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929"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U35" i="10"/>
  <c r="U36" i="10" s="1"/>
  <c r="C35" i="10"/>
  <c r="CO34" i="10"/>
  <c r="CO35" i="10" s="1"/>
  <c r="BW34" i="10"/>
  <c r="BW35" i="10" s="1"/>
  <c r="BW36" i="10" s="1"/>
  <c r="BW37" i="10" s="1"/>
  <c r="BW38" i="10" s="1"/>
  <c r="BW39" i="10" s="1"/>
  <c r="BW40" i="10" s="1"/>
  <c r="BW41" i="10" s="1"/>
  <c r="BW42" i="10" s="1"/>
  <c r="BW43" i="10" s="1"/>
  <c r="AM34" i="10"/>
  <c r="U34" i="10"/>
  <c r="C34" i="10"/>
  <c r="U37"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<sst xmlns="http://schemas.openxmlformats.org/spreadsheetml/2006/main" count="1167" uniqueCount="618">
  <si>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</si>
  <si>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</si>
  <si>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</si>
  <si>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</si>
  <si>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</si>
  <si>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</si>
  <si>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</si>
  <si>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</si>
  <si>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</si>
  <si>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</si>
  <si>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</si>
  <si>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</si>
  <si>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</si>
  <si>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</si>
  <si>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</si>
  <si>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</si>
  <si>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</si>
  <si>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</si>
  <si>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</si>
  <si>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</si>
  <si>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</si>
  <si>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</si>
  <si>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</si>
  <si>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</si>
  <si>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</si>
  <si>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</si>
  <si>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</si>
  <si>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</si>
  <si>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</si>
  <si>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</si>
  <si>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</si>
  <si>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</si>
  <si>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</si>
  <si>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</si>
  <si>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</si>
  <si>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</si>
  <si>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</si>
  <si>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</si>
  <si>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</si>
  <si>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</si>
  <si>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</si>
  <si>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</si>
  <si>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</si>
  <si>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</si>
  <si>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</si>
  <si>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</si>
  <si>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</si>
  <si>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</si>
  <si>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</si>
  <si>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</si>
  <si>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</si>
  <si>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</si>
  <si>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</si>
  <si>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</si>
  <si>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</si>
  <si>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</si>
  <si>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</si>
  <si>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</si>
  <si>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</si>
  <si>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</si>
  <si>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</si>
  <si>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</si>
  <si>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</si>
  <si>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</si>
  <si>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</si>
  <si>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</si>
  <si>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</si>
  <si>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</si>
  <si>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</si>
  <si>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</si>
  <si>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</si>
  <si>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</si>
  <si>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</si>
  <si>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</si>
  <si>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</si>
  <si>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</si>
  <si>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</si>
  <si>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</si>
  <si>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</si>
  <si>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</si>
  <si>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</si>
  <si>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</si>
  <si>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</si>
  <si>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</si>
  <si>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</si>
  <si>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</si>
  <si>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</si>
  <si>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</si>
  <si>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</si>
  <si>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</si>
  <si>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</si>
  <si>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</si>
  <si>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</si>
  <si>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</si>
  <si>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</si>
  <si>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</si>
  <si>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</si>
  <si>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</si>
  <si>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</si>
  <si>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</si>
  <si>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</si>
  <si>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</si>
  <si>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</si>
  <si>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</si>
  <si>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</si>
  <si>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</si>
  <si>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</si>
  <si>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</si>
  <si>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</si>
  <si>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</si>
  <si>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</si>
  <si>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</si>
  <si>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</si>
  <si>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</si>
  <si>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</si>
  <si>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</si>
  <si>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</si>
  <si>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</si>
  <si>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</si>
  <si>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</si>
  <si>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</si>
  <si>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</si>
  <si>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</si>
  <si>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</si>
  <si>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</si>
  <si>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</si>
  <si>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</si>
  <si>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</si>
  <si>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</si>
  <si>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</si>
  <si>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</si>
  <si>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</si>
  <si>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</si>
  <si>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</si>
  <si>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</si>
  <si>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</si>
  <si>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</si>
  <si>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</si>
  <si>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</si>
  <si>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</si>
  <si>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</si>
  <si>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</si>
  <si>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</si>
  <si>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</si>
  <si>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</si>
  <si>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</si>
  <si>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</si>
  <si>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</si>
  <si>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</si>
  <si>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</si>
  <si>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</si>
  <si>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</si>
  <si>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</si>
  <si>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</si>
  <si>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</si>
  <si>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</si>
  <si>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</si>
  <si>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</si>
  <si>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</si>
  <si>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</si>
  <si>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</si>
  <si>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</si>
  <si>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</si>
  <si>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</si>
  <si>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</si>
  <si>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</si>
  <si>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</si>
  <si>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</si>
  <si>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</si>
  <si>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</si>
  <si>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</si>
  <si>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</si>
  <si>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</si>
  <si>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</si>
  <si>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</si>
  <si>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</si>
  <si>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</si>
  <si>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</si>
  <si>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</si>
  <si>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</si>
  <si>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</si>
  <si>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</si>
  <si>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</si>
  <si>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</si>
  <si>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</si>
  <si>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</si>
  <si>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</si>
  <si>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</si>
  <si>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</si>
  <si>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</si>
  <si>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</si>
  <si>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</si>
  <si>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</si>
  <si>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</si>
  <si>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</si>
  <si>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</si>
  <si>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</si>
  <si>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</si>
  <si>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</si>
  <si>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</si>
  <si>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</si>
  <si>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</si>
  <si>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</si>
  <si>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</si>
  <si>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</si>
  <si>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</si>
  <si>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</si>
  <si>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</si>
  <si>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</si>
  <si>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</si>
  <si>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</si>
  <si>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</si>
  <si>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</si>
  <si>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愛媛県松野町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</si>
  <si>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</si>
  <si>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</si>
  <si>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</si>
  <si>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</si>
  <si>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</si>
  <si>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</si>
  <si>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</si>
  <si>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</si>
  <si>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</si>
  <si>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</si>
  <si>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</si>
  <si>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</si>
  <si>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</si>
  <si>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</si>
  <si>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</si>
  <si>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</si>
  <si>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</si>
  <si>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</si>
  <si>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</si>
  <si>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</si>
  <si>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</si>
  <si>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</si>
  <si>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</si>
  <si>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</si>
  <si>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</si>
  <si>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</si>
  <si>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</si>
  <si>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</si>
  <si>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</si>
  <si>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</si>
  <si>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</si>
  <si>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</si>
  <si>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</si>
  <si>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</si>
  <si>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</si>
  <si>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</si>
  <si>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</si>
  <si>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</si>
  <si>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</si>
  <si>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</si>
  <si>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</si>
  <si>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</si>
  <si>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</si>
  <si>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</si>
  <si>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</si>
  <si>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</si>
  <si>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</si>
  <si>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</si>
  <si>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</si>
  <si>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</si>
  <si>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</si>
  <si>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</si>
  <si>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</si>
  <si>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</si>
  <si>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</si>
  <si>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</si>
  <si>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</si>
  <si>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</si>
  <si>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</si>
  <si>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</si>
  <si>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</si>
  <si>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</si>
  <si>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</si>
  <si>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</si>
  <si>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</si>
  <si>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</si>
  <si>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</si>
  <si>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</si>
  <si>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</si>
  <si>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</si>
  <si>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</si>
  <si>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</si>
  <si>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</si>
  <si>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</si>
  <si>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</si>
  <si>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</si>
  <si>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</si>
  <si>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</si>
  <si>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</si>
  <si>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</si>
  <si>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</si>
  <si>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</si>
  <si>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</si>
  <si>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</si>
  <si>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</si>
  <si>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</si>
  <si>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</si>
  <si>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</si>
  <si>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</si>
  <si>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</si>
  <si>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</si>
  <si>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</si>
  <si>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</si>
  <si>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</si>
  <si>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</si>
  <si>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</si>
  <si>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</si>
  <si>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</si>
  <si>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</si>
  <si>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</si>
  <si>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</si>
  <si>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</si>
  <si>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</si>
  <si>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</si>
  <si>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</si>
  <si>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</si>
  <si>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</si>
  <si>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</si>
  <si>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</si>
  <si>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</si>
  <si>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</si>
  <si>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</si>
  <si>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</si>
  <si>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</si>
  <si>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</si>
  <si>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</si>
  <si>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</si>
  <si>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</si>
  <si>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</si>
  <si>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</si>
  <si>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</si>
  <si>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</si>
  <si>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</si>
  <si>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</si>
  <si>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</si>
  <si>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</si>
  <si>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</si>
  <si>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</si>
  <si>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</si>
  <si>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</si>
  <si>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</si>
  <si>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</si>
  <si>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</si>
  <si>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</si>
  <si>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</si>
  <si>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</si>
  <si>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</si>
  <si>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</si>
  <si>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</si>
  <si>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</si>
  <si>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</si>
  <si>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</si>
  <si>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</si>
  <si>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</si>
  <si>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</si>
  <si>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</si>
  <si>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</si>
  <si>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</si>
  <si>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</si>
  <si>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愛媛県松野町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</si>
  <si>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</si>
  <si>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</si>
  <si>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</si>
  <si>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</si>
  <si>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</si>
  <si>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</si>
  <si>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</si>
  <si>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</si>
  <si>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</si>
  <si>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</si>
  <si>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</si>
  <si>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</si>
  <si>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</si>
  <si>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</si>
  <si>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</si>
  <si>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</si>
  <si>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</si>
  <si>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</si>
  <si>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</si>
  <si>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</si>
  <si>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</si>
  <si>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</si>
  <si>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</si>
  <si>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</si>
  <si>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</si>
  <si>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</si>
  <si>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</si>
  <si>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</si>
  <si>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</si>
  <si>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</si>
  <si>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</si>
  <si>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</si>
  <si>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</si>
  <si>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</si>
  <si>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</si>
  <si>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</si>
  <si>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</si>
  <si>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</si>
  <si>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</si>
  <si>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</si>
  <si>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</si>
  <si>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</si>
  <si>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</si>
  <si>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</si>
  <si>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</si>
  <si>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</si>
  <si>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</si>
  <si>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</si>
  <si>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</si>
  <si>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</si>
  <si>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</si>
  <si>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</si>
  <si>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</si>
  <si>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</si>
  <si>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</si>
  <si>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</si>
  <si>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</si>
  <si>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</si>
  <si>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</si>
  <si>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</si>
  <si>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</si>
  <si>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</si>
  <si>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</si>
  <si>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</si>
  <si>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</si>
  <si>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</si>
  <si>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</si>
  <si>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</si>
  <si>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</si>
  <si>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</si>
  <si>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</si>
  <si>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</si>
  <si>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</si>
  <si>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</si>
  <si>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</si>
  <si>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</si>
  <si>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</si>
  <si>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</si>
  <si>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</si>
  <si>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</si>
  <si>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</si>
  <si>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</si>
  <si>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</si>
  <si>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</si>
  <si>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</si>
  <si>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</si>
  <si>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</si>
  <si>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</si>
  <si>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</si>
  <si>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</si>
  <si>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</si>
  <si>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</si>
  <si>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</si>
  <si>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</si>
  <si>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</si>
  <si>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</si>
  <si>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</si>
  <si>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</si>
  <si>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</si>
  <si>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</si>
  <si>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</si>
  <si>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</si>
  <si>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</si>
  <si>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</si>
  <si>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</si>
  <si>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</si>
  <si>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</si>
  <si>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</si>
  <si>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</si>
  <si>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</si>
  <si>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</si>
  <si>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</si>
  <si>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</si>
  <si>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</si>
  <si>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</si>
  <si>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</si>
  <si>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</si>
  <si>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</si>
  <si>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</si>
  <si>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</si>
  <si>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</si>
  <si>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</si>
  <si>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</si>
  <si>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</si>
  <si>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</si>
  <si>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</si>
  <si>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</si>
  <si>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</si>
  <si>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</si>
  <si>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</si>
  <si>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</si>
  <si>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</si>
  <si>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</si>
  <si>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</si>
  <si>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</si>
  <si>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</si>
  <si>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</si>
  <si>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</si>
  <si>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</si>
  <si>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</si>
  <si>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</si>
  <si>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</si>
  <si>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</si>
  <si>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</si>
  <si>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</si>
  <si>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</si>
  <si>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</si>
  <si>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</si>
  <si>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</si>
  <si>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</si>
  <si>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</si>
  <si>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</si>
  <si>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</si>
  <si>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</si>
  <si>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</si>
  <si>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</si>
  <si>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</si>
  <si>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</si>
  <si>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</si>
  <si>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</si>
  <si>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</si>
  <si>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</si>
  <si>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</si>
  <si>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</si>
  <si>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</si>
  <si>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</si>
  <si>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</si>
  <si>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</si>
  <si>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</si>
  <si>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</si>
  <si>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</si>
  <si>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</si>
  <si>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</si>
  <si>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</si>
  <si>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</si>
  <si>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</si>
  <si>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</si>
  <si>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</si>
  <si>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</si>
  <si>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</si>
  <si>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</si>
  <si>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</si>
  <si>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</si>
  <si>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</si>
  <si>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</si>
  <si>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</si>
  <si>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</si>
  <si>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</si>
  <si>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</si>
  <si>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</si>
  <si>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</si>
  <si>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</si>
  <si>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</si>
  <si>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1.62</t>
  </si>
  <si>
    <t>▲ 3.82</t>
  </si>
  <si>
    <t>▲ 5.35</t>
  </si>
  <si>
    <t>▲ 3.30</t>
  </si>
  <si>
    <t>住宅新築資金等貸付事業特別会計</t>
  </si>
  <si>
    <t>▲ 1.53</t>
  </si>
  <si>
    <t>▲ 1.63</t>
  </si>
  <si>
    <t>▲ 1.69</t>
  </si>
  <si>
    <t>▲ 1.81</t>
  </si>
  <si>
    <t>▲ 1.97</t>
  </si>
  <si>
    <t>一般会計</t>
  </si>
  <si>
    <t>介護保険特別会計</t>
  </si>
  <si>
    <t>国民健康保険特別会計</t>
  </si>
  <si>
    <t>簡易水道特別会計</t>
  </si>
  <si>
    <t>後期高齢者医療保険事業特別会計</t>
  </si>
  <si>
    <t>国民健康保険中央診療所特別会計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</si>
  <si>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</si>
  <si>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</si>
  <si>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</si>
  <si>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</si>
  <si>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</si>
  <si>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</si>
  <si>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</si>
  <si>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</si>
  <si>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</si>
  <si>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8"/>
  </si>
  <si>
    <t>－</t>
  </si>
  <si>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8"/>
  </si>
  <si>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8"/>
  </si>
  <si>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8"/>
  </si>
  <si>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8"/>
  </si>
  <si>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8"/>
  </si>
  <si>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8"/>
  </si>
  <si>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8"/>
  </si>
  <si>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8"/>
  </si>
  <si>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8"/>
  </si>
  <si>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8"/>
  </si>
  <si>
    <t>法非適用企業</t>
  </si>
  <si>
    <t>株式会社松野町農林公社</t>
    <rPh sb="0" eb="2">
      <t>カブシキ</t>
    </rPh>
    <rPh sb="2" eb="4">
      <t>カイシャ</t>
    </rPh>
    <rPh sb="4" eb="7">
      <t>マツノチョウ</t>
    </rPh>
    <rPh sb="7" eb="9">
      <t>ノウリン</t>
    </rPh>
    <rPh sb="9" eb="11">
      <t>コウシャ</t>
    </rPh>
    <phoneticPr fontId="2"/>
  </si>
  <si>
    <t>株式会社まちづくり松野</t>
    <rPh sb="0" eb="2">
      <t>カブシキ</t>
    </rPh>
    <rPh sb="2" eb="4">
      <t>カイシャ</t>
    </rPh>
    <rPh sb="9" eb="11">
      <t>マツノ</t>
    </rPh>
    <phoneticPr fontId="2"/>
  </si>
  <si>
    <t>-</t>
    <phoneticPr fontId="2"/>
  </si>
  <si>
    <t>－</t>
    <phoneticPr fontId="2"/>
  </si>
  <si>
    <t>庁舎建設基金</t>
    <phoneticPr fontId="2"/>
  </si>
  <si>
    <t>地域福祉基金</t>
    <phoneticPr fontId="2"/>
  </si>
  <si>
    <t>災害対策基金</t>
    <phoneticPr fontId="2"/>
  </si>
  <si>
    <t>ふるさと応援基金</t>
    <phoneticPr fontId="2"/>
  </si>
  <si>
    <t>人材育成基金</t>
    <rPh sb="0" eb="2">
      <t>ジンザイ</t>
    </rPh>
    <rPh sb="2" eb="4">
      <t>イクセイ</t>
    </rPh>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</si>
  <si>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</si>
  <si>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</si>
  <si>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</si>
  <si>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</si>
  <si>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</si>
  <si>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</si>
  <si>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近年の大型事業の実施により、平成24年度以降は、地方債現在高が増加している。　また、平成27年度から算定されていなかった将来負担比率が平成30年度から算定されることとなり、これまで回復傾向であった財政状況に陰りが見え始める結果となったところである。
　今後の財政見通しについて、中長期財政計画の試算では、平成24年度以降の大型事業の実施により、公債費についてもその元利償還が開始され、当面の間は増加に転じる見通しである。
　国・県補助事業や過疎対策事業債ソフト事業分を活用しながら、事業の緊急性等を考慮し、これまで以上に事業を厳選する等、起債発行の抑制に努め、財政健全化を基調とした財政運営に努めていく計画である。</t>
    <rPh sb="297" eb="298">
      <t>ツト</t>
    </rPh>
    <rPh sb="302" eb="304">
      <t>ケイカク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</si>
  <si>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</si>
  <si>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</si>
  <si>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</si>
  <si>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</si>
  <si>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上記有形固定資産減価償却率の欄で分析しているとおり、当町の有形固定資産は法定耐用年数を迎えるまでの期間が長いことから、今後の施設整備に要する負担は類似団体よりも少ないと想定しているが、将来負担比率については平成29年度までは類似団体と同様に算定されていなかったが、平成30年度からは算定されはじめ、その数値は今後悪化することが想定されている。
　有形固定資産の整備については町が策定している公共施設等総合管理計画等に基づき、統廃合も含めて公共施設の最適化を計画的に実施することによって、事業費の平準化を図っていく予定である。
　</t>
    <rPh sb="1" eb="3">
      <t>ジョウキ</t>
    </rPh>
    <rPh sb="3" eb="5">
      <t>ユウケイ</t>
    </rPh>
    <rPh sb="5" eb="9">
      <t>コテイシサン</t>
    </rPh>
    <rPh sb="9" eb="11">
      <t>ゲンカ</t>
    </rPh>
    <rPh sb="11" eb="14">
      <t>ショウキャクリツ</t>
    </rPh>
    <rPh sb="15" eb="16">
      <t>ラン</t>
    </rPh>
    <rPh sb="17" eb="19">
      <t>ブンセキ</t>
    </rPh>
    <rPh sb="27" eb="29">
      <t>トウチョウ</t>
    </rPh>
    <rPh sb="30" eb="32">
      <t>ユウケイ</t>
    </rPh>
    <rPh sb="32" eb="36">
      <t>コテイシサン</t>
    </rPh>
    <rPh sb="37" eb="39">
      <t>ホウテイ</t>
    </rPh>
    <rPh sb="39" eb="41">
      <t>タイヨウ</t>
    </rPh>
    <rPh sb="41" eb="43">
      <t>ネンスウ</t>
    </rPh>
    <rPh sb="44" eb="45">
      <t>ムカ</t>
    </rPh>
    <rPh sb="50" eb="52">
      <t>キカン</t>
    </rPh>
    <rPh sb="53" eb="54">
      <t>ナガ</t>
    </rPh>
    <rPh sb="60" eb="62">
      <t>コンゴ</t>
    </rPh>
    <rPh sb="63" eb="65">
      <t>シセツ</t>
    </rPh>
    <rPh sb="65" eb="67">
      <t>セイビ</t>
    </rPh>
    <rPh sb="68" eb="69">
      <t>ヨウ</t>
    </rPh>
    <rPh sb="71" eb="73">
      <t>フタン</t>
    </rPh>
    <rPh sb="74" eb="76">
      <t>ルイジ</t>
    </rPh>
    <rPh sb="76" eb="78">
      <t>ダンタイ</t>
    </rPh>
    <rPh sb="81" eb="82">
      <t>スク</t>
    </rPh>
    <rPh sb="85" eb="87">
      <t>ソウテイ</t>
    </rPh>
    <rPh sb="93" eb="95">
      <t>ショウライ</t>
    </rPh>
    <rPh sb="95" eb="97">
      <t>フタン</t>
    </rPh>
    <rPh sb="97" eb="99">
      <t>ヒリツ</t>
    </rPh>
    <rPh sb="104" eb="106">
      <t>ヘイセイ</t>
    </rPh>
    <rPh sb="108" eb="110">
      <t>ネンド</t>
    </rPh>
    <rPh sb="113" eb="115">
      <t>ルイジ</t>
    </rPh>
    <rPh sb="115" eb="117">
      <t>ダンタイ</t>
    </rPh>
    <rPh sb="118" eb="120">
      <t>ドウヨウ</t>
    </rPh>
    <rPh sb="121" eb="123">
      <t>サンテイ</t>
    </rPh>
    <rPh sb="174" eb="176">
      <t>ユウケイ</t>
    </rPh>
    <rPh sb="176" eb="180">
      <t>コテイシサン</t>
    </rPh>
    <rPh sb="181" eb="183">
      <t>セイビ</t>
    </rPh>
    <rPh sb="188" eb="189">
      <t>チョウ</t>
    </rPh>
    <rPh sb="190" eb="192">
      <t>サクテイ</t>
    </rPh>
    <rPh sb="196" eb="198">
      <t>コウキョウ</t>
    </rPh>
    <rPh sb="198" eb="200">
      <t>シセツ</t>
    </rPh>
    <rPh sb="200" eb="201">
      <t>トウ</t>
    </rPh>
    <rPh sb="201" eb="203">
      <t>ソウゴウ</t>
    </rPh>
    <rPh sb="203" eb="205">
      <t>カンリ</t>
    </rPh>
    <rPh sb="205" eb="207">
      <t>ケイカク</t>
    </rPh>
    <rPh sb="207" eb="208">
      <t>トウ</t>
    </rPh>
    <rPh sb="209" eb="210">
      <t>モト</t>
    </rPh>
    <rPh sb="213" eb="216">
      <t>トウハイゴウ</t>
    </rPh>
    <rPh sb="217" eb="218">
      <t>フク</t>
    </rPh>
    <rPh sb="220" eb="222">
      <t>コウキョウ</t>
    </rPh>
    <rPh sb="222" eb="224">
      <t>シセツ</t>
    </rPh>
    <rPh sb="225" eb="228">
      <t>サイテキカ</t>
    </rPh>
    <rPh sb="229" eb="232">
      <t>ケイカクテキ</t>
    </rPh>
    <rPh sb="233" eb="235">
      <t>ジッシ</t>
    </rPh>
    <rPh sb="244" eb="247">
      <t>ジギョウヒ</t>
    </rPh>
    <rPh sb="248" eb="251">
      <t>ヘイジュンカ</t>
    </rPh>
    <rPh sb="252" eb="253">
      <t>ハカ</t>
    </rPh>
    <rPh sb="257" eb="259">
      <t>ヨテイ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</si>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</sst>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310300</c:v>
                </c:pt>
                <c:pt idx="3">
                  <c:v>317319</c:v>
                </c:pt>
                <c:pt idx="4">
                  <c:v>289738</c:v>
                </c:pt>
              </c:numCache>
            </c:numRef>
          </c:val>
          <c:smooth val="0"/>
          <c:extLst>
            <c:ext xmlns:c16="http://schemas.microsoft.com/office/drawing/2014/chart" uri="{C3380CC4-5D6E-409C-BE32-E72D297353CC}">
              <c16:uniqueId val="{00000000-95FE-4400-96BF-90D49EE408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131628</c:v>
                </c:pt>
                <c:pt idx="1">
                  <c:v>145892</c:v>
                </c:pt>
                <c:pt idx="2">
                  <c:v>131133</c:v>
                </c:pt>
                <c:pt idx="3">
                  <c:v>177886</c:v>
                </c:pt>
                <c:pt idx="4">
                  <c:v>110787</c:v>
                </c:pt>
              </c:numCache>
            </c:numRef>
          </c:val>
          <c:smooth val="0"/>
          <c:extLst>
            <c:ext xmlns:c16="http://schemas.microsoft.com/office/drawing/2014/chart" uri="{C3380CC4-5D6E-409C-BE32-E72D297353CC}">
              <c16:uniqueId val="{00000001-95FE-4400-96BF-90D49EE408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5.84</c:v>
                </c:pt>
                <c:pt idx="1">
                  <c:v>5.98</c:v>
                </c:pt>
                <c:pt idx="2">
                  <c:v>3.93</c:v>
                </c:pt>
                <c:pt idx="3">
                  <c:v>3.27</c:v>
                </c:pt>
                <c:pt idx="4">
                  <c:v>3.02</c:v>
                </c:pt>
              </c:numCache>
            </c:numRef>
          </c:val>
          <c:extLst>
            <c:ext xmlns:c16="http://schemas.microsoft.com/office/drawing/2014/chart" uri="{C3380CC4-5D6E-409C-BE32-E72D297353CC}">
              <c16:uniqueId val="{00000000-19CB-44B4-B006-188DBDC6C4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39.020000000000003</c:v>
                </c:pt>
                <c:pt idx="1">
                  <c:v>42.16</c:v>
                </c:pt>
                <c:pt idx="2">
                  <c:v>44.81</c:v>
                </c:pt>
                <c:pt idx="3">
                  <c:v>41.62</c:v>
                </c:pt>
                <c:pt idx="4">
                  <c:v>40.69</c:v>
                </c:pt>
              </c:numCache>
            </c:numRef>
          </c:val>
          <c:extLst>
            <c:ext xmlns:c16="http://schemas.microsoft.com/office/drawing/2014/chart" uri="{C3380CC4-5D6E-409C-BE32-E72D297353CC}">
              <c16:uniqueId val="{00000001-19CB-44B4-B006-188DBDC6C4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-1.62</c:v>
                </c:pt>
                <c:pt idx="1">
                  <c:v>0.27</c:v>
                </c:pt>
                <c:pt idx="2">
                  <c:v>-3.82</c:v>
                </c:pt>
                <c:pt idx="3">
                  <c:v>-5.35</c:v>
                </c:pt>
                <c:pt idx="4">
                  <c:v>-3.3</c:v>
                </c:pt>
              </c:numCache>
            </c:numRef>
          </c:val>
          <c:smooth val="0"/>
          <c:extLst>
            <c:ext xmlns:c16="http://schemas.microsoft.com/office/drawing/2014/chart" uri="{C3380CC4-5D6E-409C-BE32-E72D297353CC}">
              <c16:uniqueId val="{00000002-19CB-44B4-B006-188DBDC6C4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8-4BBA-9BDD-54521528C4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8-4BBA-9BDD-54521528C4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8-4BBA-9BDD-54521528C47B}"/>
            </c:ext>
          </c:extLst>
        </c:ser>
        <c:ser>
          <c:idx val="3"/>
          <c:order val="3"/>
          <c:tx>
            <c:strRef>
              <c:f>データシート!$A$30</c:f>
              <c:strCache>
                <c:ptCount val="1"/>
                <c:pt idx="0">
                  <c:v>国民健康保険中央診療所特別会計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0.61</c:v>
                </c:pt>
                <c:pt idx="2">
                  <c:v>#N/A</c:v>
                </c:pt>
                <c:pt idx="3">
                  <c:v>0.35</c:v>
                </c:pt>
                <c:pt idx="4">
                  <c:v>#N/A</c:v>
                </c:pt>
                <c:pt idx="5">
                  <c:v>0.5</c:v>
                </c:pt>
                <c:pt idx="6">
                  <c:v>#N/A</c:v>
                </c:pt>
                <c:pt idx="7">
                  <c:v>0</c:v>
                </c:pt>
                <c:pt idx="8">
                  <c:v>#N/A</c:v>
                </c:pt>
                <c:pt idx="9">
                  <c:v>0.04</c:v>
                </c:pt>
              </c:numCache>
            </c:numRef>
          </c:val>
          <c:extLst>
            <c:ext xmlns:c16="http://schemas.microsoft.com/office/drawing/2014/chart" uri="{C3380CC4-5D6E-409C-BE32-E72D297353CC}">
              <c16:uniqueId val="{00000003-0268-4BBA-9BDD-54521528C47B}"/>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0268-4BBA-9BDD-54521528C47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1.1100000000000001</c:v>
                </c:pt>
                <c:pt idx="2">
                  <c:v>#N/A</c:v>
                </c:pt>
                <c:pt idx="3">
                  <c:v>1.59</c:v>
                </c:pt>
                <c:pt idx="4">
                  <c:v>#N/A</c:v>
                </c:pt>
                <c:pt idx="5">
                  <c:v>1.18</c:v>
                </c:pt>
                <c:pt idx="6">
                  <c:v>#N/A</c:v>
                </c:pt>
                <c:pt idx="7">
                  <c:v>1.2</c:v>
                </c:pt>
                <c:pt idx="8">
                  <c:v>#N/A</c:v>
                </c:pt>
                <c:pt idx="9">
                  <c:v>0.83</c:v>
                </c:pt>
              </c:numCache>
            </c:numRef>
          </c:val>
          <c:extLst>
            <c:ext xmlns:c16="http://schemas.microsoft.com/office/drawing/2014/chart" uri="{C3380CC4-5D6E-409C-BE32-E72D297353CC}">
              <c16:uniqueId val="{00000005-0268-4BBA-9BDD-54521528C47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0.94</c:v>
                </c:pt>
                <c:pt idx="2">
                  <c:v>#N/A</c:v>
                </c:pt>
                <c:pt idx="3">
                  <c:v>2.25</c:v>
                </c:pt>
                <c:pt idx="4">
                  <c:v>#N/A</c:v>
                </c:pt>
                <c:pt idx="5">
                  <c:v>1.48</c:v>
                </c:pt>
                <c:pt idx="6">
                  <c:v>#N/A</c:v>
                </c:pt>
                <c:pt idx="7">
                  <c:v>2.15</c:v>
                </c:pt>
                <c:pt idx="8">
                  <c:v>#N/A</c:v>
                </c:pt>
                <c:pt idx="9">
                  <c:v>0.92</c:v>
                </c:pt>
              </c:numCache>
            </c:numRef>
          </c:val>
          <c:extLst>
            <c:ext xmlns:c16="http://schemas.microsoft.com/office/drawing/2014/chart" uri="{C3380CC4-5D6E-409C-BE32-E72D297353CC}">
              <c16:uniqueId val="{00000006-0268-4BBA-9BDD-54521528C4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0.64</c:v>
                </c:pt>
                <c:pt idx="2">
                  <c:v>#N/A</c:v>
                </c:pt>
                <c:pt idx="3">
                  <c:v>0.72</c:v>
                </c:pt>
                <c:pt idx="4">
                  <c:v>#N/A</c:v>
                </c:pt>
                <c:pt idx="5">
                  <c:v>1.0900000000000001</c:v>
                </c:pt>
                <c:pt idx="6">
                  <c:v>#N/A</c:v>
                </c:pt>
                <c:pt idx="7">
                  <c:v>1.1299999999999999</c:v>
                </c:pt>
                <c:pt idx="8">
                  <c:v>#N/A</c:v>
                </c:pt>
                <c:pt idx="9">
                  <c:v>1.37</c:v>
                </c:pt>
              </c:numCache>
            </c:numRef>
          </c:val>
          <c:extLst>
            <c:ext xmlns:c16="http://schemas.microsoft.com/office/drawing/2014/chart" uri="{C3380CC4-5D6E-409C-BE32-E72D297353CC}">
              <c16:uniqueId val="{00000007-0268-4BBA-9BDD-54521528C4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7.37</c:v>
                </c:pt>
                <c:pt idx="2">
                  <c:v>#N/A</c:v>
                </c:pt>
                <c:pt idx="3">
                  <c:v>7.61</c:v>
                </c:pt>
                <c:pt idx="4">
                  <c:v>#N/A</c:v>
                </c:pt>
                <c:pt idx="5">
                  <c:v>5.62</c:v>
                </c:pt>
                <c:pt idx="6">
                  <c:v>#N/A</c:v>
                </c:pt>
                <c:pt idx="7">
                  <c:v>5.08</c:v>
                </c:pt>
                <c:pt idx="8">
                  <c:v>#N/A</c:v>
                </c:pt>
                <c:pt idx="9">
                  <c:v>4.99</c:v>
                </c:pt>
              </c:numCache>
            </c:numRef>
          </c:val>
          <c:extLst>
            <c:ext xmlns:c16="http://schemas.microsoft.com/office/drawing/2014/chart" uri="{C3380CC4-5D6E-409C-BE32-E72D297353CC}">
              <c16:uniqueId val="{00000008-0268-4BBA-9BDD-54521528C47B}"/>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1.53</c:v>
                </c:pt>
                <c:pt idx="1">
                  <c:v>#N/A</c:v>
                </c:pt>
                <c:pt idx="2">
                  <c:v>1.63</c:v>
                </c:pt>
                <c:pt idx="3">
                  <c:v>#N/A</c:v>
                </c:pt>
                <c:pt idx="4">
                  <c:v>1.69</c:v>
                </c:pt>
                <c:pt idx="5">
                  <c:v>#N/A</c:v>
                </c:pt>
                <c:pt idx="6">
                  <c:v>1.81</c:v>
                </c:pt>
                <c:pt idx="7">
                  <c:v>#N/A</c:v>
                </c:pt>
                <c:pt idx="8">
                  <c:v>1.97</c:v>
                </c:pt>
                <c:pt idx="9">
                  <c:v>#N/A</c:v>
                </c:pt>
              </c:numCache>
            </c:numRef>
          </c:val>
          <c:extLst>
            <c:ext xmlns:c16="http://schemas.microsoft.com/office/drawing/2014/chart" uri="{C3380CC4-5D6E-409C-BE32-E72D297353CC}">
              <c16:uniqueId val="{00000009-0268-4BBA-9BDD-54521528C4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310</c:v>
                </c:pt>
                <c:pt idx="5">
                  <c:v>261</c:v>
                </c:pt>
                <c:pt idx="8">
                  <c:v>259</c:v>
                </c:pt>
                <c:pt idx="11">
                  <c:v>310</c:v>
                </c:pt>
                <c:pt idx="14">
                  <c:v>311</c:v>
                </c:pt>
              </c:numCache>
            </c:numRef>
          </c:val>
          <c:extLst>
            <c:ext xmlns:c16="http://schemas.microsoft.com/office/drawing/2014/chart" uri="{C3380CC4-5D6E-409C-BE32-E72D297353CC}">
              <c16:uniqueId val="{00000000-D89A-48CE-AD17-D4DE6CE1F3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9A-48CE-AD17-D4DE6CE1F3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D89A-48CE-AD17-D4DE6CE1F3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3</c:v>
                </c:pt>
                <c:pt idx="12">
                  <c:v>5</c:v>
                </c:pt>
              </c:numCache>
            </c:numRef>
          </c:val>
          <c:extLst>
            <c:ext xmlns:c16="http://schemas.microsoft.com/office/drawing/2014/chart" uri="{C3380CC4-5D6E-409C-BE32-E72D297353CC}">
              <c16:uniqueId val="{00000003-D89A-48CE-AD17-D4DE6CE1F3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c:v>
                </c:pt>
                <c:pt idx="3">
                  <c:v>9</c:v>
                </c:pt>
                <c:pt idx="6">
                  <c:v>10</c:v>
                </c:pt>
                <c:pt idx="9">
                  <c:v>12</c:v>
                </c:pt>
                <c:pt idx="12">
                  <c:v>13</c:v>
                </c:pt>
              </c:numCache>
            </c:numRef>
          </c:val>
          <c:extLst>
            <c:ext xmlns:c16="http://schemas.microsoft.com/office/drawing/2014/chart" uri="{C3380CC4-5D6E-409C-BE32-E72D297353CC}">
              <c16:uniqueId val="{00000004-D89A-48CE-AD17-D4DE6CE1F3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9A-48CE-AD17-D4DE6CE1F3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9A-48CE-AD17-D4DE6CE1F3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c:v>
                </c:pt>
                <c:pt idx="3">
                  <c:v>334</c:v>
                </c:pt>
                <c:pt idx="6">
                  <c:v>306</c:v>
                </c:pt>
                <c:pt idx="9">
                  <c:v>372</c:v>
                </c:pt>
                <c:pt idx="12">
                  <c:v>371</c:v>
                </c:pt>
              </c:numCache>
            </c:numRef>
          </c:val>
          <c:extLst>
            <c:ext xmlns:c16="http://schemas.microsoft.com/office/drawing/2014/chart" uri="{C3380CC4-5D6E-409C-BE32-E72D297353CC}">
              <c16:uniqueId val="{00000007-D89A-48CE-AD17-D4DE6CE1F3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120</c:v>
                </c:pt>
                <c:pt idx="2">
                  <c:v>#N/A</c:v>
                </c:pt>
                <c:pt idx="3">
                  <c:v>#N/A</c:v>
                </c:pt>
                <c:pt idx="4">
                  <c:v>91</c:v>
                </c:pt>
                <c:pt idx="5">
                  <c:v>#N/A</c:v>
                </c:pt>
                <c:pt idx="6">
                  <c:v>#N/A</c:v>
                </c:pt>
                <c:pt idx="7">
                  <c:v>66</c:v>
                </c:pt>
                <c:pt idx="8">
                  <c:v>#N/A</c:v>
                </c:pt>
                <c:pt idx="9">
                  <c:v>#N/A</c:v>
                </c:pt>
                <c:pt idx="10">
                  <c:v>83</c:v>
                </c:pt>
                <c:pt idx="11">
                  <c:v>#N/A</c:v>
                </c:pt>
                <c:pt idx="12">
                  <c:v>#N/A</c:v>
                </c:pt>
                <c:pt idx="13">
                  <c:v>84</c:v>
                </c:pt>
                <c:pt idx="14">
                  <c:v>#N/A</c:v>
                </c:pt>
              </c:numCache>
            </c:numRef>
          </c:val>
          <c:smooth val="0"/>
          <c:extLst>
            <c:ext xmlns:c16="http://schemas.microsoft.com/office/drawing/2014/chart" uri="{C3380CC4-5D6E-409C-BE32-E72D297353CC}">
              <c16:uniqueId val="{00000008-D89A-48CE-AD17-D4DE6CE1F3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2788</c:v>
                </c:pt>
                <c:pt idx="5">
                  <c:v>3000</c:v>
                </c:pt>
                <c:pt idx="8">
                  <c:v>3312</c:v>
                </c:pt>
                <c:pt idx="11">
                  <c:v>3491</c:v>
                </c:pt>
                <c:pt idx="14">
                  <c:v>3534</c:v>
                </c:pt>
              </c:numCache>
            </c:numRef>
          </c:val>
          <c:extLst>
            <c:ext xmlns:c16="http://schemas.microsoft.com/office/drawing/2014/chart" uri="{C3380CC4-5D6E-409C-BE32-E72D297353CC}">
              <c16:uniqueId val="{00000000-395A-48B4-A42B-49E8A3081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c:v>
                </c:pt>
                <c:pt idx="5">
                  <c:v>5</c:v>
                </c:pt>
                <c:pt idx="8">
                  <c:v>5</c:v>
                </c:pt>
                <c:pt idx="11">
                  <c:v>71</c:v>
                </c:pt>
                <c:pt idx="14">
                  <c:v>3</c:v>
                </c:pt>
              </c:numCache>
            </c:numRef>
          </c:val>
          <c:extLst>
            <c:ext xmlns:c16="http://schemas.microsoft.com/office/drawing/2014/chart" uri="{C3380CC4-5D6E-409C-BE32-E72D297353CC}">
              <c16:uniqueId val="{00000001-395A-48B4-A42B-49E8A3081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1306</c:v>
                </c:pt>
                <c:pt idx="5">
                  <c:v>1478</c:v>
                </c:pt>
                <c:pt idx="8">
                  <c:v>1654</c:v>
                </c:pt>
                <c:pt idx="11">
                  <c:v>1656</c:v>
                </c:pt>
                <c:pt idx="14">
                  <c:v>1621</c:v>
                </c:pt>
              </c:numCache>
            </c:numRef>
          </c:val>
          <c:extLst>
            <c:ext xmlns:c16="http://schemas.microsoft.com/office/drawing/2014/chart" uri="{C3380CC4-5D6E-409C-BE32-E72D297353CC}">
              <c16:uniqueId val="{00000002-395A-48B4-A42B-49E8A3081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5A-48B4-A42B-49E8A3081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5A-48B4-A42B-49E8A3081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5A-48B4-A42B-49E8A3081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775</c:v>
                </c:pt>
                <c:pt idx="3">
                  <c:v>742</c:v>
                </c:pt>
                <c:pt idx="6">
                  <c:v>760</c:v>
                </c:pt>
                <c:pt idx="9">
                  <c:v>749</c:v>
                </c:pt>
                <c:pt idx="12">
                  <c:v>726</c:v>
                </c:pt>
              </c:numCache>
            </c:numRef>
          </c:val>
          <c:extLst>
            <c:ext xmlns:c16="http://schemas.microsoft.com/office/drawing/2014/chart" uri="{C3380CC4-5D6E-409C-BE32-E72D297353CC}">
              <c16:uniqueId val="{00000006-395A-48B4-A42B-49E8A3081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c:v>
                </c:pt>
                <c:pt idx="3">
                  <c:v>43</c:v>
                </c:pt>
                <c:pt idx="6">
                  <c:v>66</c:v>
                </c:pt>
                <c:pt idx="9">
                  <c:v>61</c:v>
                </c:pt>
                <c:pt idx="12">
                  <c:v>111</c:v>
                </c:pt>
              </c:numCache>
            </c:numRef>
          </c:val>
          <c:extLst>
            <c:ext xmlns:c16="http://schemas.microsoft.com/office/drawing/2014/chart" uri="{C3380CC4-5D6E-409C-BE32-E72D297353CC}">
              <c16:uniqueId val="{00000007-395A-48B4-A42B-49E8A3081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c:v>
                </c:pt>
                <c:pt idx="3">
                  <c:v>64</c:v>
                </c:pt>
                <c:pt idx="6">
                  <c:v>61</c:v>
                </c:pt>
                <c:pt idx="9">
                  <c:v>60</c:v>
                </c:pt>
                <c:pt idx="12">
                  <c:v>65</c:v>
                </c:pt>
              </c:numCache>
            </c:numRef>
          </c:val>
          <c:extLst>
            <c:ext xmlns:c16="http://schemas.microsoft.com/office/drawing/2014/chart" uri="{C3380CC4-5D6E-409C-BE32-E72D297353CC}">
              <c16:uniqueId val="{00000008-395A-48B4-A42B-49E8A3081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c:v>
                </c:pt>
                <c:pt idx="3">
                  <c:v>39</c:v>
                </c:pt>
                <c:pt idx="6">
                  <c:v>33</c:v>
                </c:pt>
                <c:pt idx="9">
                  <c:v>27</c:v>
                </c:pt>
                <c:pt idx="12">
                  <c:v>21</c:v>
                </c:pt>
              </c:numCache>
            </c:numRef>
          </c:val>
          <c:extLst>
            <c:ext xmlns:c16="http://schemas.microsoft.com/office/drawing/2014/chart" uri="{C3380CC4-5D6E-409C-BE32-E72D297353CC}">
              <c16:uniqueId val="{00000009-395A-48B4-A42B-49E8A3081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3323</c:v>
                </c:pt>
                <c:pt idx="3">
                  <c:v>3591</c:v>
                </c:pt>
                <c:pt idx="6">
                  <c:v>4043</c:v>
                </c:pt>
                <c:pt idx="9">
                  <c:v>4315</c:v>
                </c:pt>
                <c:pt idx="12">
                  <c:v>4377</c:v>
                </c:pt>
              </c:numCache>
            </c:numRef>
          </c:val>
          <c:extLst>
            <c:ext xmlns:c16="http://schemas.microsoft.com/office/drawing/2014/chart" uri="{C3380CC4-5D6E-409C-BE32-E72D297353CC}">
              <c16:uniqueId val="{0000000A-395A-48B4-A42B-49E8A30819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144</c:v>
                </c:pt>
                <c:pt idx="2">
                  <c:v>#N/A</c:v>
                </c:pt>
                <c:pt idx="3">
                  <c:v>#N/A</c:v>
                </c:pt>
                <c:pt idx="4">
                  <c:v>0</c:v>
                </c:pt>
                <c:pt idx="5">
                  <c:v>#N/A</c:v>
                </c:pt>
                <c:pt idx="6">
                  <c:v>#N/A</c:v>
                </c:pt>
                <c:pt idx="7">
                  <c:v>0</c:v>
                </c:pt>
                <c:pt idx="8">
                  <c:v>#N/A</c:v>
                </c:pt>
                <c:pt idx="9">
                  <c:v>#N/A</c:v>
                </c:pt>
                <c:pt idx="10">
                  <c:v>0</c:v>
                </c:pt>
                <c:pt idx="11">
                  <c:v>#N/A</c:v>
                </c:pt>
                <c:pt idx="12">
                  <c:v>#N/A</c:v>
                </c:pt>
                <c:pt idx="13">
                  <c:v>142</c:v>
                </c:pt>
                <c:pt idx="14">
                  <c:v>#N/A</c:v>
                </c:pt>
              </c:numCache>
            </c:numRef>
          </c:val>
          <c:smooth val="0"/>
          <c:extLst>
            <c:ext xmlns:c16="http://schemas.microsoft.com/office/drawing/2014/chart" uri="{C3380CC4-5D6E-409C-BE32-E72D297353CC}">
              <c16:uniqueId val="{0000000B-395A-48B4-A42B-49E8A30819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900</c:v>
                </c:pt>
                <c:pt idx="1">
                  <c:v>858</c:v>
                </c:pt>
                <c:pt idx="2">
                  <c:v>847</c:v>
                </c:pt>
              </c:numCache>
            </c:numRef>
          </c:val>
          <c:extLst>
            <c:ext xmlns:c16="http://schemas.microsoft.com/office/drawing/2014/chart" uri="{C3380CC4-5D6E-409C-BE32-E72D297353CC}">
              <c16:uniqueId val="{00000000-BE14-4334-8F58-BBC8AFFE59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BE14-4334-8F58-BBC8AFFE59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535</c:v>
                </c:pt>
                <c:pt idx="1">
                  <c:v>561</c:v>
                </c:pt>
                <c:pt idx="2">
                  <c:v>513</c:v>
                </c:pt>
              </c:numCache>
            </c:numRef>
          </c:val>
          <c:extLst>
            <c:ext xmlns:c16="http://schemas.microsoft.com/office/drawing/2014/chart" uri="{C3380CC4-5D6E-409C-BE32-E72D297353CC}">
              <c16:uniqueId val="{00000002-BE14-4334-8F58-BBC8AFFE59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{F8A7B884-A84D-496D-A9F2-4E7AD66B30F2}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2B-499F-8FA0-A446EAEC37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{6C8B3A71-0F08-4A2E-9AD2-243D9AD90AA9}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2B-499F-8FA0-A446EAEC37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{F05E024F-B68E-4361-B27A-B91DBB654235}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2B-499F-8FA0-A446EAEC37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{2EDF1C98-E207-4303-AA38-D1AC12DBFA0E}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2B-499F-8FA0-A446EAEC37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{D78394BB-E20E-4236-986C-D6E86A09162E}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2B-499F-8FA0-A446EAEC37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{50A5FD4F-F43F-4527-B463-50159A80AFEA}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2B-499F-8FA0-A446EAEC37A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{C14E9855-CFCF-49D7-AD85-3F54FE676DF7}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2B-499F-8FA0-A446EAEC37A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{60C394BA-393E-49A4-A154-70FF68C823C6}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2B-499F-8FA0-A446EAEC37A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{5CD7D761-B258-41A3-9CDD-F0088BFFF641}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2B-499F-8FA0-A446EAEC37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52.8</c:v>
                </c:pt>
                <c:pt idx="24">
                  <c:v>53.8</c:v>
                </c:pt>
                <c:pt idx="32">
                  <c:v>55.1</c:v>
                </c:pt>
              </c:numCache>
            </c:numRef>
          </c:xVal>
          <c:yVal>
            <c:numRef>
              <c:f>公会計指標分析・財政指標組合せ分析表!$BP$51:$DC$51</c:f>
              <c:numCache>
                <c:formatCode>#,##0.0;"▲ "#,##0.0</c:formatCode>
                <c:ptCount val="40"/>
                <c:pt idx="32">
                  <c:v>8</c:v>
                </c:pt>
              </c:numCache>
            </c:numRef>
          </c:yVal>
          <c:smooth val="0"/>
          <c:extLst>
            <c:ext xmlns:c16="http://schemas.microsoft.com/office/drawing/2014/chart" uri="{C3380CC4-5D6E-409C-BE32-E72D297353CC}">
              <c16:uniqueId val="{00000009-E22B-499F-8FA0-A446EAEC37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{06B27CE4-1E6C-4AEB-B638-2BA757CB66D4}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2B-499F-8FA0-A446EAEC37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{0417A5DA-6398-4E8C-9B0E-1E0C2E021E25}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2B-499F-8FA0-A446EAEC37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{13FB3A42-0638-4DD1-BA6C-F3B97ED1B344}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2B-499F-8FA0-A446EAEC37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{7A3F580B-A204-4C3E-B8D6-8B042FBBBCBC}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2B-499F-8FA0-A446EAEC37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{EE78AD75-6AE0-4C9D-94A8-BF9F93D36D04}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2B-499F-8FA0-A446EAEC37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{927AC432-BAA8-4D63-9E3A-7C9247DEF448}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2B-499F-8FA0-A446EAEC37A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{9C8DABB8-63E9-4FC1-B515-A4C00ED1123B}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2B-499F-8FA0-A446EAEC37A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{AA2C9DA5-EFB7-41E8-856B-B2E7D53FB3CB}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2B-499F-8FA0-A446EAEC37A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{400A3D06-2003-443D-9348-58C54B8F3625}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2B-499F-8FA0-A446EAEC37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22B-499F-8FA0-A446EAEC37A2}"/>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{B16217F2-A248-4FD1-B2FF-6A7EC3051CB1}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E5C-4855-A9B0-5F8B9D310D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{20BE2877-44A0-41C3-B882-E055AA972835}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5C-4855-A9B0-5F8B9D310D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{FC0BE605-B399-4D29-AFC2-F59A928B8FA6}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5C-4855-A9B0-5F8B9D310D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{86784D70-01A1-41DB-8C6E-7B0AE326EB52}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5C-4855-A9B0-5F8B9D310D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{3EA555A7-3551-4EF0-BEF6-12828FFD528E}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5C-4855-A9B0-5F8B9D310D7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{7D48F077-792A-472A-8BFF-654B3DD58031}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E5C-4855-A9B0-5F8B9D310D7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{6CACCD38-016B-4136-82E8-7526FA1396A9}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E5C-4855-A9B0-5F8B9D310D7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{32EAEC19-1E84-4122-88C1-18F5230E3983}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E5C-4855-A9B0-5F8B9D310D7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{1553E589-1FAC-4B07-BD78-A9F5E354F8DB}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E5C-4855-A9B0-5F8B9D310D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6.8</c:v>
                </c:pt>
                <c:pt idx="16">
                  <c:v>5.3</c:v>
                </c:pt>
                <c:pt idx="24">
                  <c:v>4.5</c:v>
                </c:pt>
                <c:pt idx="32">
                  <c:v>4.3</c:v>
                </c:pt>
              </c:numCache>
            </c:numRef>
          </c:xVal>
          <c:yVal>
            <c:numRef>
              <c:f>公会計指標分析・財政指標組合せ分析表!$BP$73:$DC$73</c:f>
              <c:numCache>
                <c:formatCode>#,##0.0;"▲ "#,##0.0</c:formatCode>
                <c:ptCount val="40"/>
                <c:pt idx="0">
                  <c:v>8.4</c:v>
                </c:pt>
                <c:pt idx="32">
                  <c:v>8</c:v>
                </c:pt>
              </c:numCache>
            </c:numRef>
          </c:yVal>
          <c:smooth val="0"/>
          <c:extLst>
            <c:ext xmlns:c16="http://schemas.microsoft.com/office/drawing/2014/chart" uri="{C3380CC4-5D6E-409C-BE32-E72D297353CC}">
              <c16:uniqueId val="{00000009-0E5C-4855-A9B0-5F8B9D310D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{3F6295AA-89D5-4B1C-AD0C-FE3F6B610107}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E5C-4855-A9B0-5F8B9D310D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{24E14FC7-79FE-4787-B25A-B3CD42EAE44F}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5C-4855-A9B0-5F8B9D310D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{D8ECA6EE-079B-4E48-BE03-8FCD4F91DAD7}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5C-4855-A9B0-5F8B9D310D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{2444BBD0-5136-490B-9DE2-7CE306CA7C4B}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5C-4855-A9B0-5F8B9D310D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{345D0268-ECC8-4F1B-BC58-2F4FA2D45B30}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5C-4855-A9B0-5F8B9D310D7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{C4ED76B1-191F-470C-9212-DCB55C028582}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E5C-4855-A9B0-5F8B9D310D7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{5CE05240-77C2-4C8C-8366-40DFDAC4C994}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E5C-4855-A9B0-5F8B9D310D7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{E301D41F-3AD2-4D3E-B7AB-3B42D91E0BA0}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E5C-4855-A9B0-5F8B9D310D7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{C60B99C0-65F7-4634-96FA-14A94D720C07}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E5C-4855-A9B0-5F8B9D310D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5C-4855-A9B0-5F8B9D310D7C}"/>
            </c:ext>
          </c:extLst>
        </c:ser>
        <c:dLbls>
          <c:showLegendKey val="0"/>
          <c:showVal val="1"/>
          <c:showCatName val="0"/>
          <c:showSerName val="0"/>
          <c:showPercent val="0"/>
          <c:showBubbleSize val="0"/>
        </c:dLbls>
        <c:axId val="84219776"/>
        <c:axId val="84234240"/>
      </c:scatterChart>
      <c:valAx>
        <c:axId val="84219776"/>
        <c:scaling>
          <c:orientation val="minMax"/>
          <c:max val="8.6"/>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00000000000000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実質公債費比率の分子で主なものは、元利償還金となっており、</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年度にピークを迎え、</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年度まで高止まりで推移したものの、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年度からの普通建設事業に係る新規地方債の発行抑制策の効果が表れ、大幅に減少している。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では近年、辺地対策事業債や過疎対策事業債、緊急防災・減災事業債など、交付税算入率の高い有利な起債を多く発行してきたため、元利償還金の減少に連動して算入公債費等も減少してはいるが、実質公債費比率は改善傾向で推移していたが、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年度を機に増加に転じ</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ことから、今後は更なる事業の厳選等により、地方債の発行抑制に努める必要がある。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5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将来負担額の主なものは、地方債現在高と退職手当負担見込額となっている。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地方債現在高は、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年度以降継続している普通建設事業に係る新規地方債の発行抑制策の継続により抑制できてはいるが、近年においては、</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年度の松野中学校建設事業をはじめとした重点プロジェクト事業の実施により増加傾向</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要因は過疎対策事業債、辺地対策事業債、臨時財政対策債など、地方交付税での還元率の高い有利な起債の発行によるものであり、基準財政需要額算入見込額も増加している。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充当可能財源等に</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は、第５次行財政改革や</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集中改革プラン等による各種歳出削減策に取り組んだ結果、財政調整基金の残高を増額することができ、さらに</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年度からは新庁舎建設に係る基金の計画的な積み立てを行っ</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充当可能基金は増加傾向で推移し</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ていたが、財源不足に対応するための財政調整基金の取り崩し等により、基金残高は減少に転じている。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将来負担額についても充当可能財源等を将来負担額が上回る状況となっており、今後は更なる行財政改革等に取り組み、事業の厳選による普通建設事業費や人件費等の抑制に努める必要がある。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歳計剰余金処分により一部積立てを行ったもの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年度決算において財源不足に</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対応するため</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財政調整基金から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円の繰り入れを行っている。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年度からは、町の最重要課題である庁舎建設事業が控えていることや、</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近年における、松野中学校建設事業をはじめとした重点プロジェクト事業の実施に伴う多額の地方債の発行により公債費が増加傾向で推移する見通しの中で、基金の取り崩しは余儀なくされる見込みである。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第５次行財政改革大綱や推進プラン等に基づき、更なる事務事業の見直し、施設の統廃合など、歳出の合理化等行財政改革を徹底し健全財政</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○主な基金</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・庁舎建設基金　　：庁舎の建設に必要な経費の財源を確保するため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・地域福祉基金　　：地域福祉の推進に必要な財源を確保するため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・災害対策基金　　：地震や風水害等のあらゆる自然災害から、町民の生命と財産を守るべく、その予防対策、復旧対策、復興対策等の</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推進に必要な財源を確保するため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・ふるさと応援基金：松野町を愛し、応援しようとする個人又は団体から広く寄附金を募り、この寄附金を財源として協働のふるさとづ</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くりを</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推進するため</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・人材育成基金　　：</a:t>
          </a:r>
          <a:r>
            <a:rPr lang="ja-JP" altLang="en-US" sz="1400">
              <a:solidFill>
                <a:sysClr val="windowText" lastClr="000000"/>
              </a:solidFill>
              <a:latin typeface="ＭＳ Ｐゴシック" panose="020B0600070205080204" pitchFamily="50" charset="-128"/>
              <a:ea typeface="ＭＳ Ｐゴシック" panose="020B0600070205080204" pitchFamily="50" charset="-128"/>
            </a:rPr>
            <a:t>国内外の修学奨励、研修その他広範囲の有為な人材育成事業に対し、予算の範囲内で奨学金貸付け又は研修助成</a:t>
          </a:r>
          <a:endParaRPr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lang="ja-JP" altLang="en-US" sz="1400">
              <a:solidFill>
                <a:sysClr val="windowText" lastClr="000000"/>
              </a:solidFill>
              <a:latin typeface="ＭＳ Ｐゴシック" panose="020B0600070205080204" pitchFamily="50" charset="-128"/>
              <a:ea typeface="ＭＳ Ｐゴシック" panose="020B0600070205080204" pitchFamily="50" charset="-128"/>
            </a:rPr>
            <a:t>　　　　　　　　　　　　　を行うため</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庁舎建設基金</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、地域福祉基金は</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同額、ふるさと応援基金は対前年度３百万円・</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12.5</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％増加する一方、災害対策基金は</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39.1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％の減、</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人材育成</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それぞれ基金の事業目的に応じて、今後の計画に基づき対応することとしている。</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中学校建設事業をはじめ、宇和島地区広域事務組合における汚泥再生処理センター及び熱回収施設等建設事業等、近年大型プロジェクト事業の実施に伴い、多額の地方債を発行したことから公債費が増加し、</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年度において歳計剰余金処分により一部積立てを行ったものの、財源不足に対応するため、基金の取り崩しを行ったことから、対前年度</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年度からの普通建設事業に係る新規地方債の発行抑制策の実施に伴い、これまで減少傾向で推移していた公債費については、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事業の実施に伴い多額の地方債を発行したことから、</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年度を機に増加に転じており、今後も基金の取り崩しは余儀なくされる見込みである。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行財政改革の推進により健全財政を堅持する必要がある。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減債基金については利息の積立てのみ。</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三位一体の改革等の影響を受け、危機的な財政状況に陥ったことから、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年度に全額を取崩していた。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百万円を積み立てたところである。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今後は、庁舎建設事業が控えていることや、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における大型建設事業の実施により、多額の起債を発行したことから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有形固定資産減価償却率は、類似団体平均と比較すると</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このことは当町の有形固定資産が比較的新しいことを示している。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要因としては、当町が老朽化した施設を計画的に整備してきた結果と判断できるが、町の借入金など現在抱えている債務の大きさを考慮して状況を判断する必要があるため、下記の組合せによる分析で具体的な判断を行う。</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xdr:cNvCxnSpPr/>
      </xdr:nvCxnSpPr>
      <xdr:spPr>
        <a:xfrm flipV="1">
          <a:off x="4760595" y="468884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5" name="有形固定資産減価償却率平均値テキスト"/>
        <xdr:cNvSpPr txBox="1"/>
      </xdr:nvSpPr>
      <xdr:spPr>
        <a:xfrm>
          <a:off x="4813300" y="5108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xdr:cNvSpPr/>
      </xdr:nvSpPr>
      <xdr:spPr>
        <a:xfrm>
          <a:off x="47117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xdr:cNvSpPr/>
      </xdr:nvSpPr>
      <xdr:spPr>
        <a:xfrm>
          <a:off x="3238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79" name="フローチャート: 判断 78"/>
        <xdr:cNvSpPr/>
      </xdr:nvSpPr>
      <xdr:spPr>
        <a:xfrm>
          <a:off x="2476500" y="541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71543</xdr:rowOff>
    </xdr:from>
    <xdr:to>
      <xdr:col>23</xdr:col>
      <xdr:colOff>136525</xdr:colOff>
      <xdr:row>32</xdr:row>
      <xdr:rowOff>1693</xdr:rowOff>
    </xdr:to>
    <xdr:sp macro="" textlink="">
      <xdr:nvSpPr>
        <xdr:cNvPr id="85" name="楕円 84"/>
        <xdr:cNvSpPr/>
      </xdr:nvSpPr>
      <xdr:spPr>
        <a:xfrm>
          <a:off x="47117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49970</xdr:rowOff>
    </xdr:from>
    <xdr:ext cx="405111" cy="259045"/>
    <xdr:sp macro="" textlink="">
      <xdr:nvSpPr>
        <xdr:cNvPr id="86" name="有形固定資産減価償却率該当値テキスト"/>
        <xdr:cNvSpPr txBox="1"/>
      </xdr:nvSpPr>
      <xdr:spPr>
        <a:xfrm>
          <a:off x="4813300" y="536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7" name="楕円 86"/>
        <xdr:cNvSpPr/>
      </xdr:nvSpPr>
      <xdr:spPr>
        <a:xfrm>
          <a:off x="4000500" y="5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169122</xdr:rowOff>
    </xdr:to>
    <xdr:cxnSp macro="">
      <xdr:nvCxnSpPr>
        <xdr:cNvPr id="88" name="直線コネクタ 87"/>
        <xdr:cNvCxnSpPr/>
      </xdr:nvCxnSpPr>
      <xdr:spPr>
        <a:xfrm flipV="1">
          <a:off x="4051300" y="543729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9" name="楕円 88"/>
        <xdr:cNvSpPr/>
      </xdr:nvSpPr>
      <xdr:spPr>
        <a:xfrm>
          <a:off x="3238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33655</xdr:rowOff>
    </xdr:to>
    <xdr:cxnSp macro="">
      <xdr:nvCxnSpPr>
        <xdr:cNvPr id="90" name="直線コネクタ 89"/>
        <xdr:cNvCxnSpPr/>
      </xdr:nvCxnSpPr>
      <xdr:spPr>
        <a:xfrm flipV="1">
          <a:off x="3289300" y="548407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22437</xdr:rowOff>
    </xdr:from>
    <xdr:to>
      <xdr:col>11</xdr:col>
      <xdr:colOff>187325</xdr:colOff>
      <xdr:row>32</xdr:row>
      <xdr:rowOff>124037</xdr:rowOff>
    </xdr:to>
    <xdr:sp macro="" textlink="">
      <xdr:nvSpPr>
        <xdr:cNvPr id="91" name="楕円 90"/>
        <xdr:cNvSpPr/>
      </xdr:nvSpPr>
      <xdr:spPr>
        <a:xfrm>
          <a:off x="2476500" y="5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73237</xdr:rowOff>
    </xdr:to>
    <xdr:cxnSp macro="">
      <xdr:nvCxnSpPr>
        <xdr:cNvPr id="92" name="直線コネクタ 91"/>
        <xdr:cNvCxnSpPr/>
      </xdr:nvCxnSpPr>
      <xdr:spPr>
        <a:xfrm flipV="1">
          <a:off x="2527300" y="552005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xdr:cNvSpPr txBox="1"/>
      </xdr:nvSpPr>
      <xdr:spPr>
        <a:xfrm>
          <a:off x="30867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95" name="n_3aveValue有形固定資産減価償却率"/>
        <xdr:cNvSpPr txBox="1"/>
      </xdr:nvSpPr>
      <xdr:spPr>
        <a:xfrm>
          <a:off x="2324744" y="5194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6" name="n_1mainValue有形固定資産減価償却率"/>
        <xdr:cNvSpPr txBox="1"/>
      </xdr:nvSpPr>
      <xdr:spPr>
        <a:xfrm>
          <a:off x="3836044" y="55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7" name="n_2mainValue有形固定資産減価償却率"/>
        <xdr:cNvSpPr txBox="1"/>
      </xdr:nvSpPr>
      <xdr:spPr>
        <a:xfrm>
          <a:off x="3086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115164</xdr:rowOff>
    </xdr:from>
    <xdr:ext cx="405111" cy="259045"/>
    <xdr:sp macro="" textlink="">
      <xdr:nvSpPr>
        <xdr:cNvPr id="98" name="n_3mainValue有形固定資産減価償却率"/>
        <xdr:cNvSpPr txBox="1"/>
      </xdr:nvSpPr>
      <xdr:spPr>
        <a:xfrm>
          <a:off x="2324744"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債務償還比率は類似団体と比較すると</a:t>
          </a:r>
          <a:r>
            <a:rPr kumimoji="1" lang="en-US" altLang="ja-JP" sz="1100">
              <a:latin typeface="ＭＳ Ｐゴシック" panose="020B0600070205080204" pitchFamily="50" charset="-128"/>
              <a:ea typeface="ＭＳ Ｐゴシック" panose="020B0600070205080204" pitchFamily="50" charset="-128"/>
            </a:rPr>
            <a:t>203.1</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ことは当町の借入金などの負債が類似団体よりも多いことを示しているが、債務内容を詳しく分析すると過疎対策事業債など普通交付税還元率の高い起債を活用している割合が高く、債務の状況は当数値が示すよりは健全な財政状況と判断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7" name="直線コネクタ 126"/>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0" name="債務償還比率最大値テキスト"/>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1" name="直線コネクタ 130"/>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2" name="債務償還比率平均値テキスト"/>
        <xdr:cNvSpPr txBox="1"/>
      </xdr:nvSpPr>
      <xdr:spPr>
        <a:xfrm>
          <a:off x="14846300" y="542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3" name="フローチャート: 判断 132"/>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4" name="フローチャート: 判断 133"/>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54561</xdr:rowOff>
    </xdr:from>
    <xdr:to>
      <xdr:col>76</xdr:col>
      <xdr:colOff>73025</xdr:colOff>
      <xdr:row>30</xdr:row>
      <xdr:rowOff>156161</xdr:rowOff>
    </xdr:to>
    <xdr:sp macro="" textlink="">
      <xdr:nvSpPr>
        <xdr:cNvPr id="140" name="楕円 139"/>
        <xdr:cNvSpPr/>
      </xdr:nvSpPr>
      <xdr:spPr>
        <a:xfrm>
          <a:off x="14744700" y="51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77438</xdr:rowOff>
    </xdr:from>
    <xdr:ext cx="469744" cy="259045"/>
    <xdr:sp macro="" textlink="">
      <xdr:nvSpPr>
        <xdr:cNvPr id="141" name="債務償還比率該当値テキスト"/>
        <xdr:cNvSpPr txBox="1"/>
      </xdr:nvSpPr>
      <xdr:spPr>
        <a:xfrm>
          <a:off x="14846300" y="50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168388</xdr:rowOff>
    </xdr:from>
    <xdr:to>
      <xdr:col>72</xdr:col>
      <xdr:colOff>123825</xdr:colOff>
      <xdr:row>31</xdr:row>
      <xdr:rowOff>98538</xdr:rowOff>
    </xdr:to>
    <xdr:sp macro="" textlink="">
      <xdr:nvSpPr>
        <xdr:cNvPr id="142" name="楕円 141"/>
        <xdr:cNvSpPr/>
      </xdr:nvSpPr>
      <xdr:spPr>
        <a:xfrm>
          <a:off x="14033500" y="53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105361</xdr:rowOff>
    </xdr:from>
    <xdr:to>
      <xdr:col>76</xdr:col>
      <xdr:colOff>22225</xdr:colOff>
      <xdr:row>31</xdr:row>
      <xdr:rowOff>47738</xdr:rowOff>
    </xdr:to>
    <xdr:cxnSp macro="">
      <xdr:nvCxnSpPr>
        <xdr:cNvPr id="143" name="直線コネクタ 142"/>
        <xdr:cNvCxnSpPr/>
      </xdr:nvCxnSpPr>
      <xdr:spPr>
        <a:xfrm flipV="1">
          <a:off x="14084300" y="5248861"/>
          <a:ext cx="7112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44" name="n_1aveValue債務償還比率"/>
        <xdr:cNvSpPr txBox="1"/>
      </xdr:nvSpPr>
      <xdr:spPr>
        <a:xfrm>
          <a:off x="13836727" y="55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115065</xdr:rowOff>
    </xdr:from>
    <xdr:ext cx="469744" cy="259045"/>
    <xdr:sp macro="" textlink="">
      <xdr:nvSpPr>
        <xdr:cNvPr id="145" name="n_1mainValue債務償還比率"/>
        <xdr:cNvSpPr txBox="1"/>
      </xdr:nvSpPr>
      <xdr:spPr>
        <a:xfrm>
          <a:off x="13836727" y="508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66548</xdr:rowOff>
    </xdr:from>
    <xdr:to>
      <xdr:col>24</xdr:col>
      <xdr:colOff>114300</xdr:colOff>
      <xdr:row>41</xdr:row>
      <xdr:rowOff>168148</xdr:rowOff>
    </xdr:to>
    <xdr:sp macro="" textlink="">
      <xdr:nvSpPr>
        <xdr:cNvPr id="69" name="楕円 68"/>
        <xdr:cNvSpPr/>
      </xdr:nvSpPr>
      <xdr:spPr>
        <a:xfrm>
          <a:off x="4584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152925</xdr:rowOff>
    </xdr:from>
    <xdr:ext cx="405111" cy="259045"/>
    <xdr:sp macro="" textlink="">
      <xdr:nvSpPr>
        <xdr:cNvPr id="70" name="【道路】&#10;有形固定資産減価償却率該当値テキスト"/>
        <xdr:cNvSpPr txBox="1"/>
      </xdr:nvSpPr>
      <xdr:spPr>
        <a:xfrm>
          <a:off x="4673600" y="701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109982</xdr:rowOff>
    </xdr:from>
    <xdr:to>
      <xdr:col>20</xdr:col>
      <xdr:colOff>38100</xdr:colOff>
      <xdr:row>42</xdr:row>
      <xdr:rowOff>40132</xdr:rowOff>
    </xdr:to>
    <xdr:sp macro="" textlink="">
      <xdr:nvSpPr>
        <xdr:cNvPr id="71" name="楕円 70"/>
        <xdr:cNvSpPr/>
      </xdr:nvSpPr>
      <xdr:spPr>
        <a:xfrm>
          <a:off x="3746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117348</xdr:rowOff>
    </xdr:from>
    <xdr:to>
      <xdr:col>24</xdr:col>
      <xdr:colOff>63500</xdr:colOff>
      <xdr:row>41</xdr:row>
      <xdr:rowOff>160782</xdr:rowOff>
    </xdr:to>
    <xdr:cxnSp macro="">
      <xdr:nvCxnSpPr>
        <xdr:cNvPr id="72" name="直線コネクタ 71"/>
        <xdr:cNvCxnSpPr/>
      </xdr:nvCxnSpPr>
      <xdr:spPr>
        <a:xfrm flipV="1">
          <a:off x="3797300" y="71467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146558</xdr:rowOff>
    </xdr:from>
    <xdr:to>
      <xdr:col>15</xdr:col>
      <xdr:colOff>101600</xdr:colOff>
      <xdr:row>42</xdr:row>
      <xdr:rowOff>76708</xdr:rowOff>
    </xdr:to>
    <xdr:sp macro="" textlink="">
      <xdr:nvSpPr>
        <xdr:cNvPr id="73" name="楕円 72"/>
        <xdr:cNvSpPr/>
      </xdr:nvSpPr>
      <xdr:spPr>
        <a:xfrm>
          <a:off x="2857500" y="71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160782</xdr:rowOff>
    </xdr:from>
    <xdr:to>
      <xdr:col>19</xdr:col>
      <xdr:colOff>177800</xdr:colOff>
      <xdr:row>42</xdr:row>
      <xdr:rowOff>25908</xdr:rowOff>
    </xdr:to>
    <xdr:cxnSp macro="">
      <xdr:nvCxnSpPr>
        <xdr:cNvPr id="74" name="直線コネクタ 73"/>
        <xdr:cNvCxnSpPr/>
      </xdr:nvCxnSpPr>
      <xdr:spPr>
        <a:xfrm flipV="1">
          <a:off x="2908300" y="7190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11684</xdr:rowOff>
    </xdr:from>
    <xdr:to>
      <xdr:col>10</xdr:col>
      <xdr:colOff>165100</xdr:colOff>
      <xdr:row>42</xdr:row>
      <xdr:rowOff>113284</xdr:rowOff>
    </xdr:to>
    <xdr:sp macro="" textlink="">
      <xdr:nvSpPr>
        <xdr:cNvPr id="75" name="楕円 74"/>
        <xdr:cNvSpPr/>
      </xdr:nvSpPr>
      <xdr:spPr>
        <a:xfrm>
          <a:off x="1968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25908</xdr:rowOff>
    </xdr:from>
    <xdr:to>
      <xdr:col>15</xdr:col>
      <xdr:colOff>50800</xdr:colOff>
      <xdr:row>42</xdr:row>
      <xdr:rowOff>62484</xdr:rowOff>
    </xdr:to>
    <xdr:cxnSp macro="">
      <xdr:nvCxnSpPr>
        <xdr:cNvPr id="76" name="直線コネクタ 75"/>
        <xdr:cNvCxnSpPr/>
      </xdr:nvCxnSpPr>
      <xdr:spPr>
        <a:xfrm flipV="1">
          <a:off x="2019300" y="7226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9" name="n_3aveValue【道路】&#10;有形固定資産減価償却率"/>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31259</xdr:rowOff>
    </xdr:from>
    <xdr:ext cx="405111" cy="259045"/>
    <xdr:sp macro="" textlink="">
      <xdr:nvSpPr>
        <xdr:cNvPr id="80" name="n_1mainValue【道路】&#10;有形固定資産減価償却率"/>
        <xdr:cNvSpPr txBox="1"/>
      </xdr:nvSpPr>
      <xdr:spPr>
        <a:xfrm>
          <a:off x="3582044" y="723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67835</xdr:rowOff>
    </xdr:from>
    <xdr:ext cx="405111" cy="259045"/>
    <xdr:sp macro="" textlink="">
      <xdr:nvSpPr>
        <xdr:cNvPr id="81" name="n_2mainValue【道路】&#10;有形固定資産減価償却率"/>
        <xdr:cNvSpPr txBox="1"/>
      </xdr:nvSpPr>
      <xdr:spPr>
        <a:xfrm>
          <a:off x="2705744" y="726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104411</xdr:rowOff>
    </xdr:from>
    <xdr:ext cx="405111" cy="259045"/>
    <xdr:sp macro="" textlink="">
      <xdr:nvSpPr>
        <xdr:cNvPr id="82" name="n_3mainValue【道路】&#10;有形固定資産減価償却率"/>
        <xdr:cNvSpPr txBox="1"/>
      </xdr:nvSpPr>
      <xdr:spPr>
        <a:xfrm>
          <a:off x="1816744"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13" name="フローチャート: 判断 112"/>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145367</xdr:rowOff>
    </xdr:from>
    <xdr:to>
      <xdr:col>55</xdr:col>
      <xdr:colOff>50800</xdr:colOff>
      <xdr:row>41</xdr:row>
      <xdr:rowOff>75517</xdr:rowOff>
    </xdr:to>
    <xdr:sp macro="" textlink="">
      <xdr:nvSpPr>
        <xdr:cNvPr id="119" name="楕円 118"/>
        <xdr:cNvSpPr/>
      </xdr:nvSpPr>
      <xdr:spPr>
        <a:xfrm>
          <a:off x="10426700" y="70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147781</xdr:rowOff>
    </xdr:from>
    <xdr:to>
      <xdr:col>50</xdr:col>
      <xdr:colOff>165100</xdr:colOff>
      <xdr:row>41</xdr:row>
      <xdr:rowOff>77931</xdr:rowOff>
    </xdr:to>
    <xdr:sp macro="" textlink="">
      <xdr:nvSpPr>
        <xdr:cNvPr id="121" name="楕円 120"/>
        <xdr:cNvSpPr/>
      </xdr:nvSpPr>
      <xdr:spPr>
        <a:xfrm>
          <a:off x="9588500" y="70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24717</xdr:rowOff>
    </xdr:from>
    <xdr:to>
      <xdr:col>55</xdr:col>
      <xdr:colOff>0</xdr:colOff>
      <xdr:row>41</xdr:row>
      <xdr:rowOff>27131</xdr:rowOff>
    </xdr:to>
    <xdr:cxnSp macro="">
      <xdr:nvCxnSpPr>
        <xdr:cNvPr id="122" name="直線コネクタ 121"/>
        <xdr:cNvCxnSpPr/>
      </xdr:nvCxnSpPr>
      <xdr:spPr>
        <a:xfrm flipV="1">
          <a:off x="9639300" y="7054167"/>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149390</xdr:rowOff>
    </xdr:from>
    <xdr:to>
      <xdr:col>46</xdr:col>
      <xdr:colOff>38100</xdr:colOff>
      <xdr:row>41</xdr:row>
      <xdr:rowOff>79540</xdr:rowOff>
    </xdr:to>
    <xdr:sp macro="" textlink="">
      <xdr:nvSpPr>
        <xdr:cNvPr id="123" name="楕円 122"/>
        <xdr:cNvSpPr/>
      </xdr:nvSpPr>
      <xdr:spPr>
        <a:xfrm>
          <a:off x="8699500" y="70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27131</xdr:rowOff>
    </xdr:from>
    <xdr:to>
      <xdr:col>50</xdr:col>
      <xdr:colOff>114300</xdr:colOff>
      <xdr:row>41</xdr:row>
      <xdr:rowOff>28740</xdr:rowOff>
    </xdr:to>
    <xdr:cxnSp macro="">
      <xdr:nvCxnSpPr>
        <xdr:cNvPr id="124" name="直線コネクタ 123"/>
        <xdr:cNvCxnSpPr/>
      </xdr:nvCxnSpPr>
      <xdr:spPr>
        <a:xfrm flipV="1">
          <a:off x="8750300" y="705658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151075</xdr:rowOff>
    </xdr:from>
    <xdr:to>
      <xdr:col>41</xdr:col>
      <xdr:colOff>101600</xdr:colOff>
      <xdr:row>41</xdr:row>
      <xdr:rowOff>81225</xdr:rowOff>
    </xdr:to>
    <xdr:sp macro="" textlink="">
      <xdr:nvSpPr>
        <xdr:cNvPr id="125" name="楕円 124"/>
        <xdr:cNvSpPr/>
      </xdr:nvSpPr>
      <xdr:spPr>
        <a:xfrm>
          <a:off x="7810500" y="70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28740</xdr:rowOff>
    </xdr:from>
    <xdr:to>
      <xdr:col>45</xdr:col>
      <xdr:colOff>177800</xdr:colOff>
      <xdr:row>41</xdr:row>
      <xdr:rowOff>30425</xdr:rowOff>
    </xdr:to>
    <xdr:cxnSp macro="">
      <xdr:nvCxnSpPr>
        <xdr:cNvPr id="126" name="直線コネクタ 125"/>
        <xdr:cNvCxnSpPr/>
      </xdr:nvCxnSpPr>
      <xdr:spPr>
        <a:xfrm flipV="1">
          <a:off x="7861300" y="7058190"/>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29" name="n_3aveValue【道路】&#10;一人当たり延長"/>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69058</xdr:rowOff>
    </xdr:from>
    <xdr:ext cx="534377" cy="259045"/>
    <xdr:sp macro="" textlink="">
      <xdr:nvSpPr>
        <xdr:cNvPr id="130" name="n_1mainValue【道路】&#10;一人当たり延長"/>
        <xdr:cNvSpPr txBox="1"/>
      </xdr:nvSpPr>
      <xdr:spPr>
        <a:xfrm>
          <a:off x="9359411" y="70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70667</xdr:rowOff>
    </xdr:from>
    <xdr:ext cx="534377" cy="259045"/>
    <xdr:sp macro="" textlink="">
      <xdr:nvSpPr>
        <xdr:cNvPr id="131" name="n_2mainValue【道路】&#10;一人当たり延長"/>
        <xdr:cNvSpPr txBox="1"/>
      </xdr:nvSpPr>
      <xdr:spPr>
        <a:xfrm>
          <a:off x="8483111" y="71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72352</xdr:rowOff>
    </xdr:from>
    <xdr:ext cx="534377" cy="259045"/>
    <xdr:sp macro="" textlink="">
      <xdr:nvSpPr>
        <xdr:cNvPr id="132" name="n_3mainValue【道路】&#10;一人当たり延長"/>
        <xdr:cNvSpPr txBox="1"/>
      </xdr:nvSpPr>
      <xdr:spPr>
        <a:xfrm>
          <a:off x="7594111" y="71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7" name="フローチャート: 判断 166"/>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3" name="楕円 172"/>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74" name="【橋りょう・トンネル】&#10;有形固定資産減価償却率該当値テキスト"/>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5" name="楕円 174"/>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83276</xdr:rowOff>
    </xdr:to>
    <xdr:cxnSp macro="">
      <xdr:nvCxnSpPr>
        <xdr:cNvPr id="176" name="直線コネクタ 175"/>
        <xdr:cNvCxnSpPr/>
      </xdr:nvCxnSpPr>
      <xdr:spPr>
        <a:xfrm flipV="1">
          <a:off x="3797300" y="1018413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77" name="楕円 176"/>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107769</xdr:rowOff>
    </xdr:to>
    <xdr:cxnSp macro="">
      <xdr:nvCxnSpPr>
        <xdr:cNvPr id="178" name="直線コネクタ 177"/>
        <xdr:cNvCxnSpPr/>
      </xdr:nvCxnSpPr>
      <xdr:spPr>
        <a:xfrm flipV="1">
          <a:off x="2908300" y="101988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79" name="楕円 178"/>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135527</xdr:rowOff>
    </xdr:to>
    <xdr:cxnSp macro="">
      <xdr:nvCxnSpPr>
        <xdr:cNvPr id="180" name="直線コネクタ 179"/>
        <xdr:cNvCxnSpPr/>
      </xdr:nvCxnSpPr>
      <xdr:spPr>
        <a:xfrm flipV="1">
          <a:off x="2019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3"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4"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149696</xdr:rowOff>
    </xdr:from>
    <xdr:ext cx="405111" cy="259045"/>
    <xdr:sp macro="" textlink="">
      <xdr:nvSpPr>
        <xdr:cNvPr id="185" name="n_2mainValue【橋りょう・トンネル】&#10;有形固定資産減価償却率"/>
        <xdr:cNvSpPr txBox="1"/>
      </xdr:nvSpPr>
      <xdr:spPr>
        <a:xfrm>
          <a:off x="27057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6004</xdr:rowOff>
    </xdr:from>
    <xdr:ext cx="405111" cy="259045"/>
    <xdr:sp macro="" textlink="">
      <xdr:nvSpPr>
        <xdr:cNvPr id="186" name="n_3mainValue【橋りょう・トンネル】&#10;有形固定資産減価償却率"/>
        <xdr:cNvSpPr txBox="1"/>
      </xdr:nvSpPr>
      <xdr:spPr>
        <a:xfrm>
          <a:off x="1816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219" name="フローチャート: 判断 218"/>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170280</xdr:rowOff>
    </xdr:from>
    <xdr:to>
      <xdr:col>55</xdr:col>
      <xdr:colOff>50800</xdr:colOff>
      <xdr:row>63</xdr:row>
      <xdr:rowOff>100430</xdr:rowOff>
    </xdr:to>
    <xdr:sp macro="" textlink="">
      <xdr:nvSpPr>
        <xdr:cNvPr id="225" name="楕円 224"/>
        <xdr:cNvSpPr/>
      </xdr:nvSpPr>
      <xdr:spPr>
        <a:xfrm>
          <a:off x="10426700" y="108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148707</xdr:rowOff>
    </xdr:from>
    <xdr:ext cx="690189" cy="259045"/>
    <xdr:sp macro="" textlink="">
      <xdr:nvSpPr>
        <xdr:cNvPr id="226" name="【橋りょう・トンネル】&#10;一人当たり有形固定資産（償却資産）額該当値テキスト"/>
        <xdr:cNvSpPr txBox="1"/>
      </xdr:nvSpPr>
      <xdr:spPr>
        <a:xfrm>
          <a:off x="10515600" y="10778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5624</xdr:rowOff>
    </xdr:from>
    <xdr:to>
      <xdr:col>50</xdr:col>
      <xdr:colOff>165100</xdr:colOff>
      <xdr:row>63</xdr:row>
      <xdr:rowOff>107224</xdr:rowOff>
    </xdr:to>
    <xdr:sp macro="" textlink="">
      <xdr:nvSpPr>
        <xdr:cNvPr id="227" name="楕円 226"/>
        <xdr:cNvSpPr/>
      </xdr:nvSpPr>
      <xdr:spPr>
        <a:xfrm>
          <a:off x="9588500" y="108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49630</xdr:rowOff>
    </xdr:from>
    <xdr:to>
      <xdr:col>55</xdr:col>
      <xdr:colOff>0</xdr:colOff>
      <xdr:row>63</xdr:row>
      <xdr:rowOff>56424</xdr:rowOff>
    </xdr:to>
    <xdr:cxnSp macro="">
      <xdr:nvCxnSpPr>
        <xdr:cNvPr id="228" name="直線コネクタ 227"/>
        <xdr:cNvCxnSpPr/>
      </xdr:nvCxnSpPr>
      <xdr:spPr>
        <a:xfrm flipV="1">
          <a:off x="9639300" y="10850980"/>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9241</xdr:rowOff>
    </xdr:from>
    <xdr:to>
      <xdr:col>46</xdr:col>
      <xdr:colOff>38100</xdr:colOff>
      <xdr:row>63</xdr:row>
      <xdr:rowOff>110841</xdr:rowOff>
    </xdr:to>
    <xdr:sp macro="" textlink="">
      <xdr:nvSpPr>
        <xdr:cNvPr id="229" name="楕円 228"/>
        <xdr:cNvSpPr/>
      </xdr:nvSpPr>
      <xdr:spPr>
        <a:xfrm>
          <a:off x="8699500" y="108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56424</xdr:rowOff>
    </xdr:from>
    <xdr:to>
      <xdr:col>50</xdr:col>
      <xdr:colOff>114300</xdr:colOff>
      <xdr:row>63</xdr:row>
      <xdr:rowOff>60041</xdr:rowOff>
    </xdr:to>
    <xdr:cxnSp macro="">
      <xdr:nvCxnSpPr>
        <xdr:cNvPr id="230" name="直線コネクタ 229"/>
        <xdr:cNvCxnSpPr/>
      </xdr:nvCxnSpPr>
      <xdr:spPr>
        <a:xfrm flipV="1">
          <a:off x="8750300" y="10857774"/>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12261</xdr:rowOff>
    </xdr:from>
    <xdr:to>
      <xdr:col>41</xdr:col>
      <xdr:colOff>101600</xdr:colOff>
      <xdr:row>63</xdr:row>
      <xdr:rowOff>113861</xdr:rowOff>
    </xdr:to>
    <xdr:sp macro="" textlink="">
      <xdr:nvSpPr>
        <xdr:cNvPr id="231" name="楕円 230"/>
        <xdr:cNvSpPr/>
      </xdr:nvSpPr>
      <xdr:spPr>
        <a:xfrm>
          <a:off x="7810500" y="108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60041</xdr:rowOff>
    </xdr:from>
    <xdr:to>
      <xdr:col>45</xdr:col>
      <xdr:colOff>177800</xdr:colOff>
      <xdr:row>63</xdr:row>
      <xdr:rowOff>63061</xdr:rowOff>
    </xdr:to>
    <xdr:cxnSp macro="">
      <xdr:nvCxnSpPr>
        <xdr:cNvPr id="232" name="直線コネクタ 231"/>
        <xdr:cNvCxnSpPr/>
      </xdr:nvCxnSpPr>
      <xdr:spPr>
        <a:xfrm flipV="1">
          <a:off x="7861300" y="1086139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116385</xdr:rowOff>
    </xdr:from>
    <xdr:ext cx="599010" cy="259045"/>
    <xdr:sp macro="" textlink="">
      <xdr:nvSpPr>
        <xdr:cNvPr id="235" name="n_3aveValue【橋りょう・トンネル】&#10;一人当たり有形固定資産（償却資産）額"/>
        <xdr:cNvSpPr txBox="1"/>
      </xdr:nvSpPr>
      <xdr:spPr>
        <a:xfrm>
          <a:off x="7561795" y="1091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98351</xdr:rowOff>
    </xdr:from>
    <xdr:ext cx="690189" cy="259045"/>
    <xdr:sp macro="" textlink="">
      <xdr:nvSpPr>
        <xdr:cNvPr id="236" name="n_1mainValue【橋りょう・トンネル】&#10;一人当たり有形固定資産（償却資産）額"/>
        <xdr:cNvSpPr txBox="1"/>
      </xdr:nvSpPr>
      <xdr:spPr>
        <a:xfrm>
          <a:off x="9281505" y="10899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101968</xdr:rowOff>
    </xdr:from>
    <xdr:ext cx="599010" cy="259045"/>
    <xdr:sp macro="" textlink="">
      <xdr:nvSpPr>
        <xdr:cNvPr id="237" name="n_2mainValue【橋りょう・トンネル】&#10;一人当たり有形固定資産（償却資産）額"/>
        <xdr:cNvSpPr txBox="1"/>
      </xdr:nvSpPr>
      <xdr:spPr>
        <a:xfrm>
          <a:off x="8450795" y="1090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130388</xdr:rowOff>
    </xdr:from>
    <xdr:ext cx="599010" cy="259045"/>
    <xdr:sp macro="" textlink="">
      <xdr:nvSpPr>
        <xdr:cNvPr id="238" name="n_3mainValue【橋りょう・トンネル】&#10;一人当たり有形固定資産（償却資産）額"/>
        <xdr:cNvSpPr txBox="1"/>
      </xdr:nvSpPr>
      <xdr:spPr>
        <a:xfrm>
          <a:off x="7561795" y="105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2" name="フローチャート: 判断 271"/>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128270</xdr:rowOff>
    </xdr:from>
    <xdr:to>
      <xdr:col>24</xdr:col>
      <xdr:colOff>114300</xdr:colOff>
      <xdr:row>79</xdr:row>
      <xdr:rowOff>58420</xdr:rowOff>
    </xdr:to>
    <xdr:sp macro="" textlink="">
      <xdr:nvSpPr>
        <xdr:cNvPr id="278" name="楕円 277"/>
        <xdr:cNvSpPr/>
      </xdr:nvSpPr>
      <xdr:spPr>
        <a:xfrm>
          <a:off x="4584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151147</xdr:rowOff>
    </xdr:from>
    <xdr:ext cx="405111" cy="259045"/>
    <xdr:sp macro="" textlink="">
      <xdr:nvSpPr>
        <xdr:cNvPr id="279" name="【公営住宅】&#10;有形固定資産減価償却率該当値テキスト"/>
        <xdr:cNvSpPr txBox="1"/>
      </xdr:nvSpPr>
      <xdr:spPr>
        <a:xfrm>
          <a:off x="4673600"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145414</xdr:rowOff>
    </xdr:from>
    <xdr:to>
      <xdr:col>20</xdr:col>
      <xdr:colOff>38100</xdr:colOff>
      <xdr:row>79</xdr:row>
      <xdr:rowOff>75564</xdr:rowOff>
    </xdr:to>
    <xdr:sp macro="" textlink="">
      <xdr:nvSpPr>
        <xdr:cNvPr id="280" name="楕円 279"/>
        <xdr:cNvSpPr/>
      </xdr:nvSpPr>
      <xdr:spPr>
        <a:xfrm>
          <a:off x="3746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xdr:rowOff>
    </xdr:from>
    <xdr:to>
      <xdr:col>24</xdr:col>
      <xdr:colOff>63500</xdr:colOff>
      <xdr:row>79</xdr:row>
      <xdr:rowOff>24764</xdr:rowOff>
    </xdr:to>
    <xdr:cxnSp macro="">
      <xdr:nvCxnSpPr>
        <xdr:cNvPr id="281" name="直線コネクタ 280"/>
        <xdr:cNvCxnSpPr/>
      </xdr:nvCxnSpPr>
      <xdr:spPr>
        <a:xfrm flipV="1">
          <a:off x="3797300" y="135521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282" name="楕円 281"/>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79</xdr:row>
      <xdr:rowOff>24764</xdr:rowOff>
    </xdr:to>
    <xdr:cxnSp macro="">
      <xdr:nvCxnSpPr>
        <xdr:cNvPr id="283" name="直線コネクタ 282"/>
        <xdr:cNvCxnSpPr/>
      </xdr:nvCxnSpPr>
      <xdr:spPr>
        <a:xfrm>
          <a:off x="2908300" y="1347978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145414</xdr:rowOff>
    </xdr:from>
    <xdr:to>
      <xdr:col>10</xdr:col>
      <xdr:colOff>165100</xdr:colOff>
      <xdr:row>78</xdr:row>
      <xdr:rowOff>75564</xdr:rowOff>
    </xdr:to>
    <xdr:sp macro="" textlink="">
      <xdr:nvSpPr>
        <xdr:cNvPr id="284" name="楕円 283"/>
        <xdr:cNvSpPr/>
      </xdr:nvSpPr>
      <xdr:spPr>
        <a:xfrm>
          <a:off x="1968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24764</xdr:rowOff>
    </xdr:from>
    <xdr:to>
      <xdr:col>15</xdr:col>
      <xdr:colOff>50800</xdr:colOff>
      <xdr:row>78</xdr:row>
      <xdr:rowOff>106680</xdr:rowOff>
    </xdr:to>
    <xdr:cxnSp macro="">
      <xdr:nvCxnSpPr>
        <xdr:cNvPr id="285" name="直線コネクタ 284"/>
        <xdr:cNvCxnSpPr/>
      </xdr:nvCxnSpPr>
      <xdr:spPr>
        <a:xfrm>
          <a:off x="2019300" y="133978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88"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92091</xdr:rowOff>
    </xdr:from>
    <xdr:ext cx="405111" cy="259045"/>
    <xdr:sp macro="" textlink="">
      <xdr:nvSpPr>
        <xdr:cNvPr id="289" name="n_1mainValue【公営住宅】&#10;有形固定資産減価償却率"/>
        <xdr:cNvSpPr txBox="1"/>
      </xdr:nvSpPr>
      <xdr:spPr>
        <a:xfrm>
          <a:off x="35820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290" name="n_2mainValue【公営住宅】&#10;有形固定資産減価償却率"/>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92091</xdr:rowOff>
    </xdr:from>
    <xdr:ext cx="405111" cy="259045"/>
    <xdr:sp macro="" textlink="">
      <xdr:nvSpPr>
        <xdr:cNvPr id="291" name="n_3mainValue【公営住宅】&#10;有形固定資産減価償却率"/>
        <xdr:cNvSpPr txBox="1"/>
      </xdr:nvSpPr>
      <xdr:spPr>
        <a:xfrm>
          <a:off x="1816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326" name="フローチャート: 判断 325"/>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104539</xdr:rowOff>
    </xdr:from>
    <xdr:to>
      <xdr:col>55</xdr:col>
      <xdr:colOff>50800</xdr:colOff>
      <xdr:row>85</xdr:row>
      <xdr:rowOff>34689</xdr:rowOff>
    </xdr:to>
    <xdr:sp macro="" textlink="">
      <xdr:nvSpPr>
        <xdr:cNvPr id="332" name="楕円 331"/>
        <xdr:cNvSpPr/>
      </xdr:nvSpPr>
      <xdr:spPr>
        <a:xfrm>
          <a:off x="10426700" y="14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82966</xdr:rowOff>
    </xdr:from>
    <xdr:ext cx="469744" cy="259045"/>
    <xdr:sp macro="" textlink="">
      <xdr:nvSpPr>
        <xdr:cNvPr id="333" name="【公営住宅】&#10;一人当たり面積該当値テキスト"/>
        <xdr:cNvSpPr txBox="1"/>
      </xdr:nvSpPr>
      <xdr:spPr>
        <a:xfrm>
          <a:off x="10515600" y="14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109438</xdr:rowOff>
    </xdr:from>
    <xdr:to>
      <xdr:col>50</xdr:col>
      <xdr:colOff>165100</xdr:colOff>
      <xdr:row>85</xdr:row>
      <xdr:rowOff>39588</xdr:rowOff>
    </xdr:to>
    <xdr:sp macro="" textlink="">
      <xdr:nvSpPr>
        <xdr:cNvPr id="334" name="楕円 333"/>
        <xdr:cNvSpPr/>
      </xdr:nvSpPr>
      <xdr:spPr>
        <a:xfrm>
          <a:off x="9588500" y="145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155339</xdr:rowOff>
    </xdr:from>
    <xdr:to>
      <xdr:col>55</xdr:col>
      <xdr:colOff>0</xdr:colOff>
      <xdr:row>84</xdr:row>
      <xdr:rowOff>160238</xdr:rowOff>
    </xdr:to>
    <xdr:cxnSp macro="">
      <xdr:nvCxnSpPr>
        <xdr:cNvPr id="335" name="直線コネクタ 334"/>
        <xdr:cNvCxnSpPr/>
      </xdr:nvCxnSpPr>
      <xdr:spPr>
        <a:xfrm flipV="1">
          <a:off x="9639300" y="145571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121630</xdr:rowOff>
    </xdr:from>
    <xdr:to>
      <xdr:col>46</xdr:col>
      <xdr:colOff>38100</xdr:colOff>
      <xdr:row>85</xdr:row>
      <xdr:rowOff>51780</xdr:rowOff>
    </xdr:to>
    <xdr:sp macro="" textlink="">
      <xdr:nvSpPr>
        <xdr:cNvPr id="336" name="楕円 335"/>
        <xdr:cNvSpPr/>
      </xdr:nvSpPr>
      <xdr:spPr>
        <a:xfrm>
          <a:off x="8699500" y="145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160238</xdr:rowOff>
    </xdr:from>
    <xdr:to>
      <xdr:col>50</xdr:col>
      <xdr:colOff>114300</xdr:colOff>
      <xdr:row>85</xdr:row>
      <xdr:rowOff>980</xdr:rowOff>
    </xdr:to>
    <xdr:cxnSp macro="">
      <xdr:nvCxnSpPr>
        <xdr:cNvPr id="337" name="直線コネクタ 336"/>
        <xdr:cNvCxnSpPr/>
      </xdr:nvCxnSpPr>
      <xdr:spPr>
        <a:xfrm flipV="1">
          <a:off x="8750300" y="1456203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135237</xdr:rowOff>
    </xdr:from>
    <xdr:to>
      <xdr:col>41</xdr:col>
      <xdr:colOff>101600</xdr:colOff>
      <xdr:row>85</xdr:row>
      <xdr:rowOff>65387</xdr:rowOff>
    </xdr:to>
    <xdr:sp macro="" textlink="">
      <xdr:nvSpPr>
        <xdr:cNvPr id="338" name="楕円 337"/>
        <xdr:cNvSpPr/>
      </xdr:nvSpPr>
      <xdr:spPr>
        <a:xfrm>
          <a:off x="7810500" y="14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980</xdr:rowOff>
    </xdr:from>
    <xdr:to>
      <xdr:col>45</xdr:col>
      <xdr:colOff>177800</xdr:colOff>
      <xdr:row>85</xdr:row>
      <xdr:rowOff>14587</xdr:rowOff>
    </xdr:to>
    <xdr:cxnSp macro="">
      <xdr:nvCxnSpPr>
        <xdr:cNvPr id="339" name="直線コネクタ 338"/>
        <xdr:cNvCxnSpPr/>
      </xdr:nvCxnSpPr>
      <xdr:spPr>
        <a:xfrm flipV="1">
          <a:off x="7861300" y="14574230"/>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342" name="n_3aveValue【公営住宅】&#10;一人当たり面積"/>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56115</xdr:rowOff>
    </xdr:from>
    <xdr:ext cx="469744" cy="259045"/>
    <xdr:sp macro="" textlink="">
      <xdr:nvSpPr>
        <xdr:cNvPr id="343" name="n_1mainValue【公営住宅】&#10;一人当たり面積"/>
        <xdr:cNvSpPr txBox="1"/>
      </xdr:nvSpPr>
      <xdr:spPr>
        <a:xfrm>
          <a:off x="9391727" y="1428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42907</xdr:rowOff>
    </xdr:from>
    <xdr:ext cx="469744" cy="259045"/>
    <xdr:sp macro="" textlink="">
      <xdr:nvSpPr>
        <xdr:cNvPr id="344" name="n_2mainValue【公営住宅】&#10;一人当たり面積"/>
        <xdr:cNvSpPr txBox="1"/>
      </xdr:nvSpPr>
      <xdr:spPr>
        <a:xfrm>
          <a:off x="8515427" y="146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56514</xdr:rowOff>
    </xdr:from>
    <xdr:ext cx="469744" cy="259045"/>
    <xdr:sp macro="" textlink="">
      <xdr:nvSpPr>
        <xdr:cNvPr id="345" name="n_3mainValue【公営住宅】&#10;一人当たり面積"/>
        <xdr:cNvSpPr txBox="1"/>
      </xdr:nvSpPr>
      <xdr:spPr>
        <a:xfrm>
          <a:off x="7626427" y="146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6" name="フローチャート: 判断 395"/>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402" name="楕円 401"/>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403" name="【認定こども園・幼稚園・保育所】&#10;有形固定資産減価償却率該当値テキスト"/>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404" name="楕円 403"/>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90896</xdr:rowOff>
    </xdr:to>
    <xdr:cxnSp macro="">
      <xdr:nvCxnSpPr>
        <xdr:cNvPr id="405" name="直線コネクタ 404"/>
        <xdr:cNvCxnSpPr/>
      </xdr:nvCxnSpPr>
      <xdr:spPr>
        <a:xfrm flipV="1">
          <a:off x="15481300" y="602796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98878</xdr:rowOff>
    </xdr:from>
    <xdr:to>
      <xdr:col>76</xdr:col>
      <xdr:colOff>165100</xdr:colOff>
      <xdr:row>36</xdr:row>
      <xdr:rowOff>29028</xdr:rowOff>
    </xdr:to>
    <xdr:sp macro="" textlink="">
      <xdr:nvSpPr>
        <xdr:cNvPr id="406" name="楕円 405"/>
        <xdr:cNvSpPr/>
      </xdr:nvSpPr>
      <xdr:spPr>
        <a:xfrm>
          <a:off x="14541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149678</xdr:rowOff>
    </xdr:to>
    <xdr:cxnSp macro="">
      <xdr:nvCxnSpPr>
        <xdr:cNvPr id="407" name="直線コネクタ 406"/>
        <xdr:cNvCxnSpPr/>
      </xdr:nvCxnSpPr>
      <xdr:spPr>
        <a:xfrm flipV="1">
          <a:off x="14592300" y="6091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08" name="楕円 407"/>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36</xdr:row>
      <xdr:rowOff>41910</xdr:rowOff>
    </xdr:to>
    <xdr:cxnSp macro="">
      <xdr:nvCxnSpPr>
        <xdr:cNvPr id="409" name="直線コネクタ 408"/>
        <xdr:cNvCxnSpPr/>
      </xdr:nvCxnSpPr>
      <xdr:spPr>
        <a:xfrm flipV="1">
          <a:off x="13703300" y="61504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2"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413" name="n_1mainValue【認定こども園・幼稚園・保育所】&#10;有形固定資産減価償却率"/>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45555</xdr:rowOff>
    </xdr:from>
    <xdr:ext cx="405111" cy="259045"/>
    <xdr:sp macro="" textlink="">
      <xdr:nvSpPr>
        <xdr:cNvPr id="414" name="n_2mainValue【認定こども園・幼稚園・保育所】&#10;有形固定資産減価償却率"/>
        <xdr:cNvSpPr txBox="1"/>
      </xdr:nvSpPr>
      <xdr:spPr>
        <a:xfrm>
          <a:off x="14389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15" name="n_3mainValue【認定こども園・幼稚園・保育所】&#10;有形固定資産減価償却率"/>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0" name="フローチャート: 判断 44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56" name="楕円 455"/>
        <xdr:cNvSpPr/>
      </xdr:nvSpPr>
      <xdr:spPr>
        <a:xfrm>
          <a:off x="22110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79301</xdr:rowOff>
    </xdr:from>
    <xdr:ext cx="469744" cy="259045"/>
    <xdr:sp macro="" textlink="">
      <xdr:nvSpPr>
        <xdr:cNvPr id="457" name="【認定こども園・幼稚園・保育所】&#10;一人当たり面積該当値テキスト"/>
        <xdr:cNvSpPr txBox="1"/>
      </xdr:nvSpPr>
      <xdr:spPr>
        <a:xfrm>
          <a:off x="22199600"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68399</xdr:rowOff>
    </xdr:from>
    <xdr:to>
      <xdr:col>112</xdr:col>
      <xdr:colOff>38100</xdr:colOff>
      <xdr:row>39</xdr:row>
      <xdr:rowOff>169999</xdr:rowOff>
    </xdr:to>
    <xdr:sp macro="" textlink="">
      <xdr:nvSpPr>
        <xdr:cNvPr id="458" name="楕円 457"/>
        <xdr:cNvSpPr/>
      </xdr:nvSpPr>
      <xdr:spPr>
        <a:xfrm>
          <a:off x="212725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107224</xdr:rowOff>
    </xdr:from>
    <xdr:to>
      <xdr:col>116</xdr:col>
      <xdr:colOff>63500</xdr:colOff>
      <xdr:row>39</xdr:row>
      <xdr:rowOff>119199</xdr:rowOff>
    </xdr:to>
    <xdr:cxnSp macro="">
      <xdr:nvCxnSpPr>
        <xdr:cNvPr id="459" name="直線コネクタ 458"/>
        <xdr:cNvCxnSpPr/>
      </xdr:nvCxnSpPr>
      <xdr:spPr>
        <a:xfrm flipV="1">
          <a:off x="21323300" y="679377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60" name="楕円 459"/>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119199</xdr:rowOff>
    </xdr:from>
    <xdr:to>
      <xdr:col>111</xdr:col>
      <xdr:colOff>177800</xdr:colOff>
      <xdr:row>39</xdr:row>
      <xdr:rowOff>125730</xdr:rowOff>
    </xdr:to>
    <xdr:cxnSp macro="">
      <xdr:nvCxnSpPr>
        <xdr:cNvPr id="461" name="直線コネクタ 460"/>
        <xdr:cNvCxnSpPr/>
      </xdr:nvCxnSpPr>
      <xdr:spPr>
        <a:xfrm flipV="1">
          <a:off x="20434300" y="68057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83638</xdr:rowOff>
    </xdr:from>
    <xdr:to>
      <xdr:col>102</xdr:col>
      <xdr:colOff>165100</xdr:colOff>
      <xdr:row>40</xdr:row>
      <xdr:rowOff>13788</xdr:rowOff>
    </xdr:to>
    <xdr:sp macro="" textlink="">
      <xdr:nvSpPr>
        <xdr:cNvPr id="462" name="楕円 461"/>
        <xdr:cNvSpPr/>
      </xdr:nvSpPr>
      <xdr:spPr>
        <a:xfrm>
          <a:off x="19494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134438</xdr:rowOff>
    </xdr:to>
    <xdr:cxnSp macro="">
      <xdr:nvCxnSpPr>
        <xdr:cNvPr id="463" name="直線コネクタ 462"/>
        <xdr:cNvCxnSpPr/>
      </xdr:nvCxnSpPr>
      <xdr:spPr>
        <a:xfrm flipV="1">
          <a:off x="19545300" y="681228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6"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15076</xdr:rowOff>
    </xdr:from>
    <xdr:ext cx="469744" cy="259045"/>
    <xdr:sp macro="" textlink="">
      <xdr:nvSpPr>
        <xdr:cNvPr id="467" name="n_1mainValue【認定こども園・幼稚園・保育所】&#10;一人当たり面積"/>
        <xdr:cNvSpPr txBox="1"/>
      </xdr:nvSpPr>
      <xdr:spPr>
        <a:xfrm>
          <a:off x="21075727"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21607</xdr:rowOff>
    </xdr:from>
    <xdr:ext cx="469744" cy="259045"/>
    <xdr:sp macro="" textlink="">
      <xdr:nvSpPr>
        <xdr:cNvPr id="468" name="n_2mainValue【認定こども園・幼稚園・保育所】&#10;一人当たり面積"/>
        <xdr:cNvSpPr txBox="1"/>
      </xdr:nvSpPr>
      <xdr:spPr>
        <a:xfrm>
          <a:off x="20199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30315</xdr:rowOff>
    </xdr:from>
    <xdr:ext cx="469744" cy="259045"/>
    <xdr:sp macro="" textlink="">
      <xdr:nvSpPr>
        <xdr:cNvPr id="469" name="n_3mainValue【認定こども園・幼稚園・保育所】&#10;一人当たり面積"/>
        <xdr:cNvSpPr txBox="1"/>
      </xdr:nvSpPr>
      <xdr:spPr>
        <a:xfrm>
          <a:off x="19310427"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99"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03" name="フローチャート: 判断 502"/>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09" name="楕円 508"/>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10" name="【学校施設】&#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11" name="楕円 510"/>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26670</xdr:rowOff>
    </xdr:to>
    <xdr:cxnSp macro="">
      <xdr:nvCxnSpPr>
        <xdr:cNvPr id="512" name="直線コネクタ 511"/>
        <xdr:cNvCxnSpPr/>
      </xdr:nvCxnSpPr>
      <xdr:spPr>
        <a:xfrm flipV="1">
          <a:off x="15481300" y="104641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13" name="楕円 512"/>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26670</xdr:rowOff>
    </xdr:to>
    <xdr:cxnSp macro="">
      <xdr:nvCxnSpPr>
        <xdr:cNvPr id="514" name="直線コネクタ 513"/>
        <xdr:cNvCxnSpPr/>
      </xdr:nvCxnSpPr>
      <xdr:spPr>
        <a:xfrm>
          <a:off x="14592300" y="1047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15" name="楕円 514"/>
        <xdr:cNvSpPr/>
      </xdr:nvSpPr>
      <xdr:spPr>
        <a:xfrm>
          <a:off x="1365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72390</xdr:rowOff>
    </xdr:to>
    <xdr:cxnSp macro="">
      <xdr:nvCxnSpPr>
        <xdr:cNvPr id="516" name="直線コネクタ 515"/>
        <xdr:cNvCxnSpPr/>
      </xdr:nvCxnSpPr>
      <xdr:spPr>
        <a:xfrm flipV="1">
          <a:off x="13703300" y="10477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17"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18"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19" name="n_3ave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20"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21" name="n_2mainValue【学校施設】&#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22" name="n_3mainValue【学校施設】&#10;有形固定資産減価償却率"/>
        <xdr:cNvSpPr txBox="1"/>
      </xdr:nvSpPr>
      <xdr:spPr>
        <a:xfrm>
          <a:off x="13500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47" name="【学校施設】&#10;一人当たり面積平均値テキスト"/>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551" name="フローチャート: 判断 550"/>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165512</xdr:rowOff>
    </xdr:from>
    <xdr:to>
      <xdr:col>116</xdr:col>
      <xdr:colOff>114300</xdr:colOff>
      <xdr:row>62</xdr:row>
      <xdr:rowOff>95662</xdr:rowOff>
    </xdr:to>
    <xdr:sp macro="" textlink="">
      <xdr:nvSpPr>
        <xdr:cNvPr id="557" name="楕円 556"/>
        <xdr:cNvSpPr/>
      </xdr:nvSpPr>
      <xdr:spPr>
        <a:xfrm>
          <a:off x="22110700" y="106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97819</xdr:rowOff>
    </xdr:from>
    <xdr:ext cx="469744" cy="259045"/>
    <xdr:sp macro="" textlink="">
      <xdr:nvSpPr>
        <xdr:cNvPr id="558" name="【学校施設】&#10;一人当たり面積該当値テキスト"/>
        <xdr:cNvSpPr txBox="1"/>
      </xdr:nvSpPr>
      <xdr:spPr>
        <a:xfrm>
          <a:off x="22199600" y="1055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169628</xdr:rowOff>
    </xdr:from>
    <xdr:to>
      <xdr:col>112</xdr:col>
      <xdr:colOff>38100</xdr:colOff>
      <xdr:row>62</xdr:row>
      <xdr:rowOff>99778</xdr:rowOff>
    </xdr:to>
    <xdr:sp macro="" textlink="">
      <xdr:nvSpPr>
        <xdr:cNvPr id="559" name="楕円 558"/>
        <xdr:cNvSpPr/>
      </xdr:nvSpPr>
      <xdr:spPr>
        <a:xfrm>
          <a:off x="21272500" y="106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44862</xdr:rowOff>
    </xdr:from>
    <xdr:to>
      <xdr:col>116</xdr:col>
      <xdr:colOff>63500</xdr:colOff>
      <xdr:row>62</xdr:row>
      <xdr:rowOff>48978</xdr:rowOff>
    </xdr:to>
    <xdr:cxnSp macro="">
      <xdr:nvCxnSpPr>
        <xdr:cNvPr id="560" name="直線コネクタ 559"/>
        <xdr:cNvCxnSpPr/>
      </xdr:nvCxnSpPr>
      <xdr:spPr>
        <a:xfrm flipV="1">
          <a:off x="21323300" y="1067476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864</xdr:rowOff>
    </xdr:from>
    <xdr:to>
      <xdr:col>107</xdr:col>
      <xdr:colOff>101600</xdr:colOff>
      <xdr:row>62</xdr:row>
      <xdr:rowOff>102464</xdr:rowOff>
    </xdr:to>
    <xdr:sp macro="" textlink="">
      <xdr:nvSpPr>
        <xdr:cNvPr id="561" name="楕円 560"/>
        <xdr:cNvSpPr/>
      </xdr:nvSpPr>
      <xdr:spPr>
        <a:xfrm>
          <a:off x="20383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48978</xdr:rowOff>
    </xdr:from>
    <xdr:to>
      <xdr:col>111</xdr:col>
      <xdr:colOff>177800</xdr:colOff>
      <xdr:row>62</xdr:row>
      <xdr:rowOff>51664</xdr:rowOff>
    </xdr:to>
    <xdr:cxnSp macro="">
      <xdr:nvCxnSpPr>
        <xdr:cNvPr id="562" name="直線コネクタ 561"/>
        <xdr:cNvCxnSpPr/>
      </xdr:nvCxnSpPr>
      <xdr:spPr>
        <a:xfrm flipV="1">
          <a:off x="20434300" y="1067887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3721</xdr:rowOff>
    </xdr:from>
    <xdr:to>
      <xdr:col>102</xdr:col>
      <xdr:colOff>165100</xdr:colOff>
      <xdr:row>62</xdr:row>
      <xdr:rowOff>105321</xdr:rowOff>
    </xdr:to>
    <xdr:sp macro="" textlink="">
      <xdr:nvSpPr>
        <xdr:cNvPr id="563" name="楕円 562"/>
        <xdr:cNvSpPr/>
      </xdr:nvSpPr>
      <xdr:spPr>
        <a:xfrm>
          <a:off x="19494500" y="106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51664</xdr:rowOff>
    </xdr:from>
    <xdr:to>
      <xdr:col>107</xdr:col>
      <xdr:colOff>50800</xdr:colOff>
      <xdr:row>62</xdr:row>
      <xdr:rowOff>54521</xdr:rowOff>
    </xdr:to>
    <xdr:cxnSp macro="">
      <xdr:nvCxnSpPr>
        <xdr:cNvPr id="564" name="直線コネクタ 563"/>
        <xdr:cNvCxnSpPr/>
      </xdr:nvCxnSpPr>
      <xdr:spPr>
        <a:xfrm flipV="1">
          <a:off x="19545300" y="106815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66"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567" name="n_3aveValue【学校施設】&#10;一人当たり面積"/>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90905</xdr:rowOff>
    </xdr:from>
    <xdr:ext cx="469744" cy="259045"/>
    <xdr:sp macro="" textlink="">
      <xdr:nvSpPr>
        <xdr:cNvPr id="568" name="n_1mainValue【学校施設】&#10;一人当たり面積"/>
        <xdr:cNvSpPr txBox="1"/>
      </xdr:nvSpPr>
      <xdr:spPr>
        <a:xfrm>
          <a:off x="21075727" y="107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93591</xdr:rowOff>
    </xdr:from>
    <xdr:ext cx="469744" cy="259045"/>
    <xdr:sp macro="" textlink="">
      <xdr:nvSpPr>
        <xdr:cNvPr id="569" name="n_2mainValue【学校施設】&#10;一人当たり面積"/>
        <xdr:cNvSpPr txBox="1"/>
      </xdr:nvSpPr>
      <xdr:spPr>
        <a:xfrm>
          <a:off x="20199427" y="107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96448</xdr:rowOff>
    </xdr:from>
    <xdr:ext cx="469744" cy="259045"/>
    <xdr:sp macro="" textlink="">
      <xdr:nvSpPr>
        <xdr:cNvPr id="570" name="n_3mainValue【学校施設】&#10;一人当たり面積"/>
        <xdr:cNvSpPr txBox="1"/>
      </xdr:nvSpPr>
      <xdr:spPr>
        <a:xfrm>
          <a:off x="19310427" y="1072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1" name="フローチャート: 判断 620"/>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627" name="楕円 626"/>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628" name="【公民館】&#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629" name="楕円 628"/>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25581</xdr:rowOff>
    </xdr:to>
    <xdr:cxnSp macro="">
      <xdr:nvCxnSpPr>
        <xdr:cNvPr id="630" name="直線コネクタ 629"/>
        <xdr:cNvCxnSpPr/>
      </xdr:nvCxnSpPr>
      <xdr:spPr>
        <a:xfrm flipV="1">
          <a:off x="15481300" y="173044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12337</xdr:rowOff>
    </xdr:from>
    <xdr:to>
      <xdr:col>76</xdr:col>
      <xdr:colOff>165100</xdr:colOff>
      <xdr:row>101</xdr:row>
      <xdr:rowOff>113937</xdr:rowOff>
    </xdr:to>
    <xdr:sp macro="" textlink="">
      <xdr:nvSpPr>
        <xdr:cNvPr id="631" name="楕円 630"/>
        <xdr:cNvSpPr/>
      </xdr:nvSpPr>
      <xdr:spPr>
        <a:xfrm>
          <a:off x="14541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25581</xdr:rowOff>
    </xdr:from>
    <xdr:to>
      <xdr:col>81</xdr:col>
      <xdr:colOff>50800</xdr:colOff>
      <xdr:row>101</xdr:row>
      <xdr:rowOff>63137</xdr:rowOff>
    </xdr:to>
    <xdr:cxnSp macro="">
      <xdr:nvCxnSpPr>
        <xdr:cNvPr id="632" name="直線コネクタ 631"/>
        <xdr:cNvCxnSpPr/>
      </xdr:nvCxnSpPr>
      <xdr:spPr>
        <a:xfrm flipV="1">
          <a:off x="14592300" y="173420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49893</xdr:rowOff>
    </xdr:from>
    <xdr:to>
      <xdr:col>72</xdr:col>
      <xdr:colOff>38100</xdr:colOff>
      <xdr:row>101</xdr:row>
      <xdr:rowOff>151493</xdr:rowOff>
    </xdr:to>
    <xdr:sp macro="" textlink="">
      <xdr:nvSpPr>
        <xdr:cNvPr id="633" name="楕円 632"/>
        <xdr:cNvSpPr/>
      </xdr:nvSpPr>
      <xdr:spPr>
        <a:xfrm>
          <a:off x="13652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63137</xdr:rowOff>
    </xdr:from>
    <xdr:to>
      <xdr:col>76</xdr:col>
      <xdr:colOff>114300</xdr:colOff>
      <xdr:row>101</xdr:row>
      <xdr:rowOff>100693</xdr:rowOff>
    </xdr:to>
    <xdr:cxnSp macro="">
      <xdr:nvCxnSpPr>
        <xdr:cNvPr id="634" name="直線コネクタ 633"/>
        <xdr:cNvCxnSpPr/>
      </xdr:nvCxnSpPr>
      <xdr:spPr>
        <a:xfrm flipV="1">
          <a:off x="13703300" y="173795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37"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638" name="n_1mainValue【公民館】&#10;有形固定資産減価償却率"/>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130464</xdr:rowOff>
    </xdr:from>
    <xdr:ext cx="405111" cy="259045"/>
    <xdr:sp macro="" textlink="">
      <xdr:nvSpPr>
        <xdr:cNvPr id="639" name="n_2mainValue【公民館】&#10;有形固定資産減価償却率"/>
        <xdr:cNvSpPr txBox="1"/>
      </xdr:nvSpPr>
      <xdr:spPr>
        <a:xfrm>
          <a:off x="14389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168020</xdr:rowOff>
    </xdr:from>
    <xdr:ext cx="405111" cy="259045"/>
    <xdr:sp macro="" textlink="">
      <xdr:nvSpPr>
        <xdr:cNvPr id="640" name="n_3mainValue【公民館】&#10;有形固定資産減価償却率"/>
        <xdr:cNvSpPr txBox="1"/>
      </xdr:nvSpPr>
      <xdr:spPr>
        <a:xfrm>
          <a:off x="13500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7"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46431</xdr:rowOff>
    </xdr:from>
    <xdr:to>
      <xdr:col>102</xdr:col>
      <xdr:colOff>165100</xdr:colOff>
      <xdr:row>107</xdr:row>
      <xdr:rowOff>148031</xdr:rowOff>
    </xdr:to>
    <xdr:sp macro="" textlink="">
      <xdr:nvSpPr>
        <xdr:cNvPr id="671" name="フローチャート: 判断 670"/>
        <xdr:cNvSpPr/>
      </xdr:nvSpPr>
      <xdr:spPr>
        <a:xfrm>
          <a:off x="19494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100609</xdr:rowOff>
    </xdr:from>
    <xdr:to>
      <xdr:col>116</xdr:col>
      <xdr:colOff>114300</xdr:colOff>
      <xdr:row>108</xdr:row>
      <xdr:rowOff>30759</xdr:rowOff>
    </xdr:to>
    <xdr:sp macro="" textlink="">
      <xdr:nvSpPr>
        <xdr:cNvPr id="677" name="楕円 676"/>
        <xdr:cNvSpPr/>
      </xdr:nvSpPr>
      <xdr:spPr>
        <a:xfrm>
          <a:off x="22110700" y="184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15536</xdr:rowOff>
    </xdr:from>
    <xdr:ext cx="469744" cy="259045"/>
    <xdr:sp macro="" textlink="">
      <xdr:nvSpPr>
        <xdr:cNvPr id="678" name="【公民館】&#10;一人当たり面積該当値テキスト"/>
        <xdr:cNvSpPr txBox="1"/>
      </xdr:nvSpPr>
      <xdr:spPr>
        <a:xfrm>
          <a:off x="22199600" y="183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102667</xdr:rowOff>
    </xdr:from>
    <xdr:to>
      <xdr:col>112</xdr:col>
      <xdr:colOff>38100</xdr:colOff>
      <xdr:row>108</xdr:row>
      <xdr:rowOff>32817</xdr:rowOff>
    </xdr:to>
    <xdr:sp macro="" textlink="">
      <xdr:nvSpPr>
        <xdr:cNvPr id="679" name="楕円 678"/>
        <xdr:cNvSpPr/>
      </xdr:nvSpPr>
      <xdr:spPr>
        <a:xfrm>
          <a:off x="21272500" y="18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151409</xdr:rowOff>
    </xdr:from>
    <xdr:to>
      <xdr:col>116</xdr:col>
      <xdr:colOff>63500</xdr:colOff>
      <xdr:row>107</xdr:row>
      <xdr:rowOff>153467</xdr:rowOff>
    </xdr:to>
    <xdr:cxnSp macro="">
      <xdr:nvCxnSpPr>
        <xdr:cNvPr id="680" name="直線コネクタ 679"/>
        <xdr:cNvCxnSpPr/>
      </xdr:nvCxnSpPr>
      <xdr:spPr>
        <a:xfrm flipV="1">
          <a:off x="21323300" y="1849655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104039</xdr:rowOff>
    </xdr:from>
    <xdr:to>
      <xdr:col>107</xdr:col>
      <xdr:colOff>101600</xdr:colOff>
      <xdr:row>108</xdr:row>
      <xdr:rowOff>34189</xdr:rowOff>
    </xdr:to>
    <xdr:sp macro="" textlink="">
      <xdr:nvSpPr>
        <xdr:cNvPr id="681" name="楕円 680"/>
        <xdr:cNvSpPr/>
      </xdr:nvSpPr>
      <xdr:spPr>
        <a:xfrm>
          <a:off x="20383500" y="18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153467</xdr:rowOff>
    </xdr:from>
    <xdr:to>
      <xdr:col>111</xdr:col>
      <xdr:colOff>177800</xdr:colOff>
      <xdr:row>107</xdr:row>
      <xdr:rowOff>154839</xdr:rowOff>
    </xdr:to>
    <xdr:cxnSp macro="">
      <xdr:nvCxnSpPr>
        <xdr:cNvPr id="682" name="直線コネクタ 681"/>
        <xdr:cNvCxnSpPr/>
      </xdr:nvCxnSpPr>
      <xdr:spPr>
        <a:xfrm flipV="1">
          <a:off x="20434300" y="1849861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105639</xdr:rowOff>
    </xdr:from>
    <xdr:to>
      <xdr:col>102</xdr:col>
      <xdr:colOff>165100</xdr:colOff>
      <xdr:row>108</xdr:row>
      <xdr:rowOff>35789</xdr:rowOff>
    </xdr:to>
    <xdr:sp macro="" textlink="">
      <xdr:nvSpPr>
        <xdr:cNvPr id="683" name="楕円 682"/>
        <xdr:cNvSpPr/>
      </xdr:nvSpPr>
      <xdr:spPr>
        <a:xfrm>
          <a:off x="19494500" y="184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154839</xdr:rowOff>
    </xdr:from>
    <xdr:to>
      <xdr:col>107</xdr:col>
      <xdr:colOff>50800</xdr:colOff>
      <xdr:row>107</xdr:row>
      <xdr:rowOff>156439</xdr:rowOff>
    </xdr:to>
    <xdr:cxnSp macro="">
      <xdr:nvCxnSpPr>
        <xdr:cNvPr id="684" name="直線コネクタ 683"/>
        <xdr:cNvCxnSpPr/>
      </xdr:nvCxnSpPr>
      <xdr:spPr>
        <a:xfrm flipV="1">
          <a:off x="19545300" y="1849998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85"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86"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164558</xdr:rowOff>
    </xdr:from>
    <xdr:ext cx="469744" cy="259045"/>
    <xdr:sp macro="" textlink="">
      <xdr:nvSpPr>
        <xdr:cNvPr id="687" name="n_3aveValue【公民館】&#10;一人当たり面積"/>
        <xdr:cNvSpPr txBox="1"/>
      </xdr:nvSpPr>
      <xdr:spPr>
        <a:xfrm>
          <a:off x="19310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23944</xdr:rowOff>
    </xdr:from>
    <xdr:ext cx="469744" cy="259045"/>
    <xdr:sp macro="" textlink="">
      <xdr:nvSpPr>
        <xdr:cNvPr id="688" name="n_1mainValue【公民館】&#10;一人当たり面積"/>
        <xdr:cNvSpPr txBox="1"/>
      </xdr:nvSpPr>
      <xdr:spPr>
        <a:xfrm>
          <a:off x="21075727" y="18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25316</xdr:rowOff>
    </xdr:from>
    <xdr:ext cx="469744" cy="259045"/>
    <xdr:sp macro="" textlink="">
      <xdr:nvSpPr>
        <xdr:cNvPr id="689" name="n_2mainValue【公民館】&#10;一人当たり面積"/>
        <xdr:cNvSpPr txBox="1"/>
      </xdr:nvSpPr>
      <xdr:spPr>
        <a:xfrm>
          <a:off x="20199427" y="185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26916</xdr:rowOff>
    </xdr:from>
    <xdr:ext cx="469744" cy="259045"/>
    <xdr:sp macro="" textlink="">
      <xdr:nvSpPr>
        <xdr:cNvPr id="690" name="n_3mainValue【公民館】&#10;一人当たり面積"/>
        <xdr:cNvSpPr txBox="1"/>
      </xdr:nvSpPr>
      <xdr:spPr>
        <a:xfrm>
          <a:off x="19310427" y="185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道路については減価償却率が類似団体と比較して</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％低く、類似団体内順位も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位と上位に位置している。しかしながら、保育所、公営住宅、公民館等の施設については、減価償却率が高く、施設が老朽化していることが分かる。各施設において更新等の対策が必要となるが、町の今後の人口推移等を考慮し、公共施設の最適化を図っていく必要がある。そのため、令和２年度には公共施設の個別施設計画を作成し、その内容を踏まえて、令和３年度には公共施設等総合管理計画を見直していく予定にしている。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老朽化が進行している１施設を閉園したため、令和元年度からは比較的新しい施設１箇所のみとなっており、今後は残りの１施設に長寿命化対策等を実施しながら長期的に活用していく予定にしている。公営住宅については、老朽化が進行している施設が多く、その対策が必要となっている。そのため、</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営住宅長寿命化計画を令和２年度に作成する予定にしており、施設の最適化を計画的に進めていくこととしている。公民館についても、多くの施設で老朽化が進行している中、今後の人口推移等を考慮した上で、統廃合も含めて最適化を推進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90" name="楕円 89"/>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91" name="【体育館・プール】&#10;有形固定資産減価償却率該当値テキスト"/>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92" name="楕円 91"/>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120015</xdr:rowOff>
    </xdr:to>
    <xdr:cxnSp macro="">
      <xdr:nvCxnSpPr>
        <xdr:cNvPr id="93" name="直線コネクタ 92"/>
        <xdr:cNvCxnSpPr/>
      </xdr:nvCxnSpPr>
      <xdr:spPr>
        <a:xfrm flipV="1">
          <a:off x="3797300" y="103593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94" name="楕円 93"/>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165735</xdr:rowOff>
    </xdr:to>
    <xdr:cxnSp macro="">
      <xdr:nvCxnSpPr>
        <xdr:cNvPr id="95" name="直線コネクタ 94"/>
        <xdr:cNvCxnSpPr/>
      </xdr:nvCxnSpPr>
      <xdr:spPr>
        <a:xfrm flipV="1">
          <a:off x="2908300" y="10407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162560</xdr:rowOff>
    </xdr:from>
    <xdr:to>
      <xdr:col>10</xdr:col>
      <xdr:colOff>165100</xdr:colOff>
      <xdr:row>61</xdr:row>
      <xdr:rowOff>92710</xdr:rowOff>
    </xdr:to>
    <xdr:sp macro="" textlink="">
      <xdr:nvSpPr>
        <xdr:cNvPr id="96" name="楕円 95"/>
        <xdr:cNvSpPr/>
      </xdr:nvSpPr>
      <xdr:spPr>
        <a:xfrm>
          <a:off x="196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41910</xdr:rowOff>
    </xdr:to>
    <xdr:cxnSp macro="">
      <xdr:nvCxnSpPr>
        <xdr:cNvPr id="97" name="直線コネクタ 96"/>
        <xdr:cNvCxnSpPr/>
      </xdr:nvCxnSpPr>
      <xdr:spPr>
        <a:xfrm flipV="1">
          <a:off x="2019300" y="1045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8"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99" name="n_2mainValue【体育館・プール】&#10;有形固定資産減価償却率"/>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83837</xdr:rowOff>
    </xdr:from>
    <xdr:ext cx="405111" cy="259045"/>
    <xdr:sp macro="" textlink="">
      <xdr:nvSpPr>
        <xdr:cNvPr id="100" name="n_3mainValue【体育館・プール】&#10;有形固定資産減価償却率"/>
        <xdr:cNvSpPr txBox="1"/>
      </xdr:nvSpPr>
      <xdr:spPr>
        <a:xfrm>
          <a:off x="1816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1" name="【体育館・プール】&#10;一人当たり面積平均値テキスト"/>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4" name="n_1aveValue【体育館・プール】&#10;一人当たり面積"/>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6"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37" name="フローチャート: 判断 136"/>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38" name="n_3aveValue【体育館・プール】&#10;一人当たり面積"/>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146449</xdr:rowOff>
    </xdr:from>
    <xdr:to>
      <xdr:col>55</xdr:col>
      <xdr:colOff>50800</xdr:colOff>
      <xdr:row>63</xdr:row>
      <xdr:rowOff>76599</xdr:rowOff>
    </xdr:to>
    <xdr:sp macro="" textlink="">
      <xdr:nvSpPr>
        <xdr:cNvPr id="144" name="楕円 143"/>
        <xdr:cNvSpPr/>
      </xdr:nvSpPr>
      <xdr:spPr>
        <a:xfrm>
          <a:off x="10426700" y="107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124876</xdr:rowOff>
    </xdr:from>
    <xdr:ext cx="469744" cy="259045"/>
    <xdr:sp macro="" textlink="">
      <xdr:nvSpPr>
        <xdr:cNvPr id="145" name="【体育館・プール】&#10;一人当たり面積該当値テキスト"/>
        <xdr:cNvSpPr txBox="1"/>
      </xdr:nvSpPr>
      <xdr:spPr>
        <a:xfrm>
          <a:off x="10515600" y="107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152654</xdr:rowOff>
    </xdr:from>
    <xdr:to>
      <xdr:col>50</xdr:col>
      <xdr:colOff>165100</xdr:colOff>
      <xdr:row>63</xdr:row>
      <xdr:rowOff>82804</xdr:rowOff>
    </xdr:to>
    <xdr:sp macro="" textlink="">
      <xdr:nvSpPr>
        <xdr:cNvPr id="146" name="楕円 145"/>
        <xdr:cNvSpPr/>
      </xdr:nvSpPr>
      <xdr:spPr>
        <a:xfrm>
          <a:off x="9588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25799</xdr:rowOff>
    </xdr:from>
    <xdr:to>
      <xdr:col>55</xdr:col>
      <xdr:colOff>0</xdr:colOff>
      <xdr:row>63</xdr:row>
      <xdr:rowOff>32004</xdr:rowOff>
    </xdr:to>
    <xdr:cxnSp macro="">
      <xdr:nvCxnSpPr>
        <xdr:cNvPr id="147" name="直線コネクタ 146"/>
        <xdr:cNvCxnSpPr/>
      </xdr:nvCxnSpPr>
      <xdr:spPr>
        <a:xfrm flipV="1">
          <a:off x="9639300" y="10827149"/>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156900</xdr:rowOff>
    </xdr:from>
    <xdr:to>
      <xdr:col>46</xdr:col>
      <xdr:colOff>38100</xdr:colOff>
      <xdr:row>63</xdr:row>
      <xdr:rowOff>87050</xdr:rowOff>
    </xdr:to>
    <xdr:sp macro="" textlink="">
      <xdr:nvSpPr>
        <xdr:cNvPr id="148" name="楕円 147"/>
        <xdr:cNvSpPr/>
      </xdr:nvSpPr>
      <xdr:spPr>
        <a:xfrm>
          <a:off x="8699500" y="107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32004</xdr:rowOff>
    </xdr:from>
    <xdr:to>
      <xdr:col>50</xdr:col>
      <xdr:colOff>114300</xdr:colOff>
      <xdr:row>63</xdr:row>
      <xdr:rowOff>36250</xdr:rowOff>
    </xdr:to>
    <xdr:cxnSp macro="">
      <xdr:nvCxnSpPr>
        <xdr:cNvPr id="149" name="直線コネクタ 148"/>
        <xdr:cNvCxnSpPr/>
      </xdr:nvCxnSpPr>
      <xdr:spPr>
        <a:xfrm flipV="1">
          <a:off x="8750300" y="1083335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161145</xdr:rowOff>
    </xdr:from>
    <xdr:to>
      <xdr:col>41</xdr:col>
      <xdr:colOff>101600</xdr:colOff>
      <xdr:row>63</xdr:row>
      <xdr:rowOff>91295</xdr:rowOff>
    </xdr:to>
    <xdr:sp macro="" textlink="">
      <xdr:nvSpPr>
        <xdr:cNvPr id="150" name="楕円 149"/>
        <xdr:cNvSpPr/>
      </xdr:nvSpPr>
      <xdr:spPr>
        <a:xfrm>
          <a:off x="7810500" y="10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36250</xdr:rowOff>
    </xdr:from>
    <xdr:to>
      <xdr:col>45</xdr:col>
      <xdr:colOff>177800</xdr:colOff>
      <xdr:row>63</xdr:row>
      <xdr:rowOff>40495</xdr:rowOff>
    </xdr:to>
    <xdr:cxnSp macro="">
      <xdr:nvCxnSpPr>
        <xdr:cNvPr id="151" name="直線コネクタ 150"/>
        <xdr:cNvCxnSpPr/>
      </xdr:nvCxnSpPr>
      <xdr:spPr>
        <a:xfrm flipV="1">
          <a:off x="7861300" y="108376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73931</xdr:rowOff>
    </xdr:from>
    <xdr:ext cx="469744" cy="259045"/>
    <xdr:sp macro="" textlink="">
      <xdr:nvSpPr>
        <xdr:cNvPr id="152" name="n_1mainValue【体育館・プール】&#10;一人当たり面積"/>
        <xdr:cNvSpPr txBox="1"/>
      </xdr:nvSpPr>
      <xdr:spPr>
        <a:xfrm>
          <a:off x="9391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78177</xdr:rowOff>
    </xdr:from>
    <xdr:ext cx="469744" cy="259045"/>
    <xdr:sp macro="" textlink="">
      <xdr:nvSpPr>
        <xdr:cNvPr id="153" name="n_2mainValue【体育館・プール】&#10;一人当たり面積"/>
        <xdr:cNvSpPr txBox="1"/>
      </xdr:nvSpPr>
      <xdr:spPr>
        <a:xfrm>
          <a:off x="8515427" y="108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82422</xdr:rowOff>
    </xdr:from>
    <xdr:ext cx="469744" cy="259045"/>
    <xdr:sp macro="" textlink="">
      <xdr:nvSpPr>
        <xdr:cNvPr id="154" name="n_3mainValue【体育館・プール】&#10;一人当たり面積"/>
        <xdr:cNvSpPr txBox="1"/>
      </xdr:nvSpPr>
      <xdr:spPr>
        <a:xfrm>
          <a:off x="7626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91" name="フローチャート: 判断 190"/>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133911</xdr:rowOff>
    </xdr:from>
    <xdr:ext cx="405111" cy="259045"/>
    <xdr:sp macro="" textlink="">
      <xdr:nvSpPr>
        <xdr:cNvPr id="192" name="n_3aveValue【福祉施設】&#10;有形固定資産減価償却率"/>
        <xdr:cNvSpPr txBox="1"/>
      </xdr:nvSpPr>
      <xdr:spPr>
        <a:xfrm>
          <a:off x="1816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108131</xdr:rowOff>
    </xdr:from>
    <xdr:to>
      <xdr:col>24</xdr:col>
      <xdr:colOff>114300</xdr:colOff>
      <xdr:row>80</xdr:row>
      <xdr:rowOff>38281</xdr:rowOff>
    </xdr:to>
    <xdr:sp macro="" textlink="">
      <xdr:nvSpPr>
        <xdr:cNvPr id="198" name="楕円 197"/>
        <xdr:cNvSpPr/>
      </xdr:nvSpPr>
      <xdr:spPr>
        <a:xfrm>
          <a:off x="45847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131008</xdr:rowOff>
    </xdr:from>
    <xdr:ext cx="405111" cy="259045"/>
    <xdr:sp macro="" textlink="">
      <xdr:nvSpPr>
        <xdr:cNvPr id="199" name="【福祉施設】&#10;有形固定資産減価償却率該当値テキスト"/>
        <xdr:cNvSpPr txBox="1"/>
      </xdr:nvSpPr>
      <xdr:spPr>
        <a:xfrm>
          <a:off x="4673600" y="1350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200" name="楕円 199"/>
        <xdr:cNvSpPr/>
      </xdr:nvSpPr>
      <xdr:spPr>
        <a:xfrm>
          <a:off x="3746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158931</xdr:rowOff>
    </xdr:from>
    <xdr:to>
      <xdr:col>24</xdr:col>
      <xdr:colOff>63500</xdr:colOff>
      <xdr:row>80</xdr:row>
      <xdr:rowOff>41366</xdr:rowOff>
    </xdr:to>
    <xdr:cxnSp macro="">
      <xdr:nvCxnSpPr>
        <xdr:cNvPr id="201" name="直線コネクタ 200"/>
        <xdr:cNvCxnSpPr/>
      </xdr:nvCxnSpPr>
      <xdr:spPr>
        <a:xfrm flipV="1">
          <a:off x="3797300" y="1370348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23223</xdr:rowOff>
    </xdr:from>
    <xdr:to>
      <xdr:col>15</xdr:col>
      <xdr:colOff>101600</xdr:colOff>
      <xdr:row>80</xdr:row>
      <xdr:rowOff>124823</xdr:rowOff>
    </xdr:to>
    <xdr:sp macro="" textlink="">
      <xdr:nvSpPr>
        <xdr:cNvPr id="202" name="楕円 201"/>
        <xdr:cNvSpPr/>
      </xdr:nvSpPr>
      <xdr:spPr>
        <a:xfrm>
          <a:off x="2857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41366</xdr:rowOff>
    </xdr:from>
    <xdr:to>
      <xdr:col>19</xdr:col>
      <xdr:colOff>177800</xdr:colOff>
      <xdr:row>80</xdr:row>
      <xdr:rowOff>74023</xdr:rowOff>
    </xdr:to>
    <xdr:cxnSp macro="">
      <xdr:nvCxnSpPr>
        <xdr:cNvPr id="203" name="直線コネクタ 202"/>
        <xdr:cNvCxnSpPr/>
      </xdr:nvCxnSpPr>
      <xdr:spPr>
        <a:xfrm flipV="1">
          <a:off x="2908300" y="1375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82006</xdr:rowOff>
    </xdr:from>
    <xdr:to>
      <xdr:col>10</xdr:col>
      <xdr:colOff>165100</xdr:colOff>
      <xdr:row>81</xdr:row>
      <xdr:rowOff>12156</xdr:rowOff>
    </xdr:to>
    <xdr:sp macro="" textlink="">
      <xdr:nvSpPr>
        <xdr:cNvPr id="204" name="楕円 203"/>
        <xdr:cNvSpPr/>
      </xdr:nvSpPr>
      <xdr:spPr>
        <a:xfrm>
          <a:off x="1968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74023</xdr:rowOff>
    </xdr:from>
    <xdr:to>
      <xdr:col>15</xdr:col>
      <xdr:colOff>50800</xdr:colOff>
      <xdr:row>80</xdr:row>
      <xdr:rowOff>132806</xdr:rowOff>
    </xdr:to>
    <xdr:cxnSp macro="">
      <xdr:nvCxnSpPr>
        <xdr:cNvPr id="205" name="直線コネクタ 204"/>
        <xdr:cNvCxnSpPr/>
      </xdr:nvCxnSpPr>
      <xdr:spPr>
        <a:xfrm flipV="1">
          <a:off x="2019300" y="137900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108693</xdr:rowOff>
    </xdr:from>
    <xdr:ext cx="405111" cy="259045"/>
    <xdr:sp macro="" textlink="">
      <xdr:nvSpPr>
        <xdr:cNvPr id="206" name="n_1mainValue【福祉施設】&#10;有形固定資産減価償却率"/>
        <xdr:cNvSpPr txBox="1"/>
      </xdr:nvSpPr>
      <xdr:spPr>
        <a:xfrm>
          <a:off x="3582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141350</xdr:rowOff>
    </xdr:from>
    <xdr:ext cx="405111" cy="259045"/>
    <xdr:sp macro="" textlink="">
      <xdr:nvSpPr>
        <xdr:cNvPr id="207" name="n_2mainValue【福祉施設】&#10;有形固定資産減価償却率"/>
        <xdr:cNvSpPr txBox="1"/>
      </xdr:nvSpPr>
      <xdr:spPr>
        <a:xfrm>
          <a:off x="2705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28683</xdr:rowOff>
    </xdr:from>
    <xdr:ext cx="405111" cy="259045"/>
    <xdr:sp macro="" textlink="">
      <xdr:nvSpPr>
        <xdr:cNvPr id="208" name="n_3mainValue【福祉施設】&#10;有形固定資産減価償却率"/>
        <xdr:cNvSpPr txBox="1"/>
      </xdr:nvSpPr>
      <xdr:spPr>
        <a:xfrm>
          <a:off x="1816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108077</xdr:rowOff>
    </xdr:from>
    <xdr:to>
      <xdr:col>41</xdr:col>
      <xdr:colOff>101600</xdr:colOff>
      <xdr:row>85</xdr:row>
      <xdr:rowOff>38227</xdr:rowOff>
    </xdr:to>
    <xdr:sp macro="" textlink="">
      <xdr:nvSpPr>
        <xdr:cNvPr id="243" name="フローチャート: 判断 242"/>
        <xdr:cNvSpPr/>
      </xdr:nvSpPr>
      <xdr:spPr>
        <a:xfrm>
          <a:off x="7810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54754</xdr:rowOff>
    </xdr:from>
    <xdr:ext cx="469744" cy="259045"/>
    <xdr:sp macro="" textlink="">
      <xdr:nvSpPr>
        <xdr:cNvPr id="244" name="n_3aveValue【福祉施設】&#10;一人当たり面積"/>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143890</xdr:rowOff>
    </xdr:from>
    <xdr:to>
      <xdr:col>55</xdr:col>
      <xdr:colOff>50800</xdr:colOff>
      <xdr:row>86</xdr:row>
      <xdr:rowOff>74040</xdr:rowOff>
    </xdr:to>
    <xdr:sp macro="" textlink="">
      <xdr:nvSpPr>
        <xdr:cNvPr id="250" name="楕円 249"/>
        <xdr:cNvSpPr/>
      </xdr:nvSpPr>
      <xdr:spPr>
        <a:xfrm>
          <a:off x="104267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58817</xdr:rowOff>
    </xdr:from>
    <xdr:ext cx="469744" cy="259045"/>
    <xdr:sp macro="" textlink="">
      <xdr:nvSpPr>
        <xdr:cNvPr id="251" name="【福祉施設】&#10;一人当たり面積該当値テキスト"/>
        <xdr:cNvSpPr txBox="1"/>
      </xdr:nvSpPr>
      <xdr:spPr>
        <a:xfrm>
          <a:off x="10515600" y="1463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252" name="楕円 251"/>
        <xdr:cNvSpPr/>
      </xdr:nvSpPr>
      <xdr:spPr>
        <a:xfrm>
          <a:off x="9588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23240</xdr:rowOff>
    </xdr:from>
    <xdr:to>
      <xdr:col>55</xdr:col>
      <xdr:colOff>0</xdr:colOff>
      <xdr:row>86</xdr:row>
      <xdr:rowOff>25146</xdr:rowOff>
    </xdr:to>
    <xdr:cxnSp macro="">
      <xdr:nvCxnSpPr>
        <xdr:cNvPr id="253" name="直線コネクタ 252"/>
        <xdr:cNvCxnSpPr/>
      </xdr:nvCxnSpPr>
      <xdr:spPr>
        <a:xfrm flipV="1">
          <a:off x="9639300" y="1476794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254" name="楕円 253"/>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26670</xdr:rowOff>
    </xdr:to>
    <xdr:cxnSp macro="">
      <xdr:nvCxnSpPr>
        <xdr:cNvPr id="255" name="直線コネクタ 254"/>
        <xdr:cNvCxnSpPr/>
      </xdr:nvCxnSpPr>
      <xdr:spPr>
        <a:xfrm flipV="1">
          <a:off x="8750300" y="147698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148462</xdr:rowOff>
    </xdr:from>
    <xdr:to>
      <xdr:col>41</xdr:col>
      <xdr:colOff>101600</xdr:colOff>
      <xdr:row>86</xdr:row>
      <xdr:rowOff>78612</xdr:rowOff>
    </xdr:to>
    <xdr:sp macro="" textlink="">
      <xdr:nvSpPr>
        <xdr:cNvPr id="256" name="楕円 255"/>
        <xdr:cNvSpPr/>
      </xdr:nvSpPr>
      <xdr:spPr>
        <a:xfrm>
          <a:off x="7810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27812</xdr:rowOff>
    </xdr:to>
    <xdr:cxnSp macro="">
      <xdr:nvCxnSpPr>
        <xdr:cNvPr id="257" name="直線コネクタ 256"/>
        <xdr:cNvCxnSpPr/>
      </xdr:nvCxnSpPr>
      <xdr:spPr>
        <a:xfrm flipV="1">
          <a:off x="7861300" y="147713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67073</xdr:rowOff>
    </xdr:from>
    <xdr:ext cx="469744" cy="259045"/>
    <xdr:sp macro="" textlink="">
      <xdr:nvSpPr>
        <xdr:cNvPr id="258" name="n_1mainValue【福祉施設】&#10;一人当たり面積"/>
        <xdr:cNvSpPr txBox="1"/>
      </xdr:nvSpPr>
      <xdr:spPr>
        <a:xfrm>
          <a:off x="93917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259"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69739</xdr:rowOff>
    </xdr:from>
    <xdr:ext cx="469744" cy="259045"/>
    <xdr:sp macro="" textlink="">
      <xdr:nvSpPr>
        <xdr:cNvPr id="260" name="n_3mainValue【福祉施設】&#10;一人当たり面積"/>
        <xdr:cNvSpPr txBox="1"/>
      </xdr:nvSpPr>
      <xdr:spPr>
        <a:xfrm>
          <a:off x="7626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6" name="直線コネクタ 28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8" name="直線コネクタ 28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0" name="直線コネクタ 28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91"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92" name="フローチャート: 判断 291"/>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93" name="フローチャート: 判断 292"/>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94"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95" name="フローチャート: 判断 294"/>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96" name="n_2aveValue【市民会館】&#10;有形固定資産減価償却率"/>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97" name="フローチャート: 判断 296"/>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109963</xdr:rowOff>
    </xdr:from>
    <xdr:ext cx="405111" cy="259045"/>
    <xdr:sp macro="" textlink="">
      <xdr:nvSpPr>
        <xdr:cNvPr id="298"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304" name="楕円 303"/>
        <xdr:cNvSpPr/>
      </xdr:nvSpPr>
      <xdr:spPr>
        <a:xfrm>
          <a:off x="4584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305" name="【市民会館】&#10;有形固定資産減価償却率該当値テキスト"/>
        <xdr:cNvSpPr txBox="1"/>
      </xdr:nvSpPr>
      <xdr:spPr>
        <a:xfrm>
          <a:off x="4673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306" name="楕円 305"/>
        <xdr:cNvSpPr/>
      </xdr:nvSpPr>
      <xdr:spPr>
        <a:xfrm>
          <a:off x="3746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143148</xdr:rowOff>
    </xdr:from>
    <xdr:to>
      <xdr:col>24</xdr:col>
      <xdr:colOff>63500</xdr:colOff>
      <xdr:row>103</xdr:row>
      <xdr:rowOff>5987</xdr:rowOff>
    </xdr:to>
    <xdr:cxnSp macro="">
      <xdr:nvCxnSpPr>
        <xdr:cNvPr id="307" name="直線コネクタ 306"/>
        <xdr:cNvCxnSpPr/>
      </xdr:nvCxnSpPr>
      <xdr:spPr>
        <a:xfrm flipV="1">
          <a:off x="3797300" y="176310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308" name="楕円 307"/>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103</xdr:row>
      <xdr:rowOff>41911</xdr:rowOff>
    </xdr:to>
    <xdr:cxnSp macro="">
      <xdr:nvCxnSpPr>
        <xdr:cNvPr id="309" name="直線コネクタ 308"/>
        <xdr:cNvCxnSpPr/>
      </xdr:nvCxnSpPr>
      <xdr:spPr>
        <a:xfrm flipV="1">
          <a:off x="2908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310" name="楕円 309"/>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76200</xdr:rowOff>
    </xdr:to>
    <xdr:cxnSp macro="">
      <xdr:nvCxnSpPr>
        <xdr:cNvPr id="311" name="直線コネクタ 310"/>
        <xdr:cNvCxnSpPr/>
      </xdr:nvCxnSpPr>
      <xdr:spPr>
        <a:xfrm flipV="1">
          <a:off x="2019300" y="17701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73314</xdr:rowOff>
    </xdr:from>
    <xdr:ext cx="405111" cy="259045"/>
    <xdr:sp macro="" textlink="">
      <xdr:nvSpPr>
        <xdr:cNvPr id="312" name="n_1mainValue【市民会館】&#10;有形固定資産減価償却率"/>
        <xdr:cNvSpPr txBox="1"/>
      </xdr:nvSpPr>
      <xdr:spPr>
        <a:xfrm>
          <a:off x="3582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313" name="n_2mainValue【市民会館】&#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143527</xdr:rowOff>
    </xdr:from>
    <xdr:ext cx="405111" cy="259045"/>
    <xdr:sp macro="" textlink="">
      <xdr:nvSpPr>
        <xdr:cNvPr id="314" name="n_3mainValue【市民会館】&#10;有形固定資産減価償却率"/>
        <xdr:cNvSpPr txBox="1"/>
      </xdr:nvSpPr>
      <xdr:spPr>
        <a:xfrm>
          <a:off x="1816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5" name="直線コネクタ 3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6" name="テキスト ボックス 3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34" name="直線コネクタ 333"/>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35"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36" name="直線コネクタ 335"/>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37"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38" name="直線コネクタ 337"/>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39"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40" name="フローチャート: 判断 339"/>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41" name="フローチャート: 判断 340"/>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42" name="n_1aveValue【市民会館】&#10;一人当たり面積"/>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43" name="フローチャート: 判断 342"/>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44"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20828</xdr:rowOff>
    </xdr:from>
    <xdr:to>
      <xdr:col>41</xdr:col>
      <xdr:colOff>101600</xdr:colOff>
      <xdr:row>105</xdr:row>
      <xdr:rowOff>122428</xdr:rowOff>
    </xdr:to>
    <xdr:sp macro="" textlink="">
      <xdr:nvSpPr>
        <xdr:cNvPr id="345" name="フローチャート: 判断 344"/>
        <xdr:cNvSpPr/>
      </xdr:nvSpPr>
      <xdr:spPr>
        <a:xfrm>
          <a:off x="781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113555</xdr:rowOff>
    </xdr:from>
    <xdr:ext cx="469744" cy="259045"/>
    <xdr:sp macro="" textlink="">
      <xdr:nvSpPr>
        <xdr:cNvPr id="346" name="n_3aveValue【市民会館】&#10;一人当たり面積"/>
        <xdr:cNvSpPr txBox="1"/>
      </xdr:nvSpPr>
      <xdr:spPr>
        <a:xfrm>
          <a:off x="76264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153988</xdr:rowOff>
    </xdr:from>
    <xdr:to>
      <xdr:col>55</xdr:col>
      <xdr:colOff>50800</xdr:colOff>
      <xdr:row>104</xdr:row>
      <xdr:rowOff>84138</xdr:rowOff>
    </xdr:to>
    <xdr:sp macro="" textlink="">
      <xdr:nvSpPr>
        <xdr:cNvPr id="352" name="楕円 351"/>
        <xdr:cNvSpPr/>
      </xdr:nvSpPr>
      <xdr:spPr>
        <a:xfrm>
          <a:off x="10426700" y="178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5415</xdr:rowOff>
    </xdr:from>
    <xdr:ext cx="469744" cy="259045"/>
    <xdr:sp macro="" textlink="">
      <xdr:nvSpPr>
        <xdr:cNvPr id="353" name="【市民会館】&#10;一人当たり面積該当値テキスト"/>
        <xdr:cNvSpPr txBox="1"/>
      </xdr:nvSpPr>
      <xdr:spPr>
        <a:xfrm>
          <a:off x="10515600" y="176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167703</xdr:rowOff>
    </xdr:from>
    <xdr:to>
      <xdr:col>50</xdr:col>
      <xdr:colOff>165100</xdr:colOff>
      <xdr:row>104</xdr:row>
      <xdr:rowOff>97853</xdr:rowOff>
    </xdr:to>
    <xdr:sp macro="" textlink="">
      <xdr:nvSpPr>
        <xdr:cNvPr id="354" name="楕円 353"/>
        <xdr:cNvSpPr/>
      </xdr:nvSpPr>
      <xdr:spPr>
        <a:xfrm>
          <a:off x="9588500" y="178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33338</xdr:rowOff>
    </xdr:from>
    <xdr:to>
      <xdr:col>55</xdr:col>
      <xdr:colOff>0</xdr:colOff>
      <xdr:row>104</xdr:row>
      <xdr:rowOff>47053</xdr:rowOff>
    </xdr:to>
    <xdr:cxnSp macro="">
      <xdr:nvCxnSpPr>
        <xdr:cNvPr id="355" name="直線コネクタ 354"/>
        <xdr:cNvCxnSpPr/>
      </xdr:nvCxnSpPr>
      <xdr:spPr>
        <a:xfrm flipV="1">
          <a:off x="9639300" y="1786413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5398</xdr:rowOff>
    </xdr:from>
    <xdr:to>
      <xdr:col>46</xdr:col>
      <xdr:colOff>38100</xdr:colOff>
      <xdr:row>104</xdr:row>
      <xdr:rowOff>106998</xdr:rowOff>
    </xdr:to>
    <xdr:sp macro="" textlink="">
      <xdr:nvSpPr>
        <xdr:cNvPr id="356" name="楕円 355"/>
        <xdr:cNvSpPr/>
      </xdr:nvSpPr>
      <xdr:spPr>
        <a:xfrm>
          <a:off x="8699500" y="17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47053</xdr:rowOff>
    </xdr:from>
    <xdr:to>
      <xdr:col>50</xdr:col>
      <xdr:colOff>114300</xdr:colOff>
      <xdr:row>104</xdr:row>
      <xdr:rowOff>56198</xdr:rowOff>
    </xdr:to>
    <xdr:cxnSp macro="">
      <xdr:nvCxnSpPr>
        <xdr:cNvPr id="357" name="直線コネクタ 356"/>
        <xdr:cNvCxnSpPr/>
      </xdr:nvCxnSpPr>
      <xdr:spPr>
        <a:xfrm flipV="1">
          <a:off x="8750300" y="178778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15112</xdr:rowOff>
    </xdr:from>
    <xdr:to>
      <xdr:col>41</xdr:col>
      <xdr:colOff>101600</xdr:colOff>
      <xdr:row>104</xdr:row>
      <xdr:rowOff>116712</xdr:rowOff>
    </xdr:to>
    <xdr:sp macro="" textlink="">
      <xdr:nvSpPr>
        <xdr:cNvPr id="358" name="楕円 357"/>
        <xdr:cNvSpPr/>
      </xdr:nvSpPr>
      <xdr:spPr>
        <a:xfrm>
          <a:off x="7810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56198</xdr:rowOff>
    </xdr:from>
    <xdr:to>
      <xdr:col>45</xdr:col>
      <xdr:colOff>177800</xdr:colOff>
      <xdr:row>104</xdr:row>
      <xdr:rowOff>65912</xdr:rowOff>
    </xdr:to>
    <xdr:cxnSp macro="">
      <xdr:nvCxnSpPr>
        <xdr:cNvPr id="359" name="直線コネクタ 358"/>
        <xdr:cNvCxnSpPr/>
      </xdr:nvCxnSpPr>
      <xdr:spPr>
        <a:xfrm flipV="1">
          <a:off x="7861300" y="17886998"/>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114380</xdr:rowOff>
    </xdr:from>
    <xdr:ext cx="469744" cy="259045"/>
    <xdr:sp macro="" textlink="">
      <xdr:nvSpPr>
        <xdr:cNvPr id="360" name="n_1mainValue【市民会館】&#10;一人当たり面積"/>
        <xdr:cNvSpPr txBox="1"/>
      </xdr:nvSpPr>
      <xdr:spPr>
        <a:xfrm>
          <a:off x="9391727" y="1760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123525</xdr:rowOff>
    </xdr:from>
    <xdr:ext cx="469744" cy="259045"/>
    <xdr:sp macro="" textlink="">
      <xdr:nvSpPr>
        <xdr:cNvPr id="361" name="n_2mainValue【市民会館】&#10;一人当たり面積"/>
        <xdr:cNvSpPr txBox="1"/>
      </xdr:nvSpPr>
      <xdr:spPr>
        <a:xfrm>
          <a:off x="8515427" y="176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133239</xdr:rowOff>
    </xdr:from>
    <xdr:ext cx="469744" cy="259045"/>
    <xdr:sp macro="" textlink="">
      <xdr:nvSpPr>
        <xdr:cNvPr id="362" name="n_3mainValue【市民会館】&#10;一人当たり面積"/>
        <xdr:cNvSpPr txBox="1"/>
      </xdr:nvSpPr>
      <xdr:spPr>
        <a:xfrm>
          <a:off x="76264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88" name="直線コネクタ 387"/>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89"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90" name="直線コネクタ 389"/>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393"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94" name="フローチャート: 判断 393"/>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95" name="フローチャート: 判断 394"/>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96"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97" name="フローチャート: 判断 396"/>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98"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399" name="フローチャート: 判断 398"/>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400" name="n_3aveValue【一般廃棄物処理施設】&#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95613</xdr:rowOff>
    </xdr:from>
    <xdr:to>
      <xdr:col>85</xdr:col>
      <xdr:colOff>177800</xdr:colOff>
      <xdr:row>42</xdr:row>
      <xdr:rowOff>25763</xdr:rowOff>
    </xdr:to>
    <xdr:sp macro="" textlink="">
      <xdr:nvSpPr>
        <xdr:cNvPr id="406" name="楕円 405"/>
        <xdr:cNvSpPr/>
      </xdr:nvSpPr>
      <xdr:spPr>
        <a:xfrm>
          <a:off x="162687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10540</xdr:rowOff>
    </xdr:from>
    <xdr:ext cx="340478" cy="259045"/>
    <xdr:sp macro="" textlink="">
      <xdr:nvSpPr>
        <xdr:cNvPr id="407" name="【一般廃棄物処理施設】&#10;有形固定資産減価償却率該当値テキスト"/>
        <xdr:cNvSpPr txBox="1"/>
      </xdr:nvSpPr>
      <xdr:spPr>
        <a:xfrm>
          <a:off x="16357600" y="7039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08" name="楕円 407"/>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41</xdr:row>
      <xdr:rowOff>146413</xdr:rowOff>
    </xdr:to>
    <xdr:cxnSp macro="">
      <xdr:nvCxnSpPr>
        <xdr:cNvPr id="409" name="直線コネクタ 408"/>
        <xdr:cNvCxnSpPr/>
      </xdr:nvCxnSpPr>
      <xdr:spPr>
        <a:xfrm>
          <a:off x="15481300" y="6926035"/>
          <a:ext cx="8382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10" name="楕円 409"/>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32113</xdr:rowOff>
    </xdr:from>
    <xdr:to>
      <xdr:col>81</xdr:col>
      <xdr:colOff>50800</xdr:colOff>
      <xdr:row>40</xdr:row>
      <xdr:rowOff>68035</xdr:rowOff>
    </xdr:to>
    <xdr:cxnSp macro="">
      <xdr:nvCxnSpPr>
        <xdr:cNvPr id="411" name="直線コネクタ 410"/>
        <xdr:cNvCxnSpPr/>
      </xdr:nvCxnSpPr>
      <xdr:spPr>
        <a:xfrm>
          <a:off x="14592300" y="6547213"/>
          <a:ext cx="8890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2" name="楕円 411"/>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32113</xdr:rowOff>
    </xdr:to>
    <xdr:cxnSp macro="">
      <xdr:nvCxnSpPr>
        <xdr:cNvPr id="413" name="直線コネクタ 412"/>
        <xdr:cNvCxnSpPr/>
      </xdr:nvCxnSpPr>
      <xdr:spPr>
        <a:xfrm>
          <a:off x="13703300" y="650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109962</xdr:rowOff>
    </xdr:from>
    <xdr:ext cx="405111" cy="259045"/>
    <xdr:sp macro="" textlink="">
      <xdr:nvSpPr>
        <xdr:cNvPr id="414" name="n_1mainValue【一般廃棄物処理施設】&#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415" name="n_2mainValue【一般廃棄物処理施設】&#10;有形固定資産減価償却率"/>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16" name="n_3mainValue【一般廃棄物処理施設】&#10;有形固定資産減価償却率"/>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8" name="テキスト ボックス 43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42" name="直線コネクタ 441"/>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43"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44" name="直線コネクタ 443"/>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45"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46" name="直線コネクタ 445"/>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47"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48" name="フローチャート: 判断 447"/>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49" name="フローチャート: 判断 448"/>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450"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51" name="フローチャート: 判断 450"/>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52"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17542</xdr:rowOff>
    </xdr:from>
    <xdr:to>
      <xdr:col>102</xdr:col>
      <xdr:colOff>165100</xdr:colOff>
      <xdr:row>41</xdr:row>
      <xdr:rowOff>119142</xdr:rowOff>
    </xdr:to>
    <xdr:sp macro="" textlink="">
      <xdr:nvSpPr>
        <xdr:cNvPr id="453" name="フローチャート: 判断 452"/>
        <xdr:cNvSpPr/>
      </xdr:nvSpPr>
      <xdr:spPr>
        <a:xfrm>
          <a:off x="19494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110269</xdr:rowOff>
    </xdr:from>
    <xdr:ext cx="599010" cy="259045"/>
    <xdr:sp macro="" textlink="">
      <xdr:nvSpPr>
        <xdr:cNvPr id="454" name="n_3aveValue【一般廃棄物処理施設】&#10;一人当たり有形固定資産（償却資産）額"/>
        <xdr:cNvSpPr txBox="1"/>
      </xdr:nvSpPr>
      <xdr:spPr>
        <a:xfrm>
          <a:off x="19245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21978</xdr:rowOff>
    </xdr:from>
    <xdr:to>
      <xdr:col>116</xdr:col>
      <xdr:colOff>114300</xdr:colOff>
      <xdr:row>41</xdr:row>
      <xdr:rowOff>123578</xdr:rowOff>
    </xdr:to>
    <xdr:sp macro="" textlink="">
      <xdr:nvSpPr>
        <xdr:cNvPr id="460" name="楕円 459"/>
        <xdr:cNvSpPr/>
      </xdr:nvSpPr>
      <xdr:spPr>
        <a:xfrm>
          <a:off x="22110700" y="70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405</xdr:rowOff>
    </xdr:from>
    <xdr:ext cx="599010" cy="259045"/>
    <xdr:sp macro="" textlink="">
      <xdr:nvSpPr>
        <xdr:cNvPr id="461" name="【一般廃棄物処理施設】&#10;一人当たり有形固定資産（償却資産）額該当値テキスト"/>
        <xdr:cNvSpPr txBox="1"/>
      </xdr:nvSpPr>
      <xdr:spPr>
        <a:xfrm>
          <a:off x="22199600" y="702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86287</xdr:rowOff>
    </xdr:from>
    <xdr:to>
      <xdr:col>112</xdr:col>
      <xdr:colOff>38100</xdr:colOff>
      <xdr:row>41</xdr:row>
      <xdr:rowOff>16437</xdr:rowOff>
    </xdr:to>
    <xdr:sp macro="" textlink="">
      <xdr:nvSpPr>
        <xdr:cNvPr id="462" name="楕円 461"/>
        <xdr:cNvSpPr/>
      </xdr:nvSpPr>
      <xdr:spPr>
        <a:xfrm>
          <a:off x="21272500" y="69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137087</xdr:rowOff>
    </xdr:from>
    <xdr:to>
      <xdr:col>116</xdr:col>
      <xdr:colOff>63500</xdr:colOff>
      <xdr:row>41</xdr:row>
      <xdr:rowOff>72778</xdr:rowOff>
    </xdr:to>
    <xdr:cxnSp macro="">
      <xdr:nvCxnSpPr>
        <xdr:cNvPr id="463" name="直線コネクタ 462"/>
        <xdr:cNvCxnSpPr/>
      </xdr:nvCxnSpPr>
      <xdr:spPr>
        <a:xfrm>
          <a:off x="21323300" y="6995087"/>
          <a:ext cx="838200" cy="10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79556</xdr:rowOff>
    </xdr:from>
    <xdr:to>
      <xdr:col>107</xdr:col>
      <xdr:colOff>101600</xdr:colOff>
      <xdr:row>42</xdr:row>
      <xdr:rowOff>9706</xdr:rowOff>
    </xdr:to>
    <xdr:sp macro="" textlink="">
      <xdr:nvSpPr>
        <xdr:cNvPr id="464" name="楕円 463"/>
        <xdr:cNvSpPr/>
      </xdr:nvSpPr>
      <xdr:spPr>
        <a:xfrm>
          <a:off x="20383500" y="7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137087</xdr:rowOff>
    </xdr:from>
    <xdr:to>
      <xdr:col>111</xdr:col>
      <xdr:colOff>177800</xdr:colOff>
      <xdr:row>41</xdr:row>
      <xdr:rowOff>130356</xdr:rowOff>
    </xdr:to>
    <xdr:cxnSp macro="">
      <xdr:nvCxnSpPr>
        <xdr:cNvPr id="465" name="直線コネクタ 464"/>
        <xdr:cNvCxnSpPr/>
      </xdr:nvCxnSpPr>
      <xdr:spPr>
        <a:xfrm flipV="1">
          <a:off x="20434300" y="6995087"/>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2991</xdr:rowOff>
    </xdr:from>
    <xdr:to>
      <xdr:col>102</xdr:col>
      <xdr:colOff>165100</xdr:colOff>
      <xdr:row>41</xdr:row>
      <xdr:rowOff>104591</xdr:rowOff>
    </xdr:to>
    <xdr:sp macro="" textlink="">
      <xdr:nvSpPr>
        <xdr:cNvPr id="466" name="楕円 465"/>
        <xdr:cNvSpPr/>
      </xdr:nvSpPr>
      <xdr:spPr>
        <a:xfrm>
          <a:off x="19494500" y="70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53791</xdr:rowOff>
    </xdr:from>
    <xdr:to>
      <xdr:col>107</xdr:col>
      <xdr:colOff>50800</xdr:colOff>
      <xdr:row>41</xdr:row>
      <xdr:rowOff>130356</xdr:rowOff>
    </xdr:to>
    <xdr:cxnSp macro="">
      <xdr:nvCxnSpPr>
        <xdr:cNvPr id="467" name="直線コネクタ 466"/>
        <xdr:cNvCxnSpPr/>
      </xdr:nvCxnSpPr>
      <xdr:spPr>
        <a:xfrm>
          <a:off x="19545300" y="7083241"/>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32964</xdr:rowOff>
    </xdr:from>
    <xdr:ext cx="599010" cy="259045"/>
    <xdr:sp macro="" textlink="">
      <xdr:nvSpPr>
        <xdr:cNvPr id="468" name="n_1mainValue【一般廃棄物処理施設】&#10;一人当たり有形固定資産（償却資産）額"/>
        <xdr:cNvSpPr txBox="1"/>
      </xdr:nvSpPr>
      <xdr:spPr>
        <a:xfrm>
          <a:off x="21011095" y="67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833</xdr:rowOff>
    </xdr:from>
    <xdr:ext cx="599010" cy="259045"/>
    <xdr:sp macro="" textlink="">
      <xdr:nvSpPr>
        <xdr:cNvPr id="469" name="n_2mainValue【一般廃棄物処理施設】&#10;一人当たり有形固定資産（償却資産）額"/>
        <xdr:cNvSpPr txBox="1"/>
      </xdr:nvSpPr>
      <xdr:spPr>
        <a:xfrm>
          <a:off x="20134795" y="72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121118</xdr:rowOff>
    </xdr:from>
    <xdr:ext cx="599010" cy="259045"/>
    <xdr:sp macro="" textlink="">
      <xdr:nvSpPr>
        <xdr:cNvPr id="470" name="n_3mainValue【一般廃棄物処理施設】&#10;一人当たり有形固定資産（償却資産）額"/>
        <xdr:cNvSpPr txBox="1"/>
      </xdr:nvSpPr>
      <xdr:spPr>
        <a:xfrm>
          <a:off x="19245795" y="680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96" name="直線コネクタ 495"/>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97"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98" name="直線コネクタ 497"/>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01" name="【保健センター・保健所】&#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02" name="フローチャート: 判断 501"/>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03" name="フローチャート: 判断 502"/>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504"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05" name="フローチャート: 判断 504"/>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506"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7" name="フローチャート: 判断 506"/>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508"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84727</xdr:rowOff>
    </xdr:from>
    <xdr:to>
      <xdr:col>85</xdr:col>
      <xdr:colOff>177800</xdr:colOff>
      <xdr:row>61</xdr:row>
      <xdr:rowOff>14877</xdr:rowOff>
    </xdr:to>
    <xdr:sp macro="" textlink="">
      <xdr:nvSpPr>
        <xdr:cNvPr id="514" name="楕円 513"/>
        <xdr:cNvSpPr/>
      </xdr:nvSpPr>
      <xdr:spPr>
        <a:xfrm>
          <a:off x="16268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63154</xdr:rowOff>
    </xdr:from>
    <xdr:ext cx="405111" cy="259045"/>
    <xdr:sp macro="" textlink="">
      <xdr:nvSpPr>
        <xdr:cNvPr id="515" name="【保健センター・保健所】&#10;有形固定資産減価償却率該当値テキスト"/>
        <xdr:cNvSpPr txBox="1"/>
      </xdr:nvSpPr>
      <xdr:spPr>
        <a:xfrm>
          <a:off x="16357600"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16" name="楕円 515"/>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135527</xdr:rowOff>
    </xdr:to>
    <xdr:cxnSp macro="">
      <xdr:nvCxnSpPr>
        <xdr:cNvPr id="517" name="直線コネクタ 516"/>
        <xdr:cNvCxnSpPr/>
      </xdr:nvCxnSpPr>
      <xdr:spPr>
        <a:xfrm>
          <a:off x="15481300" y="103849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18" name="楕円 517"/>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19" name="直線コネクタ 518"/>
        <xdr:cNvCxnSpPr/>
      </xdr:nvCxnSpPr>
      <xdr:spPr>
        <a:xfrm flipV="1">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20" name="楕円 519"/>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21" name="直線コネクタ 520"/>
        <xdr:cNvCxnSpPr/>
      </xdr:nvCxnSpPr>
      <xdr:spPr>
        <a:xfrm flipV="1">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139899</xdr:rowOff>
    </xdr:from>
    <xdr:ext cx="405111" cy="259045"/>
    <xdr:sp macro="" textlink="">
      <xdr:nvSpPr>
        <xdr:cNvPr id="522"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23"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24"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50" name="直線コネクタ 549"/>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51"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52" name="直線コネクタ 551"/>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53"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54" name="直線コネクタ 553"/>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55"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56" name="フローチャート: 判断 555"/>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57" name="フローチャート: 判断 556"/>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58"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59" name="フローチャート: 判断 558"/>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60"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128488</xdr:rowOff>
    </xdr:from>
    <xdr:to>
      <xdr:col>102</xdr:col>
      <xdr:colOff>165100</xdr:colOff>
      <xdr:row>64</xdr:row>
      <xdr:rowOff>58638</xdr:rowOff>
    </xdr:to>
    <xdr:sp macro="" textlink="">
      <xdr:nvSpPr>
        <xdr:cNvPr id="561" name="フローチャート: 判断 560"/>
        <xdr:cNvSpPr/>
      </xdr:nvSpPr>
      <xdr:spPr>
        <a:xfrm>
          <a:off x="19494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75165</xdr:rowOff>
    </xdr:from>
    <xdr:ext cx="469744" cy="259045"/>
    <xdr:sp macro="" textlink="">
      <xdr:nvSpPr>
        <xdr:cNvPr id="562" name="n_3aveValue【保健センター・保健所】&#10;一人当たり面積"/>
        <xdr:cNvSpPr txBox="1"/>
      </xdr:nvSpPr>
      <xdr:spPr>
        <a:xfrm>
          <a:off x="19310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39007</xdr:rowOff>
    </xdr:from>
    <xdr:to>
      <xdr:col>116</xdr:col>
      <xdr:colOff>114300</xdr:colOff>
      <xdr:row>64</xdr:row>
      <xdr:rowOff>140607</xdr:rowOff>
    </xdr:to>
    <xdr:sp macro="" textlink="">
      <xdr:nvSpPr>
        <xdr:cNvPr id="568" name="楕円 567"/>
        <xdr:cNvSpPr/>
      </xdr:nvSpPr>
      <xdr:spPr>
        <a:xfrm>
          <a:off x="221107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69" name="【保健センター・保健所】&#10;一人当たり面積該当値テキスト"/>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39987</xdr:rowOff>
    </xdr:from>
    <xdr:to>
      <xdr:col>112</xdr:col>
      <xdr:colOff>38100</xdr:colOff>
      <xdr:row>64</xdr:row>
      <xdr:rowOff>141587</xdr:rowOff>
    </xdr:to>
    <xdr:sp macro="" textlink="">
      <xdr:nvSpPr>
        <xdr:cNvPr id="570" name="楕円 569"/>
        <xdr:cNvSpPr/>
      </xdr:nvSpPr>
      <xdr:spPr>
        <a:xfrm>
          <a:off x="21272500" y="11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89807</xdr:rowOff>
    </xdr:from>
    <xdr:to>
      <xdr:col>116</xdr:col>
      <xdr:colOff>63500</xdr:colOff>
      <xdr:row>64</xdr:row>
      <xdr:rowOff>90787</xdr:rowOff>
    </xdr:to>
    <xdr:cxnSp macro="">
      <xdr:nvCxnSpPr>
        <xdr:cNvPr id="571" name="直線コネクタ 570"/>
        <xdr:cNvCxnSpPr/>
      </xdr:nvCxnSpPr>
      <xdr:spPr>
        <a:xfrm flipV="1">
          <a:off x="21323300" y="1106260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40313</xdr:rowOff>
    </xdr:from>
    <xdr:to>
      <xdr:col>107</xdr:col>
      <xdr:colOff>101600</xdr:colOff>
      <xdr:row>64</xdr:row>
      <xdr:rowOff>141913</xdr:rowOff>
    </xdr:to>
    <xdr:sp macro="" textlink="">
      <xdr:nvSpPr>
        <xdr:cNvPr id="572" name="楕円 571"/>
        <xdr:cNvSpPr/>
      </xdr:nvSpPr>
      <xdr:spPr>
        <a:xfrm>
          <a:off x="20383500" y="110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90787</xdr:rowOff>
    </xdr:from>
    <xdr:to>
      <xdr:col>111</xdr:col>
      <xdr:colOff>177800</xdr:colOff>
      <xdr:row>64</xdr:row>
      <xdr:rowOff>91113</xdr:rowOff>
    </xdr:to>
    <xdr:cxnSp macro="">
      <xdr:nvCxnSpPr>
        <xdr:cNvPr id="573" name="直線コネクタ 572"/>
        <xdr:cNvCxnSpPr/>
      </xdr:nvCxnSpPr>
      <xdr:spPr>
        <a:xfrm flipV="1">
          <a:off x="20434300" y="1106358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40966</xdr:rowOff>
    </xdr:from>
    <xdr:to>
      <xdr:col>102</xdr:col>
      <xdr:colOff>165100</xdr:colOff>
      <xdr:row>64</xdr:row>
      <xdr:rowOff>142566</xdr:rowOff>
    </xdr:to>
    <xdr:sp macro="" textlink="">
      <xdr:nvSpPr>
        <xdr:cNvPr id="574" name="楕円 573"/>
        <xdr:cNvSpPr/>
      </xdr:nvSpPr>
      <xdr:spPr>
        <a:xfrm>
          <a:off x="19494500" y="110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91113</xdr:rowOff>
    </xdr:from>
    <xdr:to>
      <xdr:col>107</xdr:col>
      <xdr:colOff>50800</xdr:colOff>
      <xdr:row>64</xdr:row>
      <xdr:rowOff>91766</xdr:rowOff>
    </xdr:to>
    <xdr:cxnSp macro="">
      <xdr:nvCxnSpPr>
        <xdr:cNvPr id="575" name="直線コネクタ 574"/>
        <xdr:cNvCxnSpPr/>
      </xdr:nvCxnSpPr>
      <xdr:spPr>
        <a:xfrm flipV="1">
          <a:off x="19545300" y="1106391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132714</xdr:rowOff>
    </xdr:from>
    <xdr:ext cx="469744" cy="259045"/>
    <xdr:sp macro="" textlink="">
      <xdr:nvSpPr>
        <xdr:cNvPr id="576" name="n_1mainValue【保健センター・保健所】&#10;一人当たり面積"/>
        <xdr:cNvSpPr txBox="1"/>
      </xdr:nvSpPr>
      <xdr:spPr>
        <a:xfrm>
          <a:off x="21075727" y="1110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133040</xdr:rowOff>
    </xdr:from>
    <xdr:ext cx="469744" cy="259045"/>
    <xdr:sp macro="" textlink="">
      <xdr:nvSpPr>
        <xdr:cNvPr id="577" name="n_2mainValue【保健センター・保健所】&#10;一人当たり面積"/>
        <xdr:cNvSpPr txBox="1"/>
      </xdr:nvSpPr>
      <xdr:spPr>
        <a:xfrm>
          <a:off x="20199427" y="1110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133693</xdr:rowOff>
    </xdr:from>
    <xdr:ext cx="469744" cy="259045"/>
    <xdr:sp macro="" textlink="">
      <xdr:nvSpPr>
        <xdr:cNvPr id="578" name="n_3mainValue【保健センター・保健所】&#10;一人当たり面積"/>
        <xdr:cNvSpPr txBox="1"/>
      </xdr:nvSpPr>
      <xdr:spPr>
        <a:xfrm>
          <a:off x="19310427" y="111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03" name="直線コネクタ 60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5" name="直線コネクタ 60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0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07" name="直線コネクタ 60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10" name="フローチャート: 判断 60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611"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12" name="フローチャート: 判断 61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613"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614" name="フローチャート: 判断 613"/>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28591</xdr:rowOff>
    </xdr:from>
    <xdr:ext cx="405111" cy="259045"/>
    <xdr:sp macro="" textlink="">
      <xdr:nvSpPr>
        <xdr:cNvPr id="615" name="n_3ave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621" name="楕円 620"/>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622" name="【消防施設】&#10;有形固定資産減価償却率該当値テキスト"/>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623" name="楕円 622"/>
        <xdr:cNvSpPr/>
      </xdr:nvSpPr>
      <xdr:spPr>
        <a:xfrm>
          <a:off x="15430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135255</xdr:rowOff>
    </xdr:to>
    <xdr:cxnSp macro="">
      <xdr:nvCxnSpPr>
        <xdr:cNvPr id="624" name="直線コネクタ 623"/>
        <xdr:cNvCxnSpPr/>
      </xdr:nvCxnSpPr>
      <xdr:spPr>
        <a:xfrm flipV="1">
          <a:off x="15481300" y="13980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25" name="楕円 624"/>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81</xdr:row>
      <xdr:rowOff>135255</xdr:rowOff>
    </xdr:to>
    <xdr:cxnSp macro="">
      <xdr:nvCxnSpPr>
        <xdr:cNvPr id="626" name="直線コネクタ 625"/>
        <xdr:cNvCxnSpPr/>
      </xdr:nvCxnSpPr>
      <xdr:spPr>
        <a:xfrm>
          <a:off x="14592300" y="1371600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627" name="楕円 626"/>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0</xdr:rowOff>
    </xdr:from>
    <xdr:to>
      <xdr:col>76</xdr:col>
      <xdr:colOff>114300</xdr:colOff>
      <xdr:row>81</xdr:row>
      <xdr:rowOff>118111</xdr:rowOff>
    </xdr:to>
    <xdr:cxnSp macro="">
      <xdr:nvCxnSpPr>
        <xdr:cNvPr id="628" name="直線コネクタ 627"/>
        <xdr:cNvCxnSpPr/>
      </xdr:nvCxnSpPr>
      <xdr:spPr>
        <a:xfrm flipV="1">
          <a:off x="13703300" y="137160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31132</xdr:rowOff>
    </xdr:from>
    <xdr:ext cx="405111" cy="259045"/>
    <xdr:sp macro="" textlink="">
      <xdr:nvSpPr>
        <xdr:cNvPr id="629" name="n_1mainValue【消防施設】&#10;有形固定資産減価償却率"/>
        <xdr:cNvSpPr txBox="1"/>
      </xdr:nvSpPr>
      <xdr:spPr>
        <a:xfrm>
          <a:off x="15266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30" name="n_2mainValue【消防施設】&#10;有形固定資産減価償却率"/>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631"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53" name="直線コネクタ 652"/>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54"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55" name="直線コネクタ 654"/>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56"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57" name="直線コネクタ 656"/>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58"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59" name="フローチャート: 判断 658"/>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60" name="フローチャート: 判断 659"/>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661"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62" name="フローチャート: 判断 66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63"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664" name="フローチャート: 判断 663"/>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665" name="n_3aveValue【消防施設】&#10;一人当たり面積"/>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144120</xdr:rowOff>
    </xdr:from>
    <xdr:to>
      <xdr:col>116</xdr:col>
      <xdr:colOff>114300</xdr:colOff>
      <xdr:row>86</xdr:row>
      <xdr:rowOff>74270</xdr:rowOff>
    </xdr:to>
    <xdr:sp macro="" textlink="">
      <xdr:nvSpPr>
        <xdr:cNvPr id="671" name="楕円 670"/>
        <xdr:cNvSpPr/>
      </xdr:nvSpPr>
      <xdr:spPr>
        <a:xfrm>
          <a:off x="221107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672" name="【消防施設】&#10;一人当たり面積該当値テキスト"/>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144348</xdr:rowOff>
    </xdr:from>
    <xdr:to>
      <xdr:col>112</xdr:col>
      <xdr:colOff>38100</xdr:colOff>
      <xdr:row>86</xdr:row>
      <xdr:rowOff>74498</xdr:rowOff>
    </xdr:to>
    <xdr:sp macro="" textlink="">
      <xdr:nvSpPr>
        <xdr:cNvPr id="673" name="楕円 672"/>
        <xdr:cNvSpPr/>
      </xdr:nvSpPr>
      <xdr:spPr>
        <a:xfrm>
          <a:off x="21272500" y="14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23470</xdr:rowOff>
    </xdr:from>
    <xdr:to>
      <xdr:col>116</xdr:col>
      <xdr:colOff>63500</xdr:colOff>
      <xdr:row>86</xdr:row>
      <xdr:rowOff>23698</xdr:rowOff>
    </xdr:to>
    <xdr:cxnSp macro="">
      <xdr:nvCxnSpPr>
        <xdr:cNvPr id="674" name="直線コネクタ 673"/>
        <xdr:cNvCxnSpPr/>
      </xdr:nvCxnSpPr>
      <xdr:spPr>
        <a:xfrm flipV="1">
          <a:off x="21323300" y="1476817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146634</xdr:rowOff>
    </xdr:from>
    <xdr:to>
      <xdr:col>107</xdr:col>
      <xdr:colOff>101600</xdr:colOff>
      <xdr:row>86</xdr:row>
      <xdr:rowOff>76784</xdr:rowOff>
    </xdr:to>
    <xdr:sp macro="" textlink="">
      <xdr:nvSpPr>
        <xdr:cNvPr id="675" name="楕円 674"/>
        <xdr:cNvSpPr/>
      </xdr:nvSpPr>
      <xdr:spPr>
        <a:xfrm>
          <a:off x="203835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23698</xdr:rowOff>
    </xdr:from>
    <xdr:to>
      <xdr:col>111</xdr:col>
      <xdr:colOff>177800</xdr:colOff>
      <xdr:row>86</xdr:row>
      <xdr:rowOff>25984</xdr:rowOff>
    </xdr:to>
    <xdr:cxnSp macro="">
      <xdr:nvCxnSpPr>
        <xdr:cNvPr id="676" name="直線コネクタ 675"/>
        <xdr:cNvCxnSpPr/>
      </xdr:nvCxnSpPr>
      <xdr:spPr>
        <a:xfrm flipV="1">
          <a:off x="20434300" y="147683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136119</xdr:rowOff>
    </xdr:from>
    <xdr:to>
      <xdr:col>102</xdr:col>
      <xdr:colOff>165100</xdr:colOff>
      <xdr:row>86</xdr:row>
      <xdr:rowOff>66269</xdr:rowOff>
    </xdr:to>
    <xdr:sp macro="" textlink="">
      <xdr:nvSpPr>
        <xdr:cNvPr id="677" name="楕円 676"/>
        <xdr:cNvSpPr/>
      </xdr:nvSpPr>
      <xdr:spPr>
        <a:xfrm>
          <a:off x="19494500" y="147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15469</xdr:rowOff>
    </xdr:from>
    <xdr:to>
      <xdr:col>107</xdr:col>
      <xdr:colOff>50800</xdr:colOff>
      <xdr:row>86</xdr:row>
      <xdr:rowOff>25984</xdr:rowOff>
    </xdr:to>
    <xdr:cxnSp macro="">
      <xdr:nvCxnSpPr>
        <xdr:cNvPr id="678" name="直線コネクタ 677"/>
        <xdr:cNvCxnSpPr/>
      </xdr:nvCxnSpPr>
      <xdr:spPr>
        <a:xfrm>
          <a:off x="19545300" y="1476016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65625</xdr:rowOff>
    </xdr:from>
    <xdr:ext cx="469744" cy="259045"/>
    <xdr:sp macro="" textlink="">
      <xdr:nvSpPr>
        <xdr:cNvPr id="679" name="n_1mainValue【消防施設】&#10;一人当たり面積"/>
        <xdr:cNvSpPr txBox="1"/>
      </xdr:nvSpPr>
      <xdr:spPr>
        <a:xfrm>
          <a:off x="21075727" y="14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67911</xdr:rowOff>
    </xdr:from>
    <xdr:ext cx="469744" cy="259045"/>
    <xdr:sp macro="" textlink="">
      <xdr:nvSpPr>
        <xdr:cNvPr id="680" name="n_2mainValue【消防施設】&#10;一人当たり面積"/>
        <xdr:cNvSpPr txBox="1"/>
      </xdr:nvSpPr>
      <xdr:spPr>
        <a:xfrm>
          <a:off x="20199427" y="1481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57396</xdr:rowOff>
    </xdr:from>
    <xdr:ext cx="469744" cy="259045"/>
    <xdr:sp macro="" textlink="">
      <xdr:nvSpPr>
        <xdr:cNvPr id="681" name="n_3mainValue【消防施設】&#10;一人当たり面積"/>
        <xdr:cNvSpPr txBox="1"/>
      </xdr:nvSpPr>
      <xdr:spPr>
        <a:xfrm>
          <a:off x="19310427" y="148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07" name="直線コネクタ 706"/>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9" name="直線コネクタ 70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2"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3" name="フローチャート: 判断 71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4" name="フローチャート: 判断 713"/>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715"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716" name="フローチャート: 判断 715"/>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717"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718" name="フローチャート: 判断 717"/>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142620</xdr:rowOff>
    </xdr:from>
    <xdr:ext cx="405111" cy="259045"/>
    <xdr:sp macro="" textlink="">
      <xdr:nvSpPr>
        <xdr:cNvPr id="719" name="n_3aveValue【庁舎】&#10;有形固定資産減価償却率"/>
        <xdr:cNvSpPr txBox="1"/>
      </xdr:nvSpPr>
      <xdr:spPr>
        <a:xfrm>
          <a:off x="13500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123371</xdr:rowOff>
    </xdr:from>
    <xdr:to>
      <xdr:col>85</xdr:col>
      <xdr:colOff>177800</xdr:colOff>
      <xdr:row>100</xdr:row>
      <xdr:rowOff>53521</xdr:rowOff>
    </xdr:to>
    <xdr:sp macro="" textlink="">
      <xdr:nvSpPr>
        <xdr:cNvPr id="725" name="楕円 724"/>
        <xdr:cNvSpPr/>
      </xdr:nvSpPr>
      <xdr:spPr>
        <a:xfrm>
          <a:off x="162687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38298</xdr:rowOff>
    </xdr:from>
    <xdr:ext cx="405111" cy="259045"/>
    <xdr:sp macro="" textlink="">
      <xdr:nvSpPr>
        <xdr:cNvPr id="726" name="【庁舎】&#10;有形固定資産減価償却率該当値テキスト"/>
        <xdr:cNvSpPr txBox="1"/>
      </xdr:nvSpPr>
      <xdr:spPr>
        <a:xfrm>
          <a:off x="16357600" y="1701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727" name="楕円 726"/>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2721</xdr:rowOff>
    </xdr:from>
    <xdr:to>
      <xdr:col>85</xdr:col>
      <xdr:colOff>127000</xdr:colOff>
      <xdr:row>100</xdr:row>
      <xdr:rowOff>10886</xdr:rowOff>
    </xdr:to>
    <xdr:cxnSp macro="">
      <xdr:nvCxnSpPr>
        <xdr:cNvPr id="728" name="直線コネクタ 727"/>
        <xdr:cNvCxnSpPr/>
      </xdr:nvCxnSpPr>
      <xdr:spPr>
        <a:xfrm flipV="1">
          <a:off x="15481300" y="1714772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139700</xdr:rowOff>
    </xdr:from>
    <xdr:to>
      <xdr:col>76</xdr:col>
      <xdr:colOff>165100</xdr:colOff>
      <xdr:row>100</xdr:row>
      <xdr:rowOff>69850</xdr:rowOff>
    </xdr:to>
    <xdr:sp macro="" textlink="">
      <xdr:nvSpPr>
        <xdr:cNvPr id="729" name="楕円 728"/>
        <xdr:cNvSpPr/>
      </xdr:nvSpPr>
      <xdr:spPr>
        <a:xfrm>
          <a:off x="14541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100</xdr:row>
      <xdr:rowOff>19050</xdr:rowOff>
    </xdr:to>
    <xdr:cxnSp macro="">
      <xdr:nvCxnSpPr>
        <xdr:cNvPr id="730" name="直線コネクタ 729"/>
        <xdr:cNvCxnSpPr/>
      </xdr:nvCxnSpPr>
      <xdr:spPr>
        <a:xfrm flipV="1">
          <a:off x="14592300" y="171558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147864</xdr:rowOff>
    </xdr:from>
    <xdr:to>
      <xdr:col>72</xdr:col>
      <xdr:colOff>38100</xdr:colOff>
      <xdr:row>100</xdr:row>
      <xdr:rowOff>78014</xdr:rowOff>
    </xdr:to>
    <xdr:sp macro="" textlink="">
      <xdr:nvSpPr>
        <xdr:cNvPr id="731" name="楕円 730"/>
        <xdr:cNvSpPr/>
      </xdr:nvSpPr>
      <xdr:spPr>
        <a:xfrm>
          <a:off x="13652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19050</xdr:rowOff>
    </xdr:from>
    <xdr:to>
      <xdr:col>76</xdr:col>
      <xdr:colOff>114300</xdr:colOff>
      <xdr:row>100</xdr:row>
      <xdr:rowOff>27214</xdr:rowOff>
    </xdr:to>
    <xdr:cxnSp macro="">
      <xdr:nvCxnSpPr>
        <xdr:cNvPr id="732" name="直線コネクタ 731"/>
        <xdr:cNvCxnSpPr/>
      </xdr:nvCxnSpPr>
      <xdr:spPr>
        <a:xfrm flipV="1">
          <a:off x="13703300" y="17164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78213</xdr:rowOff>
    </xdr:from>
    <xdr:ext cx="405111" cy="259045"/>
    <xdr:sp macro="" textlink="">
      <xdr:nvSpPr>
        <xdr:cNvPr id="733" name="n_1mainValue【庁舎】&#10;有形固定資産減価償却率"/>
        <xdr:cNvSpPr txBox="1"/>
      </xdr:nvSpPr>
      <xdr:spPr>
        <a:xfrm>
          <a:off x="15266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86377</xdr:rowOff>
    </xdr:from>
    <xdr:ext cx="405111" cy="259045"/>
    <xdr:sp macro="" textlink="">
      <xdr:nvSpPr>
        <xdr:cNvPr id="734" name="n_2mainValue【庁舎】&#10;有形固定資産減価償却率"/>
        <xdr:cNvSpPr txBox="1"/>
      </xdr:nvSpPr>
      <xdr:spPr>
        <a:xfrm>
          <a:off x="143897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94541</xdr:rowOff>
    </xdr:from>
    <xdr:ext cx="405111" cy="259045"/>
    <xdr:sp macro="" textlink="">
      <xdr:nvSpPr>
        <xdr:cNvPr id="735" name="n_3mainValue【庁舎】&#10;有形固定資産減価償却率"/>
        <xdr:cNvSpPr txBox="1"/>
      </xdr:nvSpPr>
      <xdr:spPr>
        <a:xfrm>
          <a:off x="13500744"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7" name="テキスト ボックス 75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9" name="テキスト ボックス 75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61" name="直線コネクタ 760"/>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62"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63" name="直線コネクタ 762"/>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64"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65" name="直線コネクタ 764"/>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766" name="【庁舎】&#10;一人当たり面積平均値テキスト"/>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67" name="フローチャート: 判断 766"/>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68" name="フローチャート: 判断 767"/>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769"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70" name="フローチャート: 判断 769"/>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771"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772" name="フローチャート: 判断 771"/>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773" name="n_3aveValue【庁舎】&#10;一人当たり面積"/>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96920</xdr:rowOff>
    </xdr:from>
    <xdr:to>
      <xdr:col>116</xdr:col>
      <xdr:colOff>114300</xdr:colOff>
      <xdr:row>109</xdr:row>
      <xdr:rowOff>27070</xdr:rowOff>
    </xdr:to>
    <xdr:sp macro="" textlink="">
      <xdr:nvSpPr>
        <xdr:cNvPr id="779" name="楕円 778"/>
        <xdr:cNvSpPr/>
      </xdr:nvSpPr>
      <xdr:spPr>
        <a:xfrm>
          <a:off x="22110700" y="186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11847</xdr:rowOff>
    </xdr:from>
    <xdr:ext cx="469744" cy="259045"/>
    <xdr:sp macro="" textlink="">
      <xdr:nvSpPr>
        <xdr:cNvPr id="780" name="【庁舎】&#10;一人当たり面積該当値テキスト"/>
        <xdr:cNvSpPr txBox="1"/>
      </xdr:nvSpPr>
      <xdr:spPr>
        <a:xfrm>
          <a:off x="22199600" y="1852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98225</xdr:rowOff>
    </xdr:from>
    <xdr:to>
      <xdr:col>112</xdr:col>
      <xdr:colOff>38100</xdr:colOff>
      <xdr:row>109</xdr:row>
      <xdr:rowOff>28375</xdr:rowOff>
    </xdr:to>
    <xdr:sp macro="" textlink="">
      <xdr:nvSpPr>
        <xdr:cNvPr id="781" name="楕円 780"/>
        <xdr:cNvSpPr/>
      </xdr:nvSpPr>
      <xdr:spPr>
        <a:xfrm>
          <a:off x="21272500" y="186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147720</xdr:rowOff>
    </xdr:from>
    <xdr:to>
      <xdr:col>116</xdr:col>
      <xdr:colOff>63500</xdr:colOff>
      <xdr:row>108</xdr:row>
      <xdr:rowOff>149025</xdr:rowOff>
    </xdr:to>
    <xdr:cxnSp macro="">
      <xdr:nvCxnSpPr>
        <xdr:cNvPr id="782" name="直線コネクタ 781"/>
        <xdr:cNvCxnSpPr/>
      </xdr:nvCxnSpPr>
      <xdr:spPr>
        <a:xfrm flipV="1">
          <a:off x="21323300" y="18664320"/>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99205</xdr:rowOff>
    </xdr:from>
    <xdr:to>
      <xdr:col>107</xdr:col>
      <xdr:colOff>101600</xdr:colOff>
      <xdr:row>109</xdr:row>
      <xdr:rowOff>29355</xdr:rowOff>
    </xdr:to>
    <xdr:sp macro="" textlink="">
      <xdr:nvSpPr>
        <xdr:cNvPr id="783" name="楕円 782"/>
        <xdr:cNvSpPr/>
      </xdr:nvSpPr>
      <xdr:spPr>
        <a:xfrm>
          <a:off x="20383500" y="18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149025</xdr:rowOff>
    </xdr:from>
    <xdr:to>
      <xdr:col>111</xdr:col>
      <xdr:colOff>177800</xdr:colOff>
      <xdr:row>108</xdr:row>
      <xdr:rowOff>150005</xdr:rowOff>
    </xdr:to>
    <xdr:cxnSp macro="">
      <xdr:nvCxnSpPr>
        <xdr:cNvPr id="784" name="直線コネクタ 783"/>
        <xdr:cNvCxnSpPr/>
      </xdr:nvCxnSpPr>
      <xdr:spPr>
        <a:xfrm flipV="1">
          <a:off x="20434300" y="1866562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100022</xdr:rowOff>
    </xdr:from>
    <xdr:to>
      <xdr:col>102</xdr:col>
      <xdr:colOff>165100</xdr:colOff>
      <xdr:row>109</xdr:row>
      <xdr:rowOff>30172</xdr:rowOff>
    </xdr:to>
    <xdr:sp macro="" textlink="">
      <xdr:nvSpPr>
        <xdr:cNvPr id="785" name="楕円 784"/>
        <xdr:cNvSpPr/>
      </xdr:nvSpPr>
      <xdr:spPr>
        <a:xfrm>
          <a:off x="19494500" y="186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150005</xdr:rowOff>
    </xdr:from>
    <xdr:to>
      <xdr:col>107</xdr:col>
      <xdr:colOff>50800</xdr:colOff>
      <xdr:row>108</xdr:row>
      <xdr:rowOff>150822</xdr:rowOff>
    </xdr:to>
    <xdr:cxnSp macro="">
      <xdr:nvCxnSpPr>
        <xdr:cNvPr id="786" name="直線コネクタ 785"/>
        <xdr:cNvCxnSpPr/>
      </xdr:nvCxnSpPr>
      <xdr:spPr>
        <a:xfrm flipV="1">
          <a:off x="19545300" y="1866660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19502</xdr:rowOff>
    </xdr:from>
    <xdr:ext cx="469744" cy="259045"/>
    <xdr:sp macro="" textlink="">
      <xdr:nvSpPr>
        <xdr:cNvPr id="787" name="n_1mainValue【庁舎】&#10;一人当たり面積"/>
        <xdr:cNvSpPr txBox="1"/>
      </xdr:nvSpPr>
      <xdr:spPr>
        <a:xfrm>
          <a:off x="21075727" y="187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20482</xdr:rowOff>
    </xdr:from>
    <xdr:ext cx="469744" cy="259045"/>
    <xdr:sp macro="" textlink="">
      <xdr:nvSpPr>
        <xdr:cNvPr id="788" name="n_2mainValue【庁舎】&#10;一人当たり面積"/>
        <xdr:cNvSpPr txBox="1"/>
      </xdr:nvSpPr>
      <xdr:spPr>
        <a:xfrm>
          <a:off x="20199427" y="18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21299</xdr:rowOff>
    </xdr:from>
    <xdr:ext cx="469744" cy="259045"/>
    <xdr:sp macro="" textlink="">
      <xdr:nvSpPr>
        <xdr:cNvPr id="789" name="n_3mainValue【庁舎】&#10;一人当たり面積"/>
        <xdr:cNvSpPr txBox="1"/>
      </xdr:nvSpPr>
      <xdr:spPr>
        <a:xfrm>
          <a:off x="19310427" y="18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年度は類似団体と同水準の減価償却率であったが、平成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年度に減価償却率が</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％になり、平成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％になっている。これは平成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年度に宇和島市、愛南町、鬼北町と連携して運営している宇和島地区広域事務組合の施設として新たな環境センターを建築し、平成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古い環境センターを廃止したことによるものである。このため、一般廃棄物処理施設については、一定期間大きな整備等は不要であると想定している。福祉施設については、当町に２施設ある隣保館が老朽化しており、今後の隣保館事業の運営方針等を踏まえた上で、最適化に取り組んでいく予定である。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年度においては減価償却率が</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高い数値となっているが、令和元年度から新庁舎建設事業に本格的に取り組んでおり、令和３年度中には新庁舎が建設される予定である。そのため、耐震化等の問題は解消されるが、施設整備にあたっては、多額の地方債を発行するため、今後その償還により、公債費が増嵩する見込みであり、財政運営上の大きな負担となるため、町有施設の総合的な最適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そのため、第５次行財政改革大綱及び推進プランに基づく徹底した行財政改革の継続や行政の効率化に努めることにより、財政の健全化を図る。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10668</xdr:rowOff>
    </xdr:to>
    <xdr:cxnSp macro="">
      <xdr:nvCxnSpPr>
        <xdr:cNvPr id="72" name="直線コネクタ 71"/>
        <xdr:cNvCxnSpPr/>
      </xdr:nvCxnSpPr>
      <xdr:spPr>
        <a:xfrm flipV="1">
          <a:off x="2336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経常収支比率は、類似団体平均と比較すると</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高い</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水準となって</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fontAlgn="base"/>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集中改革プランに基づく職員数の削減施策等により平成</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年度までは職員数が減少傾向であったが、住民ニーズや国の制度改革等に対応した多様な行政サービスを提供する観点から職員数を増加させたことよる人件費の増が挙げられるほか、事務</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の電算化に要する役務費・使用料等の増加も挙げられる。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fontAlgn="base"/>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今後は事務の効率化等、行政改革に取り組みながら人件費の抑制を行い</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、指標の改善に努める。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100224</xdr:rowOff>
    </xdr:from>
    <xdr:to>
      <xdr:col>23</xdr:col>
      <xdr:colOff>133350</xdr:colOff>
      <xdr:row>64</xdr:row>
      <xdr:rowOff>5186</xdr:rowOff>
    </xdr:to>
    <xdr:cxnSp macro="">
      <xdr:nvCxnSpPr>
        <xdr:cNvPr id="129" name="直線コネクタ 128"/>
        <xdr:cNvCxnSpPr/>
      </xdr:nvCxnSpPr>
      <xdr:spPr>
        <a:xfrm>
          <a:off x="4114800" y="10901574"/>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163089</xdr:rowOff>
    </xdr:from>
    <xdr:to>
      <xdr:col>19</xdr:col>
      <xdr:colOff>133350</xdr:colOff>
      <xdr:row>63</xdr:row>
      <xdr:rowOff>100224</xdr:rowOff>
    </xdr:to>
    <xdr:cxnSp macro="">
      <xdr:nvCxnSpPr>
        <xdr:cNvPr id="132" name="直線コネクタ 131"/>
        <xdr:cNvCxnSpPr/>
      </xdr:nvCxnSpPr>
      <xdr:spPr>
        <a:xfrm>
          <a:off x="3225800" y="1079298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163089</xdr:rowOff>
    </xdr:to>
    <xdr:cxnSp macro="">
      <xdr:nvCxnSpPr>
        <xdr:cNvPr id="135" name="直線コネクタ 134"/>
        <xdr:cNvCxnSpPr/>
      </xdr:nvCxnSpPr>
      <xdr:spPr>
        <a:xfrm>
          <a:off x="2336800" y="107407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63</xdr:row>
      <xdr:rowOff>19791</xdr:rowOff>
    </xdr:to>
    <xdr:cxnSp macro="">
      <xdr:nvCxnSpPr>
        <xdr:cNvPr id="138" name="直線コネクタ 137"/>
        <xdr:cNvCxnSpPr/>
      </xdr:nvCxnSpPr>
      <xdr:spPr>
        <a:xfrm flipV="1">
          <a:off x="1447800" y="1074070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125836</xdr:rowOff>
    </xdr:from>
    <xdr:to>
      <xdr:col>23</xdr:col>
      <xdr:colOff>184150</xdr:colOff>
      <xdr:row>64</xdr:row>
      <xdr:rowOff>55986</xdr:rowOff>
    </xdr:to>
    <xdr:sp macro="" textlink="">
      <xdr:nvSpPr>
        <xdr:cNvPr id="148" name="楕円 147"/>
        <xdr:cNvSpPr/>
      </xdr:nvSpPr>
      <xdr:spPr>
        <a:xfrm>
          <a:off x="49022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97913</xdr:rowOff>
    </xdr:from>
    <xdr:ext cx="762000" cy="259045"/>
    <xdr:sp macro="" textlink="">
      <xdr:nvSpPr>
        <xdr:cNvPr id="149" name="財政構造の弾力性該当値テキスト"/>
        <xdr:cNvSpPr txBox="1"/>
      </xdr:nvSpPr>
      <xdr:spPr>
        <a:xfrm>
          <a:off x="5041900" y="108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49424</xdr:rowOff>
    </xdr:from>
    <xdr:to>
      <xdr:col>19</xdr:col>
      <xdr:colOff>184150</xdr:colOff>
      <xdr:row>63</xdr:row>
      <xdr:rowOff>151024</xdr:rowOff>
    </xdr:to>
    <xdr:sp macro="" textlink="">
      <xdr:nvSpPr>
        <xdr:cNvPr id="150" name="楕円 149"/>
        <xdr:cNvSpPr/>
      </xdr:nvSpPr>
      <xdr:spPr>
        <a:xfrm>
          <a:off x="4064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161201</xdr:rowOff>
    </xdr:from>
    <xdr:ext cx="736600" cy="259045"/>
    <xdr:sp macro="" textlink="">
      <xdr:nvSpPr>
        <xdr:cNvPr id="151" name="テキスト ボックス 150"/>
        <xdr:cNvSpPr txBox="1"/>
      </xdr:nvSpPr>
      <xdr:spPr>
        <a:xfrm>
          <a:off x="3733800" y="1061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112289</xdr:rowOff>
    </xdr:from>
    <xdr:to>
      <xdr:col>15</xdr:col>
      <xdr:colOff>133350</xdr:colOff>
      <xdr:row>63</xdr:row>
      <xdr:rowOff>42439</xdr:rowOff>
    </xdr:to>
    <xdr:sp macro="" textlink="">
      <xdr:nvSpPr>
        <xdr:cNvPr id="152" name="楕円 151"/>
        <xdr:cNvSpPr/>
      </xdr:nvSpPr>
      <xdr:spPr>
        <a:xfrm>
          <a:off x="3175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52616</xdr:rowOff>
    </xdr:from>
    <xdr:ext cx="762000" cy="259045"/>
    <xdr:sp macro="" textlink="">
      <xdr:nvSpPr>
        <xdr:cNvPr id="153" name="テキスト ボックス 152"/>
        <xdr:cNvSpPr txBox="1"/>
      </xdr:nvSpPr>
      <xdr:spPr>
        <a:xfrm>
          <a:off x="2844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4" name="楕円 153"/>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5" name="テキスト ボックス 154"/>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140441</xdr:rowOff>
    </xdr:from>
    <xdr:to>
      <xdr:col>7</xdr:col>
      <xdr:colOff>31750</xdr:colOff>
      <xdr:row>63</xdr:row>
      <xdr:rowOff>70591</xdr:rowOff>
    </xdr:to>
    <xdr:sp macro="" textlink="">
      <xdr:nvSpPr>
        <xdr:cNvPr id="156" name="楕円 155"/>
        <xdr:cNvSpPr/>
      </xdr:nvSpPr>
      <xdr:spPr>
        <a:xfrm>
          <a:off x="1397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80768</xdr:rowOff>
    </xdr:from>
    <xdr:ext cx="762000" cy="259045"/>
    <xdr:sp macro="" textlink="">
      <xdr:nvSpPr>
        <xdr:cNvPr id="157" name="テキスト ボックス 156"/>
        <xdr:cNvSpPr txBox="1"/>
      </xdr:nvSpPr>
      <xdr:spPr>
        <a:xfrm>
          <a:off x="1066800" y="105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人口１人当たりの決算額は、類似団体平均と比べて低い決算額となっている。これは、議員定数や報酬額の削減、行政委員の報酬削減、特別職給の削減などによるものである。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今後は、公共施設等総合管理計画に基づいた施設の統廃合など、コスト削減に向けた取組みを行う。</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119086</xdr:rowOff>
    </xdr:from>
    <xdr:to>
      <xdr:col>23</xdr:col>
      <xdr:colOff>133350</xdr:colOff>
      <xdr:row>80</xdr:row>
      <xdr:rowOff>128293</xdr:rowOff>
    </xdr:to>
    <xdr:cxnSp macro="">
      <xdr:nvCxnSpPr>
        <xdr:cNvPr id="193" name="直線コネクタ 192"/>
        <xdr:cNvCxnSpPr/>
      </xdr:nvCxnSpPr>
      <xdr:spPr>
        <a:xfrm>
          <a:off x="4114800" y="13835086"/>
          <a:ext cx="8382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117782</xdr:rowOff>
    </xdr:from>
    <xdr:to>
      <xdr:col>19</xdr:col>
      <xdr:colOff>133350</xdr:colOff>
      <xdr:row>80</xdr:row>
      <xdr:rowOff>119086</xdr:rowOff>
    </xdr:to>
    <xdr:cxnSp macro="">
      <xdr:nvCxnSpPr>
        <xdr:cNvPr id="196" name="直線コネクタ 195"/>
        <xdr:cNvCxnSpPr/>
      </xdr:nvCxnSpPr>
      <xdr:spPr>
        <a:xfrm>
          <a:off x="3225800" y="13833782"/>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110181</xdr:rowOff>
    </xdr:from>
    <xdr:to>
      <xdr:col>15</xdr:col>
      <xdr:colOff>82550</xdr:colOff>
      <xdr:row>80</xdr:row>
      <xdr:rowOff>117782</xdr:rowOff>
    </xdr:to>
    <xdr:cxnSp macro="">
      <xdr:nvCxnSpPr>
        <xdr:cNvPr id="199" name="直線コネクタ 198"/>
        <xdr:cNvCxnSpPr/>
      </xdr:nvCxnSpPr>
      <xdr:spPr>
        <a:xfrm>
          <a:off x="2336800" y="13826181"/>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102724</xdr:rowOff>
    </xdr:from>
    <xdr:to>
      <xdr:col>11</xdr:col>
      <xdr:colOff>31750</xdr:colOff>
      <xdr:row>80</xdr:row>
      <xdr:rowOff>110181</xdr:rowOff>
    </xdr:to>
    <xdr:cxnSp macro="">
      <xdr:nvCxnSpPr>
        <xdr:cNvPr id="202" name="直線コネクタ 201"/>
        <xdr:cNvCxnSpPr/>
      </xdr:nvCxnSpPr>
      <xdr:spPr>
        <a:xfrm>
          <a:off x="1447800" y="1381872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24761</xdr:rowOff>
    </xdr:from>
    <xdr:ext cx="762000" cy="259045"/>
    <xdr:sp macro="" textlink="">
      <xdr:nvSpPr>
        <xdr:cNvPr id="204" name="テキスト ボックス 203"/>
        <xdr:cNvSpPr txBox="1"/>
      </xdr:nvSpPr>
      <xdr:spPr>
        <a:xfrm>
          <a:off x="1955800" y="139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107708</xdr:rowOff>
    </xdr:from>
    <xdr:to>
      <xdr:col>7</xdr:col>
      <xdr:colOff>31750</xdr:colOff>
      <xdr:row>81</xdr:row>
      <xdr:rowOff>37858</xdr:rowOff>
    </xdr:to>
    <xdr:sp macro="" textlink="">
      <xdr:nvSpPr>
        <xdr:cNvPr id="205" name="フローチャート: 判断 204"/>
        <xdr:cNvSpPr/>
      </xdr:nvSpPr>
      <xdr:spPr>
        <a:xfrm>
          <a:off x="1397000" y="138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22635</xdr:rowOff>
    </xdr:from>
    <xdr:ext cx="762000" cy="259045"/>
    <xdr:sp macro="" textlink="">
      <xdr:nvSpPr>
        <xdr:cNvPr id="206" name="テキスト ボックス 205"/>
        <xdr:cNvSpPr txBox="1"/>
      </xdr:nvSpPr>
      <xdr:spPr>
        <a:xfrm>
          <a:off x="1066800" y="1391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77493</xdr:rowOff>
    </xdr:from>
    <xdr:to>
      <xdr:col>23</xdr:col>
      <xdr:colOff>184150</xdr:colOff>
      <xdr:row>81</xdr:row>
      <xdr:rowOff>7643</xdr:rowOff>
    </xdr:to>
    <xdr:sp macro="" textlink="">
      <xdr:nvSpPr>
        <xdr:cNvPr id="212" name="楕円 211"/>
        <xdr:cNvSpPr/>
      </xdr:nvSpPr>
      <xdr:spPr>
        <a:xfrm>
          <a:off x="4902200" y="137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170220</xdr:rowOff>
    </xdr:from>
    <xdr:ext cx="762000" cy="259045"/>
    <xdr:sp macro="" textlink="">
      <xdr:nvSpPr>
        <xdr:cNvPr id="213" name="人件費・物件費等の状況該当値テキスト"/>
        <xdr:cNvSpPr txBox="1"/>
      </xdr:nvSpPr>
      <xdr:spPr>
        <a:xfrm>
          <a:off x="5041900" y="137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68286</xdr:rowOff>
    </xdr:from>
    <xdr:to>
      <xdr:col>19</xdr:col>
      <xdr:colOff>184150</xdr:colOff>
      <xdr:row>80</xdr:row>
      <xdr:rowOff>169886</xdr:rowOff>
    </xdr:to>
    <xdr:sp macro="" textlink="">
      <xdr:nvSpPr>
        <xdr:cNvPr id="214" name="楕円 213"/>
        <xdr:cNvSpPr/>
      </xdr:nvSpPr>
      <xdr:spPr>
        <a:xfrm>
          <a:off x="4064000" y="137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8613</xdr:rowOff>
    </xdr:from>
    <xdr:ext cx="736600" cy="259045"/>
    <xdr:sp macro="" textlink="">
      <xdr:nvSpPr>
        <xdr:cNvPr id="215" name="テキスト ボックス 214"/>
        <xdr:cNvSpPr txBox="1"/>
      </xdr:nvSpPr>
      <xdr:spPr>
        <a:xfrm>
          <a:off x="3733800" y="1355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66982</xdr:rowOff>
    </xdr:from>
    <xdr:to>
      <xdr:col>15</xdr:col>
      <xdr:colOff>133350</xdr:colOff>
      <xdr:row>80</xdr:row>
      <xdr:rowOff>168582</xdr:rowOff>
    </xdr:to>
    <xdr:sp macro="" textlink="">
      <xdr:nvSpPr>
        <xdr:cNvPr id="216" name="楕円 215"/>
        <xdr:cNvSpPr/>
      </xdr:nvSpPr>
      <xdr:spPr>
        <a:xfrm>
          <a:off x="3175000" y="137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7309</xdr:rowOff>
    </xdr:from>
    <xdr:ext cx="762000" cy="259045"/>
    <xdr:sp macro="" textlink="">
      <xdr:nvSpPr>
        <xdr:cNvPr id="217" name="テキスト ボックス 216"/>
        <xdr:cNvSpPr txBox="1"/>
      </xdr:nvSpPr>
      <xdr:spPr>
        <a:xfrm>
          <a:off x="2844800" y="1355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59381</xdr:rowOff>
    </xdr:from>
    <xdr:to>
      <xdr:col>11</xdr:col>
      <xdr:colOff>82550</xdr:colOff>
      <xdr:row>80</xdr:row>
      <xdr:rowOff>160981</xdr:rowOff>
    </xdr:to>
    <xdr:sp macro="" textlink="">
      <xdr:nvSpPr>
        <xdr:cNvPr id="218" name="楕円 217"/>
        <xdr:cNvSpPr/>
      </xdr:nvSpPr>
      <xdr:spPr>
        <a:xfrm>
          <a:off x="2286000" y="137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171158</xdr:rowOff>
    </xdr:from>
    <xdr:ext cx="762000" cy="259045"/>
    <xdr:sp macro="" textlink="">
      <xdr:nvSpPr>
        <xdr:cNvPr id="219" name="テキスト ボックス 218"/>
        <xdr:cNvSpPr txBox="1"/>
      </xdr:nvSpPr>
      <xdr:spPr>
        <a:xfrm>
          <a:off x="1955800" y="135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51924</xdr:rowOff>
    </xdr:from>
    <xdr:to>
      <xdr:col>7</xdr:col>
      <xdr:colOff>31750</xdr:colOff>
      <xdr:row>80</xdr:row>
      <xdr:rowOff>153524</xdr:rowOff>
    </xdr:to>
    <xdr:sp macro="" textlink="">
      <xdr:nvSpPr>
        <xdr:cNvPr id="220" name="楕円 219"/>
        <xdr:cNvSpPr/>
      </xdr:nvSpPr>
      <xdr:spPr>
        <a:xfrm>
          <a:off x="1397000" y="137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163701</xdr:rowOff>
    </xdr:from>
    <xdr:ext cx="762000" cy="259045"/>
    <xdr:sp macro="" textlink="">
      <xdr:nvSpPr>
        <xdr:cNvPr id="221" name="テキスト ボックス 220"/>
        <xdr:cNvSpPr txBox="1"/>
      </xdr:nvSpPr>
      <xdr:spPr>
        <a:xfrm>
          <a:off x="1066800" y="1353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これまで実施してきた給与削減策等により、類似団体と比較してもほぼ同水準となっている。</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今後も特別昇給廃止の継続等を通じ、引き続き縮減に努める。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125730</xdr:rowOff>
    </xdr:to>
    <xdr:cxnSp macro="">
      <xdr:nvCxnSpPr>
        <xdr:cNvPr id="251" name="直線コネクタ 250"/>
        <xdr:cNvCxnSpPr/>
      </xdr:nvCxnSpPr>
      <xdr:spPr>
        <a:xfrm>
          <a:off x="16179800" y="148282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149861</xdr:rowOff>
    </xdr:to>
    <xdr:cxnSp macro="">
      <xdr:nvCxnSpPr>
        <xdr:cNvPr id="254" name="直線コネクタ 253"/>
        <xdr:cNvCxnSpPr/>
      </xdr:nvCxnSpPr>
      <xdr:spPr>
        <a:xfrm flipV="1">
          <a:off x="15290800" y="1482820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149861</xdr:rowOff>
    </xdr:to>
    <xdr:cxnSp macro="">
      <xdr:nvCxnSpPr>
        <xdr:cNvPr id="257" name="直線コネクタ 256"/>
        <xdr:cNvCxnSpPr/>
      </xdr:nvCxnSpPr>
      <xdr:spPr>
        <a:xfrm>
          <a:off x="14401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86</xdr:row>
      <xdr:rowOff>125730</xdr:rowOff>
    </xdr:to>
    <xdr:cxnSp macro="">
      <xdr:nvCxnSpPr>
        <xdr:cNvPr id="260" name="直線コネクタ 259"/>
        <xdr:cNvCxnSpPr/>
      </xdr:nvCxnSpPr>
      <xdr:spPr>
        <a:xfrm>
          <a:off x="13512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0" name="楕円 269"/>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1"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72" name="楕円 271"/>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73" name="テキスト ボックス 272"/>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4" name="楕円 273"/>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75" name="テキスト ボックス 274"/>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78" name="楕円 277"/>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79" name="テキスト ボックス 278"/>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人当たりの職員数は、過去からの新規採用抑制策により、類似団体平均を下回っており、前年度比で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％の微減となっている。</a:t>
          </a:r>
        </a:p>
        <a:p>
          <a:pPr rtl="0" eaLnBrk="1" fontAlgn="base"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職員数の削減</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を進めてきたが、近年は住民ニーズの多様化や質の高い行政サービスを提供する観点から、退職者に合わせて計画的に職員を採用している。</a:t>
          </a:r>
        </a:p>
        <a:p>
          <a:pPr rtl="0" eaLnBrk="1" fontAlgn="base"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今後も更なる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住民サービスの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向上を図るため</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、組織機構の見直し</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事務の効率化等に取り組んでいく。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18633</xdr:rowOff>
    </xdr:from>
    <xdr:to>
      <xdr:col>81</xdr:col>
      <xdr:colOff>44450</xdr:colOff>
      <xdr:row>59</xdr:row>
      <xdr:rowOff>19782</xdr:rowOff>
    </xdr:to>
    <xdr:cxnSp macro="">
      <xdr:nvCxnSpPr>
        <xdr:cNvPr id="315" name="直線コネクタ 314"/>
        <xdr:cNvCxnSpPr/>
      </xdr:nvCxnSpPr>
      <xdr:spPr>
        <a:xfrm flipV="1">
          <a:off x="16179800" y="1013418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2891</xdr:rowOff>
    </xdr:from>
    <xdr:to>
      <xdr:col>77</xdr:col>
      <xdr:colOff>44450</xdr:colOff>
      <xdr:row>59</xdr:row>
      <xdr:rowOff>19782</xdr:rowOff>
    </xdr:to>
    <xdr:cxnSp macro="">
      <xdr:nvCxnSpPr>
        <xdr:cNvPr id="318" name="直線コネクタ 317"/>
        <xdr:cNvCxnSpPr/>
      </xdr:nvCxnSpPr>
      <xdr:spPr>
        <a:xfrm>
          <a:off x="15290800" y="1011844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165953</xdr:rowOff>
    </xdr:from>
    <xdr:to>
      <xdr:col>72</xdr:col>
      <xdr:colOff>203200</xdr:colOff>
      <xdr:row>59</xdr:row>
      <xdr:rowOff>2891</xdr:rowOff>
    </xdr:to>
    <xdr:cxnSp macro="">
      <xdr:nvCxnSpPr>
        <xdr:cNvPr id="321" name="直線コネクタ 320"/>
        <xdr:cNvCxnSpPr/>
      </xdr:nvCxnSpPr>
      <xdr:spPr>
        <a:xfrm>
          <a:off x="14401800" y="10110053"/>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155381</xdr:rowOff>
    </xdr:from>
    <xdr:to>
      <xdr:col>68</xdr:col>
      <xdr:colOff>152400</xdr:colOff>
      <xdr:row>58</xdr:row>
      <xdr:rowOff>165953</xdr:rowOff>
    </xdr:to>
    <xdr:cxnSp macro="">
      <xdr:nvCxnSpPr>
        <xdr:cNvPr id="324" name="直線コネクタ 323"/>
        <xdr:cNvCxnSpPr/>
      </xdr:nvCxnSpPr>
      <xdr:spPr>
        <a:xfrm>
          <a:off x="13512800" y="1009948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96955</xdr:rowOff>
    </xdr:from>
    <xdr:ext cx="762000" cy="259045"/>
    <xdr:sp macro="" textlink="">
      <xdr:nvSpPr>
        <xdr:cNvPr id="326" name="テキスト ボックス 325"/>
        <xdr:cNvSpPr txBox="1"/>
      </xdr:nvSpPr>
      <xdr:spPr>
        <a:xfrm>
          <a:off x="14020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27" name="フローチャート: 判断 326"/>
        <xdr:cNvSpPr/>
      </xdr:nvSpPr>
      <xdr:spPr>
        <a:xfrm>
          <a:off x="13462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95690</xdr:rowOff>
    </xdr:from>
    <xdr:ext cx="762000" cy="259045"/>
    <xdr:sp macro="" textlink="">
      <xdr:nvSpPr>
        <xdr:cNvPr id="328" name="テキスト ボックス 327"/>
        <xdr:cNvSpPr txBox="1"/>
      </xdr:nvSpPr>
      <xdr:spPr>
        <a:xfrm>
          <a:off x="131318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139283</xdr:rowOff>
    </xdr:from>
    <xdr:to>
      <xdr:col>81</xdr:col>
      <xdr:colOff>95250</xdr:colOff>
      <xdr:row>59</xdr:row>
      <xdr:rowOff>69433</xdr:rowOff>
    </xdr:to>
    <xdr:sp macro="" textlink="">
      <xdr:nvSpPr>
        <xdr:cNvPr id="334" name="楕円 333"/>
        <xdr:cNvSpPr/>
      </xdr:nvSpPr>
      <xdr:spPr>
        <a:xfrm>
          <a:off x="169672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60560</xdr:rowOff>
    </xdr:from>
    <xdr:ext cx="762000" cy="259045"/>
    <xdr:sp macro="" textlink="">
      <xdr:nvSpPr>
        <xdr:cNvPr id="335" name="定員管理の状況該当値テキスト"/>
        <xdr:cNvSpPr txBox="1"/>
      </xdr:nvSpPr>
      <xdr:spPr>
        <a:xfrm>
          <a:off x="17106900" y="100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140432</xdr:rowOff>
    </xdr:from>
    <xdr:to>
      <xdr:col>77</xdr:col>
      <xdr:colOff>95250</xdr:colOff>
      <xdr:row>59</xdr:row>
      <xdr:rowOff>70582</xdr:rowOff>
    </xdr:to>
    <xdr:sp macro="" textlink="">
      <xdr:nvSpPr>
        <xdr:cNvPr id="336" name="楕円 335"/>
        <xdr:cNvSpPr/>
      </xdr:nvSpPr>
      <xdr:spPr>
        <a:xfrm>
          <a:off x="16129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80759</xdr:rowOff>
    </xdr:from>
    <xdr:ext cx="736600" cy="259045"/>
    <xdr:sp macro="" textlink="">
      <xdr:nvSpPr>
        <xdr:cNvPr id="337" name="テキスト ボックス 336"/>
        <xdr:cNvSpPr txBox="1"/>
      </xdr:nvSpPr>
      <xdr:spPr>
        <a:xfrm>
          <a:off x="15798800" y="985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123541</xdr:rowOff>
    </xdr:from>
    <xdr:to>
      <xdr:col>73</xdr:col>
      <xdr:colOff>44450</xdr:colOff>
      <xdr:row>59</xdr:row>
      <xdr:rowOff>53691</xdr:rowOff>
    </xdr:to>
    <xdr:sp macro="" textlink="">
      <xdr:nvSpPr>
        <xdr:cNvPr id="338" name="楕円 337"/>
        <xdr:cNvSpPr/>
      </xdr:nvSpPr>
      <xdr:spPr>
        <a:xfrm>
          <a:off x="15240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63868</xdr:rowOff>
    </xdr:from>
    <xdr:ext cx="762000" cy="259045"/>
    <xdr:sp macro="" textlink="">
      <xdr:nvSpPr>
        <xdr:cNvPr id="339" name="テキスト ボックス 338"/>
        <xdr:cNvSpPr txBox="1"/>
      </xdr:nvSpPr>
      <xdr:spPr>
        <a:xfrm>
          <a:off x="14909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115153</xdr:rowOff>
    </xdr:from>
    <xdr:to>
      <xdr:col>68</xdr:col>
      <xdr:colOff>203200</xdr:colOff>
      <xdr:row>59</xdr:row>
      <xdr:rowOff>45303</xdr:rowOff>
    </xdr:to>
    <xdr:sp macro="" textlink="">
      <xdr:nvSpPr>
        <xdr:cNvPr id="340" name="楕円 339"/>
        <xdr:cNvSpPr/>
      </xdr:nvSpPr>
      <xdr:spPr>
        <a:xfrm>
          <a:off x="14351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55480</xdr:rowOff>
    </xdr:from>
    <xdr:ext cx="762000" cy="259045"/>
    <xdr:sp macro="" textlink="">
      <xdr:nvSpPr>
        <xdr:cNvPr id="341" name="テキスト ボックス 340"/>
        <xdr:cNvSpPr txBox="1"/>
      </xdr:nvSpPr>
      <xdr:spPr>
        <a:xfrm>
          <a:off x="14020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104581</xdr:rowOff>
    </xdr:from>
    <xdr:to>
      <xdr:col>64</xdr:col>
      <xdr:colOff>152400</xdr:colOff>
      <xdr:row>59</xdr:row>
      <xdr:rowOff>34731</xdr:rowOff>
    </xdr:to>
    <xdr:sp macro="" textlink="">
      <xdr:nvSpPr>
        <xdr:cNvPr id="342" name="楕円 341"/>
        <xdr:cNvSpPr/>
      </xdr:nvSpPr>
      <xdr:spPr>
        <a:xfrm>
          <a:off x="13462000" y="10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44908</xdr:rowOff>
    </xdr:from>
    <xdr:ext cx="762000" cy="259045"/>
    <xdr:sp macro="" textlink="">
      <xdr:nvSpPr>
        <xdr:cNvPr id="343" name="テキスト ボックス 342"/>
        <xdr:cNvSpPr txBox="1"/>
      </xdr:nvSpPr>
      <xdr:spPr>
        <a:xfrm>
          <a:off x="13131800" y="981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実質公債費比率は前年度比で</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％改善し、類似団体平均を下回っている状況である。要因は、平成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年度において重点的に実施した普通建設事業の厳選による地方債発行額の抑制策の効果が表れ、元利償還金は平成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年度まで減少傾向で推移したことから、実質公債費比率についても改善したところである。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は近年の大型建設事業の実施により、元利償還金が増加し、実質</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公債費比率</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悪化傾向で推移する見通しであ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、事業の更なる厳選を行い、新規地方債の発行抑制に努める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102870</xdr:rowOff>
    </xdr:to>
    <xdr:cxnSp macro="">
      <xdr:nvCxnSpPr>
        <xdr:cNvPr id="374" name="直線コネクタ 373"/>
        <xdr:cNvCxnSpPr/>
      </xdr:nvCxnSpPr>
      <xdr:spPr>
        <a:xfrm flipV="1">
          <a:off x="16179800" y="69512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141478</xdr:rowOff>
    </xdr:to>
    <xdr:cxnSp macro="">
      <xdr:nvCxnSpPr>
        <xdr:cNvPr id="377" name="直線コネクタ 376"/>
        <xdr:cNvCxnSpPr/>
      </xdr:nvCxnSpPr>
      <xdr:spPr>
        <a:xfrm flipV="1">
          <a:off x="15290800" y="69608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42418</xdr:rowOff>
    </xdr:to>
    <xdr:cxnSp macro="">
      <xdr:nvCxnSpPr>
        <xdr:cNvPr id="380" name="直線コネクタ 379"/>
        <xdr:cNvCxnSpPr/>
      </xdr:nvCxnSpPr>
      <xdr:spPr>
        <a:xfrm flipV="1">
          <a:off x="14401800" y="69994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100330</xdr:rowOff>
    </xdr:to>
    <xdr:cxnSp macro="">
      <xdr:nvCxnSpPr>
        <xdr:cNvPr id="383" name="直線コネクタ 382"/>
        <xdr:cNvCxnSpPr/>
      </xdr:nvCxnSpPr>
      <xdr:spPr>
        <a:xfrm flipV="1">
          <a:off x="13512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5" name="テキスト ボックス 384"/>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6" name="フローチャート: 判断 385"/>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7" name="テキスト ボックス 386"/>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3" name="楕円 392"/>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4"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5" name="楕円 39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6" name="テキスト ボックス 39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7" name="楕円 396"/>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8" name="テキスト ボックス 397"/>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399" name="楕円 398"/>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0" name="テキスト ボックス 399"/>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1" name="楕円 40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2" name="テキスト ボックス 401"/>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年度決算まで将来負担額に充当可能な財源額が、将来負担額を上回っていることから、将来負担比率は算定されていなかったが、平成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年度以降、松野中学校建設事業等大型建設事業の財源として多額の地方債を発行したことにより、近年、地方債現在高が増嵩し、充当可能な財源額を将来負担額が上回ったため、平成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年度決算から算定されることとなった。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今後は事業の厳選により、起債の発行を抑制するとともに、更なる行財政改革を実施することで、内部管理経費等の抑制に努める必要がある。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155363</xdr:rowOff>
    </xdr:from>
    <xdr:to>
      <xdr:col>81</xdr:col>
      <xdr:colOff>95250</xdr:colOff>
      <xdr:row>14</xdr:row>
      <xdr:rowOff>85513</xdr:rowOff>
    </xdr:to>
    <xdr:sp macro="" textlink="">
      <xdr:nvSpPr>
        <xdr:cNvPr id="451" name="楕円 450"/>
        <xdr:cNvSpPr/>
      </xdr:nvSpPr>
      <xdr:spPr>
        <a:xfrm>
          <a:off x="169672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127440</xdr:rowOff>
    </xdr:from>
    <xdr:ext cx="762000" cy="259045"/>
    <xdr:sp macro="" textlink="">
      <xdr:nvSpPr>
        <xdr:cNvPr id="452" name="将来負担の状況該当値テキスト"/>
        <xdr:cNvSpPr txBox="1"/>
      </xdr:nvSpPr>
      <xdr:spPr>
        <a:xfrm>
          <a:off x="17106900" y="23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158581</xdr:rowOff>
    </xdr:from>
    <xdr:to>
      <xdr:col>64</xdr:col>
      <xdr:colOff>152400</xdr:colOff>
      <xdr:row>14</xdr:row>
      <xdr:rowOff>88731</xdr:rowOff>
    </xdr:to>
    <xdr:sp macro="" textlink="">
      <xdr:nvSpPr>
        <xdr:cNvPr id="453" name="楕円 452"/>
        <xdr:cNvSpPr/>
      </xdr:nvSpPr>
      <xdr:spPr>
        <a:xfrm>
          <a:off x="13462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73508</xdr:rowOff>
    </xdr:from>
    <xdr:ext cx="762000" cy="259045"/>
    <xdr:sp macro="" textlink="">
      <xdr:nvSpPr>
        <xdr:cNvPr id="454" name="テキスト ボックス 453"/>
        <xdr:cNvSpPr txBox="1"/>
      </xdr:nvSpPr>
      <xdr:spPr>
        <a:xfrm>
          <a:off x="13131800" y="24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行財政改革の一環として、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理事者や議員等の報酬を</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するなど、</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継続した</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人件費抑制施策により、類似団体平均より低い割合で推移してきた。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住民ニーズ</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の多様化や</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国の制度改革等に対応した行政サービスを提供する観点から職員数</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したことにより、前年度比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％増加し、類似団体の平均と同程度の数値となっている。</a:t>
          </a:r>
        </a:p>
        <a:p>
          <a:pPr rtl="0" eaLnBrk="1" fontAlgn="auto" latinLnBrk="0" hangingPunct="1"/>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組織の体制整備や職員の適正配置に取り組むことにより、人件費の抑制に努める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142240</xdr:rowOff>
    </xdr:from>
    <xdr:to>
      <xdr:col>24</xdr:col>
      <xdr:colOff>25400</xdr:colOff>
      <xdr:row>34</xdr:row>
      <xdr:rowOff>46990</xdr:rowOff>
    </xdr:to>
    <xdr:cxnSp macro="">
      <xdr:nvCxnSpPr>
        <xdr:cNvPr id="66" name="直線コネクタ 65"/>
        <xdr:cNvCxnSpPr/>
      </xdr:nvCxnSpPr>
      <xdr:spPr>
        <a:xfrm>
          <a:off x="3987800" y="58000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142240</xdr:rowOff>
    </xdr:from>
    <xdr:to>
      <xdr:col>19</xdr:col>
      <xdr:colOff>187325</xdr:colOff>
      <xdr:row>33</xdr:row>
      <xdr:rowOff>142240</xdr:rowOff>
    </xdr:to>
    <xdr:cxnSp macro="">
      <xdr:nvCxnSpPr>
        <xdr:cNvPr id="69" name="直線コネクタ 68"/>
        <xdr:cNvCxnSpPr/>
      </xdr:nvCxnSpPr>
      <xdr:spPr>
        <a:xfrm>
          <a:off x="3098800" y="5800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142240</xdr:rowOff>
    </xdr:to>
    <xdr:cxnSp macro="">
      <xdr:nvCxnSpPr>
        <xdr:cNvPr id="72" name="直線コネクタ 71"/>
        <xdr:cNvCxnSpPr/>
      </xdr:nvCxnSpPr>
      <xdr:spPr>
        <a:xfrm>
          <a:off x="2209800" y="5758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100330</xdr:rowOff>
    </xdr:from>
    <xdr:to>
      <xdr:col>11</xdr:col>
      <xdr:colOff>9525</xdr:colOff>
      <xdr:row>33</xdr:row>
      <xdr:rowOff>111760</xdr:rowOff>
    </xdr:to>
    <xdr:cxnSp macro="">
      <xdr:nvCxnSpPr>
        <xdr:cNvPr id="75" name="直線コネクタ 74"/>
        <xdr:cNvCxnSpPr/>
      </xdr:nvCxnSpPr>
      <xdr:spPr>
        <a:xfrm flipV="1">
          <a:off x="1320800" y="5758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147337</xdr:rowOff>
    </xdr:from>
    <xdr:ext cx="762000" cy="259045"/>
    <xdr:sp macro="" textlink="">
      <xdr:nvSpPr>
        <xdr:cNvPr id="77" name="テキスト ボックス 76"/>
        <xdr:cNvSpPr txBox="1"/>
      </xdr:nvSpPr>
      <xdr:spPr>
        <a:xfrm>
          <a:off x="1828800" y="58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78" name="フローチャート: 判断 77"/>
        <xdr:cNvSpPr/>
      </xdr:nvSpPr>
      <xdr:spPr>
        <a:xfrm>
          <a:off x="1270000" y="57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170197</xdr:rowOff>
    </xdr:from>
    <xdr:ext cx="762000" cy="259045"/>
    <xdr:sp macro="" textlink="">
      <xdr:nvSpPr>
        <xdr:cNvPr id="79" name="テキスト ボックス 78"/>
        <xdr:cNvSpPr txBox="1"/>
      </xdr:nvSpPr>
      <xdr:spPr>
        <a:xfrm>
          <a:off x="939800" y="582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167640</xdr:rowOff>
    </xdr:from>
    <xdr:to>
      <xdr:col>24</xdr:col>
      <xdr:colOff>76200</xdr:colOff>
      <xdr:row>34</xdr:row>
      <xdr:rowOff>97790</xdr:rowOff>
    </xdr:to>
    <xdr:sp macro="" textlink="">
      <xdr:nvSpPr>
        <xdr:cNvPr id="85" name="楕円 84"/>
        <xdr:cNvSpPr/>
      </xdr:nvSpPr>
      <xdr:spPr>
        <a:xfrm>
          <a:off x="47752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762000" cy="259045"/>
    <xdr:sp macro="" textlink="">
      <xdr:nvSpPr>
        <xdr:cNvPr id="86" name="人件費該当値テキスト"/>
        <xdr:cNvSpPr txBox="1"/>
      </xdr:nvSpPr>
      <xdr:spPr>
        <a:xfrm>
          <a:off x="49149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91440</xdr:rowOff>
    </xdr:from>
    <xdr:to>
      <xdr:col>20</xdr:col>
      <xdr:colOff>38100</xdr:colOff>
      <xdr:row>34</xdr:row>
      <xdr:rowOff>21590</xdr:rowOff>
    </xdr:to>
    <xdr:sp macro="" textlink="">
      <xdr:nvSpPr>
        <xdr:cNvPr id="87" name="楕円 86"/>
        <xdr:cNvSpPr/>
      </xdr:nvSpPr>
      <xdr:spPr>
        <a:xfrm>
          <a:off x="3937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31767</xdr:rowOff>
    </xdr:from>
    <xdr:ext cx="736600" cy="259045"/>
    <xdr:sp macro="" textlink="">
      <xdr:nvSpPr>
        <xdr:cNvPr id="88" name="テキスト ボックス 87"/>
        <xdr:cNvSpPr txBox="1"/>
      </xdr:nvSpPr>
      <xdr:spPr>
        <a:xfrm>
          <a:off x="3606800" y="551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91440</xdr:rowOff>
    </xdr:from>
    <xdr:to>
      <xdr:col>15</xdr:col>
      <xdr:colOff>149225</xdr:colOff>
      <xdr:row>34</xdr:row>
      <xdr:rowOff>21590</xdr:rowOff>
    </xdr:to>
    <xdr:sp macro="" textlink="">
      <xdr:nvSpPr>
        <xdr:cNvPr id="89" name="楕円 88"/>
        <xdr:cNvSpPr/>
      </xdr:nvSpPr>
      <xdr:spPr>
        <a:xfrm>
          <a:off x="3048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31767</xdr:rowOff>
    </xdr:from>
    <xdr:ext cx="762000" cy="259045"/>
    <xdr:sp macro="" textlink="">
      <xdr:nvSpPr>
        <xdr:cNvPr id="90" name="テキスト ボックス 89"/>
        <xdr:cNvSpPr txBox="1"/>
      </xdr:nvSpPr>
      <xdr:spPr>
        <a:xfrm>
          <a:off x="2717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49530</xdr:rowOff>
    </xdr:from>
    <xdr:to>
      <xdr:col>11</xdr:col>
      <xdr:colOff>60325</xdr:colOff>
      <xdr:row>33</xdr:row>
      <xdr:rowOff>151130</xdr:rowOff>
    </xdr:to>
    <xdr:sp macro="" textlink="">
      <xdr:nvSpPr>
        <xdr:cNvPr id="91" name="楕円 90"/>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161307</xdr:rowOff>
    </xdr:from>
    <xdr:ext cx="762000" cy="259045"/>
    <xdr:sp macro="" textlink="">
      <xdr:nvSpPr>
        <xdr:cNvPr id="92" name="テキスト ボックス 91"/>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60960</xdr:rowOff>
    </xdr:from>
    <xdr:to>
      <xdr:col>6</xdr:col>
      <xdr:colOff>171450</xdr:colOff>
      <xdr:row>33</xdr:row>
      <xdr:rowOff>162560</xdr:rowOff>
    </xdr:to>
    <xdr:sp macro="" textlink="">
      <xdr:nvSpPr>
        <xdr:cNvPr id="93" name="楕円 92"/>
        <xdr:cNvSpPr/>
      </xdr:nvSpPr>
      <xdr:spPr>
        <a:xfrm>
          <a:off x="12700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1287</xdr:rowOff>
    </xdr:from>
    <xdr:ext cx="762000" cy="259045"/>
    <xdr:sp macro="" textlink="">
      <xdr:nvSpPr>
        <xdr:cNvPr id="94" name="テキスト ボックス 93"/>
        <xdr:cNvSpPr txBox="1"/>
      </xdr:nvSpPr>
      <xdr:spPr>
        <a:xfrm>
          <a:off x="939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5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指定管理者制度の導入</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民間企業</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の算入により、</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競争に伴うコスト削減効果が表れ、</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年度までは類似団体平均を下回っ</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lang="en-US"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地域密着型の観光交流事業の推進を目指し、</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町出資のもと新法人を設立し、</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指定管理を行った。それに伴い</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指定管理料が</a:t>
          </a:r>
          <a:r>
            <a:rPr lang="ja-JP" altLang="en-US"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増加したことなどにより、</a:t>
          </a:r>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今後は、更なる行財政改革を推進し、指定管理料についても適正な水準であるか等検証を行うことにより、物件費全般の抑制に努める必要がある。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18</xdr:row>
      <xdr:rowOff>12700</xdr:rowOff>
    </xdr:to>
    <xdr:cxnSp macro="">
      <xdr:nvCxnSpPr>
        <xdr:cNvPr id="124" name="直線コネクタ 123"/>
        <xdr:cNvCxnSpPr/>
      </xdr:nvCxnSpPr>
      <xdr:spPr>
        <a:xfrm>
          <a:off x="15671800" y="3080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165862</xdr:rowOff>
    </xdr:to>
    <xdr:cxnSp macro="">
      <xdr:nvCxnSpPr>
        <xdr:cNvPr id="127" name="直線コネクタ 126"/>
        <xdr:cNvCxnSpPr/>
      </xdr:nvCxnSpPr>
      <xdr:spPr>
        <a:xfrm>
          <a:off x="14782800" y="2984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69850</xdr:rowOff>
    </xdr:to>
    <xdr:cxnSp macro="">
      <xdr:nvCxnSpPr>
        <xdr:cNvPr id="130" name="直線コネクタ 129"/>
        <xdr:cNvCxnSpPr/>
      </xdr:nvCxnSpPr>
      <xdr:spPr>
        <a:xfrm>
          <a:off x="13893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122428</xdr:rowOff>
    </xdr:to>
    <xdr:cxnSp macro="">
      <xdr:nvCxnSpPr>
        <xdr:cNvPr id="133" name="直線コネクタ 132"/>
        <xdr:cNvCxnSpPr/>
      </xdr:nvCxnSpPr>
      <xdr:spPr>
        <a:xfrm>
          <a:off x="13004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5" name="テキスト ボックス 134"/>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7" name="テキスト ボックス 13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3" name="楕円 142"/>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4"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5" name="楕円 144"/>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6" name="テキスト ボックス 145"/>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9" name="楕円 148"/>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50" name="テキスト ボックス 149"/>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1" name="楕円 150"/>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2" name="テキスト ボックス 151"/>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類似団体平均を上回っているが、その大半が法令で定められた社会保障に伴う支出であり、町単独で措置している経費は僅かとなっている。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今後も高齢化が進行することは避けられないため、増加傾向で推移すると思われるが、資格審査等の適正化に努める。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53522</xdr:rowOff>
    </xdr:to>
    <xdr:cxnSp macro="">
      <xdr:nvCxnSpPr>
        <xdr:cNvPr id="186" name="直線コネクタ 185"/>
        <xdr:cNvCxnSpPr/>
      </xdr:nvCxnSpPr>
      <xdr:spPr>
        <a:xfrm>
          <a:off x="3987800" y="97608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4535</xdr:rowOff>
    </xdr:to>
    <xdr:cxnSp macro="">
      <xdr:nvCxnSpPr>
        <xdr:cNvPr id="189" name="直線コネクタ 188"/>
        <xdr:cNvCxnSpPr/>
      </xdr:nvCxnSpPr>
      <xdr:spPr>
        <a:xfrm flipV="1">
          <a:off x="3098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4535</xdr:rowOff>
    </xdr:to>
    <xdr:cxnSp macro="">
      <xdr:nvCxnSpPr>
        <xdr:cNvPr id="192" name="直線コネクタ 191"/>
        <xdr:cNvCxnSpPr/>
      </xdr:nvCxnSpPr>
      <xdr:spPr>
        <a:xfrm>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37193</xdr:rowOff>
    </xdr:to>
    <xdr:cxnSp macro="">
      <xdr:nvCxnSpPr>
        <xdr:cNvPr id="195" name="直線コネクタ 194"/>
        <xdr:cNvCxnSpPr/>
      </xdr:nvCxnSpPr>
      <xdr:spPr>
        <a:xfrm flipV="1">
          <a:off x="1320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197" name="テキスト ボックス 196"/>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9" name="テキスト ボックス 198"/>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5" name="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6"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07" name="楕円 206"/>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08" name="テキスト ボックス 207"/>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1" name="楕円 210"/>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2" name="テキスト ボックス 211"/>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近年は、国民健康保険特別会計や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介護保険特別会計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対する繰出金が増加傾向で推移している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中央診療所</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において、患者数の減少を背景とした診療所の経営悪化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に伴う赤字補てん的な繰出金が増加したことなど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を要因として、類似団体平均を上回っている。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今後は、医療費を抑制するため予防活動に重点を置き、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定期検診の実施や健康づくり教室など元気な高齢者の増加を図る施策等の推進による給付費の抑制</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に努めるほか、国民健康保険</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税の適正化などにより、普通会計の負担を軽減するよう努める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35560</xdr:rowOff>
    </xdr:to>
    <xdr:cxnSp macro="">
      <xdr:nvCxnSpPr>
        <xdr:cNvPr id="242" name="直線コネクタ 241"/>
        <xdr:cNvCxnSpPr/>
      </xdr:nvCxnSpPr>
      <xdr:spPr>
        <a:xfrm>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18415</xdr:rowOff>
    </xdr:to>
    <xdr:cxnSp macro="">
      <xdr:nvCxnSpPr>
        <xdr:cNvPr id="245" name="直線コネクタ 244"/>
        <xdr:cNvCxnSpPr/>
      </xdr:nvCxnSpPr>
      <xdr:spPr>
        <a:xfrm flipV="1">
          <a:off x="14782800" y="9933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18415</xdr:rowOff>
    </xdr:from>
    <xdr:to>
      <xdr:col>73</xdr:col>
      <xdr:colOff>180975</xdr:colOff>
      <xdr:row>58</xdr:row>
      <xdr:rowOff>35560</xdr:rowOff>
    </xdr:to>
    <xdr:cxnSp macro="">
      <xdr:nvCxnSpPr>
        <xdr:cNvPr id="248" name="直線コネクタ 247"/>
        <xdr:cNvCxnSpPr/>
      </xdr:nvCxnSpPr>
      <xdr:spPr>
        <a:xfrm flipV="1">
          <a:off x="13893800" y="9962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35560</xdr:rowOff>
    </xdr:to>
    <xdr:cxnSp macro="">
      <xdr:nvCxnSpPr>
        <xdr:cNvPr id="251" name="直線コネクタ 250"/>
        <xdr:cNvCxnSpPr/>
      </xdr:nvCxnSpPr>
      <xdr:spPr>
        <a:xfrm>
          <a:off x="13004800" y="9962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3" name="テキスト ボックス 252"/>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4" name="フローチャート: 判断 253"/>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5" name="テキスト ボックス 254"/>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3" name="楕円 26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4" name="テキスト ボックス 26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139065</xdr:rowOff>
    </xdr:from>
    <xdr:to>
      <xdr:col>74</xdr:col>
      <xdr:colOff>31750</xdr:colOff>
      <xdr:row>58</xdr:row>
      <xdr:rowOff>69215</xdr:rowOff>
    </xdr:to>
    <xdr:sp macro="" textlink="">
      <xdr:nvSpPr>
        <xdr:cNvPr id="265" name="楕円 264"/>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53992</xdr:rowOff>
    </xdr:from>
    <xdr:ext cx="762000" cy="259045"/>
    <xdr:sp macro="" textlink="">
      <xdr:nvSpPr>
        <xdr:cNvPr id="266" name="テキスト ボックス 265"/>
        <xdr:cNvSpPr txBox="1"/>
      </xdr:nvSpPr>
      <xdr:spPr>
        <a:xfrm>
          <a:off x="14401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7" name="楕円 266"/>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8" name="テキスト ボックス 26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139065</xdr:rowOff>
    </xdr:from>
    <xdr:to>
      <xdr:col>65</xdr:col>
      <xdr:colOff>53975</xdr:colOff>
      <xdr:row>58</xdr:row>
      <xdr:rowOff>69215</xdr:rowOff>
    </xdr:to>
    <xdr:sp macro="" textlink="">
      <xdr:nvSpPr>
        <xdr:cNvPr id="269" name="楕円 268"/>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53992</xdr:rowOff>
    </xdr:from>
    <xdr:ext cx="762000" cy="259045"/>
    <xdr:sp macro="" textlink="">
      <xdr:nvSpPr>
        <xdr:cNvPr id="270" name="テキスト ボックス 269"/>
        <xdr:cNvSpPr txBox="1"/>
      </xdr:nvSpPr>
      <xdr:spPr>
        <a:xfrm>
          <a:off x="12623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各種団体に対する補助金について、住民の協力</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を得て</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一律での削減を実施するとともに、費用対効果等を検証し、必要な見直しを行っていること</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しかしながら、比率は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からは悪化傾向にあり、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今後は団体に対する補助金については、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事業内容に応じた補助に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切り替えるなど、成果</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の検証や見直しを行い</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58420</xdr:rowOff>
    </xdr:to>
    <xdr:cxnSp macro="">
      <xdr:nvCxnSpPr>
        <xdr:cNvPr id="302" name="直線コネクタ 301"/>
        <xdr:cNvCxnSpPr/>
      </xdr:nvCxnSpPr>
      <xdr:spPr>
        <a:xfrm>
          <a:off x="15671800" y="60477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46990</xdr:rowOff>
    </xdr:to>
    <xdr:cxnSp macro="">
      <xdr:nvCxnSpPr>
        <xdr:cNvPr id="305" name="直線コネクタ 304"/>
        <xdr:cNvCxnSpPr/>
      </xdr:nvCxnSpPr>
      <xdr:spPr>
        <a:xfrm>
          <a:off x="14782800" y="600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168910</xdr:rowOff>
    </xdr:from>
    <xdr:to>
      <xdr:col>73</xdr:col>
      <xdr:colOff>180975</xdr:colOff>
      <xdr:row>35</xdr:row>
      <xdr:rowOff>8890</xdr:rowOff>
    </xdr:to>
    <xdr:cxnSp macro="">
      <xdr:nvCxnSpPr>
        <xdr:cNvPr id="308" name="直線コネクタ 307"/>
        <xdr:cNvCxnSpPr/>
      </xdr:nvCxnSpPr>
      <xdr:spPr>
        <a:xfrm>
          <a:off x="13893800" y="5998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168910</xdr:rowOff>
    </xdr:from>
    <xdr:to>
      <xdr:col>69</xdr:col>
      <xdr:colOff>92075</xdr:colOff>
      <xdr:row>35</xdr:row>
      <xdr:rowOff>24130</xdr:rowOff>
    </xdr:to>
    <xdr:cxnSp macro="">
      <xdr:nvCxnSpPr>
        <xdr:cNvPr id="311" name="直線コネクタ 310"/>
        <xdr:cNvCxnSpPr/>
      </xdr:nvCxnSpPr>
      <xdr:spPr>
        <a:xfrm flipV="1">
          <a:off x="13004800" y="5998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124477</xdr:rowOff>
    </xdr:from>
    <xdr:ext cx="762000" cy="259045"/>
    <xdr:sp macro="" textlink="">
      <xdr:nvSpPr>
        <xdr:cNvPr id="313" name="テキスト ボックス 312"/>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14" name="フローチャート: 判断 313"/>
        <xdr:cNvSpPr/>
      </xdr:nvSpPr>
      <xdr:spPr>
        <a:xfrm>
          <a:off x="12954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147337</xdr:rowOff>
    </xdr:from>
    <xdr:ext cx="762000" cy="259045"/>
    <xdr:sp macro="" textlink="">
      <xdr:nvSpPr>
        <xdr:cNvPr id="315" name="テキスト ボックス 314"/>
        <xdr:cNvSpPr txBox="1"/>
      </xdr:nvSpPr>
      <xdr:spPr>
        <a:xfrm>
          <a:off x="12623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xdr:rowOff>
    </xdr:from>
    <xdr:to>
      <xdr:col>82</xdr:col>
      <xdr:colOff>158750</xdr:colOff>
      <xdr:row>35</xdr:row>
      <xdr:rowOff>109220</xdr:rowOff>
    </xdr:to>
    <xdr:sp macro="" textlink="">
      <xdr:nvSpPr>
        <xdr:cNvPr id="321" name="楕円 320"/>
        <xdr:cNvSpPr/>
      </xdr:nvSpPr>
      <xdr:spPr>
        <a:xfrm>
          <a:off x="16459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24147</xdr:rowOff>
    </xdr:from>
    <xdr:ext cx="762000" cy="259045"/>
    <xdr:sp macro="" textlink="">
      <xdr:nvSpPr>
        <xdr:cNvPr id="322" name="補助費等該当値テキスト"/>
        <xdr:cNvSpPr txBox="1"/>
      </xdr:nvSpPr>
      <xdr:spPr>
        <a:xfrm>
          <a:off x="16598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3" name="楕円 32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4" name="テキスト ボックス 32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25" name="楕円 32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6" name="テキスト ボックス 32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118110</xdr:rowOff>
    </xdr:from>
    <xdr:to>
      <xdr:col>69</xdr:col>
      <xdr:colOff>142875</xdr:colOff>
      <xdr:row>35</xdr:row>
      <xdr:rowOff>48260</xdr:rowOff>
    </xdr:to>
    <xdr:sp macro="" textlink="">
      <xdr:nvSpPr>
        <xdr:cNvPr id="327" name="楕円 326"/>
        <xdr:cNvSpPr/>
      </xdr:nvSpPr>
      <xdr:spPr>
        <a:xfrm>
          <a:off x="13843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58437</xdr:rowOff>
    </xdr:from>
    <xdr:ext cx="762000" cy="259045"/>
    <xdr:sp macro="" textlink="">
      <xdr:nvSpPr>
        <xdr:cNvPr id="328" name="テキスト ボックス 327"/>
        <xdr:cNvSpPr txBox="1"/>
      </xdr:nvSpPr>
      <xdr:spPr>
        <a:xfrm>
          <a:off x="13512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29" name="楕円 32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0" name="テキスト ボックス 32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道路等の社会資本整備に加え、観光施設整備</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に多額の地方債を発行したことに伴い、類似団体平均を大きく上回っていたが、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建設事業等に係る起債発行抑制施策</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や起債の繰上償還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実施</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年度決算からは類似団体平均を下回っている。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今後も、公共施設等総合管理計画等に基づき、既存公共施設の有効活用や統廃合のほか、事業の厳選により建設事業費を抑制することで、地方債発行の抑制に努める。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76</xdr:row>
      <xdr:rowOff>157480</xdr:rowOff>
    </xdr:to>
    <xdr:cxnSp macro="">
      <xdr:nvCxnSpPr>
        <xdr:cNvPr id="362" name="直線コネクタ 361"/>
        <xdr:cNvCxnSpPr/>
      </xdr:nvCxnSpPr>
      <xdr:spPr>
        <a:xfrm flipV="1">
          <a:off x="3987800" y="13183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157480</xdr:rowOff>
    </xdr:to>
    <xdr:cxnSp macro="">
      <xdr:nvCxnSpPr>
        <xdr:cNvPr id="365" name="直線コネクタ 364"/>
        <xdr:cNvCxnSpPr/>
      </xdr:nvCxnSpPr>
      <xdr:spPr>
        <a:xfrm>
          <a:off x="3098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92711</xdr:rowOff>
    </xdr:to>
    <xdr:cxnSp macro="">
      <xdr:nvCxnSpPr>
        <xdr:cNvPr id="368" name="直線コネクタ 367"/>
        <xdr:cNvCxnSpPr/>
      </xdr:nvCxnSpPr>
      <xdr:spPr>
        <a:xfrm flipV="1">
          <a:off x="2209800" y="13077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77470</xdr:rowOff>
    </xdr:to>
    <xdr:cxnSp macro="">
      <xdr:nvCxnSpPr>
        <xdr:cNvPr id="371" name="直線コネクタ 370"/>
        <xdr:cNvCxnSpPr/>
      </xdr:nvCxnSpPr>
      <xdr:spPr>
        <a:xfrm flipV="1">
          <a:off x="1320800" y="131229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73" name="テキスト ボックス 372"/>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5" name="テキスト ボックス 37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1" name="楕円 380"/>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2"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3" name="楕円 382"/>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4" name="テキスト ボックス 383"/>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5" name="楕円 384"/>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6" name="テキスト ボックス 385"/>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7" name="楕円 386"/>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8" name="テキスト ボックス 387"/>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9" name="楕円 388"/>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0" name="テキスト ボックス 389"/>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近年は、小学校大規模改修事業や定住住宅建設事業等、町の重要施策を推進するため普通</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が増加しており、公債費以外の比率が悪化傾向で推移している。特に平成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年度は、７月豪雨災害の影響により、被災者の生活を再建するための経費や、農地・農林業施設等の災害復旧事業費が増加したことが主要因となり、前年度比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％増加するとともに、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も上回っている。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による公共施設長寿命化対策事業費の増加が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懸念されるが、公共施設等総合管理計画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統廃合も含めた適正整備を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107406</xdr:rowOff>
    </xdr:to>
    <xdr:cxnSp macro="">
      <xdr:nvCxnSpPr>
        <xdr:cNvPr id="425" name="直線コネクタ 424"/>
        <xdr:cNvCxnSpPr/>
      </xdr:nvCxnSpPr>
      <xdr:spPr>
        <a:xfrm>
          <a:off x="15671800" y="13353143"/>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151493</xdr:rowOff>
    </xdr:to>
    <xdr:cxnSp macro="">
      <xdr:nvCxnSpPr>
        <xdr:cNvPr id="428" name="直線コネクタ 427"/>
        <xdr:cNvCxnSpPr/>
      </xdr:nvCxnSpPr>
      <xdr:spPr>
        <a:xfrm>
          <a:off x="14782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77</xdr:row>
      <xdr:rowOff>69850</xdr:rowOff>
    </xdr:to>
    <xdr:cxnSp macro="">
      <xdr:nvCxnSpPr>
        <xdr:cNvPr id="431" name="直線コネクタ 430"/>
        <xdr:cNvCxnSpPr/>
      </xdr:nvCxnSpPr>
      <xdr:spPr>
        <a:xfrm>
          <a:off x="13893800" y="1314740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76</xdr:row>
      <xdr:rowOff>117202</xdr:rowOff>
    </xdr:to>
    <xdr:cxnSp macro="">
      <xdr:nvCxnSpPr>
        <xdr:cNvPr id="434" name="直線コネクタ 433"/>
        <xdr:cNvCxnSpPr/>
      </xdr:nvCxnSpPr>
      <xdr:spPr>
        <a:xfrm>
          <a:off x="13004800" y="13144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37" name="フローチャート: 判断 436"/>
        <xdr:cNvSpPr/>
      </xdr:nvSpPr>
      <xdr:spPr>
        <a:xfrm>
          <a:off x="12954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43378</xdr:rowOff>
    </xdr:from>
    <xdr:ext cx="762000" cy="259045"/>
    <xdr:sp macro="" textlink="">
      <xdr:nvSpPr>
        <xdr:cNvPr id="438" name="テキスト ボックス 437"/>
        <xdr:cNvSpPr txBox="1"/>
      </xdr:nvSpPr>
      <xdr:spPr>
        <a:xfrm>
          <a:off x="12623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56606</xdr:rowOff>
    </xdr:from>
    <xdr:to>
      <xdr:col>82</xdr:col>
      <xdr:colOff>158750</xdr:colOff>
      <xdr:row>78</xdr:row>
      <xdr:rowOff>158206</xdr:rowOff>
    </xdr:to>
    <xdr:sp macro="" textlink="">
      <xdr:nvSpPr>
        <xdr:cNvPr id="444" name="楕円 443"/>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28683</xdr:rowOff>
    </xdr:from>
    <xdr:ext cx="762000" cy="259045"/>
    <xdr:sp macro="" textlink="">
      <xdr:nvSpPr>
        <xdr:cNvPr id="445" name="公債費以外該当値テキスト"/>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46" name="楕円 445"/>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47" name="テキスト ボックス 446"/>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9" name="テキスト ボックス 448"/>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50" name="楕円 449"/>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6730</xdr:rowOff>
    </xdr:from>
    <xdr:ext cx="762000" cy="259045"/>
    <xdr:sp macro="" textlink="">
      <xdr:nvSpPr>
        <xdr:cNvPr id="451" name="テキスト ボックス 450"/>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63137</xdr:rowOff>
    </xdr:from>
    <xdr:to>
      <xdr:col>65</xdr:col>
      <xdr:colOff>53975</xdr:colOff>
      <xdr:row>76</xdr:row>
      <xdr:rowOff>164737</xdr:rowOff>
    </xdr:to>
    <xdr:sp macro="" textlink="">
      <xdr:nvSpPr>
        <xdr:cNvPr id="452" name="楕円 451"/>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3464</xdr:rowOff>
    </xdr:from>
    <xdr:ext cx="762000" cy="259045"/>
    <xdr:sp macro="" textlink="">
      <xdr:nvSpPr>
        <xdr:cNvPr id="453" name="テキスト ボックス 452"/>
        <xdr:cNvSpPr txBox="1"/>
      </xdr:nvSpPr>
      <xdr:spPr>
        <a:xfrm>
          <a:off x="12623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162561</xdr:rowOff>
    </xdr:from>
    <xdr:to>
      <xdr:col>29</xdr:col>
      <xdr:colOff>127000</xdr:colOff>
      <xdr:row>19</xdr:row>
      <xdr:rowOff>20145</xdr:rowOff>
    </xdr:to>
    <xdr:cxnSp macro="">
      <xdr:nvCxnSpPr>
        <xdr:cNvPr id="51" name="直線コネクタ 50"/>
        <xdr:cNvCxnSpPr/>
      </xdr:nvCxnSpPr>
      <xdr:spPr bwMode="auto">
        <a:xfrm flipV="1">
          <a:off x="5003800" y="3296286"/>
          <a:ext cx="6477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20145</xdr:rowOff>
    </xdr:from>
    <xdr:to>
      <xdr:col>26</xdr:col>
      <xdr:colOff>50800</xdr:colOff>
      <xdr:row>19</xdr:row>
      <xdr:rowOff>32699</xdr:rowOff>
    </xdr:to>
    <xdr:cxnSp macro="">
      <xdr:nvCxnSpPr>
        <xdr:cNvPr id="54" name="直線コネクタ 53"/>
        <xdr:cNvCxnSpPr/>
      </xdr:nvCxnSpPr>
      <xdr:spPr bwMode="auto">
        <a:xfrm flipV="1">
          <a:off x="4305300" y="3325320"/>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32699</xdr:rowOff>
    </xdr:from>
    <xdr:to>
      <xdr:col>22</xdr:col>
      <xdr:colOff>114300</xdr:colOff>
      <xdr:row>19</xdr:row>
      <xdr:rowOff>36864</xdr:rowOff>
    </xdr:to>
    <xdr:cxnSp macro="">
      <xdr:nvCxnSpPr>
        <xdr:cNvPr id="57" name="直線コネクタ 56"/>
        <xdr:cNvCxnSpPr/>
      </xdr:nvCxnSpPr>
      <xdr:spPr bwMode="auto">
        <a:xfrm flipV="1">
          <a:off x="3606800" y="3337874"/>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35339</xdr:rowOff>
    </xdr:from>
    <xdr:to>
      <xdr:col>18</xdr:col>
      <xdr:colOff>177800</xdr:colOff>
      <xdr:row>19</xdr:row>
      <xdr:rowOff>36864</xdr:rowOff>
    </xdr:to>
    <xdr:cxnSp macro="">
      <xdr:nvCxnSpPr>
        <xdr:cNvPr id="60" name="直線コネクタ 59"/>
        <xdr:cNvCxnSpPr/>
      </xdr:nvCxnSpPr>
      <xdr:spPr bwMode="auto">
        <a:xfrm>
          <a:off x="2908300" y="3340514"/>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157171</xdr:rowOff>
    </xdr:from>
    <xdr:ext cx="762000" cy="259045"/>
    <xdr:sp macro="" textlink="">
      <xdr:nvSpPr>
        <xdr:cNvPr id="62" name="テキスト ボックス 61"/>
        <xdr:cNvSpPr txBox="1"/>
      </xdr:nvSpPr>
      <xdr:spPr>
        <a:xfrm>
          <a:off x="32258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47091</xdr:rowOff>
    </xdr:from>
    <xdr:to>
      <xdr:col>15</xdr:col>
      <xdr:colOff>101600</xdr:colOff>
      <xdr:row>18</xdr:row>
      <xdr:rowOff>148691</xdr:rowOff>
    </xdr:to>
    <xdr:sp macro="" textlink="">
      <xdr:nvSpPr>
        <xdr:cNvPr id="63" name="フローチャート: 判断 62"/>
        <xdr:cNvSpPr/>
      </xdr:nvSpPr>
      <xdr:spPr bwMode="auto">
        <a:xfrm>
          <a:off x="2857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158868</xdr:rowOff>
    </xdr:from>
    <xdr:ext cx="762000" cy="259045"/>
    <xdr:sp macro="" textlink="">
      <xdr:nvSpPr>
        <xdr:cNvPr id="64" name="テキスト ボックス 63"/>
        <xdr:cNvSpPr txBox="1"/>
      </xdr:nvSpPr>
      <xdr:spPr>
        <a:xfrm>
          <a:off x="25273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111761</xdr:rowOff>
    </xdr:from>
    <xdr:to>
      <xdr:col>29</xdr:col>
      <xdr:colOff>177800</xdr:colOff>
      <xdr:row>19</xdr:row>
      <xdr:rowOff>41911</xdr:rowOff>
    </xdr:to>
    <xdr:sp macro="" textlink="">
      <xdr:nvSpPr>
        <xdr:cNvPr id="70" name="楕円 69"/>
        <xdr:cNvSpPr/>
      </xdr:nvSpPr>
      <xdr:spPr bwMode="auto">
        <a:xfrm>
          <a:off x="56007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83838</xdr:rowOff>
    </xdr:from>
    <xdr:ext cx="762000" cy="259045"/>
    <xdr:sp macro="" textlink="">
      <xdr:nvSpPr>
        <xdr:cNvPr id="71" name="人口1人当たり決算額の推移該当値テキスト130"/>
        <xdr:cNvSpPr txBox="1"/>
      </xdr:nvSpPr>
      <xdr:spPr>
        <a:xfrm>
          <a:off x="5740400" y="321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140795</xdr:rowOff>
    </xdr:from>
    <xdr:to>
      <xdr:col>26</xdr:col>
      <xdr:colOff>101600</xdr:colOff>
      <xdr:row>19</xdr:row>
      <xdr:rowOff>70945</xdr:rowOff>
    </xdr:to>
    <xdr:sp macro="" textlink="">
      <xdr:nvSpPr>
        <xdr:cNvPr id="72" name="楕円 71"/>
        <xdr:cNvSpPr/>
      </xdr:nvSpPr>
      <xdr:spPr bwMode="auto">
        <a:xfrm>
          <a:off x="49530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55722</xdr:rowOff>
    </xdr:from>
    <xdr:ext cx="736600" cy="259045"/>
    <xdr:sp macro="" textlink="">
      <xdr:nvSpPr>
        <xdr:cNvPr id="73" name="テキスト ボックス 72"/>
        <xdr:cNvSpPr txBox="1"/>
      </xdr:nvSpPr>
      <xdr:spPr>
        <a:xfrm>
          <a:off x="4622800" y="33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153349</xdr:rowOff>
    </xdr:from>
    <xdr:to>
      <xdr:col>22</xdr:col>
      <xdr:colOff>165100</xdr:colOff>
      <xdr:row>19</xdr:row>
      <xdr:rowOff>83499</xdr:rowOff>
    </xdr:to>
    <xdr:sp macro="" textlink="">
      <xdr:nvSpPr>
        <xdr:cNvPr id="74" name="楕円 73"/>
        <xdr:cNvSpPr/>
      </xdr:nvSpPr>
      <xdr:spPr bwMode="auto">
        <a:xfrm>
          <a:off x="42545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68276</xdr:rowOff>
    </xdr:from>
    <xdr:ext cx="762000" cy="259045"/>
    <xdr:sp macro="" textlink="">
      <xdr:nvSpPr>
        <xdr:cNvPr id="75" name="テキスト ボックス 74"/>
        <xdr:cNvSpPr txBox="1"/>
      </xdr:nvSpPr>
      <xdr:spPr>
        <a:xfrm>
          <a:off x="3924300" y="3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157514</xdr:rowOff>
    </xdr:from>
    <xdr:to>
      <xdr:col>19</xdr:col>
      <xdr:colOff>38100</xdr:colOff>
      <xdr:row>19</xdr:row>
      <xdr:rowOff>87664</xdr:rowOff>
    </xdr:to>
    <xdr:sp macro="" textlink="">
      <xdr:nvSpPr>
        <xdr:cNvPr id="76" name="楕円 75"/>
        <xdr:cNvSpPr/>
      </xdr:nvSpPr>
      <xdr:spPr bwMode="auto">
        <a:xfrm>
          <a:off x="35560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72441</xdr:rowOff>
    </xdr:from>
    <xdr:ext cx="762000" cy="259045"/>
    <xdr:sp macro="" textlink="">
      <xdr:nvSpPr>
        <xdr:cNvPr id="77" name="テキスト ボックス 76"/>
        <xdr:cNvSpPr txBox="1"/>
      </xdr:nvSpPr>
      <xdr:spPr>
        <a:xfrm>
          <a:off x="3225800" y="33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155989</xdr:rowOff>
    </xdr:from>
    <xdr:to>
      <xdr:col>15</xdr:col>
      <xdr:colOff>101600</xdr:colOff>
      <xdr:row>19</xdr:row>
      <xdr:rowOff>86139</xdr:rowOff>
    </xdr:to>
    <xdr:sp macro="" textlink="">
      <xdr:nvSpPr>
        <xdr:cNvPr id="78" name="楕円 77"/>
        <xdr:cNvSpPr/>
      </xdr:nvSpPr>
      <xdr:spPr bwMode="auto">
        <a:xfrm>
          <a:off x="28575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70916</xdr:rowOff>
    </xdr:from>
    <xdr:ext cx="762000" cy="259045"/>
    <xdr:sp macro="" textlink="">
      <xdr:nvSpPr>
        <xdr:cNvPr id="79" name="テキスト ボックス 78"/>
        <xdr:cNvSpPr txBox="1"/>
      </xdr:nvSpPr>
      <xdr:spPr>
        <a:xfrm>
          <a:off x="2527300" y="337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24633</xdr:rowOff>
    </xdr:from>
    <xdr:to>
      <xdr:col>29</xdr:col>
      <xdr:colOff>127000</xdr:colOff>
      <xdr:row>37</xdr:row>
      <xdr:rowOff>27591</xdr:rowOff>
    </xdr:to>
    <xdr:cxnSp macro="">
      <xdr:nvCxnSpPr>
        <xdr:cNvPr id="114" name="直線コネクタ 113"/>
        <xdr:cNvCxnSpPr/>
      </xdr:nvCxnSpPr>
      <xdr:spPr bwMode="auto">
        <a:xfrm flipV="1">
          <a:off x="5003800" y="7149333"/>
          <a:ext cx="647700" cy="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27591</xdr:rowOff>
    </xdr:from>
    <xdr:to>
      <xdr:col>26</xdr:col>
      <xdr:colOff>50800</xdr:colOff>
      <xdr:row>37</xdr:row>
      <xdr:rowOff>56317</xdr:rowOff>
    </xdr:to>
    <xdr:cxnSp macro="">
      <xdr:nvCxnSpPr>
        <xdr:cNvPr id="117" name="直線コネクタ 116"/>
        <xdr:cNvCxnSpPr/>
      </xdr:nvCxnSpPr>
      <xdr:spPr bwMode="auto">
        <a:xfrm flipV="1">
          <a:off x="4305300" y="7152291"/>
          <a:ext cx="698500" cy="2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19473</xdr:rowOff>
    </xdr:from>
    <xdr:to>
      <xdr:col>22</xdr:col>
      <xdr:colOff>114300</xdr:colOff>
      <xdr:row>37</xdr:row>
      <xdr:rowOff>56317</xdr:rowOff>
    </xdr:to>
    <xdr:cxnSp macro="">
      <xdr:nvCxnSpPr>
        <xdr:cNvPr id="120" name="直線コネクタ 119"/>
        <xdr:cNvCxnSpPr/>
      </xdr:nvCxnSpPr>
      <xdr:spPr bwMode="auto">
        <a:xfrm>
          <a:off x="3606800" y="7144173"/>
          <a:ext cx="698500" cy="3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147626</xdr:rowOff>
    </xdr:from>
    <xdr:to>
      <xdr:col>18</xdr:col>
      <xdr:colOff>177800</xdr:colOff>
      <xdr:row>37</xdr:row>
      <xdr:rowOff>19473</xdr:rowOff>
    </xdr:to>
    <xdr:cxnSp macro="">
      <xdr:nvCxnSpPr>
        <xdr:cNvPr id="123" name="直線コネクタ 122"/>
        <xdr:cNvCxnSpPr/>
      </xdr:nvCxnSpPr>
      <xdr:spPr bwMode="auto">
        <a:xfrm>
          <a:off x="2908300" y="7100876"/>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115550</xdr:rowOff>
    </xdr:from>
    <xdr:ext cx="762000" cy="259045"/>
    <xdr:sp macro="" textlink="">
      <xdr:nvSpPr>
        <xdr:cNvPr id="125" name="テキスト ボックス 124"/>
        <xdr:cNvSpPr txBox="1"/>
      </xdr:nvSpPr>
      <xdr:spPr>
        <a:xfrm>
          <a:off x="3225800" y="6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325877</xdr:rowOff>
    </xdr:from>
    <xdr:to>
      <xdr:col>15</xdr:col>
      <xdr:colOff>101600</xdr:colOff>
      <xdr:row>36</xdr:row>
      <xdr:rowOff>84577</xdr:rowOff>
    </xdr:to>
    <xdr:sp macro="" textlink="">
      <xdr:nvSpPr>
        <xdr:cNvPr id="126" name="フローチャート: 判断 125"/>
        <xdr:cNvSpPr/>
      </xdr:nvSpPr>
      <xdr:spPr bwMode="auto">
        <a:xfrm>
          <a:off x="2857500" y="6936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94754</xdr:rowOff>
    </xdr:from>
    <xdr:ext cx="762000" cy="259045"/>
    <xdr:sp macro="" textlink="">
      <xdr:nvSpPr>
        <xdr:cNvPr id="127" name="テキスト ボックス 126"/>
        <xdr:cNvSpPr txBox="1"/>
      </xdr:nvSpPr>
      <xdr:spPr>
        <a:xfrm>
          <a:off x="2527300" y="670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145283</xdr:rowOff>
    </xdr:from>
    <xdr:to>
      <xdr:col>29</xdr:col>
      <xdr:colOff>177800</xdr:colOff>
      <xdr:row>37</xdr:row>
      <xdr:rowOff>75433</xdr:rowOff>
    </xdr:to>
    <xdr:sp macro="" textlink="">
      <xdr:nvSpPr>
        <xdr:cNvPr id="133" name="楕円 132"/>
        <xdr:cNvSpPr/>
      </xdr:nvSpPr>
      <xdr:spPr bwMode="auto">
        <a:xfrm>
          <a:off x="5600700" y="709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117360</xdr:rowOff>
    </xdr:from>
    <xdr:ext cx="762000" cy="259045"/>
    <xdr:sp macro="" textlink="">
      <xdr:nvSpPr>
        <xdr:cNvPr id="134" name="人口1人当たり決算額の推移該当値テキスト445"/>
        <xdr:cNvSpPr txBox="1"/>
      </xdr:nvSpPr>
      <xdr:spPr>
        <a:xfrm>
          <a:off x="5740400" y="70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148241</xdr:rowOff>
    </xdr:from>
    <xdr:to>
      <xdr:col>26</xdr:col>
      <xdr:colOff>101600</xdr:colOff>
      <xdr:row>37</xdr:row>
      <xdr:rowOff>78391</xdr:rowOff>
    </xdr:to>
    <xdr:sp macro="" textlink="">
      <xdr:nvSpPr>
        <xdr:cNvPr id="135" name="楕円 134"/>
        <xdr:cNvSpPr/>
      </xdr:nvSpPr>
      <xdr:spPr bwMode="auto">
        <a:xfrm>
          <a:off x="4953000" y="710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63168</xdr:rowOff>
    </xdr:from>
    <xdr:ext cx="736600" cy="259045"/>
    <xdr:sp macro="" textlink="">
      <xdr:nvSpPr>
        <xdr:cNvPr id="136" name="テキスト ボックス 135"/>
        <xdr:cNvSpPr txBox="1"/>
      </xdr:nvSpPr>
      <xdr:spPr>
        <a:xfrm>
          <a:off x="4622800" y="718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5517</xdr:rowOff>
    </xdr:from>
    <xdr:to>
      <xdr:col>22</xdr:col>
      <xdr:colOff>165100</xdr:colOff>
      <xdr:row>37</xdr:row>
      <xdr:rowOff>107117</xdr:rowOff>
    </xdr:to>
    <xdr:sp macro="" textlink="">
      <xdr:nvSpPr>
        <xdr:cNvPr id="137" name="楕円 136"/>
        <xdr:cNvSpPr/>
      </xdr:nvSpPr>
      <xdr:spPr bwMode="auto">
        <a:xfrm>
          <a:off x="4254500" y="713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91894</xdr:rowOff>
    </xdr:from>
    <xdr:ext cx="762000" cy="259045"/>
    <xdr:sp macro="" textlink="">
      <xdr:nvSpPr>
        <xdr:cNvPr id="138" name="テキスト ボックス 137"/>
        <xdr:cNvSpPr txBox="1"/>
      </xdr:nvSpPr>
      <xdr:spPr>
        <a:xfrm>
          <a:off x="3924300" y="72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140123</xdr:rowOff>
    </xdr:from>
    <xdr:to>
      <xdr:col>19</xdr:col>
      <xdr:colOff>38100</xdr:colOff>
      <xdr:row>37</xdr:row>
      <xdr:rowOff>70273</xdr:rowOff>
    </xdr:to>
    <xdr:sp macro="" textlink="">
      <xdr:nvSpPr>
        <xdr:cNvPr id="139" name="楕円 138"/>
        <xdr:cNvSpPr/>
      </xdr:nvSpPr>
      <xdr:spPr bwMode="auto">
        <a:xfrm>
          <a:off x="3556000" y="709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55050</xdr:rowOff>
    </xdr:from>
    <xdr:ext cx="762000" cy="259045"/>
    <xdr:sp macro="" textlink="">
      <xdr:nvSpPr>
        <xdr:cNvPr id="140" name="テキスト ボックス 139"/>
        <xdr:cNvSpPr txBox="1"/>
      </xdr:nvSpPr>
      <xdr:spPr>
        <a:xfrm>
          <a:off x="32258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96826</xdr:rowOff>
    </xdr:from>
    <xdr:to>
      <xdr:col>15</xdr:col>
      <xdr:colOff>101600</xdr:colOff>
      <xdr:row>37</xdr:row>
      <xdr:rowOff>26976</xdr:rowOff>
    </xdr:to>
    <xdr:sp macro="" textlink="">
      <xdr:nvSpPr>
        <xdr:cNvPr id="141" name="楕円 140"/>
        <xdr:cNvSpPr/>
      </xdr:nvSpPr>
      <xdr:spPr bwMode="auto">
        <a:xfrm>
          <a:off x="2857500" y="705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11753</xdr:rowOff>
    </xdr:from>
    <xdr:ext cx="762000" cy="259045"/>
    <xdr:sp macro="" textlink="">
      <xdr:nvSpPr>
        <xdr:cNvPr id="142" name="テキスト ボックス 141"/>
        <xdr:cNvSpPr txBox="1"/>
      </xdr:nvSpPr>
      <xdr:spPr>
        <a:xfrm>
          <a:off x="2527300" y="713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26106</xdr:rowOff>
    </xdr:from>
    <xdr:to>
      <xdr:col>24</xdr:col>
      <xdr:colOff>63500</xdr:colOff>
      <xdr:row>38</xdr:row>
      <xdr:rowOff>46989</xdr:rowOff>
    </xdr:to>
    <xdr:cxnSp macro="">
      <xdr:nvCxnSpPr>
        <xdr:cNvPr id="60" name="直線コネクタ 59"/>
        <xdr:cNvCxnSpPr/>
      </xdr:nvCxnSpPr>
      <xdr:spPr>
        <a:xfrm flipV="1">
          <a:off x="3797300" y="6541206"/>
          <a:ext cx="8382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46989</xdr:rowOff>
    </xdr:from>
    <xdr:to>
      <xdr:col>19</xdr:col>
      <xdr:colOff>177800</xdr:colOff>
      <xdr:row>38</xdr:row>
      <xdr:rowOff>51505</xdr:rowOff>
    </xdr:to>
    <xdr:cxnSp macro="">
      <xdr:nvCxnSpPr>
        <xdr:cNvPr id="63" name="直線コネクタ 62"/>
        <xdr:cNvCxnSpPr/>
      </xdr:nvCxnSpPr>
      <xdr:spPr>
        <a:xfrm flipV="1">
          <a:off x="2908300" y="6562089"/>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51505</xdr:rowOff>
    </xdr:from>
    <xdr:to>
      <xdr:col>15</xdr:col>
      <xdr:colOff>50800</xdr:colOff>
      <xdr:row>38</xdr:row>
      <xdr:rowOff>59751</xdr:rowOff>
    </xdr:to>
    <xdr:cxnSp macro="">
      <xdr:nvCxnSpPr>
        <xdr:cNvPr id="66" name="直線コネクタ 65"/>
        <xdr:cNvCxnSpPr/>
      </xdr:nvCxnSpPr>
      <xdr:spPr>
        <a:xfrm flipV="1">
          <a:off x="2019300" y="656660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51713</xdr:rowOff>
    </xdr:from>
    <xdr:to>
      <xdr:col>10</xdr:col>
      <xdr:colOff>114300</xdr:colOff>
      <xdr:row>38</xdr:row>
      <xdr:rowOff>59751</xdr:rowOff>
    </xdr:to>
    <xdr:cxnSp macro="">
      <xdr:nvCxnSpPr>
        <xdr:cNvPr id="69" name="直線コネクタ 68"/>
        <xdr:cNvCxnSpPr/>
      </xdr:nvCxnSpPr>
      <xdr:spPr>
        <a:xfrm>
          <a:off x="1130300" y="656681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45540</xdr:rowOff>
    </xdr:from>
    <xdr:ext cx="599010" cy="259045"/>
    <xdr:sp macro="" textlink="">
      <xdr:nvSpPr>
        <xdr:cNvPr id="71" name="テキスト ボックス 70"/>
        <xdr:cNvSpPr txBox="1"/>
      </xdr:nvSpPr>
      <xdr:spPr>
        <a:xfrm>
          <a:off x="1719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95975</xdr:rowOff>
    </xdr:from>
    <xdr:to>
      <xdr:col>6</xdr:col>
      <xdr:colOff>38100</xdr:colOff>
      <xdr:row>38</xdr:row>
      <xdr:rowOff>26126</xdr:rowOff>
    </xdr:to>
    <xdr:sp macro="" textlink="">
      <xdr:nvSpPr>
        <xdr:cNvPr id="72" name="フローチャート: 判断 71"/>
        <xdr:cNvSpPr/>
      </xdr:nvSpPr>
      <xdr:spPr>
        <a:xfrm>
          <a:off x="1079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42652</xdr:rowOff>
    </xdr:from>
    <xdr:ext cx="599010" cy="259045"/>
    <xdr:sp macro="" textlink="">
      <xdr:nvSpPr>
        <xdr:cNvPr id="73" name="テキスト ボックス 72"/>
        <xdr:cNvSpPr txBox="1"/>
      </xdr:nvSpPr>
      <xdr:spPr>
        <a:xfrm>
          <a:off x="830795" y="62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146756</xdr:rowOff>
    </xdr:from>
    <xdr:to>
      <xdr:col>24</xdr:col>
      <xdr:colOff>114300</xdr:colOff>
      <xdr:row>38</xdr:row>
      <xdr:rowOff>76906</xdr:rowOff>
    </xdr:to>
    <xdr:sp macro="" textlink="">
      <xdr:nvSpPr>
        <xdr:cNvPr id="79" name="楕円 78"/>
        <xdr:cNvSpPr/>
      </xdr:nvSpPr>
      <xdr:spPr>
        <a:xfrm>
          <a:off x="4584700" y="64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61683</xdr:rowOff>
    </xdr:from>
    <xdr:ext cx="599010" cy="259045"/>
    <xdr:sp macro="" textlink="">
      <xdr:nvSpPr>
        <xdr:cNvPr id="80" name="人件費該当値テキスト"/>
        <xdr:cNvSpPr txBox="1"/>
      </xdr:nvSpPr>
      <xdr:spPr>
        <a:xfrm>
          <a:off x="4686300" y="64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167639</xdr:rowOff>
    </xdr:from>
    <xdr:to>
      <xdr:col>20</xdr:col>
      <xdr:colOff>38100</xdr:colOff>
      <xdr:row>38</xdr:row>
      <xdr:rowOff>97789</xdr:rowOff>
    </xdr:to>
    <xdr:sp macro="" textlink="">
      <xdr:nvSpPr>
        <xdr:cNvPr id="81" name="楕円 80"/>
        <xdr:cNvSpPr/>
      </xdr:nvSpPr>
      <xdr:spPr>
        <a:xfrm>
          <a:off x="3746500" y="65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88916</xdr:rowOff>
    </xdr:from>
    <xdr:ext cx="599010" cy="259045"/>
    <xdr:sp macro="" textlink="">
      <xdr:nvSpPr>
        <xdr:cNvPr id="82" name="テキスト ボックス 81"/>
        <xdr:cNvSpPr txBox="1"/>
      </xdr:nvSpPr>
      <xdr:spPr>
        <a:xfrm>
          <a:off x="3497795" y="66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705</xdr:rowOff>
    </xdr:from>
    <xdr:to>
      <xdr:col>15</xdr:col>
      <xdr:colOff>101600</xdr:colOff>
      <xdr:row>38</xdr:row>
      <xdr:rowOff>102305</xdr:rowOff>
    </xdr:to>
    <xdr:sp macro="" textlink="">
      <xdr:nvSpPr>
        <xdr:cNvPr id="83" name="楕円 82"/>
        <xdr:cNvSpPr/>
      </xdr:nvSpPr>
      <xdr:spPr>
        <a:xfrm>
          <a:off x="2857500" y="65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93432</xdr:rowOff>
    </xdr:from>
    <xdr:ext cx="599010" cy="259045"/>
    <xdr:sp macro="" textlink="">
      <xdr:nvSpPr>
        <xdr:cNvPr id="84" name="テキスト ボックス 83"/>
        <xdr:cNvSpPr txBox="1"/>
      </xdr:nvSpPr>
      <xdr:spPr>
        <a:xfrm>
          <a:off x="2608795" y="660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8951</xdr:rowOff>
    </xdr:from>
    <xdr:to>
      <xdr:col>10</xdr:col>
      <xdr:colOff>165100</xdr:colOff>
      <xdr:row>38</xdr:row>
      <xdr:rowOff>110551</xdr:rowOff>
    </xdr:to>
    <xdr:sp macro="" textlink="">
      <xdr:nvSpPr>
        <xdr:cNvPr id="85" name="楕円 84"/>
        <xdr:cNvSpPr/>
      </xdr:nvSpPr>
      <xdr:spPr>
        <a:xfrm>
          <a:off x="1968500" y="65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101678</xdr:rowOff>
    </xdr:from>
    <xdr:ext cx="599010" cy="259045"/>
    <xdr:sp macro="" textlink="">
      <xdr:nvSpPr>
        <xdr:cNvPr id="86" name="テキスト ボックス 85"/>
        <xdr:cNvSpPr txBox="1"/>
      </xdr:nvSpPr>
      <xdr:spPr>
        <a:xfrm>
          <a:off x="1719795" y="66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913</xdr:rowOff>
    </xdr:from>
    <xdr:to>
      <xdr:col>6</xdr:col>
      <xdr:colOff>38100</xdr:colOff>
      <xdr:row>38</xdr:row>
      <xdr:rowOff>102513</xdr:rowOff>
    </xdr:to>
    <xdr:sp macro="" textlink="">
      <xdr:nvSpPr>
        <xdr:cNvPr id="87" name="楕円 86"/>
        <xdr:cNvSpPr/>
      </xdr:nvSpPr>
      <xdr:spPr>
        <a:xfrm>
          <a:off x="1079500" y="65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93640</xdr:rowOff>
    </xdr:from>
    <xdr:ext cx="599010" cy="259045"/>
    <xdr:sp macro="" textlink="">
      <xdr:nvSpPr>
        <xdr:cNvPr id="88" name="テキスト ボックス 87"/>
        <xdr:cNvSpPr txBox="1"/>
      </xdr:nvSpPr>
      <xdr:spPr>
        <a:xfrm>
          <a:off x="830795" y="66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158431</xdr:rowOff>
    </xdr:from>
    <xdr:to>
      <xdr:col>24</xdr:col>
      <xdr:colOff>63500</xdr:colOff>
      <xdr:row>58</xdr:row>
      <xdr:rowOff>163163</xdr:rowOff>
    </xdr:to>
    <xdr:cxnSp macro="">
      <xdr:nvCxnSpPr>
        <xdr:cNvPr id="117" name="直線コネクタ 116"/>
        <xdr:cNvCxnSpPr/>
      </xdr:nvCxnSpPr>
      <xdr:spPr>
        <a:xfrm flipV="1">
          <a:off x="3797300" y="10102531"/>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162427</xdr:rowOff>
    </xdr:from>
    <xdr:to>
      <xdr:col>19</xdr:col>
      <xdr:colOff>177800</xdr:colOff>
      <xdr:row>58</xdr:row>
      <xdr:rowOff>163163</xdr:rowOff>
    </xdr:to>
    <xdr:cxnSp macro="">
      <xdr:nvCxnSpPr>
        <xdr:cNvPr id="120" name="直線コネクタ 119"/>
        <xdr:cNvCxnSpPr/>
      </xdr:nvCxnSpPr>
      <xdr:spPr>
        <a:xfrm>
          <a:off x="2908300" y="10106527"/>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162427</xdr:rowOff>
    </xdr:from>
    <xdr:to>
      <xdr:col>15</xdr:col>
      <xdr:colOff>50800</xdr:colOff>
      <xdr:row>58</xdr:row>
      <xdr:rowOff>169404</xdr:rowOff>
    </xdr:to>
    <xdr:cxnSp macro="">
      <xdr:nvCxnSpPr>
        <xdr:cNvPr id="123" name="直線コネクタ 122"/>
        <xdr:cNvCxnSpPr/>
      </xdr:nvCxnSpPr>
      <xdr:spPr>
        <a:xfrm flipV="1">
          <a:off x="2019300" y="10106527"/>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169404</xdr:rowOff>
    </xdr:from>
    <xdr:to>
      <xdr:col>10</xdr:col>
      <xdr:colOff>114300</xdr:colOff>
      <xdr:row>59</xdr:row>
      <xdr:rowOff>6210</xdr:rowOff>
    </xdr:to>
    <xdr:cxnSp macro="">
      <xdr:nvCxnSpPr>
        <xdr:cNvPr id="126" name="直線コネクタ 125"/>
        <xdr:cNvCxnSpPr/>
      </xdr:nvCxnSpPr>
      <xdr:spPr>
        <a:xfrm flipV="1">
          <a:off x="1130300" y="10113504"/>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39145</xdr:rowOff>
    </xdr:from>
    <xdr:ext cx="599010" cy="259045"/>
    <xdr:sp macro="" textlink="">
      <xdr:nvSpPr>
        <xdr:cNvPr id="128" name="テキスト ボックス 127"/>
        <xdr:cNvSpPr txBox="1"/>
      </xdr:nvSpPr>
      <xdr:spPr>
        <a:xfrm>
          <a:off x="1719795" y="981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95114</xdr:rowOff>
    </xdr:from>
    <xdr:to>
      <xdr:col>6</xdr:col>
      <xdr:colOff>38100</xdr:colOff>
      <xdr:row>59</xdr:row>
      <xdr:rowOff>25264</xdr:rowOff>
    </xdr:to>
    <xdr:sp macro="" textlink="">
      <xdr:nvSpPr>
        <xdr:cNvPr id="129" name="フローチャート: 判断 128"/>
        <xdr:cNvSpPr/>
      </xdr:nvSpPr>
      <xdr:spPr>
        <a:xfrm>
          <a:off x="1079500" y="1003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41791</xdr:rowOff>
    </xdr:from>
    <xdr:ext cx="599010" cy="259045"/>
    <xdr:sp macro="" textlink="">
      <xdr:nvSpPr>
        <xdr:cNvPr id="130" name="テキスト ボックス 129"/>
        <xdr:cNvSpPr txBox="1"/>
      </xdr:nvSpPr>
      <xdr:spPr>
        <a:xfrm>
          <a:off x="830795" y="981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107631</xdr:rowOff>
    </xdr:from>
    <xdr:to>
      <xdr:col>24</xdr:col>
      <xdr:colOff>114300</xdr:colOff>
      <xdr:row>59</xdr:row>
      <xdr:rowOff>37781</xdr:rowOff>
    </xdr:to>
    <xdr:sp macro="" textlink="">
      <xdr:nvSpPr>
        <xdr:cNvPr id="136" name="楕円 135"/>
        <xdr:cNvSpPr/>
      </xdr:nvSpPr>
      <xdr:spPr>
        <a:xfrm>
          <a:off x="4584700" y="100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112363</xdr:rowOff>
    </xdr:from>
    <xdr:to>
      <xdr:col>20</xdr:col>
      <xdr:colOff>38100</xdr:colOff>
      <xdr:row>59</xdr:row>
      <xdr:rowOff>42513</xdr:rowOff>
    </xdr:to>
    <xdr:sp macro="" textlink="">
      <xdr:nvSpPr>
        <xdr:cNvPr id="138" name="楕円 137"/>
        <xdr:cNvSpPr/>
      </xdr:nvSpPr>
      <xdr:spPr>
        <a:xfrm>
          <a:off x="3746500" y="100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33640</xdr:rowOff>
    </xdr:from>
    <xdr:ext cx="599010" cy="259045"/>
    <xdr:sp macro="" textlink="">
      <xdr:nvSpPr>
        <xdr:cNvPr id="139" name="テキスト ボックス 138"/>
        <xdr:cNvSpPr txBox="1"/>
      </xdr:nvSpPr>
      <xdr:spPr>
        <a:xfrm>
          <a:off x="3497795" y="101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111627</xdr:rowOff>
    </xdr:from>
    <xdr:to>
      <xdr:col>15</xdr:col>
      <xdr:colOff>101600</xdr:colOff>
      <xdr:row>59</xdr:row>
      <xdr:rowOff>41777</xdr:rowOff>
    </xdr:to>
    <xdr:sp macro="" textlink="">
      <xdr:nvSpPr>
        <xdr:cNvPr id="140" name="楕円 139"/>
        <xdr:cNvSpPr/>
      </xdr:nvSpPr>
      <xdr:spPr>
        <a:xfrm>
          <a:off x="2857500" y="100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32904</xdr:rowOff>
    </xdr:from>
    <xdr:ext cx="599010" cy="259045"/>
    <xdr:sp macro="" textlink="">
      <xdr:nvSpPr>
        <xdr:cNvPr id="141" name="テキスト ボックス 140"/>
        <xdr:cNvSpPr txBox="1"/>
      </xdr:nvSpPr>
      <xdr:spPr>
        <a:xfrm>
          <a:off x="2608795" y="101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118604</xdr:rowOff>
    </xdr:from>
    <xdr:to>
      <xdr:col>10</xdr:col>
      <xdr:colOff>165100</xdr:colOff>
      <xdr:row>59</xdr:row>
      <xdr:rowOff>48754</xdr:rowOff>
    </xdr:to>
    <xdr:sp macro="" textlink="">
      <xdr:nvSpPr>
        <xdr:cNvPr id="142" name="楕円 141"/>
        <xdr:cNvSpPr/>
      </xdr:nvSpPr>
      <xdr:spPr>
        <a:xfrm>
          <a:off x="1968500" y="100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39881</xdr:rowOff>
    </xdr:from>
    <xdr:ext cx="599010" cy="259045"/>
    <xdr:sp macro="" textlink="">
      <xdr:nvSpPr>
        <xdr:cNvPr id="143" name="テキスト ボックス 142"/>
        <xdr:cNvSpPr txBox="1"/>
      </xdr:nvSpPr>
      <xdr:spPr>
        <a:xfrm>
          <a:off x="1719795" y="101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126860</xdr:rowOff>
    </xdr:from>
    <xdr:to>
      <xdr:col>6</xdr:col>
      <xdr:colOff>38100</xdr:colOff>
      <xdr:row>59</xdr:row>
      <xdr:rowOff>57010</xdr:rowOff>
    </xdr:to>
    <xdr:sp macro="" textlink="">
      <xdr:nvSpPr>
        <xdr:cNvPr id="144" name="楕円 143"/>
        <xdr:cNvSpPr/>
      </xdr:nvSpPr>
      <xdr:spPr>
        <a:xfrm>
          <a:off x="1079500" y="100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48137</xdr:rowOff>
    </xdr:from>
    <xdr:ext cx="599010" cy="259045"/>
    <xdr:sp macro="" textlink="">
      <xdr:nvSpPr>
        <xdr:cNvPr id="145" name="テキスト ボックス 144"/>
        <xdr:cNvSpPr txBox="1"/>
      </xdr:nvSpPr>
      <xdr:spPr>
        <a:xfrm>
          <a:off x="830795" y="1016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39970</xdr:rowOff>
    </xdr:from>
    <xdr:to>
      <xdr:col>24</xdr:col>
      <xdr:colOff>63500</xdr:colOff>
      <xdr:row>79</xdr:row>
      <xdr:rowOff>40359</xdr:rowOff>
    </xdr:to>
    <xdr:cxnSp macro="">
      <xdr:nvCxnSpPr>
        <xdr:cNvPr id="174" name="直線コネクタ 173"/>
        <xdr:cNvCxnSpPr/>
      </xdr:nvCxnSpPr>
      <xdr:spPr>
        <a:xfrm>
          <a:off x="3797300" y="13584520"/>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39607</xdr:rowOff>
    </xdr:from>
    <xdr:to>
      <xdr:col>19</xdr:col>
      <xdr:colOff>177800</xdr:colOff>
      <xdr:row>79</xdr:row>
      <xdr:rowOff>39970</xdr:rowOff>
    </xdr:to>
    <xdr:cxnSp macro="">
      <xdr:nvCxnSpPr>
        <xdr:cNvPr id="177" name="直線コネクタ 176"/>
        <xdr:cNvCxnSpPr/>
      </xdr:nvCxnSpPr>
      <xdr:spPr>
        <a:xfrm>
          <a:off x="2908300" y="1358415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39607</xdr:rowOff>
    </xdr:from>
    <xdr:to>
      <xdr:col>15</xdr:col>
      <xdr:colOff>50800</xdr:colOff>
      <xdr:row>79</xdr:row>
      <xdr:rowOff>40171</xdr:rowOff>
    </xdr:to>
    <xdr:cxnSp macro="">
      <xdr:nvCxnSpPr>
        <xdr:cNvPr id="180" name="直線コネクタ 179"/>
        <xdr:cNvCxnSpPr/>
      </xdr:nvCxnSpPr>
      <xdr:spPr>
        <a:xfrm flipV="1">
          <a:off x="2019300" y="13584157"/>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40171</xdr:rowOff>
    </xdr:from>
    <xdr:to>
      <xdr:col>10</xdr:col>
      <xdr:colOff>114300</xdr:colOff>
      <xdr:row>79</xdr:row>
      <xdr:rowOff>41455</xdr:rowOff>
    </xdr:to>
    <xdr:cxnSp macro="">
      <xdr:nvCxnSpPr>
        <xdr:cNvPr id="183" name="直線コネクタ 182"/>
        <xdr:cNvCxnSpPr/>
      </xdr:nvCxnSpPr>
      <xdr:spPr>
        <a:xfrm flipV="1">
          <a:off x="1130300" y="1358472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20615</xdr:rowOff>
    </xdr:from>
    <xdr:ext cx="534377" cy="259045"/>
    <xdr:sp macro="" textlink="">
      <xdr:nvSpPr>
        <xdr:cNvPr id="185" name="テキスト ボックス 184"/>
        <xdr:cNvSpPr txBox="1"/>
      </xdr:nvSpPr>
      <xdr:spPr>
        <a:xfrm>
          <a:off x="1752111" y="132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75101</xdr:rowOff>
    </xdr:from>
    <xdr:to>
      <xdr:col>6</xdr:col>
      <xdr:colOff>38100</xdr:colOff>
      <xdr:row>79</xdr:row>
      <xdr:rowOff>5251</xdr:rowOff>
    </xdr:to>
    <xdr:sp macro="" textlink="">
      <xdr:nvSpPr>
        <xdr:cNvPr id="186" name="フローチャート: 判断 185"/>
        <xdr:cNvSpPr/>
      </xdr:nvSpPr>
      <xdr:spPr>
        <a:xfrm>
          <a:off x="1079500" y="134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21778</xdr:rowOff>
    </xdr:from>
    <xdr:ext cx="534377" cy="259045"/>
    <xdr:sp macro="" textlink="">
      <xdr:nvSpPr>
        <xdr:cNvPr id="187" name="テキスト ボックス 186"/>
        <xdr:cNvSpPr txBox="1"/>
      </xdr:nvSpPr>
      <xdr:spPr>
        <a:xfrm>
          <a:off x="863111" y="132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161009</xdr:rowOff>
    </xdr:from>
    <xdr:to>
      <xdr:col>24</xdr:col>
      <xdr:colOff>114300</xdr:colOff>
      <xdr:row>79</xdr:row>
      <xdr:rowOff>91159</xdr:rowOff>
    </xdr:to>
    <xdr:sp macro="" textlink="">
      <xdr:nvSpPr>
        <xdr:cNvPr id="193" name="楕円 192"/>
        <xdr:cNvSpPr/>
      </xdr:nvSpPr>
      <xdr:spPr>
        <a:xfrm>
          <a:off x="4584700" y="135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75936</xdr:rowOff>
    </xdr:from>
    <xdr:ext cx="469744" cy="259045"/>
    <xdr:sp macro="" textlink="">
      <xdr:nvSpPr>
        <xdr:cNvPr id="194" name="維持補修費該当値テキスト"/>
        <xdr:cNvSpPr txBox="1"/>
      </xdr:nvSpPr>
      <xdr:spPr>
        <a:xfrm>
          <a:off x="4686300" y="1344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160620</xdr:rowOff>
    </xdr:from>
    <xdr:to>
      <xdr:col>20</xdr:col>
      <xdr:colOff>38100</xdr:colOff>
      <xdr:row>79</xdr:row>
      <xdr:rowOff>90770</xdr:rowOff>
    </xdr:to>
    <xdr:sp macro="" textlink="">
      <xdr:nvSpPr>
        <xdr:cNvPr id="195" name="楕円 194"/>
        <xdr:cNvSpPr/>
      </xdr:nvSpPr>
      <xdr:spPr>
        <a:xfrm>
          <a:off x="3746500" y="135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81897</xdr:rowOff>
    </xdr:from>
    <xdr:ext cx="469744" cy="259045"/>
    <xdr:sp macro="" textlink="">
      <xdr:nvSpPr>
        <xdr:cNvPr id="196" name="テキスト ボックス 195"/>
        <xdr:cNvSpPr txBox="1"/>
      </xdr:nvSpPr>
      <xdr:spPr>
        <a:xfrm>
          <a:off x="3562428" y="136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160257</xdr:rowOff>
    </xdr:from>
    <xdr:to>
      <xdr:col>15</xdr:col>
      <xdr:colOff>101600</xdr:colOff>
      <xdr:row>79</xdr:row>
      <xdr:rowOff>90407</xdr:rowOff>
    </xdr:to>
    <xdr:sp macro="" textlink="">
      <xdr:nvSpPr>
        <xdr:cNvPr id="197" name="楕円 196"/>
        <xdr:cNvSpPr/>
      </xdr:nvSpPr>
      <xdr:spPr>
        <a:xfrm>
          <a:off x="2857500" y="13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81534</xdr:rowOff>
    </xdr:from>
    <xdr:ext cx="469744" cy="259045"/>
    <xdr:sp macro="" textlink="">
      <xdr:nvSpPr>
        <xdr:cNvPr id="198" name="テキスト ボックス 197"/>
        <xdr:cNvSpPr txBox="1"/>
      </xdr:nvSpPr>
      <xdr:spPr>
        <a:xfrm>
          <a:off x="2673428" y="136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160821</xdr:rowOff>
    </xdr:from>
    <xdr:to>
      <xdr:col>10</xdr:col>
      <xdr:colOff>165100</xdr:colOff>
      <xdr:row>79</xdr:row>
      <xdr:rowOff>90971</xdr:rowOff>
    </xdr:to>
    <xdr:sp macro="" textlink="">
      <xdr:nvSpPr>
        <xdr:cNvPr id="199" name="楕円 198"/>
        <xdr:cNvSpPr/>
      </xdr:nvSpPr>
      <xdr:spPr>
        <a:xfrm>
          <a:off x="1968500" y="135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82098</xdr:rowOff>
    </xdr:from>
    <xdr:ext cx="469744" cy="259045"/>
    <xdr:sp macro="" textlink="">
      <xdr:nvSpPr>
        <xdr:cNvPr id="200" name="テキスト ボックス 199"/>
        <xdr:cNvSpPr txBox="1"/>
      </xdr:nvSpPr>
      <xdr:spPr>
        <a:xfrm>
          <a:off x="1784428" y="136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162105</xdr:rowOff>
    </xdr:from>
    <xdr:to>
      <xdr:col>6</xdr:col>
      <xdr:colOff>38100</xdr:colOff>
      <xdr:row>79</xdr:row>
      <xdr:rowOff>92255</xdr:rowOff>
    </xdr:to>
    <xdr:sp macro="" textlink="">
      <xdr:nvSpPr>
        <xdr:cNvPr id="201" name="楕円 200"/>
        <xdr:cNvSpPr/>
      </xdr:nvSpPr>
      <xdr:spPr>
        <a:xfrm>
          <a:off x="1079500" y="135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83382</xdr:rowOff>
    </xdr:from>
    <xdr:ext cx="378565" cy="259045"/>
    <xdr:sp macro="" textlink="">
      <xdr:nvSpPr>
        <xdr:cNvPr id="202" name="テキスト ボックス 201"/>
        <xdr:cNvSpPr txBox="1"/>
      </xdr:nvSpPr>
      <xdr:spPr>
        <a:xfrm>
          <a:off x="941017" y="1362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145078</xdr:rowOff>
    </xdr:from>
    <xdr:to>
      <xdr:col>24</xdr:col>
      <xdr:colOff>63500</xdr:colOff>
      <xdr:row>95</xdr:row>
      <xdr:rowOff>92521</xdr:rowOff>
    </xdr:to>
    <xdr:cxnSp macro="">
      <xdr:nvCxnSpPr>
        <xdr:cNvPr id="233" name="直線コネクタ 232"/>
        <xdr:cNvCxnSpPr/>
      </xdr:nvCxnSpPr>
      <xdr:spPr>
        <a:xfrm flipV="1">
          <a:off x="3797300" y="16261378"/>
          <a:ext cx="838200" cy="1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54051</xdr:rowOff>
    </xdr:from>
    <xdr:to>
      <xdr:col>19</xdr:col>
      <xdr:colOff>177800</xdr:colOff>
      <xdr:row>95</xdr:row>
      <xdr:rowOff>92521</xdr:rowOff>
    </xdr:to>
    <xdr:cxnSp macro="">
      <xdr:nvCxnSpPr>
        <xdr:cNvPr id="236" name="直線コネクタ 235"/>
        <xdr:cNvCxnSpPr/>
      </xdr:nvCxnSpPr>
      <xdr:spPr>
        <a:xfrm>
          <a:off x="2908300" y="16341801"/>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54051</xdr:rowOff>
    </xdr:from>
    <xdr:to>
      <xdr:col>15</xdr:col>
      <xdr:colOff>50800</xdr:colOff>
      <xdr:row>96</xdr:row>
      <xdr:rowOff>2595</xdr:rowOff>
    </xdr:to>
    <xdr:cxnSp macro="">
      <xdr:nvCxnSpPr>
        <xdr:cNvPr id="239" name="直線コネクタ 238"/>
        <xdr:cNvCxnSpPr/>
      </xdr:nvCxnSpPr>
      <xdr:spPr>
        <a:xfrm flipV="1">
          <a:off x="2019300" y="16341801"/>
          <a:ext cx="889000" cy="1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147669</xdr:rowOff>
    </xdr:from>
    <xdr:to>
      <xdr:col>10</xdr:col>
      <xdr:colOff>114300</xdr:colOff>
      <xdr:row>96</xdr:row>
      <xdr:rowOff>2595</xdr:rowOff>
    </xdr:to>
    <xdr:cxnSp macro="">
      <xdr:nvCxnSpPr>
        <xdr:cNvPr id="242" name="直線コネクタ 241"/>
        <xdr:cNvCxnSpPr/>
      </xdr:nvCxnSpPr>
      <xdr:spPr>
        <a:xfrm>
          <a:off x="1130300" y="16435419"/>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167501</xdr:rowOff>
    </xdr:from>
    <xdr:ext cx="534377" cy="259045"/>
    <xdr:sp macro="" textlink="">
      <xdr:nvSpPr>
        <xdr:cNvPr id="244" name="テキスト ボックス 243"/>
        <xdr:cNvSpPr txBox="1"/>
      </xdr:nvSpPr>
      <xdr:spPr>
        <a:xfrm>
          <a:off x="1752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61522</xdr:rowOff>
    </xdr:from>
    <xdr:to>
      <xdr:col>6</xdr:col>
      <xdr:colOff>38100</xdr:colOff>
      <xdr:row>95</xdr:row>
      <xdr:rowOff>163122</xdr:rowOff>
    </xdr:to>
    <xdr:sp macro="" textlink="">
      <xdr:nvSpPr>
        <xdr:cNvPr id="245" name="フローチャート: 判断 244"/>
        <xdr:cNvSpPr/>
      </xdr:nvSpPr>
      <xdr:spPr>
        <a:xfrm>
          <a:off x="1079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8199</xdr:rowOff>
    </xdr:from>
    <xdr:ext cx="534377" cy="259045"/>
    <xdr:sp macro="" textlink="">
      <xdr:nvSpPr>
        <xdr:cNvPr id="246" name="テキスト ボックス 245"/>
        <xdr:cNvSpPr txBox="1"/>
      </xdr:nvSpPr>
      <xdr:spPr>
        <a:xfrm>
          <a:off x="863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94278</xdr:rowOff>
    </xdr:from>
    <xdr:to>
      <xdr:col>24</xdr:col>
      <xdr:colOff>114300</xdr:colOff>
      <xdr:row>95</xdr:row>
      <xdr:rowOff>24428</xdr:rowOff>
    </xdr:to>
    <xdr:sp macro="" textlink="">
      <xdr:nvSpPr>
        <xdr:cNvPr id="252" name="楕円 251"/>
        <xdr:cNvSpPr/>
      </xdr:nvSpPr>
      <xdr:spPr>
        <a:xfrm>
          <a:off x="4584700" y="16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117155</xdr:rowOff>
    </xdr:from>
    <xdr:ext cx="534377" cy="259045"/>
    <xdr:sp macro="" textlink="">
      <xdr:nvSpPr>
        <xdr:cNvPr id="253" name="扶助費該当値テキスト"/>
        <xdr:cNvSpPr txBox="1"/>
      </xdr:nvSpPr>
      <xdr:spPr>
        <a:xfrm>
          <a:off x="4686300" y="160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41721</xdr:rowOff>
    </xdr:from>
    <xdr:to>
      <xdr:col>20</xdr:col>
      <xdr:colOff>38100</xdr:colOff>
      <xdr:row>95</xdr:row>
      <xdr:rowOff>143321</xdr:rowOff>
    </xdr:to>
    <xdr:sp macro="" textlink="">
      <xdr:nvSpPr>
        <xdr:cNvPr id="254" name="楕円 253"/>
        <xdr:cNvSpPr/>
      </xdr:nvSpPr>
      <xdr:spPr>
        <a:xfrm>
          <a:off x="37465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134448</xdr:rowOff>
    </xdr:from>
    <xdr:ext cx="534377" cy="259045"/>
    <xdr:sp macro="" textlink="">
      <xdr:nvSpPr>
        <xdr:cNvPr id="255" name="テキスト ボックス 254"/>
        <xdr:cNvSpPr txBox="1"/>
      </xdr:nvSpPr>
      <xdr:spPr>
        <a:xfrm>
          <a:off x="3530111" y="1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3251</xdr:rowOff>
    </xdr:from>
    <xdr:to>
      <xdr:col>15</xdr:col>
      <xdr:colOff>101600</xdr:colOff>
      <xdr:row>95</xdr:row>
      <xdr:rowOff>104851</xdr:rowOff>
    </xdr:to>
    <xdr:sp macro="" textlink="">
      <xdr:nvSpPr>
        <xdr:cNvPr id="256" name="楕円 255"/>
        <xdr:cNvSpPr/>
      </xdr:nvSpPr>
      <xdr:spPr>
        <a:xfrm>
          <a:off x="2857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95978</xdr:rowOff>
    </xdr:from>
    <xdr:ext cx="534377" cy="259045"/>
    <xdr:sp macro="" textlink="">
      <xdr:nvSpPr>
        <xdr:cNvPr id="257" name="テキスト ボックス 256"/>
        <xdr:cNvSpPr txBox="1"/>
      </xdr:nvSpPr>
      <xdr:spPr>
        <a:xfrm>
          <a:off x="2641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123245</xdr:rowOff>
    </xdr:from>
    <xdr:to>
      <xdr:col>10</xdr:col>
      <xdr:colOff>165100</xdr:colOff>
      <xdr:row>96</xdr:row>
      <xdr:rowOff>53395</xdr:rowOff>
    </xdr:to>
    <xdr:sp macro="" textlink="">
      <xdr:nvSpPr>
        <xdr:cNvPr id="258" name="楕円 257"/>
        <xdr:cNvSpPr/>
      </xdr:nvSpPr>
      <xdr:spPr>
        <a:xfrm>
          <a:off x="1968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44522</xdr:rowOff>
    </xdr:from>
    <xdr:ext cx="534377" cy="259045"/>
    <xdr:sp macro="" textlink="">
      <xdr:nvSpPr>
        <xdr:cNvPr id="259" name="テキスト ボックス 258"/>
        <xdr:cNvSpPr txBox="1"/>
      </xdr:nvSpPr>
      <xdr:spPr>
        <a:xfrm>
          <a:off x="1752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96869</xdr:rowOff>
    </xdr:from>
    <xdr:to>
      <xdr:col>6</xdr:col>
      <xdr:colOff>38100</xdr:colOff>
      <xdr:row>96</xdr:row>
      <xdr:rowOff>27019</xdr:rowOff>
    </xdr:to>
    <xdr:sp macro="" textlink="">
      <xdr:nvSpPr>
        <xdr:cNvPr id="260" name="楕円 259"/>
        <xdr:cNvSpPr/>
      </xdr:nvSpPr>
      <xdr:spPr>
        <a:xfrm>
          <a:off x="1079500" y="16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18146</xdr:rowOff>
    </xdr:from>
    <xdr:ext cx="534377" cy="259045"/>
    <xdr:sp macro="" textlink="">
      <xdr:nvSpPr>
        <xdr:cNvPr id="261" name="テキスト ボックス 260"/>
        <xdr:cNvSpPr txBox="1"/>
      </xdr:nvSpPr>
      <xdr:spPr>
        <a:xfrm>
          <a:off x="863111" y="16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138060</xdr:rowOff>
    </xdr:from>
    <xdr:to>
      <xdr:col>55</xdr:col>
      <xdr:colOff>0</xdr:colOff>
      <xdr:row>37</xdr:row>
      <xdr:rowOff>142914</xdr:rowOff>
    </xdr:to>
    <xdr:cxnSp macro="">
      <xdr:nvCxnSpPr>
        <xdr:cNvPr id="290" name="直線コネクタ 289"/>
        <xdr:cNvCxnSpPr/>
      </xdr:nvCxnSpPr>
      <xdr:spPr>
        <a:xfrm flipV="1">
          <a:off x="9639300" y="6481710"/>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64824</xdr:rowOff>
    </xdr:from>
    <xdr:to>
      <xdr:col>50</xdr:col>
      <xdr:colOff>114300</xdr:colOff>
      <xdr:row>37</xdr:row>
      <xdr:rowOff>142914</xdr:rowOff>
    </xdr:to>
    <xdr:cxnSp macro="">
      <xdr:nvCxnSpPr>
        <xdr:cNvPr id="293" name="直線コネクタ 292"/>
        <xdr:cNvCxnSpPr/>
      </xdr:nvCxnSpPr>
      <xdr:spPr>
        <a:xfrm>
          <a:off x="8750300" y="6408474"/>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64824</xdr:rowOff>
    </xdr:from>
    <xdr:to>
      <xdr:col>45</xdr:col>
      <xdr:colOff>177800</xdr:colOff>
      <xdr:row>37</xdr:row>
      <xdr:rowOff>169816</xdr:rowOff>
    </xdr:to>
    <xdr:cxnSp macro="">
      <xdr:nvCxnSpPr>
        <xdr:cNvPr id="296" name="直線コネクタ 295"/>
        <xdr:cNvCxnSpPr/>
      </xdr:nvCxnSpPr>
      <xdr:spPr>
        <a:xfrm flipV="1">
          <a:off x="7861300" y="6408474"/>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169816</xdr:rowOff>
    </xdr:from>
    <xdr:to>
      <xdr:col>41</xdr:col>
      <xdr:colOff>50800</xdr:colOff>
      <xdr:row>38</xdr:row>
      <xdr:rowOff>64765</xdr:rowOff>
    </xdr:to>
    <xdr:cxnSp macro="">
      <xdr:nvCxnSpPr>
        <xdr:cNvPr id="299" name="直線コネクタ 298"/>
        <xdr:cNvCxnSpPr/>
      </xdr:nvCxnSpPr>
      <xdr:spPr>
        <a:xfrm flipV="1">
          <a:off x="6972300" y="6513466"/>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1" name="テキスト ボックス 300"/>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2" name="フローチャート: 判断 301"/>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3" name="テキスト ボックス 302"/>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87260</xdr:rowOff>
    </xdr:from>
    <xdr:to>
      <xdr:col>55</xdr:col>
      <xdr:colOff>50800</xdr:colOff>
      <xdr:row>38</xdr:row>
      <xdr:rowOff>17410</xdr:rowOff>
    </xdr:to>
    <xdr:sp macro="" textlink="">
      <xdr:nvSpPr>
        <xdr:cNvPr id="309" name="楕円 308"/>
        <xdr:cNvSpPr/>
      </xdr:nvSpPr>
      <xdr:spPr>
        <a:xfrm>
          <a:off x="104267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65687</xdr:rowOff>
    </xdr:from>
    <xdr:ext cx="599010" cy="259045"/>
    <xdr:sp macro="" textlink="">
      <xdr:nvSpPr>
        <xdr:cNvPr id="310" name="補助費等該当値テキスト"/>
        <xdr:cNvSpPr txBox="1"/>
      </xdr:nvSpPr>
      <xdr:spPr>
        <a:xfrm>
          <a:off x="10528300" y="640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92114</xdr:rowOff>
    </xdr:from>
    <xdr:to>
      <xdr:col>50</xdr:col>
      <xdr:colOff>165100</xdr:colOff>
      <xdr:row>38</xdr:row>
      <xdr:rowOff>22264</xdr:rowOff>
    </xdr:to>
    <xdr:sp macro="" textlink="">
      <xdr:nvSpPr>
        <xdr:cNvPr id="311" name="楕円 310"/>
        <xdr:cNvSpPr/>
      </xdr:nvSpPr>
      <xdr:spPr>
        <a:xfrm>
          <a:off x="9588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13391</xdr:rowOff>
    </xdr:from>
    <xdr:ext cx="599010" cy="259045"/>
    <xdr:sp macro="" textlink="">
      <xdr:nvSpPr>
        <xdr:cNvPr id="312" name="テキスト ボックス 311"/>
        <xdr:cNvSpPr txBox="1"/>
      </xdr:nvSpPr>
      <xdr:spPr>
        <a:xfrm>
          <a:off x="9339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14024</xdr:rowOff>
    </xdr:from>
    <xdr:to>
      <xdr:col>46</xdr:col>
      <xdr:colOff>38100</xdr:colOff>
      <xdr:row>37</xdr:row>
      <xdr:rowOff>115624</xdr:rowOff>
    </xdr:to>
    <xdr:sp macro="" textlink="">
      <xdr:nvSpPr>
        <xdr:cNvPr id="313" name="楕円 312"/>
        <xdr:cNvSpPr/>
      </xdr:nvSpPr>
      <xdr:spPr>
        <a:xfrm>
          <a:off x="8699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106751</xdr:rowOff>
    </xdr:from>
    <xdr:ext cx="599010" cy="259045"/>
    <xdr:sp macro="" textlink="">
      <xdr:nvSpPr>
        <xdr:cNvPr id="314" name="テキスト ボックス 313"/>
        <xdr:cNvSpPr txBox="1"/>
      </xdr:nvSpPr>
      <xdr:spPr>
        <a:xfrm>
          <a:off x="8450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119016</xdr:rowOff>
    </xdr:from>
    <xdr:to>
      <xdr:col>41</xdr:col>
      <xdr:colOff>101600</xdr:colOff>
      <xdr:row>38</xdr:row>
      <xdr:rowOff>49166</xdr:rowOff>
    </xdr:to>
    <xdr:sp macro="" textlink="">
      <xdr:nvSpPr>
        <xdr:cNvPr id="315" name="楕円 314"/>
        <xdr:cNvSpPr/>
      </xdr:nvSpPr>
      <xdr:spPr>
        <a:xfrm>
          <a:off x="78105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40293</xdr:rowOff>
    </xdr:from>
    <xdr:ext cx="599010" cy="259045"/>
    <xdr:sp macro="" textlink="">
      <xdr:nvSpPr>
        <xdr:cNvPr id="316" name="テキスト ボックス 315"/>
        <xdr:cNvSpPr txBox="1"/>
      </xdr:nvSpPr>
      <xdr:spPr>
        <a:xfrm>
          <a:off x="7561795" y="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13965</xdr:rowOff>
    </xdr:from>
    <xdr:to>
      <xdr:col>36</xdr:col>
      <xdr:colOff>165100</xdr:colOff>
      <xdr:row>38</xdr:row>
      <xdr:rowOff>115565</xdr:rowOff>
    </xdr:to>
    <xdr:sp macro="" textlink="">
      <xdr:nvSpPr>
        <xdr:cNvPr id="317" name="楕円 316"/>
        <xdr:cNvSpPr/>
      </xdr:nvSpPr>
      <xdr:spPr>
        <a:xfrm>
          <a:off x="6921500" y="6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106692</xdr:rowOff>
    </xdr:from>
    <xdr:ext cx="534377" cy="259045"/>
    <xdr:sp macro="" textlink="">
      <xdr:nvSpPr>
        <xdr:cNvPr id="318" name="テキスト ボックス 317"/>
        <xdr:cNvSpPr txBox="1"/>
      </xdr:nvSpPr>
      <xdr:spPr>
        <a:xfrm>
          <a:off x="6705111" y="66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148125</xdr:rowOff>
    </xdr:from>
    <xdr:to>
      <xdr:col>55</xdr:col>
      <xdr:colOff>0</xdr:colOff>
      <xdr:row>59</xdr:row>
      <xdr:rowOff>2240</xdr:rowOff>
    </xdr:to>
    <xdr:cxnSp macro="">
      <xdr:nvCxnSpPr>
        <xdr:cNvPr id="347" name="直線コネクタ 346"/>
        <xdr:cNvCxnSpPr/>
      </xdr:nvCxnSpPr>
      <xdr:spPr>
        <a:xfrm>
          <a:off x="9639300" y="10092225"/>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148125</xdr:rowOff>
    </xdr:from>
    <xdr:to>
      <xdr:col>50</xdr:col>
      <xdr:colOff>114300</xdr:colOff>
      <xdr:row>58</xdr:row>
      <xdr:rowOff>165939</xdr:rowOff>
    </xdr:to>
    <xdr:cxnSp macro="">
      <xdr:nvCxnSpPr>
        <xdr:cNvPr id="350" name="直線コネクタ 349"/>
        <xdr:cNvCxnSpPr/>
      </xdr:nvCxnSpPr>
      <xdr:spPr>
        <a:xfrm flipV="1">
          <a:off x="8750300" y="10092225"/>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160315</xdr:rowOff>
    </xdr:from>
    <xdr:to>
      <xdr:col>45</xdr:col>
      <xdr:colOff>177800</xdr:colOff>
      <xdr:row>58</xdr:row>
      <xdr:rowOff>165939</xdr:rowOff>
    </xdr:to>
    <xdr:cxnSp macro="">
      <xdr:nvCxnSpPr>
        <xdr:cNvPr id="353" name="直線コネクタ 352"/>
        <xdr:cNvCxnSpPr/>
      </xdr:nvCxnSpPr>
      <xdr:spPr>
        <a:xfrm>
          <a:off x="7861300" y="10104415"/>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160315</xdr:rowOff>
    </xdr:from>
    <xdr:to>
      <xdr:col>41</xdr:col>
      <xdr:colOff>50800</xdr:colOff>
      <xdr:row>58</xdr:row>
      <xdr:rowOff>165750</xdr:rowOff>
    </xdr:to>
    <xdr:cxnSp macro="">
      <xdr:nvCxnSpPr>
        <xdr:cNvPr id="356" name="直線コネクタ 355"/>
        <xdr:cNvCxnSpPr/>
      </xdr:nvCxnSpPr>
      <xdr:spPr>
        <a:xfrm flipV="1">
          <a:off x="6972300" y="1010441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4922</xdr:rowOff>
    </xdr:from>
    <xdr:ext cx="599010" cy="259045"/>
    <xdr:sp macro="" textlink="">
      <xdr:nvSpPr>
        <xdr:cNvPr id="358" name="テキスト ボックス 357"/>
        <xdr:cNvSpPr txBox="1"/>
      </xdr:nvSpPr>
      <xdr:spPr>
        <a:xfrm>
          <a:off x="7561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59" name="フローチャート: 判断 358"/>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156349</xdr:rowOff>
    </xdr:from>
    <xdr:ext cx="599010" cy="259045"/>
    <xdr:sp macro="" textlink="">
      <xdr:nvSpPr>
        <xdr:cNvPr id="360" name="テキスト ボックス 359"/>
        <xdr:cNvSpPr txBox="1"/>
      </xdr:nvSpPr>
      <xdr:spPr>
        <a:xfrm>
          <a:off x="6672795"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122890</xdr:rowOff>
    </xdr:from>
    <xdr:to>
      <xdr:col>55</xdr:col>
      <xdr:colOff>50800</xdr:colOff>
      <xdr:row>59</xdr:row>
      <xdr:rowOff>53040</xdr:rowOff>
    </xdr:to>
    <xdr:sp macro="" textlink="">
      <xdr:nvSpPr>
        <xdr:cNvPr id="366" name="楕円 365"/>
        <xdr:cNvSpPr/>
      </xdr:nvSpPr>
      <xdr:spPr>
        <a:xfrm>
          <a:off x="10426700" y="100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37817</xdr:rowOff>
    </xdr:from>
    <xdr:ext cx="599010" cy="259045"/>
    <xdr:sp macro="" textlink="">
      <xdr:nvSpPr>
        <xdr:cNvPr id="367" name="普通建設事業費該当値テキスト"/>
        <xdr:cNvSpPr txBox="1"/>
      </xdr:nvSpPr>
      <xdr:spPr>
        <a:xfrm>
          <a:off x="10528300" y="998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97325</xdr:rowOff>
    </xdr:from>
    <xdr:to>
      <xdr:col>50</xdr:col>
      <xdr:colOff>165100</xdr:colOff>
      <xdr:row>59</xdr:row>
      <xdr:rowOff>27475</xdr:rowOff>
    </xdr:to>
    <xdr:sp macro="" textlink="">
      <xdr:nvSpPr>
        <xdr:cNvPr id="368" name="楕円 367"/>
        <xdr:cNvSpPr/>
      </xdr:nvSpPr>
      <xdr:spPr>
        <a:xfrm>
          <a:off x="9588500" y="100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18602</xdr:rowOff>
    </xdr:from>
    <xdr:ext cx="599010" cy="259045"/>
    <xdr:sp macro="" textlink="">
      <xdr:nvSpPr>
        <xdr:cNvPr id="369" name="テキスト ボックス 368"/>
        <xdr:cNvSpPr txBox="1"/>
      </xdr:nvSpPr>
      <xdr:spPr>
        <a:xfrm>
          <a:off x="9339795" y="1013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115139</xdr:rowOff>
    </xdr:from>
    <xdr:to>
      <xdr:col>46</xdr:col>
      <xdr:colOff>38100</xdr:colOff>
      <xdr:row>59</xdr:row>
      <xdr:rowOff>45289</xdr:rowOff>
    </xdr:to>
    <xdr:sp macro="" textlink="">
      <xdr:nvSpPr>
        <xdr:cNvPr id="370" name="楕円 369"/>
        <xdr:cNvSpPr/>
      </xdr:nvSpPr>
      <xdr:spPr>
        <a:xfrm>
          <a:off x="8699500" y="10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36416</xdr:rowOff>
    </xdr:from>
    <xdr:ext cx="599010" cy="259045"/>
    <xdr:sp macro="" textlink="">
      <xdr:nvSpPr>
        <xdr:cNvPr id="371" name="テキスト ボックス 370"/>
        <xdr:cNvSpPr txBox="1"/>
      </xdr:nvSpPr>
      <xdr:spPr>
        <a:xfrm>
          <a:off x="8450795" y="10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109515</xdr:rowOff>
    </xdr:from>
    <xdr:to>
      <xdr:col>41</xdr:col>
      <xdr:colOff>101600</xdr:colOff>
      <xdr:row>59</xdr:row>
      <xdr:rowOff>39665</xdr:rowOff>
    </xdr:to>
    <xdr:sp macro="" textlink="">
      <xdr:nvSpPr>
        <xdr:cNvPr id="372" name="楕円 371"/>
        <xdr:cNvSpPr/>
      </xdr:nvSpPr>
      <xdr:spPr>
        <a:xfrm>
          <a:off x="7810500" y="100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30792</xdr:rowOff>
    </xdr:from>
    <xdr:ext cx="599010" cy="259045"/>
    <xdr:sp macro="" textlink="">
      <xdr:nvSpPr>
        <xdr:cNvPr id="373" name="テキスト ボックス 372"/>
        <xdr:cNvSpPr txBox="1"/>
      </xdr:nvSpPr>
      <xdr:spPr>
        <a:xfrm>
          <a:off x="7561795" y="1014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114950</xdr:rowOff>
    </xdr:from>
    <xdr:to>
      <xdr:col>36</xdr:col>
      <xdr:colOff>165100</xdr:colOff>
      <xdr:row>59</xdr:row>
      <xdr:rowOff>45100</xdr:rowOff>
    </xdr:to>
    <xdr:sp macro="" textlink="">
      <xdr:nvSpPr>
        <xdr:cNvPr id="374" name="楕円 373"/>
        <xdr:cNvSpPr/>
      </xdr:nvSpPr>
      <xdr:spPr>
        <a:xfrm>
          <a:off x="6921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36227</xdr:rowOff>
    </xdr:from>
    <xdr:ext cx="599010" cy="259045"/>
    <xdr:sp macro="" textlink="">
      <xdr:nvSpPr>
        <xdr:cNvPr id="375" name="テキスト ボックス 374"/>
        <xdr:cNvSpPr txBox="1"/>
      </xdr:nvSpPr>
      <xdr:spPr>
        <a:xfrm>
          <a:off x="6672795" y="101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21645</xdr:rowOff>
    </xdr:from>
    <xdr:to>
      <xdr:col>55</xdr:col>
      <xdr:colOff>0</xdr:colOff>
      <xdr:row>79</xdr:row>
      <xdr:rowOff>57796</xdr:rowOff>
    </xdr:to>
    <xdr:cxnSp macro="">
      <xdr:nvCxnSpPr>
        <xdr:cNvPr id="406" name="直線コネクタ 405"/>
        <xdr:cNvCxnSpPr/>
      </xdr:nvCxnSpPr>
      <xdr:spPr>
        <a:xfrm>
          <a:off x="9639300" y="13566195"/>
          <a:ext cx="8382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21645</xdr:rowOff>
    </xdr:from>
    <xdr:to>
      <xdr:col>50</xdr:col>
      <xdr:colOff>114300</xdr:colOff>
      <xdr:row>79</xdr:row>
      <xdr:rowOff>48937</xdr:rowOff>
    </xdr:to>
    <xdr:cxnSp macro="">
      <xdr:nvCxnSpPr>
        <xdr:cNvPr id="409" name="直線コネクタ 408"/>
        <xdr:cNvCxnSpPr/>
      </xdr:nvCxnSpPr>
      <xdr:spPr>
        <a:xfrm flipV="1">
          <a:off x="8750300" y="13566195"/>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18709</xdr:rowOff>
    </xdr:from>
    <xdr:to>
      <xdr:col>45</xdr:col>
      <xdr:colOff>177800</xdr:colOff>
      <xdr:row>79</xdr:row>
      <xdr:rowOff>48937</xdr:rowOff>
    </xdr:to>
    <xdr:cxnSp macro="">
      <xdr:nvCxnSpPr>
        <xdr:cNvPr id="412" name="直線コネクタ 411"/>
        <xdr:cNvCxnSpPr/>
      </xdr:nvCxnSpPr>
      <xdr:spPr>
        <a:xfrm>
          <a:off x="7861300" y="13563259"/>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18709</xdr:rowOff>
    </xdr:from>
    <xdr:to>
      <xdr:col>41</xdr:col>
      <xdr:colOff>50800</xdr:colOff>
      <xdr:row>79</xdr:row>
      <xdr:rowOff>35647</xdr:rowOff>
    </xdr:to>
    <xdr:cxnSp macro="">
      <xdr:nvCxnSpPr>
        <xdr:cNvPr id="415" name="直線コネクタ 414"/>
        <xdr:cNvCxnSpPr/>
      </xdr:nvCxnSpPr>
      <xdr:spPr>
        <a:xfrm flipV="1">
          <a:off x="6972300" y="13563259"/>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6" name="フローチャート: 判断 415"/>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39439</xdr:rowOff>
    </xdr:from>
    <xdr:ext cx="599010" cy="259045"/>
    <xdr:sp macro="" textlink="">
      <xdr:nvSpPr>
        <xdr:cNvPr id="417" name="テキスト ボックス 416"/>
        <xdr:cNvSpPr txBox="1"/>
      </xdr:nvSpPr>
      <xdr:spPr>
        <a:xfrm>
          <a:off x="7561795" y="1324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47622</xdr:rowOff>
    </xdr:from>
    <xdr:to>
      <xdr:col>36</xdr:col>
      <xdr:colOff>165100</xdr:colOff>
      <xdr:row>78</xdr:row>
      <xdr:rowOff>149222</xdr:rowOff>
    </xdr:to>
    <xdr:sp macro="" textlink="">
      <xdr:nvSpPr>
        <xdr:cNvPr id="418" name="フローチャート: 判断 417"/>
        <xdr:cNvSpPr/>
      </xdr:nvSpPr>
      <xdr:spPr>
        <a:xfrm>
          <a:off x="6921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165749</xdr:rowOff>
    </xdr:from>
    <xdr:ext cx="599010" cy="259045"/>
    <xdr:sp macro="" textlink="">
      <xdr:nvSpPr>
        <xdr:cNvPr id="419" name="テキスト ボックス 418"/>
        <xdr:cNvSpPr txBox="1"/>
      </xdr:nvSpPr>
      <xdr:spPr>
        <a:xfrm>
          <a:off x="6672795" y="131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6996</xdr:rowOff>
    </xdr:from>
    <xdr:to>
      <xdr:col>55</xdr:col>
      <xdr:colOff>50800</xdr:colOff>
      <xdr:row>79</xdr:row>
      <xdr:rowOff>108596</xdr:rowOff>
    </xdr:to>
    <xdr:sp macro="" textlink="">
      <xdr:nvSpPr>
        <xdr:cNvPr id="425" name="楕円 424"/>
        <xdr:cNvSpPr/>
      </xdr:nvSpPr>
      <xdr:spPr>
        <a:xfrm>
          <a:off x="10426700" y="135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93373</xdr:rowOff>
    </xdr:from>
    <xdr:ext cx="534377" cy="259045"/>
    <xdr:sp macro="" textlink="">
      <xdr:nvSpPr>
        <xdr:cNvPr id="426" name="普通建設事業費 （ うち新規整備　）該当値テキスト"/>
        <xdr:cNvSpPr txBox="1"/>
      </xdr:nvSpPr>
      <xdr:spPr>
        <a:xfrm>
          <a:off x="10528300" y="134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142295</xdr:rowOff>
    </xdr:from>
    <xdr:to>
      <xdr:col>50</xdr:col>
      <xdr:colOff>165100</xdr:colOff>
      <xdr:row>79</xdr:row>
      <xdr:rowOff>72445</xdr:rowOff>
    </xdr:to>
    <xdr:sp macro="" textlink="">
      <xdr:nvSpPr>
        <xdr:cNvPr id="427" name="楕円 426"/>
        <xdr:cNvSpPr/>
      </xdr:nvSpPr>
      <xdr:spPr>
        <a:xfrm>
          <a:off x="95885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63572</xdr:rowOff>
    </xdr:from>
    <xdr:ext cx="534377" cy="259045"/>
    <xdr:sp macro="" textlink="">
      <xdr:nvSpPr>
        <xdr:cNvPr id="428" name="テキスト ボックス 427"/>
        <xdr:cNvSpPr txBox="1"/>
      </xdr:nvSpPr>
      <xdr:spPr>
        <a:xfrm>
          <a:off x="9372111" y="136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169587</xdr:rowOff>
    </xdr:from>
    <xdr:to>
      <xdr:col>46</xdr:col>
      <xdr:colOff>38100</xdr:colOff>
      <xdr:row>79</xdr:row>
      <xdr:rowOff>99737</xdr:rowOff>
    </xdr:to>
    <xdr:sp macro="" textlink="">
      <xdr:nvSpPr>
        <xdr:cNvPr id="429" name="楕円 428"/>
        <xdr:cNvSpPr/>
      </xdr:nvSpPr>
      <xdr:spPr>
        <a:xfrm>
          <a:off x="8699500" y="135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90864</xdr:rowOff>
    </xdr:from>
    <xdr:ext cx="534377" cy="259045"/>
    <xdr:sp macro="" textlink="">
      <xdr:nvSpPr>
        <xdr:cNvPr id="430" name="テキスト ボックス 429"/>
        <xdr:cNvSpPr txBox="1"/>
      </xdr:nvSpPr>
      <xdr:spPr>
        <a:xfrm>
          <a:off x="8483111" y="136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139359</xdr:rowOff>
    </xdr:from>
    <xdr:to>
      <xdr:col>41</xdr:col>
      <xdr:colOff>101600</xdr:colOff>
      <xdr:row>79</xdr:row>
      <xdr:rowOff>69509</xdr:rowOff>
    </xdr:to>
    <xdr:sp macro="" textlink="">
      <xdr:nvSpPr>
        <xdr:cNvPr id="431" name="楕円 430"/>
        <xdr:cNvSpPr/>
      </xdr:nvSpPr>
      <xdr:spPr>
        <a:xfrm>
          <a:off x="7810500" y="13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60636</xdr:rowOff>
    </xdr:from>
    <xdr:ext cx="534377" cy="259045"/>
    <xdr:sp macro="" textlink="">
      <xdr:nvSpPr>
        <xdr:cNvPr id="432" name="テキスト ボックス 431"/>
        <xdr:cNvSpPr txBox="1"/>
      </xdr:nvSpPr>
      <xdr:spPr>
        <a:xfrm>
          <a:off x="7594111" y="136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156297</xdr:rowOff>
    </xdr:from>
    <xdr:to>
      <xdr:col>36</xdr:col>
      <xdr:colOff>165100</xdr:colOff>
      <xdr:row>79</xdr:row>
      <xdr:rowOff>86447</xdr:rowOff>
    </xdr:to>
    <xdr:sp macro="" textlink="">
      <xdr:nvSpPr>
        <xdr:cNvPr id="433" name="楕円 432"/>
        <xdr:cNvSpPr/>
      </xdr:nvSpPr>
      <xdr:spPr>
        <a:xfrm>
          <a:off x="6921500" y="135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77574</xdr:rowOff>
    </xdr:from>
    <xdr:ext cx="534377" cy="259045"/>
    <xdr:sp macro="" textlink="">
      <xdr:nvSpPr>
        <xdr:cNvPr id="434" name="テキスト ボックス 433"/>
        <xdr:cNvSpPr txBox="1"/>
      </xdr:nvSpPr>
      <xdr:spPr>
        <a:xfrm>
          <a:off x="6705111" y="136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98893</xdr:rowOff>
    </xdr:from>
    <xdr:to>
      <xdr:col>55</xdr:col>
      <xdr:colOff>0</xdr:colOff>
      <xdr:row>98</xdr:row>
      <xdr:rowOff>110424</xdr:rowOff>
    </xdr:to>
    <xdr:cxnSp macro="">
      <xdr:nvCxnSpPr>
        <xdr:cNvPr id="461" name="直線コネクタ 460"/>
        <xdr:cNvCxnSpPr/>
      </xdr:nvCxnSpPr>
      <xdr:spPr>
        <a:xfrm>
          <a:off x="9639300" y="16900993"/>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98893</xdr:rowOff>
    </xdr:from>
    <xdr:to>
      <xdr:col>50</xdr:col>
      <xdr:colOff>114300</xdr:colOff>
      <xdr:row>98</xdr:row>
      <xdr:rowOff>105581</xdr:rowOff>
    </xdr:to>
    <xdr:cxnSp macro="">
      <xdr:nvCxnSpPr>
        <xdr:cNvPr id="464" name="直線コネクタ 463"/>
        <xdr:cNvCxnSpPr/>
      </xdr:nvCxnSpPr>
      <xdr:spPr>
        <a:xfrm flipV="1">
          <a:off x="8750300" y="16900993"/>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105581</xdr:rowOff>
    </xdr:from>
    <xdr:to>
      <xdr:col>45</xdr:col>
      <xdr:colOff>177800</xdr:colOff>
      <xdr:row>98</xdr:row>
      <xdr:rowOff>111258</xdr:rowOff>
    </xdr:to>
    <xdr:cxnSp macro="">
      <xdr:nvCxnSpPr>
        <xdr:cNvPr id="467" name="直線コネクタ 466"/>
        <xdr:cNvCxnSpPr/>
      </xdr:nvCxnSpPr>
      <xdr:spPr>
        <a:xfrm flipV="1">
          <a:off x="7861300" y="16907681"/>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111258</xdr:rowOff>
    </xdr:from>
    <xdr:to>
      <xdr:col>41</xdr:col>
      <xdr:colOff>50800</xdr:colOff>
      <xdr:row>98</xdr:row>
      <xdr:rowOff>112992</xdr:rowOff>
    </xdr:to>
    <xdr:cxnSp macro="">
      <xdr:nvCxnSpPr>
        <xdr:cNvPr id="470" name="直線コネクタ 469"/>
        <xdr:cNvCxnSpPr/>
      </xdr:nvCxnSpPr>
      <xdr:spPr>
        <a:xfrm flipV="1">
          <a:off x="6972300" y="16913358"/>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2" name="テキスト ボックス 471"/>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3" name="フローチャート: 判断 472"/>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4" name="テキスト ボックス 473"/>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59624</xdr:rowOff>
    </xdr:from>
    <xdr:to>
      <xdr:col>55</xdr:col>
      <xdr:colOff>50800</xdr:colOff>
      <xdr:row>98</xdr:row>
      <xdr:rowOff>161224</xdr:rowOff>
    </xdr:to>
    <xdr:sp macro="" textlink="">
      <xdr:nvSpPr>
        <xdr:cNvPr id="480" name="楕円 479"/>
        <xdr:cNvSpPr/>
      </xdr:nvSpPr>
      <xdr:spPr>
        <a:xfrm>
          <a:off x="104267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34377" cy="259045"/>
    <xdr:sp macro="" textlink="">
      <xdr:nvSpPr>
        <xdr:cNvPr id="481" name="普通建設事業費 （ うち更新整備　）該当値テキスト"/>
        <xdr:cNvSpPr txBox="1"/>
      </xdr:nvSpPr>
      <xdr:spPr>
        <a:xfrm>
          <a:off x="10528300" y="167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48093</xdr:rowOff>
    </xdr:from>
    <xdr:to>
      <xdr:col>50</xdr:col>
      <xdr:colOff>165100</xdr:colOff>
      <xdr:row>98</xdr:row>
      <xdr:rowOff>149693</xdr:rowOff>
    </xdr:to>
    <xdr:sp macro="" textlink="">
      <xdr:nvSpPr>
        <xdr:cNvPr id="482" name="楕円 481"/>
        <xdr:cNvSpPr/>
      </xdr:nvSpPr>
      <xdr:spPr>
        <a:xfrm>
          <a:off x="9588500" y="16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140820</xdr:rowOff>
    </xdr:from>
    <xdr:ext cx="534377" cy="259045"/>
    <xdr:sp macro="" textlink="">
      <xdr:nvSpPr>
        <xdr:cNvPr id="483" name="テキスト ボックス 482"/>
        <xdr:cNvSpPr txBox="1"/>
      </xdr:nvSpPr>
      <xdr:spPr>
        <a:xfrm>
          <a:off x="9372111" y="16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54781</xdr:rowOff>
    </xdr:from>
    <xdr:to>
      <xdr:col>46</xdr:col>
      <xdr:colOff>38100</xdr:colOff>
      <xdr:row>98</xdr:row>
      <xdr:rowOff>156381</xdr:rowOff>
    </xdr:to>
    <xdr:sp macro="" textlink="">
      <xdr:nvSpPr>
        <xdr:cNvPr id="484" name="楕円 483"/>
        <xdr:cNvSpPr/>
      </xdr:nvSpPr>
      <xdr:spPr>
        <a:xfrm>
          <a:off x="8699500" y="168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147508</xdr:rowOff>
    </xdr:from>
    <xdr:ext cx="534377" cy="259045"/>
    <xdr:sp macro="" textlink="">
      <xdr:nvSpPr>
        <xdr:cNvPr id="485" name="テキスト ボックス 484"/>
        <xdr:cNvSpPr txBox="1"/>
      </xdr:nvSpPr>
      <xdr:spPr>
        <a:xfrm>
          <a:off x="8483111" y="169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60458</xdr:rowOff>
    </xdr:from>
    <xdr:to>
      <xdr:col>41</xdr:col>
      <xdr:colOff>101600</xdr:colOff>
      <xdr:row>98</xdr:row>
      <xdr:rowOff>162058</xdr:rowOff>
    </xdr:to>
    <xdr:sp macro="" textlink="">
      <xdr:nvSpPr>
        <xdr:cNvPr id="486" name="楕円 485"/>
        <xdr:cNvSpPr/>
      </xdr:nvSpPr>
      <xdr:spPr>
        <a:xfrm>
          <a:off x="7810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153185</xdr:rowOff>
    </xdr:from>
    <xdr:ext cx="534377" cy="259045"/>
    <xdr:sp macro="" textlink="">
      <xdr:nvSpPr>
        <xdr:cNvPr id="487" name="テキスト ボックス 486"/>
        <xdr:cNvSpPr txBox="1"/>
      </xdr:nvSpPr>
      <xdr:spPr>
        <a:xfrm>
          <a:off x="7594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62192</xdr:rowOff>
    </xdr:from>
    <xdr:to>
      <xdr:col>36</xdr:col>
      <xdr:colOff>165100</xdr:colOff>
      <xdr:row>98</xdr:row>
      <xdr:rowOff>163792</xdr:rowOff>
    </xdr:to>
    <xdr:sp macro="" textlink="">
      <xdr:nvSpPr>
        <xdr:cNvPr id="488" name="楕円 487"/>
        <xdr:cNvSpPr/>
      </xdr:nvSpPr>
      <xdr:spPr>
        <a:xfrm>
          <a:off x="6921500" y="168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154919</xdr:rowOff>
    </xdr:from>
    <xdr:ext cx="534377" cy="259045"/>
    <xdr:sp macro="" textlink="">
      <xdr:nvSpPr>
        <xdr:cNvPr id="489" name="テキスト ボックス 488"/>
        <xdr:cNvSpPr txBox="1"/>
      </xdr:nvSpPr>
      <xdr:spPr>
        <a:xfrm>
          <a:off x="6705111" y="16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10324</xdr:rowOff>
    </xdr:from>
    <xdr:to>
      <xdr:col>85</xdr:col>
      <xdr:colOff>127000</xdr:colOff>
      <xdr:row>38</xdr:row>
      <xdr:rowOff>25400</xdr:rowOff>
    </xdr:to>
    <xdr:cxnSp macro="">
      <xdr:nvCxnSpPr>
        <xdr:cNvPr id="514" name="直線コネクタ 513"/>
        <xdr:cNvCxnSpPr/>
      </xdr:nvCxnSpPr>
      <xdr:spPr>
        <a:xfrm flipV="1">
          <a:off x="15481300" y="6353974"/>
          <a:ext cx="838200" cy="18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18993</xdr:rowOff>
    </xdr:from>
    <xdr:to>
      <xdr:col>81</xdr:col>
      <xdr:colOff>50800</xdr:colOff>
      <xdr:row>38</xdr:row>
      <xdr:rowOff>25400</xdr:rowOff>
    </xdr:to>
    <xdr:cxnSp macro="">
      <xdr:nvCxnSpPr>
        <xdr:cNvPr id="517" name="直線コネクタ 516"/>
        <xdr:cNvCxnSpPr/>
      </xdr:nvCxnSpPr>
      <xdr:spPr>
        <a:xfrm>
          <a:off x="14592300" y="6534093"/>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14359</xdr:rowOff>
    </xdr:from>
    <xdr:to>
      <xdr:col>76</xdr:col>
      <xdr:colOff>114300</xdr:colOff>
      <xdr:row>38</xdr:row>
      <xdr:rowOff>18993</xdr:rowOff>
    </xdr:to>
    <xdr:cxnSp macro="">
      <xdr:nvCxnSpPr>
        <xdr:cNvPr id="520" name="直線コネクタ 519"/>
        <xdr:cNvCxnSpPr/>
      </xdr:nvCxnSpPr>
      <xdr:spPr>
        <a:xfrm>
          <a:off x="13703300" y="6529459"/>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14359</xdr:rowOff>
    </xdr:from>
    <xdr:to>
      <xdr:col>71</xdr:col>
      <xdr:colOff>177800</xdr:colOff>
      <xdr:row>38</xdr:row>
      <xdr:rowOff>24137</xdr:rowOff>
    </xdr:to>
    <xdr:cxnSp macro="">
      <xdr:nvCxnSpPr>
        <xdr:cNvPr id="523" name="直線コネクタ 522"/>
        <xdr:cNvCxnSpPr/>
      </xdr:nvCxnSpPr>
      <xdr:spPr>
        <a:xfrm flipV="1">
          <a:off x="12814300" y="6529459"/>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62983</xdr:rowOff>
    </xdr:from>
    <xdr:to>
      <xdr:col>72</xdr:col>
      <xdr:colOff>38100</xdr:colOff>
      <xdr:row>37</xdr:row>
      <xdr:rowOff>164582</xdr:rowOff>
    </xdr:to>
    <xdr:sp macro="" textlink="">
      <xdr:nvSpPr>
        <xdr:cNvPr id="524" name="フローチャート: 判断 523"/>
        <xdr:cNvSpPr/>
      </xdr:nvSpPr>
      <xdr:spPr>
        <a:xfrm>
          <a:off x="13652500" y="6406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9660</xdr:rowOff>
    </xdr:from>
    <xdr:ext cx="534377" cy="259045"/>
    <xdr:sp macro="" textlink="">
      <xdr:nvSpPr>
        <xdr:cNvPr id="525" name="テキスト ボックス 524"/>
        <xdr:cNvSpPr txBox="1"/>
      </xdr:nvSpPr>
      <xdr:spPr>
        <a:xfrm>
          <a:off x="13436111" y="6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42437</xdr:rowOff>
    </xdr:from>
    <xdr:to>
      <xdr:col>67</xdr:col>
      <xdr:colOff>101600</xdr:colOff>
      <xdr:row>37</xdr:row>
      <xdr:rowOff>144037</xdr:rowOff>
    </xdr:to>
    <xdr:sp macro="" textlink="">
      <xdr:nvSpPr>
        <xdr:cNvPr id="526" name="フローチャート: 判断 525"/>
        <xdr:cNvSpPr/>
      </xdr:nvSpPr>
      <xdr:spPr>
        <a:xfrm>
          <a:off x="12763500" y="63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160564</xdr:rowOff>
    </xdr:from>
    <xdr:ext cx="534377" cy="259045"/>
    <xdr:sp macro="" textlink="">
      <xdr:nvSpPr>
        <xdr:cNvPr id="527" name="テキスト ボックス 526"/>
        <xdr:cNvSpPr txBox="1"/>
      </xdr:nvSpPr>
      <xdr:spPr>
        <a:xfrm>
          <a:off x="12547111" y="61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130974</xdr:rowOff>
    </xdr:from>
    <xdr:to>
      <xdr:col>85</xdr:col>
      <xdr:colOff>177800</xdr:colOff>
      <xdr:row>37</xdr:row>
      <xdr:rowOff>61124</xdr:rowOff>
    </xdr:to>
    <xdr:sp macro="" textlink="">
      <xdr:nvSpPr>
        <xdr:cNvPr id="533" name="楕円 532"/>
        <xdr:cNvSpPr/>
      </xdr:nvSpPr>
      <xdr:spPr>
        <a:xfrm>
          <a:off x="16268700" y="63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153851</xdr:rowOff>
    </xdr:from>
    <xdr:ext cx="534377" cy="259045"/>
    <xdr:sp macro="" textlink="">
      <xdr:nvSpPr>
        <xdr:cNvPr id="534" name="災害復旧事業費該当値テキスト"/>
        <xdr:cNvSpPr txBox="1"/>
      </xdr:nvSpPr>
      <xdr:spPr>
        <a:xfrm>
          <a:off x="16370300" y="61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139643</xdr:rowOff>
    </xdr:from>
    <xdr:to>
      <xdr:col>76</xdr:col>
      <xdr:colOff>165100</xdr:colOff>
      <xdr:row>38</xdr:row>
      <xdr:rowOff>69793</xdr:rowOff>
    </xdr:to>
    <xdr:sp macro="" textlink="">
      <xdr:nvSpPr>
        <xdr:cNvPr id="537" name="楕円 536"/>
        <xdr:cNvSpPr/>
      </xdr:nvSpPr>
      <xdr:spPr>
        <a:xfrm>
          <a:off x="14541500" y="6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60920</xdr:rowOff>
    </xdr:from>
    <xdr:ext cx="469744" cy="259045"/>
    <xdr:sp macro="" textlink="">
      <xdr:nvSpPr>
        <xdr:cNvPr id="538" name="テキスト ボックス 537"/>
        <xdr:cNvSpPr txBox="1"/>
      </xdr:nvSpPr>
      <xdr:spPr>
        <a:xfrm>
          <a:off x="14357428" y="65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135009</xdr:rowOff>
    </xdr:from>
    <xdr:to>
      <xdr:col>72</xdr:col>
      <xdr:colOff>38100</xdr:colOff>
      <xdr:row>38</xdr:row>
      <xdr:rowOff>65159</xdr:rowOff>
    </xdr:to>
    <xdr:sp macro="" textlink="">
      <xdr:nvSpPr>
        <xdr:cNvPr id="539" name="楕円 538"/>
        <xdr:cNvSpPr/>
      </xdr:nvSpPr>
      <xdr:spPr>
        <a:xfrm>
          <a:off x="13652500" y="64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56286</xdr:rowOff>
    </xdr:from>
    <xdr:ext cx="469744" cy="259045"/>
    <xdr:sp macro="" textlink="">
      <xdr:nvSpPr>
        <xdr:cNvPr id="540" name="テキスト ボックス 539"/>
        <xdr:cNvSpPr txBox="1"/>
      </xdr:nvSpPr>
      <xdr:spPr>
        <a:xfrm>
          <a:off x="13468428" y="65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144787</xdr:rowOff>
    </xdr:from>
    <xdr:to>
      <xdr:col>67</xdr:col>
      <xdr:colOff>101600</xdr:colOff>
      <xdr:row>38</xdr:row>
      <xdr:rowOff>74937</xdr:rowOff>
    </xdr:to>
    <xdr:sp macro="" textlink="">
      <xdr:nvSpPr>
        <xdr:cNvPr id="541" name="楕円 540"/>
        <xdr:cNvSpPr/>
      </xdr:nvSpPr>
      <xdr:spPr>
        <a:xfrm>
          <a:off x="12763500" y="64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66064</xdr:rowOff>
    </xdr:from>
    <xdr:ext cx="378565" cy="259045"/>
    <xdr:sp macro="" textlink="">
      <xdr:nvSpPr>
        <xdr:cNvPr id="542" name="テキスト ボックス 541"/>
        <xdr:cNvSpPr txBox="1"/>
      </xdr:nvSpPr>
      <xdr:spPr>
        <a:xfrm>
          <a:off x="12625017" y="658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6" name="テキスト ボックス 55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8" name="テキスト ボックス 557"/>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0" name="テキスト ボックス 559"/>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6" name="フローチャート: 判断 57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7" name="テキスト ボックス 57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79" name="フローチャート: 判断 578"/>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0" name="テキスト ボックス 579"/>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1" name="フローチャート: 判断 580"/>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2" name="テキスト ボックス 581"/>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3" name="テキスト ボックス 59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1" name="直線コネクタ 620"/>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2"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3" name="直線コネクタ 622"/>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4"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5" name="直線コネクタ 624"/>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39283</xdr:rowOff>
    </xdr:from>
    <xdr:to>
      <xdr:col>85</xdr:col>
      <xdr:colOff>127000</xdr:colOff>
      <xdr:row>78</xdr:row>
      <xdr:rowOff>42604</xdr:rowOff>
    </xdr:to>
    <xdr:cxnSp macro="">
      <xdr:nvCxnSpPr>
        <xdr:cNvPr id="626" name="直線コネクタ 625"/>
        <xdr:cNvCxnSpPr/>
      </xdr:nvCxnSpPr>
      <xdr:spPr>
        <a:xfrm flipV="1">
          <a:off x="15481300" y="13412383"/>
          <a:ext cx="8382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7"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8" name="フローチャート: 判断 627"/>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42604</xdr:rowOff>
    </xdr:from>
    <xdr:to>
      <xdr:col>81</xdr:col>
      <xdr:colOff>50800</xdr:colOff>
      <xdr:row>78</xdr:row>
      <xdr:rowOff>75343</xdr:rowOff>
    </xdr:to>
    <xdr:cxnSp macro="">
      <xdr:nvCxnSpPr>
        <xdr:cNvPr id="629" name="直線コネクタ 628"/>
        <xdr:cNvCxnSpPr/>
      </xdr:nvCxnSpPr>
      <xdr:spPr>
        <a:xfrm flipV="1">
          <a:off x="14592300" y="13415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0" name="フローチャート: 判断 629"/>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31" name="テキスト ボックス 630"/>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65305</xdr:rowOff>
    </xdr:from>
    <xdr:to>
      <xdr:col>76</xdr:col>
      <xdr:colOff>114300</xdr:colOff>
      <xdr:row>78</xdr:row>
      <xdr:rowOff>75343</xdr:rowOff>
    </xdr:to>
    <xdr:cxnSp macro="">
      <xdr:nvCxnSpPr>
        <xdr:cNvPr id="632" name="直線コネクタ 631"/>
        <xdr:cNvCxnSpPr/>
      </xdr:nvCxnSpPr>
      <xdr:spPr>
        <a:xfrm>
          <a:off x="13703300" y="13438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3" name="フローチャート: 判断 632"/>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34" name="テキスト ボックス 633"/>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32111</xdr:rowOff>
    </xdr:from>
    <xdr:to>
      <xdr:col>71</xdr:col>
      <xdr:colOff>177800</xdr:colOff>
      <xdr:row>78</xdr:row>
      <xdr:rowOff>65305</xdr:rowOff>
    </xdr:to>
    <xdr:cxnSp macro="">
      <xdr:nvCxnSpPr>
        <xdr:cNvPr id="635" name="直線コネクタ 634"/>
        <xdr:cNvCxnSpPr/>
      </xdr:nvCxnSpPr>
      <xdr:spPr>
        <a:xfrm>
          <a:off x="12814300" y="13405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6" name="フローチャート: 判断 635"/>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7" name="テキスト ボックス 636"/>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38" name="フローチャート: 判断 637"/>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39" name="テキスト ボックス 638"/>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159933</xdr:rowOff>
    </xdr:from>
    <xdr:to>
      <xdr:col>85</xdr:col>
      <xdr:colOff>177800</xdr:colOff>
      <xdr:row>78</xdr:row>
      <xdr:rowOff>90083</xdr:rowOff>
    </xdr:to>
    <xdr:sp macro="" textlink="">
      <xdr:nvSpPr>
        <xdr:cNvPr id="645" name="楕円 644"/>
        <xdr:cNvSpPr/>
      </xdr:nvSpPr>
      <xdr:spPr>
        <a:xfrm>
          <a:off x="162687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138360</xdr:rowOff>
    </xdr:from>
    <xdr:ext cx="534377" cy="259045"/>
    <xdr:sp macro="" textlink="">
      <xdr:nvSpPr>
        <xdr:cNvPr id="646" name="公債費該当値テキスト"/>
        <xdr:cNvSpPr txBox="1"/>
      </xdr:nvSpPr>
      <xdr:spPr>
        <a:xfrm>
          <a:off x="16370300" y="133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163254</xdr:rowOff>
    </xdr:from>
    <xdr:to>
      <xdr:col>81</xdr:col>
      <xdr:colOff>101600</xdr:colOff>
      <xdr:row>78</xdr:row>
      <xdr:rowOff>93404</xdr:rowOff>
    </xdr:to>
    <xdr:sp macro="" textlink="">
      <xdr:nvSpPr>
        <xdr:cNvPr id="647" name="楕円 646"/>
        <xdr:cNvSpPr/>
      </xdr:nvSpPr>
      <xdr:spPr>
        <a:xfrm>
          <a:off x="15430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84531</xdr:rowOff>
    </xdr:from>
    <xdr:ext cx="534377" cy="259045"/>
    <xdr:sp macro="" textlink="">
      <xdr:nvSpPr>
        <xdr:cNvPr id="648" name="テキスト ボックス 647"/>
        <xdr:cNvSpPr txBox="1"/>
      </xdr:nvSpPr>
      <xdr:spPr>
        <a:xfrm>
          <a:off x="15214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24543</xdr:rowOff>
    </xdr:from>
    <xdr:to>
      <xdr:col>76</xdr:col>
      <xdr:colOff>165100</xdr:colOff>
      <xdr:row>78</xdr:row>
      <xdr:rowOff>126143</xdr:rowOff>
    </xdr:to>
    <xdr:sp macro="" textlink="">
      <xdr:nvSpPr>
        <xdr:cNvPr id="649" name="楕円 648"/>
        <xdr:cNvSpPr/>
      </xdr:nvSpPr>
      <xdr:spPr>
        <a:xfrm>
          <a:off x="14541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117270</xdr:rowOff>
    </xdr:from>
    <xdr:ext cx="534377" cy="259045"/>
    <xdr:sp macro="" textlink="">
      <xdr:nvSpPr>
        <xdr:cNvPr id="650" name="テキスト ボックス 649"/>
        <xdr:cNvSpPr txBox="1"/>
      </xdr:nvSpPr>
      <xdr:spPr>
        <a:xfrm>
          <a:off x="14325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14505</xdr:rowOff>
    </xdr:from>
    <xdr:to>
      <xdr:col>72</xdr:col>
      <xdr:colOff>38100</xdr:colOff>
      <xdr:row>78</xdr:row>
      <xdr:rowOff>116105</xdr:rowOff>
    </xdr:to>
    <xdr:sp macro="" textlink="">
      <xdr:nvSpPr>
        <xdr:cNvPr id="651" name="楕円 650"/>
        <xdr:cNvSpPr/>
      </xdr:nvSpPr>
      <xdr:spPr>
        <a:xfrm>
          <a:off x="13652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107232</xdr:rowOff>
    </xdr:from>
    <xdr:ext cx="534377" cy="259045"/>
    <xdr:sp macro="" textlink="">
      <xdr:nvSpPr>
        <xdr:cNvPr id="652" name="テキスト ボックス 651"/>
        <xdr:cNvSpPr txBox="1"/>
      </xdr:nvSpPr>
      <xdr:spPr>
        <a:xfrm>
          <a:off x="13436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152761</xdr:rowOff>
    </xdr:from>
    <xdr:to>
      <xdr:col>67</xdr:col>
      <xdr:colOff>101600</xdr:colOff>
      <xdr:row>78</xdr:row>
      <xdr:rowOff>82911</xdr:rowOff>
    </xdr:to>
    <xdr:sp macro="" textlink="">
      <xdr:nvSpPr>
        <xdr:cNvPr id="653" name="楕円 652"/>
        <xdr:cNvSpPr/>
      </xdr:nvSpPr>
      <xdr:spPr>
        <a:xfrm>
          <a:off x="12763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74038</xdr:rowOff>
    </xdr:from>
    <xdr:ext cx="534377" cy="259045"/>
    <xdr:sp macro="" textlink="">
      <xdr:nvSpPr>
        <xdr:cNvPr id="654" name="テキスト ボックス 653"/>
        <xdr:cNvSpPr txBox="1"/>
      </xdr:nvSpPr>
      <xdr:spPr>
        <a:xfrm>
          <a:off x="12547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8" name="テキスト ボックス 66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0" name="テキスト ボックス 66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2" name="テキスト ボックス 67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6" name="直線コネクタ 675"/>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7"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8" name="直線コネクタ 677"/>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9"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0" name="直線コネクタ 679"/>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134925</xdr:rowOff>
    </xdr:from>
    <xdr:to>
      <xdr:col>85</xdr:col>
      <xdr:colOff>127000</xdr:colOff>
      <xdr:row>98</xdr:row>
      <xdr:rowOff>138517</xdr:rowOff>
    </xdr:to>
    <xdr:cxnSp macro="">
      <xdr:nvCxnSpPr>
        <xdr:cNvPr id="681" name="直線コネクタ 680"/>
        <xdr:cNvCxnSpPr/>
      </xdr:nvCxnSpPr>
      <xdr:spPr>
        <a:xfrm>
          <a:off x="15481300" y="1693702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2"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3" name="フローチャート: 判断 682"/>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127913</xdr:rowOff>
    </xdr:from>
    <xdr:to>
      <xdr:col>81</xdr:col>
      <xdr:colOff>50800</xdr:colOff>
      <xdr:row>98</xdr:row>
      <xdr:rowOff>134925</xdr:rowOff>
    </xdr:to>
    <xdr:cxnSp macro="">
      <xdr:nvCxnSpPr>
        <xdr:cNvPr id="684" name="直線コネクタ 683"/>
        <xdr:cNvCxnSpPr/>
      </xdr:nvCxnSpPr>
      <xdr:spPr>
        <a:xfrm>
          <a:off x="14592300" y="16930013"/>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5" name="フローチャート: 判断 684"/>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6" name="テキスト ボックス 685"/>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127291</xdr:rowOff>
    </xdr:from>
    <xdr:to>
      <xdr:col>76</xdr:col>
      <xdr:colOff>114300</xdr:colOff>
      <xdr:row>98</xdr:row>
      <xdr:rowOff>127913</xdr:rowOff>
    </xdr:to>
    <xdr:cxnSp macro="">
      <xdr:nvCxnSpPr>
        <xdr:cNvPr id="687" name="直線コネクタ 686"/>
        <xdr:cNvCxnSpPr/>
      </xdr:nvCxnSpPr>
      <xdr:spPr>
        <a:xfrm>
          <a:off x="13703300" y="16929391"/>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8" name="フローチャート: 判断 687"/>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9" name="テキスト ボックス 688"/>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127291</xdr:rowOff>
    </xdr:from>
    <xdr:to>
      <xdr:col>71</xdr:col>
      <xdr:colOff>177800</xdr:colOff>
      <xdr:row>98</xdr:row>
      <xdr:rowOff>135731</xdr:rowOff>
    </xdr:to>
    <xdr:cxnSp macro="">
      <xdr:nvCxnSpPr>
        <xdr:cNvPr id="690" name="直線コネクタ 689"/>
        <xdr:cNvCxnSpPr/>
      </xdr:nvCxnSpPr>
      <xdr:spPr>
        <a:xfrm flipV="1">
          <a:off x="12814300" y="16929391"/>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1" name="フローチャート: 判断 690"/>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170699</xdr:rowOff>
    </xdr:from>
    <xdr:ext cx="534377" cy="259045"/>
    <xdr:sp macro="" textlink="">
      <xdr:nvSpPr>
        <xdr:cNvPr id="692" name="テキスト ボックス 691"/>
        <xdr:cNvSpPr txBox="1"/>
      </xdr:nvSpPr>
      <xdr:spPr>
        <a:xfrm>
          <a:off x="13436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58716</xdr:rowOff>
    </xdr:from>
    <xdr:to>
      <xdr:col>67</xdr:col>
      <xdr:colOff>101600</xdr:colOff>
      <xdr:row>98</xdr:row>
      <xdr:rowOff>160316</xdr:rowOff>
    </xdr:to>
    <xdr:sp macro="" textlink="">
      <xdr:nvSpPr>
        <xdr:cNvPr id="693" name="フローチャート: 判断 692"/>
        <xdr:cNvSpPr/>
      </xdr:nvSpPr>
      <xdr:spPr>
        <a:xfrm>
          <a:off x="12763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5393</xdr:rowOff>
    </xdr:from>
    <xdr:ext cx="534377" cy="259045"/>
    <xdr:sp macro="" textlink="">
      <xdr:nvSpPr>
        <xdr:cNvPr id="694" name="テキスト ボックス 693"/>
        <xdr:cNvSpPr txBox="1"/>
      </xdr:nvSpPr>
      <xdr:spPr>
        <a:xfrm>
          <a:off x="12547111" y="166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87717</xdr:rowOff>
    </xdr:from>
    <xdr:to>
      <xdr:col>85</xdr:col>
      <xdr:colOff>177800</xdr:colOff>
      <xdr:row>99</xdr:row>
      <xdr:rowOff>17867</xdr:rowOff>
    </xdr:to>
    <xdr:sp macro="" textlink="">
      <xdr:nvSpPr>
        <xdr:cNvPr id="700" name="楕円 699"/>
        <xdr:cNvSpPr/>
      </xdr:nvSpPr>
      <xdr:spPr>
        <a:xfrm>
          <a:off x="16268700" y="168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469744" cy="259045"/>
    <xdr:sp macro="" textlink="">
      <xdr:nvSpPr>
        <xdr:cNvPr id="701" name="積立金該当値テキスト"/>
        <xdr:cNvSpPr txBox="1"/>
      </xdr:nvSpPr>
      <xdr:spPr>
        <a:xfrm>
          <a:off x="16370300" y="168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84125</xdr:rowOff>
    </xdr:from>
    <xdr:to>
      <xdr:col>81</xdr:col>
      <xdr:colOff>101600</xdr:colOff>
      <xdr:row>99</xdr:row>
      <xdr:rowOff>14275</xdr:rowOff>
    </xdr:to>
    <xdr:sp macro="" textlink="">
      <xdr:nvSpPr>
        <xdr:cNvPr id="702" name="楕円 701"/>
        <xdr:cNvSpPr/>
      </xdr:nvSpPr>
      <xdr:spPr>
        <a:xfrm>
          <a:off x="15430500" y="16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5402</xdr:rowOff>
    </xdr:from>
    <xdr:ext cx="534377" cy="259045"/>
    <xdr:sp macro="" textlink="">
      <xdr:nvSpPr>
        <xdr:cNvPr id="703" name="テキスト ボックス 702"/>
        <xdr:cNvSpPr txBox="1"/>
      </xdr:nvSpPr>
      <xdr:spPr>
        <a:xfrm>
          <a:off x="15214111" y="169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77113</xdr:rowOff>
    </xdr:from>
    <xdr:to>
      <xdr:col>76</xdr:col>
      <xdr:colOff>165100</xdr:colOff>
      <xdr:row>99</xdr:row>
      <xdr:rowOff>7263</xdr:rowOff>
    </xdr:to>
    <xdr:sp macro="" textlink="">
      <xdr:nvSpPr>
        <xdr:cNvPr id="704" name="楕円 703"/>
        <xdr:cNvSpPr/>
      </xdr:nvSpPr>
      <xdr:spPr>
        <a:xfrm>
          <a:off x="14541500" y="168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169840</xdr:rowOff>
    </xdr:from>
    <xdr:ext cx="534377" cy="259045"/>
    <xdr:sp macro="" textlink="">
      <xdr:nvSpPr>
        <xdr:cNvPr id="705" name="テキスト ボックス 704"/>
        <xdr:cNvSpPr txBox="1"/>
      </xdr:nvSpPr>
      <xdr:spPr>
        <a:xfrm>
          <a:off x="14325111" y="169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76491</xdr:rowOff>
    </xdr:from>
    <xdr:to>
      <xdr:col>72</xdr:col>
      <xdr:colOff>38100</xdr:colOff>
      <xdr:row>99</xdr:row>
      <xdr:rowOff>6641</xdr:rowOff>
    </xdr:to>
    <xdr:sp macro="" textlink="">
      <xdr:nvSpPr>
        <xdr:cNvPr id="706" name="楕円 705"/>
        <xdr:cNvSpPr/>
      </xdr:nvSpPr>
      <xdr:spPr>
        <a:xfrm>
          <a:off x="13652500" y="168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169218</xdr:rowOff>
    </xdr:from>
    <xdr:ext cx="534377" cy="259045"/>
    <xdr:sp macro="" textlink="">
      <xdr:nvSpPr>
        <xdr:cNvPr id="707" name="テキスト ボックス 706"/>
        <xdr:cNvSpPr txBox="1"/>
      </xdr:nvSpPr>
      <xdr:spPr>
        <a:xfrm>
          <a:off x="13436111" y="169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84931</xdr:rowOff>
    </xdr:from>
    <xdr:to>
      <xdr:col>67</xdr:col>
      <xdr:colOff>101600</xdr:colOff>
      <xdr:row>99</xdr:row>
      <xdr:rowOff>15081</xdr:rowOff>
    </xdr:to>
    <xdr:sp macro="" textlink="">
      <xdr:nvSpPr>
        <xdr:cNvPr id="708" name="楕円 707"/>
        <xdr:cNvSpPr/>
      </xdr:nvSpPr>
      <xdr:spPr>
        <a:xfrm>
          <a:off x="12763500" y="168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6208</xdr:rowOff>
    </xdr:from>
    <xdr:ext cx="469744" cy="259045"/>
    <xdr:sp macro="" textlink="">
      <xdr:nvSpPr>
        <xdr:cNvPr id="709" name="テキスト ボックス 708"/>
        <xdr:cNvSpPr txBox="1"/>
      </xdr:nvSpPr>
      <xdr:spPr>
        <a:xfrm>
          <a:off x="12579428" y="169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1" name="直線コネクタ 730"/>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4"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5" name="直線コネクタ 734"/>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139791</xdr:rowOff>
    </xdr:from>
    <xdr:to>
      <xdr:col>116</xdr:col>
      <xdr:colOff>63500</xdr:colOff>
      <xdr:row>38</xdr:row>
      <xdr:rowOff>139700</xdr:rowOff>
    </xdr:to>
    <xdr:cxnSp macro="">
      <xdr:nvCxnSpPr>
        <xdr:cNvPr id="736" name="直線コネクタ 735"/>
        <xdr:cNvCxnSpPr/>
      </xdr:nvCxnSpPr>
      <xdr:spPr>
        <a:xfrm flipV="1">
          <a:off x="21323300" y="6483441"/>
          <a:ext cx="838200" cy="17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7" name="投資及び出資金平均値テキスト"/>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8" name="フローチャート: 判断 737"/>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36121</xdr:rowOff>
    </xdr:from>
    <xdr:to>
      <xdr:col>111</xdr:col>
      <xdr:colOff>177800</xdr:colOff>
      <xdr:row>38</xdr:row>
      <xdr:rowOff>139700</xdr:rowOff>
    </xdr:to>
    <xdr:cxnSp macro="">
      <xdr:nvCxnSpPr>
        <xdr:cNvPr id="739" name="直線コネクタ 738"/>
        <xdr:cNvCxnSpPr/>
      </xdr:nvCxnSpPr>
      <xdr:spPr>
        <a:xfrm>
          <a:off x="20434300" y="6379771"/>
          <a:ext cx="889000" cy="2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0" name="フローチャート: 判断 739"/>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41" name="テキスト ボックス 740"/>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36121</xdr:rowOff>
    </xdr:from>
    <xdr:to>
      <xdr:col>107</xdr:col>
      <xdr:colOff>50800</xdr:colOff>
      <xdr:row>38</xdr:row>
      <xdr:rowOff>139700</xdr:rowOff>
    </xdr:to>
    <xdr:cxnSp macro="">
      <xdr:nvCxnSpPr>
        <xdr:cNvPr id="742" name="直線コネクタ 741"/>
        <xdr:cNvCxnSpPr/>
      </xdr:nvCxnSpPr>
      <xdr:spPr>
        <a:xfrm flipV="1">
          <a:off x="19545300" y="6379771"/>
          <a:ext cx="889000" cy="2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3" name="フローチャート: 判断 742"/>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44" name="テキスト ボックス 743"/>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46" name="フローチャート: 判断 745"/>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47" name="テキスト ボックス 746"/>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48" name="フローチャート: 判断 747"/>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49" name="テキスト ボックス 748"/>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88991</xdr:rowOff>
    </xdr:from>
    <xdr:to>
      <xdr:col>116</xdr:col>
      <xdr:colOff>114300</xdr:colOff>
      <xdr:row>38</xdr:row>
      <xdr:rowOff>19141</xdr:rowOff>
    </xdr:to>
    <xdr:sp macro="" textlink="">
      <xdr:nvSpPr>
        <xdr:cNvPr id="755" name="楕円 754"/>
        <xdr:cNvSpPr/>
      </xdr:nvSpPr>
      <xdr:spPr>
        <a:xfrm>
          <a:off x="221107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111868</xdr:rowOff>
    </xdr:from>
    <xdr:ext cx="469744" cy="259045"/>
    <xdr:sp macro="" textlink="">
      <xdr:nvSpPr>
        <xdr:cNvPr id="756" name="投資及び出資金該当値テキスト"/>
        <xdr:cNvSpPr txBox="1"/>
      </xdr:nvSpPr>
      <xdr:spPr>
        <a:xfrm>
          <a:off x="22212300" y="62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156771</xdr:rowOff>
    </xdr:from>
    <xdr:to>
      <xdr:col>107</xdr:col>
      <xdr:colOff>101600</xdr:colOff>
      <xdr:row>37</xdr:row>
      <xdr:rowOff>86921</xdr:rowOff>
    </xdr:to>
    <xdr:sp macro="" textlink="">
      <xdr:nvSpPr>
        <xdr:cNvPr id="759" name="楕円 758"/>
        <xdr:cNvSpPr/>
      </xdr:nvSpPr>
      <xdr:spPr>
        <a:xfrm>
          <a:off x="20383500" y="63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103448</xdr:rowOff>
    </xdr:from>
    <xdr:ext cx="534377" cy="259045"/>
    <xdr:sp macro="" textlink="">
      <xdr:nvSpPr>
        <xdr:cNvPr id="760" name="テキスト ボックス 759"/>
        <xdr:cNvSpPr txBox="1"/>
      </xdr:nvSpPr>
      <xdr:spPr>
        <a:xfrm>
          <a:off x="20167111" y="610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6" name="直線コネクタ 785"/>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9"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0" name="直線コネクタ 789"/>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93980</xdr:rowOff>
    </xdr:from>
    <xdr:to>
      <xdr:col>116</xdr:col>
      <xdr:colOff>63500</xdr:colOff>
      <xdr:row>58</xdr:row>
      <xdr:rowOff>94483</xdr:rowOff>
    </xdr:to>
    <xdr:cxnSp macro="">
      <xdr:nvCxnSpPr>
        <xdr:cNvPr id="791" name="直線コネクタ 790"/>
        <xdr:cNvCxnSpPr/>
      </xdr:nvCxnSpPr>
      <xdr:spPr>
        <a:xfrm flipV="1">
          <a:off x="21323300" y="1003808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2"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3" name="フローチャート: 判断 792"/>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58364</xdr:rowOff>
    </xdr:from>
    <xdr:to>
      <xdr:col>111</xdr:col>
      <xdr:colOff>177800</xdr:colOff>
      <xdr:row>58</xdr:row>
      <xdr:rowOff>94483</xdr:rowOff>
    </xdr:to>
    <xdr:cxnSp macro="">
      <xdr:nvCxnSpPr>
        <xdr:cNvPr id="794" name="直線コネクタ 793"/>
        <xdr:cNvCxnSpPr/>
      </xdr:nvCxnSpPr>
      <xdr:spPr>
        <a:xfrm>
          <a:off x="20434300" y="9488114"/>
          <a:ext cx="889000" cy="5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5" name="フローチャート: 判断 794"/>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6" name="テキスト ボックス 795"/>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58364</xdr:rowOff>
    </xdr:from>
    <xdr:to>
      <xdr:col>107</xdr:col>
      <xdr:colOff>50800</xdr:colOff>
      <xdr:row>58</xdr:row>
      <xdr:rowOff>94254</xdr:rowOff>
    </xdr:to>
    <xdr:cxnSp macro="">
      <xdr:nvCxnSpPr>
        <xdr:cNvPr id="797" name="直線コネクタ 796"/>
        <xdr:cNvCxnSpPr/>
      </xdr:nvCxnSpPr>
      <xdr:spPr>
        <a:xfrm flipV="1">
          <a:off x="19545300" y="9488114"/>
          <a:ext cx="889000" cy="5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8" name="フローチャート: 判断 797"/>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9" name="テキスト ボックス 798"/>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94254</xdr:rowOff>
    </xdr:from>
    <xdr:to>
      <xdr:col>102</xdr:col>
      <xdr:colOff>114300</xdr:colOff>
      <xdr:row>58</xdr:row>
      <xdr:rowOff>94894</xdr:rowOff>
    </xdr:to>
    <xdr:cxnSp macro="">
      <xdr:nvCxnSpPr>
        <xdr:cNvPr id="800" name="直線コネクタ 799"/>
        <xdr:cNvCxnSpPr/>
      </xdr:nvCxnSpPr>
      <xdr:spPr>
        <a:xfrm flipV="1">
          <a:off x="18656300" y="1003835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1" name="フローチャート: 判断 800"/>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802" name="テキスト ボックス 801"/>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3266</xdr:rowOff>
    </xdr:from>
    <xdr:to>
      <xdr:col>98</xdr:col>
      <xdr:colOff>38100</xdr:colOff>
      <xdr:row>56</xdr:row>
      <xdr:rowOff>104866</xdr:rowOff>
    </xdr:to>
    <xdr:sp macro="" textlink="">
      <xdr:nvSpPr>
        <xdr:cNvPr id="803" name="フローチャート: 判断 802"/>
        <xdr:cNvSpPr/>
      </xdr:nvSpPr>
      <xdr:spPr>
        <a:xfrm>
          <a:off x="18605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121393</xdr:rowOff>
    </xdr:from>
    <xdr:ext cx="469744" cy="259045"/>
    <xdr:sp macro="" textlink="">
      <xdr:nvSpPr>
        <xdr:cNvPr id="804" name="テキスト ボックス 803"/>
        <xdr:cNvSpPr txBox="1"/>
      </xdr:nvSpPr>
      <xdr:spPr>
        <a:xfrm>
          <a:off x="18421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43180</xdr:rowOff>
    </xdr:from>
    <xdr:to>
      <xdr:col>116</xdr:col>
      <xdr:colOff>114300</xdr:colOff>
      <xdr:row>58</xdr:row>
      <xdr:rowOff>144780</xdr:rowOff>
    </xdr:to>
    <xdr:sp macro="" textlink="">
      <xdr:nvSpPr>
        <xdr:cNvPr id="810" name="楕円 809"/>
        <xdr:cNvSpPr/>
      </xdr:nvSpPr>
      <xdr:spPr>
        <a:xfrm>
          <a:off x="22110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129557</xdr:rowOff>
    </xdr:from>
    <xdr:ext cx="469744" cy="259045"/>
    <xdr:sp macro="" textlink="">
      <xdr:nvSpPr>
        <xdr:cNvPr id="811" name="貸付金該当値テキスト"/>
        <xdr:cNvSpPr txBox="1"/>
      </xdr:nvSpPr>
      <xdr:spPr>
        <a:xfrm>
          <a:off x="22212300"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43683</xdr:rowOff>
    </xdr:from>
    <xdr:to>
      <xdr:col>112</xdr:col>
      <xdr:colOff>38100</xdr:colOff>
      <xdr:row>58</xdr:row>
      <xdr:rowOff>145283</xdr:rowOff>
    </xdr:to>
    <xdr:sp macro="" textlink="">
      <xdr:nvSpPr>
        <xdr:cNvPr id="812" name="楕円 811"/>
        <xdr:cNvSpPr/>
      </xdr:nvSpPr>
      <xdr:spPr>
        <a:xfrm>
          <a:off x="212725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136410</xdr:rowOff>
    </xdr:from>
    <xdr:ext cx="378565" cy="259045"/>
    <xdr:sp macro="" textlink="">
      <xdr:nvSpPr>
        <xdr:cNvPr id="813" name="テキスト ボックス 812"/>
        <xdr:cNvSpPr txBox="1"/>
      </xdr:nvSpPr>
      <xdr:spPr>
        <a:xfrm>
          <a:off x="21134017" y="1008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7564</xdr:rowOff>
    </xdr:from>
    <xdr:to>
      <xdr:col>107</xdr:col>
      <xdr:colOff>101600</xdr:colOff>
      <xdr:row>55</xdr:row>
      <xdr:rowOff>109164</xdr:rowOff>
    </xdr:to>
    <xdr:sp macro="" textlink="">
      <xdr:nvSpPr>
        <xdr:cNvPr id="814" name="楕円 813"/>
        <xdr:cNvSpPr/>
      </xdr:nvSpPr>
      <xdr:spPr>
        <a:xfrm>
          <a:off x="20383500" y="94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125691</xdr:rowOff>
    </xdr:from>
    <xdr:ext cx="534377" cy="259045"/>
    <xdr:sp macro="" textlink="">
      <xdr:nvSpPr>
        <xdr:cNvPr id="815" name="テキスト ボックス 814"/>
        <xdr:cNvSpPr txBox="1"/>
      </xdr:nvSpPr>
      <xdr:spPr>
        <a:xfrm>
          <a:off x="20167111" y="92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43454</xdr:rowOff>
    </xdr:from>
    <xdr:to>
      <xdr:col>102</xdr:col>
      <xdr:colOff>165100</xdr:colOff>
      <xdr:row>58</xdr:row>
      <xdr:rowOff>145054</xdr:rowOff>
    </xdr:to>
    <xdr:sp macro="" textlink="">
      <xdr:nvSpPr>
        <xdr:cNvPr id="816" name="楕円 815"/>
        <xdr:cNvSpPr/>
      </xdr:nvSpPr>
      <xdr:spPr>
        <a:xfrm>
          <a:off x="19494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136181</xdr:rowOff>
    </xdr:from>
    <xdr:ext cx="378565" cy="259045"/>
    <xdr:sp macro="" textlink="">
      <xdr:nvSpPr>
        <xdr:cNvPr id="817" name="テキスト ボックス 816"/>
        <xdr:cNvSpPr txBox="1"/>
      </xdr:nvSpPr>
      <xdr:spPr>
        <a:xfrm>
          <a:off x="19356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44094</xdr:rowOff>
    </xdr:from>
    <xdr:to>
      <xdr:col>98</xdr:col>
      <xdr:colOff>38100</xdr:colOff>
      <xdr:row>58</xdr:row>
      <xdr:rowOff>145694</xdr:rowOff>
    </xdr:to>
    <xdr:sp macro="" textlink="">
      <xdr:nvSpPr>
        <xdr:cNvPr id="818" name="楕円 817"/>
        <xdr:cNvSpPr/>
      </xdr:nvSpPr>
      <xdr:spPr>
        <a:xfrm>
          <a:off x="18605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136821</xdr:rowOff>
    </xdr:from>
    <xdr:ext cx="378565" cy="259045"/>
    <xdr:sp macro="" textlink="">
      <xdr:nvSpPr>
        <xdr:cNvPr id="819" name="テキスト ボックス 818"/>
        <xdr:cNvSpPr txBox="1"/>
      </xdr:nvSpPr>
      <xdr:spPr>
        <a:xfrm>
          <a:off x="18467017" y="100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5" name="直線コネクタ 844"/>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6"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7" name="直線コネクタ 846"/>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8"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9" name="直線コネクタ 848"/>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140444</xdr:rowOff>
    </xdr:from>
    <xdr:to>
      <xdr:col>116</xdr:col>
      <xdr:colOff>63500</xdr:colOff>
      <xdr:row>77</xdr:row>
      <xdr:rowOff>169948</xdr:rowOff>
    </xdr:to>
    <xdr:cxnSp macro="">
      <xdr:nvCxnSpPr>
        <xdr:cNvPr id="850" name="直線コネクタ 849"/>
        <xdr:cNvCxnSpPr/>
      </xdr:nvCxnSpPr>
      <xdr:spPr>
        <a:xfrm flipV="1">
          <a:off x="21323300" y="13342094"/>
          <a:ext cx="8382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51"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2" name="フローチャート: 判断 851"/>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169948</xdr:rowOff>
    </xdr:from>
    <xdr:to>
      <xdr:col>111</xdr:col>
      <xdr:colOff>177800</xdr:colOff>
      <xdr:row>77</xdr:row>
      <xdr:rowOff>170666</xdr:rowOff>
    </xdr:to>
    <xdr:cxnSp macro="">
      <xdr:nvCxnSpPr>
        <xdr:cNvPr id="853" name="直線コネクタ 852"/>
        <xdr:cNvCxnSpPr/>
      </xdr:nvCxnSpPr>
      <xdr:spPr>
        <a:xfrm flipV="1">
          <a:off x="20434300" y="1337159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4" name="フローチャート: 判断 853"/>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5" name="テキスト ボックス 854"/>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160265</xdr:rowOff>
    </xdr:from>
    <xdr:to>
      <xdr:col>107</xdr:col>
      <xdr:colOff>50800</xdr:colOff>
      <xdr:row>77</xdr:row>
      <xdr:rowOff>170666</xdr:rowOff>
    </xdr:to>
    <xdr:cxnSp macro="">
      <xdr:nvCxnSpPr>
        <xdr:cNvPr id="856" name="直線コネクタ 855"/>
        <xdr:cNvCxnSpPr/>
      </xdr:nvCxnSpPr>
      <xdr:spPr>
        <a:xfrm>
          <a:off x="19545300" y="1336191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7" name="フローチャート: 判断 856"/>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8" name="テキスト ボックス 857"/>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160265</xdr:rowOff>
    </xdr:from>
    <xdr:to>
      <xdr:col>102</xdr:col>
      <xdr:colOff>114300</xdr:colOff>
      <xdr:row>78</xdr:row>
      <xdr:rowOff>15740</xdr:rowOff>
    </xdr:to>
    <xdr:cxnSp macro="">
      <xdr:nvCxnSpPr>
        <xdr:cNvPr id="859" name="直線コネクタ 858"/>
        <xdr:cNvCxnSpPr/>
      </xdr:nvCxnSpPr>
      <xdr:spPr>
        <a:xfrm flipV="1">
          <a:off x="18656300" y="13361915"/>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0" name="フローチャート: 判断 859"/>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157492</xdr:rowOff>
    </xdr:from>
    <xdr:ext cx="599010" cy="259045"/>
    <xdr:sp macro="" textlink="">
      <xdr:nvSpPr>
        <xdr:cNvPr id="861" name="テキスト ボックス 860"/>
        <xdr:cNvSpPr txBox="1"/>
      </xdr:nvSpPr>
      <xdr:spPr>
        <a:xfrm>
          <a:off x="19245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49299</xdr:rowOff>
    </xdr:from>
    <xdr:to>
      <xdr:col>98</xdr:col>
      <xdr:colOff>38100</xdr:colOff>
      <xdr:row>77</xdr:row>
      <xdr:rowOff>150899</xdr:rowOff>
    </xdr:to>
    <xdr:sp macro="" textlink="">
      <xdr:nvSpPr>
        <xdr:cNvPr id="862" name="フローチャート: 判断 861"/>
        <xdr:cNvSpPr/>
      </xdr:nvSpPr>
      <xdr:spPr>
        <a:xfrm>
          <a:off x="18605500" y="1325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167426</xdr:rowOff>
    </xdr:from>
    <xdr:ext cx="599010" cy="259045"/>
    <xdr:sp macro="" textlink="">
      <xdr:nvSpPr>
        <xdr:cNvPr id="863" name="テキスト ボックス 862"/>
        <xdr:cNvSpPr txBox="1"/>
      </xdr:nvSpPr>
      <xdr:spPr>
        <a:xfrm>
          <a:off x="18356795" y="130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89644</xdr:rowOff>
    </xdr:from>
    <xdr:to>
      <xdr:col>116</xdr:col>
      <xdr:colOff>114300</xdr:colOff>
      <xdr:row>78</xdr:row>
      <xdr:rowOff>19794</xdr:rowOff>
    </xdr:to>
    <xdr:sp macro="" textlink="">
      <xdr:nvSpPr>
        <xdr:cNvPr id="869" name="楕円 868"/>
        <xdr:cNvSpPr/>
      </xdr:nvSpPr>
      <xdr:spPr>
        <a:xfrm>
          <a:off x="221107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68071</xdr:rowOff>
    </xdr:from>
    <xdr:ext cx="534377" cy="259045"/>
    <xdr:sp macro="" textlink="">
      <xdr:nvSpPr>
        <xdr:cNvPr id="870" name="繰出金該当値テキスト"/>
        <xdr:cNvSpPr txBox="1"/>
      </xdr:nvSpPr>
      <xdr:spPr>
        <a:xfrm>
          <a:off x="22212300" y="13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119148</xdr:rowOff>
    </xdr:from>
    <xdr:to>
      <xdr:col>112</xdr:col>
      <xdr:colOff>38100</xdr:colOff>
      <xdr:row>78</xdr:row>
      <xdr:rowOff>49298</xdr:rowOff>
    </xdr:to>
    <xdr:sp macro="" textlink="">
      <xdr:nvSpPr>
        <xdr:cNvPr id="871" name="楕円 870"/>
        <xdr:cNvSpPr/>
      </xdr:nvSpPr>
      <xdr:spPr>
        <a:xfrm>
          <a:off x="21272500" y="133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40425</xdr:rowOff>
    </xdr:from>
    <xdr:ext cx="534377" cy="259045"/>
    <xdr:sp macro="" textlink="">
      <xdr:nvSpPr>
        <xdr:cNvPr id="872" name="テキスト ボックス 871"/>
        <xdr:cNvSpPr txBox="1"/>
      </xdr:nvSpPr>
      <xdr:spPr>
        <a:xfrm>
          <a:off x="21056111" y="134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119866</xdr:rowOff>
    </xdr:from>
    <xdr:to>
      <xdr:col>107</xdr:col>
      <xdr:colOff>101600</xdr:colOff>
      <xdr:row>78</xdr:row>
      <xdr:rowOff>50016</xdr:rowOff>
    </xdr:to>
    <xdr:sp macro="" textlink="">
      <xdr:nvSpPr>
        <xdr:cNvPr id="873" name="楕円 872"/>
        <xdr:cNvSpPr/>
      </xdr:nvSpPr>
      <xdr:spPr>
        <a:xfrm>
          <a:off x="20383500" y="13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41143</xdr:rowOff>
    </xdr:from>
    <xdr:ext cx="534377" cy="259045"/>
    <xdr:sp macro="" textlink="">
      <xdr:nvSpPr>
        <xdr:cNvPr id="874" name="テキスト ボックス 873"/>
        <xdr:cNvSpPr txBox="1"/>
      </xdr:nvSpPr>
      <xdr:spPr>
        <a:xfrm>
          <a:off x="20167111" y="13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109465</xdr:rowOff>
    </xdr:from>
    <xdr:to>
      <xdr:col>102</xdr:col>
      <xdr:colOff>165100</xdr:colOff>
      <xdr:row>78</xdr:row>
      <xdr:rowOff>39615</xdr:rowOff>
    </xdr:to>
    <xdr:sp macro="" textlink="">
      <xdr:nvSpPr>
        <xdr:cNvPr id="875" name="楕円 874"/>
        <xdr:cNvSpPr/>
      </xdr:nvSpPr>
      <xdr:spPr>
        <a:xfrm>
          <a:off x="19494500" y="133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30742</xdr:rowOff>
    </xdr:from>
    <xdr:ext cx="534377" cy="259045"/>
    <xdr:sp macro="" textlink="">
      <xdr:nvSpPr>
        <xdr:cNvPr id="876" name="テキスト ボックス 875"/>
        <xdr:cNvSpPr txBox="1"/>
      </xdr:nvSpPr>
      <xdr:spPr>
        <a:xfrm>
          <a:off x="19278111" y="13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136390</xdr:rowOff>
    </xdr:from>
    <xdr:to>
      <xdr:col>98</xdr:col>
      <xdr:colOff>38100</xdr:colOff>
      <xdr:row>78</xdr:row>
      <xdr:rowOff>66540</xdr:rowOff>
    </xdr:to>
    <xdr:sp macro="" textlink="">
      <xdr:nvSpPr>
        <xdr:cNvPr id="877" name="楕円 876"/>
        <xdr:cNvSpPr/>
      </xdr:nvSpPr>
      <xdr:spPr>
        <a:xfrm>
          <a:off x="18605500" y="13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57667</xdr:rowOff>
    </xdr:from>
    <xdr:ext cx="534377" cy="259045"/>
    <xdr:sp macro="" textlink="">
      <xdr:nvSpPr>
        <xdr:cNvPr id="878" name="テキスト ボックス 877"/>
        <xdr:cNvSpPr txBox="1"/>
      </xdr:nvSpPr>
      <xdr:spPr>
        <a:xfrm>
          <a:off x="18389111" y="134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7030A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846,216</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149,444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12.4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住民ニーズや国の制度改革等に対応した多様な行政サービスを提供する観点から職員数</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したことが主要因である。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110,787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円となっており、類似団体と比較しても低い状況となっている。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37.7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と大きく減少して</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いるが、これは、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おいて町内２つの小学校における大規模改修事業及び定住住宅建設事業、農業体験施設の改修事業の完了によるものである。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今後においても公共施設等総合管理計画等に基づいた計画的な事業実施を行うとともに、基本的な方針として、老朽化による施設の長寿命化対策等に係るもの以外の建物の整備等は抑制することとしている。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4,002
3,949
98.45
3,462,350
3,386,557
62,954
2,082,656
4,377,314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92570</xdr:rowOff>
    </xdr:from>
    <xdr:to>
      <xdr:col>24</xdr:col>
      <xdr:colOff>63500</xdr:colOff>
      <xdr:row>38</xdr:row>
      <xdr:rowOff>93078</xdr:rowOff>
    </xdr:to>
    <xdr:cxnSp macro="">
      <xdr:nvCxnSpPr>
        <xdr:cNvPr id="60" name="直線コネクタ 59"/>
        <xdr:cNvCxnSpPr/>
      </xdr:nvCxnSpPr>
      <xdr:spPr>
        <a:xfrm flipV="1">
          <a:off x="3797300" y="6607670"/>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88240</xdr:rowOff>
    </xdr:from>
    <xdr:to>
      <xdr:col>19</xdr:col>
      <xdr:colOff>177800</xdr:colOff>
      <xdr:row>38</xdr:row>
      <xdr:rowOff>93078</xdr:rowOff>
    </xdr:to>
    <xdr:cxnSp macro="">
      <xdr:nvCxnSpPr>
        <xdr:cNvPr id="63" name="直線コネクタ 62"/>
        <xdr:cNvCxnSpPr/>
      </xdr:nvCxnSpPr>
      <xdr:spPr>
        <a:xfrm>
          <a:off x="2908300" y="660334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86437</xdr:rowOff>
    </xdr:from>
    <xdr:to>
      <xdr:col>15</xdr:col>
      <xdr:colOff>50800</xdr:colOff>
      <xdr:row>38</xdr:row>
      <xdr:rowOff>88240</xdr:rowOff>
    </xdr:to>
    <xdr:cxnSp macro="">
      <xdr:nvCxnSpPr>
        <xdr:cNvPr id="66" name="直線コネクタ 65"/>
        <xdr:cNvCxnSpPr/>
      </xdr:nvCxnSpPr>
      <xdr:spPr>
        <a:xfrm>
          <a:off x="2019300" y="660153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86437</xdr:rowOff>
    </xdr:from>
    <xdr:to>
      <xdr:col>10</xdr:col>
      <xdr:colOff>114300</xdr:colOff>
      <xdr:row>38</xdr:row>
      <xdr:rowOff>109220</xdr:rowOff>
    </xdr:to>
    <xdr:cxnSp macro="">
      <xdr:nvCxnSpPr>
        <xdr:cNvPr id="69" name="直線コネクタ 68"/>
        <xdr:cNvCxnSpPr/>
      </xdr:nvCxnSpPr>
      <xdr:spPr>
        <a:xfrm flipV="1">
          <a:off x="1130300" y="66015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50525</xdr:rowOff>
    </xdr:from>
    <xdr:ext cx="534377" cy="259045"/>
    <xdr:sp macro="" textlink="">
      <xdr:nvSpPr>
        <xdr:cNvPr id="71" name="テキスト ボックス 70"/>
        <xdr:cNvSpPr txBox="1"/>
      </xdr:nvSpPr>
      <xdr:spPr>
        <a:xfrm>
          <a:off x="1752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104419</xdr:rowOff>
    </xdr:from>
    <xdr:to>
      <xdr:col>6</xdr:col>
      <xdr:colOff>38100</xdr:colOff>
      <xdr:row>38</xdr:row>
      <xdr:rowOff>34569</xdr:rowOff>
    </xdr:to>
    <xdr:sp macro="" textlink="">
      <xdr:nvSpPr>
        <xdr:cNvPr id="72" name="フローチャート: 判断 71"/>
        <xdr:cNvSpPr/>
      </xdr:nvSpPr>
      <xdr:spPr>
        <a:xfrm>
          <a:off x="1079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51096</xdr:rowOff>
    </xdr:from>
    <xdr:ext cx="534377" cy="259045"/>
    <xdr:sp macro="" textlink="">
      <xdr:nvSpPr>
        <xdr:cNvPr id="73" name="テキスト ボックス 72"/>
        <xdr:cNvSpPr txBox="1"/>
      </xdr:nvSpPr>
      <xdr:spPr>
        <a:xfrm>
          <a:off x="863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41770</xdr:rowOff>
    </xdr:from>
    <xdr:to>
      <xdr:col>24</xdr:col>
      <xdr:colOff>114300</xdr:colOff>
      <xdr:row>38</xdr:row>
      <xdr:rowOff>143370</xdr:rowOff>
    </xdr:to>
    <xdr:sp macro="" textlink="">
      <xdr:nvSpPr>
        <xdr:cNvPr id="79" name="楕円 78"/>
        <xdr:cNvSpPr/>
      </xdr:nvSpPr>
      <xdr:spPr>
        <a:xfrm>
          <a:off x="45847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128147</xdr:rowOff>
    </xdr:from>
    <xdr:ext cx="469744" cy="259045"/>
    <xdr:sp macro="" textlink="">
      <xdr:nvSpPr>
        <xdr:cNvPr id="80" name="議会費該当値テキスト"/>
        <xdr:cNvSpPr txBox="1"/>
      </xdr:nvSpPr>
      <xdr:spPr>
        <a:xfrm>
          <a:off x="4686300" y="64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42278</xdr:rowOff>
    </xdr:from>
    <xdr:to>
      <xdr:col>20</xdr:col>
      <xdr:colOff>38100</xdr:colOff>
      <xdr:row>38</xdr:row>
      <xdr:rowOff>143878</xdr:rowOff>
    </xdr:to>
    <xdr:sp macro="" textlink="">
      <xdr:nvSpPr>
        <xdr:cNvPr id="81" name="楕円 80"/>
        <xdr:cNvSpPr/>
      </xdr:nvSpPr>
      <xdr:spPr>
        <a:xfrm>
          <a:off x="37465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135005</xdr:rowOff>
    </xdr:from>
    <xdr:ext cx="469744" cy="259045"/>
    <xdr:sp macro="" textlink="">
      <xdr:nvSpPr>
        <xdr:cNvPr id="82" name="テキスト ボックス 81"/>
        <xdr:cNvSpPr txBox="1"/>
      </xdr:nvSpPr>
      <xdr:spPr>
        <a:xfrm>
          <a:off x="3562428" y="66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37440</xdr:rowOff>
    </xdr:from>
    <xdr:to>
      <xdr:col>15</xdr:col>
      <xdr:colOff>101600</xdr:colOff>
      <xdr:row>38</xdr:row>
      <xdr:rowOff>139040</xdr:rowOff>
    </xdr:to>
    <xdr:sp macro="" textlink="">
      <xdr:nvSpPr>
        <xdr:cNvPr id="83" name="楕円 82"/>
        <xdr:cNvSpPr/>
      </xdr:nvSpPr>
      <xdr:spPr>
        <a:xfrm>
          <a:off x="2857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130167</xdr:rowOff>
    </xdr:from>
    <xdr:ext cx="534377" cy="259045"/>
    <xdr:sp macro="" textlink="">
      <xdr:nvSpPr>
        <xdr:cNvPr id="84" name="テキスト ボックス 83"/>
        <xdr:cNvSpPr txBox="1"/>
      </xdr:nvSpPr>
      <xdr:spPr>
        <a:xfrm>
          <a:off x="2641111" y="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35637</xdr:rowOff>
    </xdr:from>
    <xdr:to>
      <xdr:col>10</xdr:col>
      <xdr:colOff>165100</xdr:colOff>
      <xdr:row>38</xdr:row>
      <xdr:rowOff>137237</xdr:rowOff>
    </xdr:to>
    <xdr:sp macro="" textlink="">
      <xdr:nvSpPr>
        <xdr:cNvPr id="85" name="楕円 84"/>
        <xdr:cNvSpPr/>
      </xdr:nvSpPr>
      <xdr:spPr>
        <a:xfrm>
          <a:off x="1968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128364</xdr:rowOff>
    </xdr:from>
    <xdr:ext cx="534377" cy="259045"/>
    <xdr:sp macro="" textlink="">
      <xdr:nvSpPr>
        <xdr:cNvPr id="86" name="テキスト ボックス 85"/>
        <xdr:cNvSpPr txBox="1"/>
      </xdr:nvSpPr>
      <xdr:spPr>
        <a:xfrm>
          <a:off x="1752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58420</xdr:rowOff>
    </xdr:from>
    <xdr:to>
      <xdr:col>6</xdr:col>
      <xdr:colOff>38100</xdr:colOff>
      <xdr:row>38</xdr:row>
      <xdr:rowOff>160020</xdr:rowOff>
    </xdr:to>
    <xdr:sp macro="" textlink="">
      <xdr:nvSpPr>
        <xdr:cNvPr id="87" name="楕円 86"/>
        <xdr:cNvSpPr/>
      </xdr:nvSpPr>
      <xdr:spPr>
        <a:xfrm>
          <a:off x="1079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151147</xdr:rowOff>
    </xdr:from>
    <xdr:ext cx="469744" cy="259045"/>
    <xdr:sp macro="" textlink="">
      <xdr:nvSpPr>
        <xdr:cNvPr id="88" name="テキスト ボックス 87"/>
        <xdr:cNvSpPr txBox="1"/>
      </xdr:nvSpPr>
      <xdr:spPr>
        <a:xfrm>
          <a:off x="895428"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19065</xdr:rowOff>
    </xdr:from>
    <xdr:to>
      <xdr:col>24</xdr:col>
      <xdr:colOff>63500</xdr:colOff>
      <xdr:row>59</xdr:row>
      <xdr:rowOff>21510</xdr:rowOff>
    </xdr:to>
    <xdr:cxnSp macro="">
      <xdr:nvCxnSpPr>
        <xdr:cNvPr id="117" name="直線コネクタ 116"/>
        <xdr:cNvCxnSpPr/>
      </xdr:nvCxnSpPr>
      <xdr:spPr>
        <a:xfrm>
          <a:off x="3797300" y="10134615"/>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17223</xdr:rowOff>
    </xdr:from>
    <xdr:to>
      <xdr:col>19</xdr:col>
      <xdr:colOff>177800</xdr:colOff>
      <xdr:row>59</xdr:row>
      <xdr:rowOff>19065</xdr:rowOff>
    </xdr:to>
    <xdr:cxnSp macro="">
      <xdr:nvCxnSpPr>
        <xdr:cNvPr id="120" name="直線コネクタ 119"/>
        <xdr:cNvCxnSpPr/>
      </xdr:nvCxnSpPr>
      <xdr:spPr>
        <a:xfrm>
          <a:off x="2908300" y="10132773"/>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17223</xdr:rowOff>
    </xdr:from>
    <xdr:to>
      <xdr:col>15</xdr:col>
      <xdr:colOff>50800</xdr:colOff>
      <xdr:row>59</xdr:row>
      <xdr:rowOff>18262</xdr:rowOff>
    </xdr:to>
    <xdr:cxnSp macro="">
      <xdr:nvCxnSpPr>
        <xdr:cNvPr id="123" name="直線コネクタ 122"/>
        <xdr:cNvCxnSpPr/>
      </xdr:nvCxnSpPr>
      <xdr:spPr>
        <a:xfrm flipV="1">
          <a:off x="2019300" y="10132773"/>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18262</xdr:rowOff>
    </xdr:from>
    <xdr:to>
      <xdr:col>10</xdr:col>
      <xdr:colOff>114300</xdr:colOff>
      <xdr:row>59</xdr:row>
      <xdr:rowOff>25010</xdr:rowOff>
    </xdr:to>
    <xdr:cxnSp macro="">
      <xdr:nvCxnSpPr>
        <xdr:cNvPr id="126" name="直線コネクタ 125"/>
        <xdr:cNvCxnSpPr/>
      </xdr:nvCxnSpPr>
      <xdr:spPr>
        <a:xfrm flipV="1">
          <a:off x="1130300" y="10133812"/>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61191</xdr:rowOff>
    </xdr:from>
    <xdr:ext cx="599010" cy="259045"/>
    <xdr:sp macro="" textlink="">
      <xdr:nvSpPr>
        <xdr:cNvPr id="128" name="テキスト ボックス 127"/>
        <xdr:cNvSpPr txBox="1"/>
      </xdr:nvSpPr>
      <xdr:spPr>
        <a:xfrm>
          <a:off x="1719795" y="983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119111</xdr:rowOff>
    </xdr:from>
    <xdr:to>
      <xdr:col>6</xdr:col>
      <xdr:colOff>38100</xdr:colOff>
      <xdr:row>59</xdr:row>
      <xdr:rowOff>49261</xdr:rowOff>
    </xdr:to>
    <xdr:sp macro="" textlink="">
      <xdr:nvSpPr>
        <xdr:cNvPr id="129" name="フローチャート: 判断 128"/>
        <xdr:cNvSpPr/>
      </xdr:nvSpPr>
      <xdr:spPr>
        <a:xfrm>
          <a:off x="1079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65788</xdr:rowOff>
    </xdr:from>
    <xdr:ext cx="599010" cy="259045"/>
    <xdr:sp macro="" textlink="">
      <xdr:nvSpPr>
        <xdr:cNvPr id="130" name="テキスト ボックス 129"/>
        <xdr:cNvSpPr txBox="1"/>
      </xdr:nvSpPr>
      <xdr:spPr>
        <a:xfrm>
          <a:off x="830795" y="98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142160</xdr:rowOff>
    </xdr:from>
    <xdr:to>
      <xdr:col>24</xdr:col>
      <xdr:colOff>114300</xdr:colOff>
      <xdr:row>59</xdr:row>
      <xdr:rowOff>72310</xdr:rowOff>
    </xdr:to>
    <xdr:sp macro="" textlink="">
      <xdr:nvSpPr>
        <xdr:cNvPr id="136" name="楕円 135"/>
        <xdr:cNvSpPr/>
      </xdr:nvSpPr>
      <xdr:spPr>
        <a:xfrm>
          <a:off x="4584700" y="100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139715</xdr:rowOff>
    </xdr:from>
    <xdr:to>
      <xdr:col>20</xdr:col>
      <xdr:colOff>38100</xdr:colOff>
      <xdr:row>59</xdr:row>
      <xdr:rowOff>69865</xdr:rowOff>
    </xdr:to>
    <xdr:sp macro="" textlink="">
      <xdr:nvSpPr>
        <xdr:cNvPr id="138" name="楕円 137"/>
        <xdr:cNvSpPr/>
      </xdr:nvSpPr>
      <xdr:spPr>
        <a:xfrm>
          <a:off x="3746500" y="100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60992</xdr:rowOff>
    </xdr:from>
    <xdr:ext cx="599010" cy="259045"/>
    <xdr:sp macro="" textlink="">
      <xdr:nvSpPr>
        <xdr:cNvPr id="139" name="テキスト ボックス 138"/>
        <xdr:cNvSpPr txBox="1"/>
      </xdr:nvSpPr>
      <xdr:spPr>
        <a:xfrm>
          <a:off x="3497795" y="1017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137873</xdr:rowOff>
    </xdr:from>
    <xdr:to>
      <xdr:col>15</xdr:col>
      <xdr:colOff>101600</xdr:colOff>
      <xdr:row>59</xdr:row>
      <xdr:rowOff>68023</xdr:rowOff>
    </xdr:to>
    <xdr:sp macro="" textlink="">
      <xdr:nvSpPr>
        <xdr:cNvPr id="140" name="楕円 139"/>
        <xdr:cNvSpPr/>
      </xdr:nvSpPr>
      <xdr:spPr>
        <a:xfrm>
          <a:off x="2857500" y="100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59150</xdr:rowOff>
    </xdr:from>
    <xdr:ext cx="599010" cy="259045"/>
    <xdr:sp macro="" textlink="">
      <xdr:nvSpPr>
        <xdr:cNvPr id="141" name="テキスト ボックス 140"/>
        <xdr:cNvSpPr txBox="1"/>
      </xdr:nvSpPr>
      <xdr:spPr>
        <a:xfrm>
          <a:off x="2608795" y="1017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138912</xdr:rowOff>
    </xdr:from>
    <xdr:to>
      <xdr:col>10</xdr:col>
      <xdr:colOff>165100</xdr:colOff>
      <xdr:row>59</xdr:row>
      <xdr:rowOff>69062</xdr:rowOff>
    </xdr:to>
    <xdr:sp macro="" textlink="">
      <xdr:nvSpPr>
        <xdr:cNvPr id="142" name="楕円 141"/>
        <xdr:cNvSpPr/>
      </xdr:nvSpPr>
      <xdr:spPr>
        <a:xfrm>
          <a:off x="1968500" y="100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60189</xdr:rowOff>
    </xdr:from>
    <xdr:ext cx="599010" cy="259045"/>
    <xdr:sp macro="" textlink="">
      <xdr:nvSpPr>
        <xdr:cNvPr id="143" name="テキスト ボックス 142"/>
        <xdr:cNvSpPr txBox="1"/>
      </xdr:nvSpPr>
      <xdr:spPr>
        <a:xfrm>
          <a:off x="1719795" y="1017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145660</xdr:rowOff>
    </xdr:from>
    <xdr:to>
      <xdr:col>6</xdr:col>
      <xdr:colOff>38100</xdr:colOff>
      <xdr:row>59</xdr:row>
      <xdr:rowOff>75810</xdr:rowOff>
    </xdr:to>
    <xdr:sp macro="" textlink="">
      <xdr:nvSpPr>
        <xdr:cNvPr id="144" name="楕円 143"/>
        <xdr:cNvSpPr/>
      </xdr:nvSpPr>
      <xdr:spPr>
        <a:xfrm>
          <a:off x="1079500" y="100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66937</xdr:rowOff>
    </xdr:from>
    <xdr:ext cx="599010" cy="259045"/>
    <xdr:sp macro="" textlink="">
      <xdr:nvSpPr>
        <xdr:cNvPr id="145" name="テキスト ボックス 144"/>
        <xdr:cNvSpPr txBox="1"/>
      </xdr:nvSpPr>
      <xdr:spPr>
        <a:xfrm>
          <a:off x="830795" y="1018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151395</xdr:rowOff>
    </xdr:from>
    <xdr:to>
      <xdr:col>24</xdr:col>
      <xdr:colOff>63500</xdr:colOff>
      <xdr:row>77</xdr:row>
      <xdr:rowOff>45791</xdr:rowOff>
    </xdr:to>
    <xdr:cxnSp macro="">
      <xdr:nvCxnSpPr>
        <xdr:cNvPr id="174" name="直線コネクタ 173"/>
        <xdr:cNvCxnSpPr/>
      </xdr:nvCxnSpPr>
      <xdr:spPr>
        <a:xfrm flipV="1">
          <a:off x="3797300" y="13181595"/>
          <a:ext cx="838200" cy="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11988</xdr:rowOff>
    </xdr:from>
    <xdr:to>
      <xdr:col>19</xdr:col>
      <xdr:colOff>177800</xdr:colOff>
      <xdr:row>77</xdr:row>
      <xdr:rowOff>45791</xdr:rowOff>
    </xdr:to>
    <xdr:cxnSp macro="">
      <xdr:nvCxnSpPr>
        <xdr:cNvPr id="177" name="直線コネクタ 176"/>
        <xdr:cNvCxnSpPr/>
      </xdr:nvCxnSpPr>
      <xdr:spPr>
        <a:xfrm>
          <a:off x="2908300" y="13213638"/>
          <a:ext cx="889000" cy="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11988</xdr:rowOff>
    </xdr:from>
    <xdr:to>
      <xdr:col>15</xdr:col>
      <xdr:colOff>50800</xdr:colOff>
      <xdr:row>77</xdr:row>
      <xdr:rowOff>52053</xdr:rowOff>
    </xdr:to>
    <xdr:cxnSp macro="">
      <xdr:nvCxnSpPr>
        <xdr:cNvPr id="180" name="直線コネクタ 179"/>
        <xdr:cNvCxnSpPr/>
      </xdr:nvCxnSpPr>
      <xdr:spPr>
        <a:xfrm flipV="1">
          <a:off x="2019300" y="13213638"/>
          <a:ext cx="8890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46855</xdr:rowOff>
    </xdr:from>
    <xdr:to>
      <xdr:col>10</xdr:col>
      <xdr:colOff>114300</xdr:colOff>
      <xdr:row>77</xdr:row>
      <xdr:rowOff>52053</xdr:rowOff>
    </xdr:to>
    <xdr:cxnSp macro="">
      <xdr:nvCxnSpPr>
        <xdr:cNvPr id="183" name="直線コネクタ 182"/>
        <xdr:cNvCxnSpPr/>
      </xdr:nvCxnSpPr>
      <xdr:spPr>
        <a:xfrm>
          <a:off x="1130300" y="13248505"/>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112857</xdr:rowOff>
    </xdr:from>
    <xdr:to>
      <xdr:col>10</xdr:col>
      <xdr:colOff>165100</xdr:colOff>
      <xdr:row>77</xdr:row>
      <xdr:rowOff>43007</xdr:rowOff>
    </xdr:to>
    <xdr:sp macro="" textlink="">
      <xdr:nvSpPr>
        <xdr:cNvPr id="184" name="フローチャート: 判断 183"/>
        <xdr:cNvSpPr/>
      </xdr:nvSpPr>
      <xdr:spPr>
        <a:xfrm>
          <a:off x="1968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59534</xdr:rowOff>
    </xdr:from>
    <xdr:ext cx="599010" cy="259045"/>
    <xdr:sp macro="" textlink="">
      <xdr:nvSpPr>
        <xdr:cNvPr id="185" name="テキスト ボックス 184"/>
        <xdr:cNvSpPr txBox="1"/>
      </xdr:nvSpPr>
      <xdr:spPr>
        <a:xfrm>
          <a:off x="1719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115801</xdr:rowOff>
    </xdr:from>
    <xdr:to>
      <xdr:col>6</xdr:col>
      <xdr:colOff>38100</xdr:colOff>
      <xdr:row>77</xdr:row>
      <xdr:rowOff>45951</xdr:rowOff>
    </xdr:to>
    <xdr:sp macro="" textlink="">
      <xdr:nvSpPr>
        <xdr:cNvPr id="186" name="フローチャート: 判断 185"/>
        <xdr:cNvSpPr/>
      </xdr:nvSpPr>
      <xdr:spPr>
        <a:xfrm>
          <a:off x="1079500" y="131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62478</xdr:rowOff>
    </xdr:from>
    <xdr:ext cx="599010" cy="259045"/>
    <xdr:sp macro="" textlink="">
      <xdr:nvSpPr>
        <xdr:cNvPr id="187" name="テキスト ボックス 186"/>
        <xdr:cNvSpPr txBox="1"/>
      </xdr:nvSpPr>
      <xdr:spPr>
        <a:xfrm>
          <a:off x="830795" y="1292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100595</xdr:rowOff>
    </xdr:from>
    <xdr:to>
      <xdr:col>24</xdr:col>
      <xdr:colOff>114300</xdr:colOff>
      <xdr:row>77</xdr:row>
      <xdr:rowOff>30745</xdr:rowOff>
    </xdr:to>
    <xdr:sp macro="" textlink="">
      <xdr:nvSpPr>
        <xdr:cNvPr id="193" name="楕円 192"/>
        <xdr:cNvSpPr/>
      </xdr:nvSpPr>
      <xdr:spPr>
        <a:xfrm>
          <a:off x="4584700" y="131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79022</xdr:rowOff>
    </xdr:from>
    <xdr:ext cx="599010" cy="259045"/>
    <xdr:sp macro="" textlink="">
      <xdr:nvSpPr>
        <xdr:cNvPr id="194" name="民生費該当値テキスト"/>
        <xdr:cNvSpPr txBox="1"/>
      </xdr:nvSpPr>
      <xdr:spPr>
        <a:xfrm>
          <a:off x="4686300" y="1310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166441</xdr:rowOff>
    </xdr:from>
    <xdr:to>
      <xdr:col>20</xdr:col>
      <xdr:colOff>38100</xdr:colOff>
      <xdr:row>77</xdr:row>
      <xdr:rowOff>96591</xdr:rowOff>
    </xdr:to>
    <xdr:sp macro="" textlink="">
      <xdr:nvSpPr>
        <xdr:cNvPr id="195" name="楕円 194"/>
        <xdr:cNvSpPr/>
      </xdr:nvSpPr>
      <xdr:spPr>
        <a:xfrm>
          <a:off x="3746500" y="131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87718</xdr:rowOff>
    </xdr:from>
    <xdr:ext cx="599010" cy="259045"/>
    <xdr:sp macro="" textlink="">
      <xdr:nvSpPr>
        <xdr:cNvPr id="196" name="テキスト ボックス 195"/>
        <xdr:cNvSpPr txBox="1"/>
      </xdr:nvSpPr>
      <xdr:spPr>
        <a:xfrm>
          <a:off x="3497795" y="132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132638</xdr:rowOff>
    </xdr:from>
    <xdr:to>
      <xdr:col>15</xdr:col>
      <xdr:colOff>101600</xdr:colOff>
      <xdr:row>77</xdr:row>
      <xdr:rowOff>62788</xdr:rowOff>
    </xdr:to>
    <xdr:sp macro="" textlink="">
      <xdr:nvSpPr>
        <xdr:cNvPr id="197" name="楕円 196"/>
        <xdr:cNvSpPr/>
      </xdr:nvSpPr>
      <xdr:spPr>
        <a:xfrm>
          <a:off x="2857500" y="131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53915</xdr:rowOff>
    </xdr:from>
    <xdr:ext cx="599010" cy="259045"/>
    <xdr:sp macro="" textlink="">
      <xdr:nvSpPr>
        <xdr:cNvPr id="198" name="テキスト ボックス 197"/>
        <xdr:cNvSpPr txBox="1"/>
      </xdr:nvSpPr>
      <xdr:spPr>
        <a:xfrm>
          <a:off x="2608795" y="1325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1253</xdr:rowOff>
    </xdr:from>
    <xdr:to>
      <xdr:col>10</xdr:col>
      <xdr:colOff>165100</xdr:colOff>
      <xdr:row>77</xdr:row>
      <xdr:rowOff>102853</xdr:rowOff>
    </xdr:to>
    <xdr:sp macro="" textlink="">
      <xdr:nvSpPr>
        <xdr:cNvPr id="199" name="楕円 198"/>
        <xdr:cNvSpPr/>
      </xdr:nvSpPr>
      <xdr:spPr>
        <a:xfrm>
          <a:off x="1968500" y="132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93980</xdr:rowOff>
    </xdr:from>
    <xdr:ext cx="599010" cy="259045"/>
    <xdr:sp macro="" textlink="">
      <xdr:nvSpPr>
        <xdr:cNvPr id="200" name="テキスト ボックス 199"/>
        <xdr:cNvSpPr txBox="1"/>
      </xdr:nvSpPr>
      <xdr:spPr>
        <a:xfrm>
          <a:off x="1719795" y="1329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167505</xdr:rowOff>
    </xdr:from>
    <xdr:to>
      <xdr:col>6</xdr:col>
      <xdr:colOff>38100</xdr:colOff>
      <xdr:row>77</xdr:row>
      <xdr:rowOff>97655</xdr:rowOff>
    </xdr:to>
    <xdr:sp macro="" textlink="">
      <xdr:nvSpPr>
        <xdr:cNvPr id="201" name="楕円 200"/>
        <xdr:cNvSpPr/>
      </xdr:nvSpPr>
      <xdr:spPr>
        <a:xfrm>
          <a:off x="1079500" y="131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88782</xdr:rowOff>
    </xdr:from>
    <xdr:ext cx="599010" cy="259045"/>
    <xdr:sp macro="" textlink="">
      <xdr:nvSpPr>
        <xdr:cNvPr id="202" name="テキスト ボックス 201"/>
        <xdr:cNvSpPr txBox="1"/>
      </xdr:nvSpPr>
      <xdr:spPr>
        <a:xfrm>
          <a:off x="830795" y="1329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11528</xdr:rowOff>
    </xdr:from>
    <xdr:to>
      <xdr:col>24</xdr:col>
      <xdr:colOff>63500</xdr:colOff>
      <xdr:row>99</xdr:row>
      <xdr:rowOff>12878</xdr:rowOff>
    </xdr:to>
    <xdr:cxnSp macro="">
      <xdr:nvCxnSpPr>
        <xdr:cNvPr id="233" name="直線コネクタ 232"/>
        <xdr:cNvCxnSpPr/>
      </xdr:nvCxnSpPr>
      <xdr:spPr>
        <a:xfrm flipV="1">
          <a:off x="3797300" y="16985078"/>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143669</xdr:rowOff>
    </xdr:from>
    <xdr:to>
      <xdr:col>19</xdr:col>
      <xdr:colOff>177800</xdr:colOff>
      <xdr:row>99</xdr:row>
      <xdr:rowOff>12878</xdr:rowOff>
    </xdr:to>
    <xdr:cxnSp macro="">
      <xdr:nvCxnSpPr>
        <xdr:cNvPr id="236" name="直線コネクタ 235"/>
        <xdr:cNvCxnSpPr/>
      </xdr:nvCxnSpPr>
      <xdr:spPr>
        <a:xfrm>
          <a:off x="2908300" y="16945769"/>
          <a:ext cx="889000" cy="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143669</xdr:rowOff>
    </xdr:from>
    <xdr:to>
      <xdr:col>15</xdr:col>
      <xdr:colOff>50800</xdr:colOff>
      <xdr:row>99</xdr:row>
      <xdr:rowOff>10327</xdr:rowOff>
    </xdr:to>
    <xdr:cxnSp macro="">
      <xdr:nvCxnSpPr>
        <xdr:cNvPr id="239" name="直線コネクタ 238"/>
        <xdr:cNvCxnSpPr/>
      </xdr:nvCxnSpPr>
      <xdr:spPr>
        <a:xfrm flipV="1">
          <a:off x="2019300" y="16945769"/>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10327</xdr:rowOff>
    </xdr:from>
    <xdr:to>
      <xdr:col>10</xdr:col>
      <xdr:colOff>114300</xdr:colOff>
      <xdr:row>99</xdr:row>
      <xdr:rowOff>44678</xdr:rowOff>
    </xdr:to>
    <xdr:cxnSp macro="">
      <xdr:nvCxnSpPr>
        <xdr:cNvPr id="242" name="直線コネクタ 241"/>
        <xdr:cNvCxnSpPr/>
      </xdr:nvCxnSpPr>
      <xdr:spPr>
        <a:xfrm flipV="1">
          <a:off x="1130300" y="16983877"/>
          <a:ext cx="8890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54723</xdr:rowOff>
    </xdr:from>
    <xdr:ext cx="599010" cy="259045"/>
    <xdr:sp macro="" textlink="">
      <xdr:nvSpPr>
        <xdr:cNvPr id="244" name="テキスト ボックス 243"/>
        <xdr:cNvSpPr txBox="1"/>
      </xdr:nvSpPr>
      <xdr:spPr>
        <a:xfrm>
          <a:off x="1719795" y="166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103719</xdr:rowOff>
    </xdr:from>
    <xdr:to>
      <xdr:col>6</xdr:col>
      <xdr:colOff>38100</xdr:colOff>
      <xdr:row>99</xdr:row>
      <xdr:rowOff>33869</xdr:rowOff>
    </xdr:to>
    <xdr:sp macro="" textlink="">
      <xdr:nvSpPr>
        <xdr:cNvPr id="245" name="フローチャート: 判断 244"/>
        <xdr:cNvSpPr/>
      </xdr:nvSpPr>
      <xdr:spPr>
        <a:xfrm>
          <a:off x="1079500" y="1690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50396</xdr:rowOff>
    </xdr:from>
    <xdr:ext cx="599010" cy="259045"/>
    <xdr:sp macro="" textlink="">
      <xdr:nvSpPr>
        <xdr:cNvPr id="246" name="テキスト ボックス 245"/>
        <xdr:cNvSpPr txBox="1"/>
      </xdr:nvSpPr>
      <xdr:spPr>
        <a:xfrm>
          <a:off x="830795" y="166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132178</xdr:rowOff>
    </xdr:from>
    <xdr:to>
      <xdr:col>24</xdr:col>
      <xdr:colOff>114300</xdr:colOff>
      <xdr:row>99</xdr:row>
      <xdr:rowOff>62328</xdr:rowOff>
    </xdr:to>
    <xdr:sp macro="" textlink="">
      <xdr:nvSpPr>
        <xdr:cNvPr id="252" name="楕円 251"/>
        <xdr:cNvSpPr/>
      </xdr:nvSpPr>
      <xdr:spPr>
        <a:xfrm>
          <a:off x="4584700" y="16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47105</xdr:rowOff>
    </xdr:from>
    <xdr:ext cx="534377" cy="259045"/>
    <xdr:sp macro="" textlink="">
      <xdr:nvSpPr>
        <xdr:cNvPr id="253" name="衛生費該当値テキスト"/>
        <xdr:cNvSpPr txBox="1"/>
      </xdr:nvSpPr>
      <xdr:spPr>
        <a:xfrm>
          <a:off x="4686300" y="168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133528</xdr:rowOff>
    </xdr:from>
    <xdr:to>
      <xdr:col>20</xdr:col>
      <xdr:colOff>38100</xdr:colOff>
      <xdr:row>99</xdr:row>
      <xdr:rowOff>63678</xdr:rowOff>
    </xdr:to>
    <xdr:sp macro="" textlink="">
      <xdr:nvSpPr>
        <xdr:cNvPr id="254" name="楕円 253"/>
        <xdr:cNvSpPr/>
      </xdr:nvSpPr>
      <xdr:spPr>
        <a:xfrm>
          <a:off x="3746500" y="169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54805</xdr:rowOff>
    </xdr:from>
    <xdr:ext cx="534377" cy="259045"/>
    <xdr:sp macro="" textlink="">
      <xdr:nvSpPr>
        <xdr:cNvPr id="255" name="テキスト ボックス 254"/>
        <xdr:cNvSpPr txBox="1"/>
      </xdr:nvSpPr>
      <xdr:spPr>
        <a:xfrm>
          <a:off x="3530111" y="170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92869</xdr:rowOff>
    </xdr:from>
    <xdr:to>
      <xdr:col>15</xdr:col>
      <xdr:colOff>101600</xdr:colOff>
      <xdr:row>99</xdr:row>
      <xdr:rowOff>23019</xdr:rowOff>
    </xdr:to>
    <xdr:sp macro="" textlink="">
      <xdr:nvSpPr>
        <xdr:cNvPr id="256" name="楕円 255"/>
        <xdr:cNvSpPr/>
      </xdr:nvSpPr>
      <xdr:spPr>
        <a:xfrm>
          <a:off x="2857500" y="168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14146</xdr:rowOff>
    </xdr:from>
    <xdr:ext cx="599010" cy="259045"/>
    <xdr:sp macro="" textlink="">
      <xdr:nvSpPr>
        <xdr:cNvPr id="257" name="テキスト ボックス 256"/>
        <xdr:cNvSpPr txBox="1"/>
      </xdr:nvSpPr>
      <xdr:spPr>
        <a:xfrm>
          <a:off x="2608795" y="1698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130977</xdr:rowOff>
    </xdr:from>
    <xdr:to>
      <xdr:col>10</xdr:col>
      <xdr:colOff>165100</xdr:colOff>
      <xdr:row>99</xdr:row>
      <xdr:rowOff>61127</xdr:rowOff>
    </xdr:to>
    <xdr:sp macro="" textlink="">
      <xdr:nvSpPr>
        <xdr:cNvPr id="258" name="楕円 257"/>
        <xdr:cNvSpPr/>
      </xdr:nvSpPr>
      <xdr:spPr>
        <a:xfrm>
          <a:off x="1968500" y="16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52254</xdr:rowOff>
    </xdr:from>
    <xdr:ext cx="534377" cy="259045"/>
    <xdr:sp macro="" textlink="">
      <xdr:nvSpPr>
        <xdr:cNvPr id="259" name="テキスト ボックス 258"/>
        <xdr:cNvSpPr txBox="1"/>
      </xdr:nvSpPr>
      <xdr:spPr>
        <a:xfrm>
          <a:off x="1752111" y="170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165328</xdr:rowOff>
    </xdr:from>
    <xdr:to>
      <xdr:col>6</xdr:col>
      <xdr:colOff>38100</xdr:colOff>
      <xdr:row>99</xdr:row>
      <xdr:rowOff>95478</xdr:rowOff>
    </xdr:to>
    <xdr:sp macro="" textlink="">
      <xdr:nvSpPr>
        <xdr:cNvPr id="260" name="楕円 259"/>
        <xdr:cNvSpPr/>
      </xdr:nvSpPr>
      <xdr:spPr>
        <a:xfrm>
          <a:off x="1079500" y="169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86605</xdr:rowOff>
    </xdr:from>
    <xdr:ext cx="534377" cy="259045"/>
    <xdr:sp macro="" textlink="">
      <xdr:nvSpPr>
        <xdr:cNvPr id="261" name="テキスト ボックス 260"/>
        <xdr:cNvSpPr txBox="1"/>
      </xdr:nvSpPr>
      <xdr:spPr>
        <a:xfrm>
          <a:off x="863111" y="170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76721</xdr:rowOff>
    </xdr:from>
    <xdr:to>
      <xdr:col>41</xdr:col>
      <xdr:colOff>50800</xdr:colOff>
      <xdr:row>39</xdr:row>
      <xdr:rowOff>98878</xdr:rowOff>
    </xdr:to>
    <xdr:cxnSp macro="">
      <xdr:nvCxnSpPr>
        <xdr:cNvPr id="301" name="直線コネクタ 300"/>
        <xdr:cNvCxnSpPr/>
      </xdr:nvCxnSpPr>
      <xdr:spPr>
        <a:xfrm>
          <a:off x="6972300" y="676327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2" name="フローチャート: 判断 301"/>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150106</xdr:rowOff>
    </xdr:from>
    <xdr:ext cx="378565" cy="259045"/>
    <xdr:sp macro="" textlink="">
      <xdr:nvSpPr>
        <xdr:cNvPr id="303" name="テキスト ボックス 302"/>
        <xdr:cNvSpPr txBox="1"/>
      </xdr:nvSpPr>
      <xdr:spPr>
        <a:xfrm>
          <a:off x="7672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2310</xdr:rowOff>
    </xdr:from>
    <xdr:to>
      <xdr:col>36</xdr:col>
      <xdr:colOff>165100</xdr:colOff>
      <xdr:row>39</xdr:row>
      <xdr:rowOff>103910</xdr:rowOff>
    </xdr:to>
    <xdr:sp macro="" textlink="">
      <xdr:nvSpPr>
        <xdr:cNvPr id="304" name="フローチャート: 判断 303"/>
        <xdr:cNvSpPr/>
      </xdr:nvSpPr>
      <xdr:spPr>
        <a:xfrm>
          <a:off x="6921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120437</xdr:rowOff>
    </xdr:from>
    <xdr:ext cx="469744" cy="259045"/>
    <xdr:sp macro="" textlink="">
      <xdr:nvSpPr>
        <xdr:cNvPr id="305" name="テキスト ボックス 304"/>
        <xdr:cNvSpPr txBox="1"/>
      </xdr:nvSpPr>
      <xdr:spPr>
        <a:xfrm>
          <a:off x="6737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25921</xdr:rowOff>
    </xdr:from>
    <xdr:to>
      <xdr:col>36</xdr:col>
      <xdr:colOff>165100</xdr:colOff>
      <xdr:row>39</xdr:row>
      <xdr:rowOff>127521</xdr:rowOff>
    </xdr:to>
    <xdr:sp macro="" textlink="">
      <xdr:nvSpPr>
        <xdr:cNvPr id="319" name="楕円 318"/>
        <xdr:cNvSpPr/>
      </xdr:nvSpPr>
      <xdr:spPr>
        <a:xfrm>
          <a:off x="6921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118648</xdr:rowOff>
    </xdr:from>
    <xdr:ext cx="469744" cy="259045"/>
    <xdr:sp macro="" textlink="">
      <xdr:nvSpPr>
        <xdr:cNvPr id="320" name="テキスト ボックス 319"/>
        <xdr:cNvSpPr txBox="1"/>
      </xdr:nvSpPr>
      <xdr:spPr>
        <a:xfrm>
          <a:off x="6737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129463</xdr:rowOff>
    </xdr:from>
    <xdr:to>
      <xdr:col>55</xdr:col>
      <xdr:colOff>0</xdr:colOff>
      <xdr:row>57</xdr:row>
      <xdr:rowOff>149811</xdr:rowOff>
    </xdr:to>
    <xdr:cxnSp macro="">
      <xdr:nvCxnSpPr>
        <xdr:cNvPr id="347" name="直線コネクタ 346"/>
        <xdr:cNvCxnSpPr/>
      </xdr:nvCxnSpPr>
      <xdr:spPr>
        <a:xfrm flipV="1">
          <a:off x="9639300" y="9902113"/>
          <a:ext cx="838200" cy="2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149811</xdr:rowOff>
    </xdr:from>
    <xdr:to>
      <xdr:col>50</xdr:col>
      <xdr:colOff>114300</xdr:colOff>
      <xdr:row>57</xdr:row>
      <xdr:rowOff>170900</xdr:rowOff>
    </xdr:to>
    <xdr:cxnSp macro="">
      <xdr:nvCxnSpPr>
        <xdr:cNvPr id="350" name="直線コネクタ 349"/>
        <xdr:cNvCxnSpPr/>
      </xdr:nvCxnSpPr>
      <xdr:spPr>
        <a:xfrm flipV="1">
          <a:off x="8750300" y="992246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170900</xdr:rowOff>
    </xdr:from>
    <xdr:to>
      <xdr:col>45</xdr:col>
      <xdr:colOff>177800</xdr:colOff>
      <xdr:row>58</xdr:row>
      <xdr:rowOff>1505</xdr:rowOff>
    </xdr:to>
    <xdr:cxnSp macro="">
      <xdr:nvCxnSpPr>
        <xdr:cNvPr id="353" name="直線コネクタ 352"/>
        <xdr:cNvCxnSpPr/>
      </xdr:nvCxnSpPr>
      <xdr:spPr>
        <a:xfrm flipV="1">
          <a:off x="7861300" y="9943550"/>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1505</xdr:rowOff>
    </xdr:from>
    <xdr:to>
      <xdr:col>41</xdr:col>
      <xdr:colOff>50800</xdr:colOff>
      <xdr:row>58</xdr:row>
      <xdr:rowOff>5416</xdr:rowOff>
    </xdr:to>
    <xdr:cxnSp macro="">
      <xdr:nvCxnSpPr>
        <xdr:cNvPr id="356" name="直線コネクタ 355"/>
        <xdr:cNvCxnSpPr/>
      </xdr:nvCxnSpPr>
      <xdr:spPr>
        <a:xfrm flipV="1">
          <a:off x="6972300" y="9945605"/>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57" name="フローチャート: 判断 356"/>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21342</xdr:rowOff>
    </xdr:from>
    <xdr:ext cx="599010" cy="259045"/>
    <xdr:sp macro="" textlink="">
      <xdr:nvSpPr>
        <xdr:cNvPr id="358" name="テキスト ボックス 357"/>
        <xdr:cNvSpPr txBox="1"/>
      </xdr:nvSpPr>
      <xdr:spPr>
        <a:xfrm>
          <a:off x="7561795" y="94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41452</xdr:rowOff>
    </xdr:from>
    <xdr:to>
      <xdr:col>36</xdr:col>
      <xdr:colOff>165100</xdr:colOff>
      <xdr:row>56</xdr:row>
      <xdr:rowOff>143052</xdr:rowOff>
    </xdr:to>
    <xdr:sp macro="" textlink="">
      <xdr:nvSpPr>
        <xdr:cNvPr id="359" name="フローチャート: 判断 358"/>
        <xdr:cNvSpPr/>
      </xdr:nvSpPr>
      <xdr:spPr>
        <a:xfrm>
          <a:off x="6921500" y="96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159579</xdr:rowOff>
    </xdr:from>
    <xdr:ext cx="599010" cy="259045"/>
    <xdr:sp macro="" textlink="">
      <xdr:nvSpPr>
        <xdr:cNvPr id="360" name="テキスト ボックス 359"/>
        <xdr:cNvSpPr txBox="1"/>
      </xdr:nvSpPr>
      <xdr:spPr>
        <a:xfrm>
          <a:off x="6672795" y="941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78663</xdr:rowOff>
    </xdr:from>
    <xdr:to>
      <xdr:col>55</xdr:col>
      <xdr:colOff>50800</xdr:colOff>
      <xdr:row>58</xdr:row>
      <xdr:rowOff>8813</xdr:rowOff>
    </xdr:to>
    <xdr:sp macro="" textlink="">
      <xdr:nvSpPr>
        <xdr:cNvPr id="366" name="楕円 365"/>
        <xdr:cNvSpPr/>
      </xdr:nvSpPr>
      <xdr:spPr>
        <a:xfrm>
          <a:off x="10426700" y="98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57090</xdr:rowOff>
    </xdr:from>
    <xdr:ext cx="534377" cy="259045"/>
    <xdr:sp macro="" textlink="">
      <xdr:nvSpPr>
        <xdr:cNvPr id="367" name="農林水産業費該当値テキスト"/>
        <xdr:cNvSpPr txBox="1"/>
      </xdr:nvSpPr>
      <xdr:spPr>
        <a:xfrm>
          <a:off x="10528300" y="9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99011</xdr:rowOff>
    </xdr:from>
    <xdr:to>
      <xdr:col>50</xdr:col>
      <xdr:colOff>165100</xdr:colOff>
      <xdr:row>58</xdr:row>
      <xdr:rowOff>29161</xdr:rowOff>
    </xdr:to>
    <xdr:sp macro="" textlink="">
      <xdr:nvSpPr>
        <xdr:cNvPr id="368" name="楕円 367"/>
        <xdr:cNvSpPr/>
      </xdr:nvSpPr>
      <xdr:spPr>
        <a:xfrm>
          <a:off x="9588500" y="98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20288</xdr:rowOff>
    </xdr:from>
    <xdr:ext cx="534377" cy="259045"/>
    <xdr:sp macro="" textlink="">
      <xdr:nvSpPr>
        <xdr:cNvPr id="369" name="テキスト ボックス 368"/>
        <xdr:cNvSpPr txBox="1"/>
      </xdr:nvSpPr>
      <xdr:spPr>
        <a:xfrm>
          <a:off x="9372111" y="99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120100</xdr:rowOff>
    </xdr:from>
    <xdr:to>
      <xdr:col>46</xdr:col>
      <xdr:colOff>38100</xdr:colOff>
      <xdr:row>58</xdr:row>
      <xdr:rowOff>50250</xdr:rowOff>
    </xdr:to>
    <xdr:sp macro="" textlink="">
      <xdr:nvSpPr>
        <xdr:cNvPr id="370" name="楕円 369"/>
        <xdr:cNvSpPr/>
      </xdr:nvSpPr>
      <xdr:spPr>
        <a:xfrm>
          <a:off x="8699500" y="98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41377</xdr:rowOff>
    </xdr:from>
    <xdr:ext cx="534377" cy="259045"/>
    <xdr:sp macro="" textlink="">
      <xdr:nvSpPr>
        <xdr:cNvPr id="371" name="テキスト ボックス 370"/>
        <xdr:cNvSpPr txBox="1"/>
      </xdr:nvSpPr>
      <xdr:spPr>
        <a:xfrm>
          <a:off x="8483111" y="99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122155</xdr:rowOff>
    </xdr:from>
    <xdr:to>
      <xdr:col>41</xdr:col>
      <xdr:colOff>101600</xdr:colOff>
      <xdr:row>58</xdr:row>
      <xdr:rowOff>52305</xdr:rowOff>
    </xdr:to>
    <xdr:sp macro="" textlink="">
      <xdr:nvSpPr>
        <xdr:cNvPr id="372" name="楕円 371"/>
        <xdr:cNvSpPr/>
      </xdr:nvSpPr>
      <xdr:spPr>
        <a:xfrm>
          <a:off x="7810500" y="98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43432</xdr:rowOff>
    </xdr:from>
    <xdr:ext cx="534377" cy="259045"/>
    <xdr:sp macro="" textlink="">
      <xdr:nvSpPr>
        <xdr:cNvPr id="373" name="テキスト ボックス 372"/>
        <xdr:cNvSpPr txBox="1"/>
      </xdr:nvSpPr>
      <xdr:spPr>
        <a:xfrm>
          <a:off x="7594111" y="998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126066</xdr:rowOff>
    </xdr:from>
    <xdr:to>
      <xdr:col>36</xdr:col>
      <xdr:colOff>165100</xdr:colOff>
      <xdr:row>58</xdr:row>
      <xdr:rowOff>56216</xdr:rowOff>
    </xdr:to>
    <xdr:sp macro="" textlink="">
      <xdr:nvSpPr>
        <xdr:cNvPr id="374" name="楕円 373"/>
        <xdr:cNvSpPr/>
      </xdr:nvSpPr>
      <xdr:spPr>
        <a:xfrm>
          <a:off x="6921500" y="98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47343</xdr:rowOff>
    </xdr:from>
    <xdr:ext cx="534377" cy="259045"/>
    <xdr:sp macro="" textlink="">
      <xdr:nvSpPr>
        <xdr:cNvPr id="375" name="テキスト ボックス 374"/>
        <xdr:cNvSpPr txBox="1"/>
      </xdr:nvSpPr>
      <xdr:spPr>
        <a:xfrm>
          <a:off x="6705111" y="999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49178</xdr:rowOff>
    </xdr:from>
    <xdr:to>
      <xdr:col>55</xdr:col>
      <xdr:colOff>0</xdr:colOff>
      <xdr:row>79</xdr:row>
      <xdr:rowOff>51386</xdr:rowOff>
    </xdr:to>
    <xdr:cxnSp macro="">
      <xdr:nvCxnSpPr>
        <xdr:cNvPr id="406" name="直線コネクタ 405"/>
        <xdr:cNvCxnSpPr/>
      </xdr:nvCxnSpPr>
      <xdr:spPr>
        <a:xfrm flipV="1">
          <a:off x="9639300" y="13593728"/>
          <a:ext cx="8382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16439</xdr:rowOff>
    </xdr:from>
    <xdr:to>
      <xdr:col>50</xdr:col>
      <xdr:colOff>114300</xdr:colOff>
      <xdr:row>79</xdr:row>
      <xdr:rowOff>51386</xdr:rowOff>
    </xdr:to>
    <xdr:cxnSp macro="">
      <xdr:nvCxnSpPr>
        <xdr:cNvPr id="409" name="直線コネクタ 408"/>
        <xdr:cNvCxnSpPr/>
      </xdr:nvCxnSpPr>
      <xdr:spPr>
        <a:xfrm>
          <a:off x="8750300" y="13560989"/>
          <a:ext cx="889000" cy="3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16439</xdr:rowOff>
    </xdr:from>
    <xdr:to>
      <xdr:col>45</xdr:col>
      <xdr:colOff>177800</xdr:colOff>
      <xdr:row>79</xdr:row>
      <xdr:rowOff>25488</xdr:rowOff>
    </xdr:to>
    <xdr:cxnSp macro="">
      <xdr:nvCxnSpPr>
        <xdr:cNvPr id="412" name="直線コネクタ 411"/>
        <xdr:cNvCxnSpPr/>
      </xdr:nvCxnSpPr>
      <xdr:spPr>
        <a:xfrm flipV="1">
          <a:off x="7861300" y="1356098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25488</xdr:rowOff>
    </xdr:from>
    <xdr:to>
      <xdr:col>41</xdr:col>
      <xdr:colOff>50800</xdr:colOff>
      <xdr:row>79</xdr:row>
      <xdr:rowOff>50067</xdr:rowOff>
    </xdr:to>
    <xdr:cxnSp macro="">
      <xdr:nvCxnSpPr>
        <xdr:cNvPr id="415" name="直線コネクタ 414"/>
        <xdr:cNvCxnSpPr/>
      </xdr:nvCxnSpPr>
      <xdr:spPr>
        <a:xfrm flipV="1">
          <a:off x="6972300" y="13570038"/>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6" name="フローチャート: 判断 415"/>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88351</xdr:rowOff>
    </xdr:from>
    <xdr:ext cx="534377" cy="259045"/>
    <xdr:sp macro="" textlink="">
      <xdr:nvSpPr>
        <xdr:cNvPr id="417" name="テキスト ボックス 416"/>
        <xdr:cNvSpPr txBox="1"/>
      </xdr:nvSpPr>
      <xdr:spPr>
        <a:xfrm>
          <a:off x="7594111" y="136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167591</xdr:rowOff>
    </xdr:from>
    <xdr:to>
      <xdr:col>36</xdr:col>
      <xdr:colOff>165100</xdr:colOff>
      <xdr:row>79</xdr:row>
      <xdr:rowOff>97741</xdr:rowOff>
    </xdr:to>
    <xdr:sp macro="" textlink="">
      <xdr:nvSpPr>
        <xdr:cNvPr id="418" name="フローチャート: 判断 417"/>
        <xdr:cNvSpPr/>
      </xdr:nvSpPr>
      <xdr:spPr>
        <a:xfrm>
          <a:off x="6921500" y="135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114268</xdr:rowOff>
    </xdr:from>
    <xdr:ext cx="534377" cy="259045"/>
    <xdr:sp macro="" textlink="">
      <xdr:nvSpPr>
        <xdr:cNvPr id="419" name="テキスト ボックス 418"/>
        <xdr:cNvSpPr txBox="1"/>
      </xdr:nvSpPr>
      <xdr:spPr>
        <a:xfrm>
          <a:off x="6705111" y="13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169828</xdr:rowOff>
    </xdr:from>
    <xdr:to>
      <xdr:col>55</xdr:col>
      <xdr:colOff>50800</xdr:colOff>
      <xdr:row>79</xdr:row>
      <xdr:rowOff>99978</xdr:rowOff>
    </xdr:to>
    <xdr:sp macro="" textlink="">
      <xdr:nvSpPr>
        <xdr:cNvPr id="425" name="楕円 424"/>
        <xdr:cNvSpPr/>
      </xdr:nvSpPr>
      <xdr:spPr>
        <a:xfrm>
          <a:off x="10426700" y="135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586</xdr:rowOff>
    </xdr:from>
    <xdr:to>
      <xdr:col>50</xdr:col>
      <xdr:colOff>165100</xdr:colOff>
      <xdr:row>79</xdr:row>
      <xdr:rowOff>102186</xdr:rowOff>
    </xdr:to>
    <xdr:sp macro="" textlink="">
      <xdr:nvSpPr>
        <xdr:cNvPr id="427" name="楕円 426"/>
        <xdr:cNvSpPr/>
      </xdr:nvSpPr>
      <xdr:spPr>
        <a:xfrm>
          <a:off x="9588500" y="135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93313</xdr:rowOff>
    </xdr:from>
    <xdr:ext cx="534377" cy="259045"/>
    <xdr:sp macro="" textlink="">
      <xdr:nvSpPr>
        <xdr:cNvPr id="428" name="テキスト ボックス 427"/>
        <xdr:cNvSpPr txBox="1"/>
      </xdr:nvSpPr>
      <xdr:spPr>
        <a:xfrm>
          <a:off x="9372111" y="136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137089</xdr:rowOff>
    </xdr:from>
    <xdr:to>
      <xdr:col>46</xdr:col>
      <xdr:colOff>38100</xdr:colOff>
      <xdr:row>79</xdr:row>
      <xdr:rowOff>67239</xdr:rowOff>
    </xdr:to>
    <xdr:sp macro="" textlink="">
      <xdr:nvSpPr>
        <xdr:cNvPr id="429" name="楕円 428"/>
        <xdr:cNvSpPr/>
      </xdr:nvSpPr>
      <xdr:spPr>
        <a:xfrm>
          <a:off x="8699500" y="135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58366</xdr:rowOff>
    </xdr:from>
    <xdr:ext cx="534377" cy="259045"/>
    <xdr:sp macro="" textlink="">
      <xdr:nvSpPr>
        <xdr:cNvPr id="430" name="テキスト ボックス 429"/>
        <xdr:cNvSpPr txBox="1"/>
      </xdr:nvSpPr>
      <xdr:spPr>
        <a:xfrm>
          <a:off x="8483111" y="136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146138</xdr:rowOff>
    </xdr:from>
    <xdr:to>
      <xdr:col>41</xdr:col>
      <xdr:colOff>101600</xdr:colOff>
      <xdr:row>79</xdr:row>
      <xdr:rowOff>76288</xdr:rowOff>
    </xdr:to>
    <xdr:sp macro="" textlink="">
      <xdr:nvSpPr>
        <xdr:cNvPr id="431" name="楕円 430"/>
        <xdr:cNvSpPr/>
      </xdr:nvSpPr>
      <xdr:spPr>
        <a:xfrm>
          <a:off x="7810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92815</xdr:rowOff>
    </xdr:from>
    <xdr:ext cx="534377" cy="259045"/>
    <xdr:sp macro="" textlink="">
      <xdr:nvSpPr>
        <xdr:cNvPr id="432" name="テキスト ボックス 431"/>
        <xdr:cNvSpPr txBox="1"/>
      </xdr:nvSpPr>
      <xdr:spPr>
        <a:xfrm>
          <a:off x="7594111" y="132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170717</xdr:rowOff>
    </xdr:from>
    <xdr:to>
      <xdr:col>36</xdr:col>
      <xdr:colOff>165100</xdr:colOff>
      <xdr:row>79</xdr:row>
      <xdr:rowOff>100867</xdr:rowOff>
    </xdr:to>
    <xdr:sp macro="" textlink="">
      <xdr:nvSpPr>
        <xdr:cNvPr id="433" name="楕円 432"/>
        <xdr:cNvSpPr/>
      </xdr:nvSpPr>
      <xdr:spPr>
        <a:xfrm>
          <a:off x="6921500" y="135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91994</xdr:rowOff>
    </xdr:from>
    <xdr:ext cx="534377" cy="259045"/>
    <xdr:sp macro="" textlink="">
      <xdr:nvSpPr>
        <xdr:cNvPr id="434" name="テキスト ボックス 433"/>
        <xdr:cNvSpPr txBox="1"/>
      </xdr:nvSpPr>
      <xdr:spPr>
        <a:xfrm>
          <a:off x="6705111" y="136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142281</xdr:rowOff>
    </xdr:from>
    <xdr:to>
      <xdr:col>55</xdr:col>
      <xdr:colOff>0</xdr:colOff>
      <xdr:row>98</xdr:row>
      <xdr:rowOff>161164</xdr:rowOff>
    </xdr:to>
    <xdr:cxnSp macro="">
      <xdr:nvCxnSpPr>
        <xdr:cNvPr id="463" name="直線コネクタ 462"/>
        <xdr:cNvCxnSpPr/>
      </xdr:nvCxnSpPr>
      <xdr:spPr>
        <a:xfrm>
          <a:off x="9639300" y="16944381"/>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142281</xdr:rowOff>
    </xdr:from>
    <xdr:to>
      <xdr:col>50</xdr:col>
      <xdr:colOff>114300</xdr:colOff>
      <xdr:row>98</xdr:row>
      <xdr:rowOff>143286</xdr:rowOff>
    </xdr:to>
    <xdr:cxnSp macro="">
      <xdr:nvCxnSpPr>
        <xdr:cNvPr id="466" name="直線コネクタ 465"/>
        <xdr:cNvCxnSpPr/>
      </xdr:nvCxnSpPr>
      <xdr:spPr>
        <a:xfrm flipV="1">
          <a:off x="8750300" y="16944381"/>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143286</xdr:rowOff>
    </xdr:from>
    <xdr:to>
      <xdr:col>45</xdr:col>
      <xdr:colOff>177800</xdr:colOff>
      <xdr:row>98</xdr:row>
      <xdr:rowOff>167694</xdr:rowOff>
    </xdr:to>
    <xdr:cxnSp macro="">
      <xdr:nvCxnSpPr>
        <xdr:cNvPr id="469" name="直線コネクタ 468"/>
        <xdr:cNvCxnSpPr/>
      </xdr:nvCxnSpPr>
      <xdr:spPr>
        <a:xfrm flipV="1">
          <a:off x="7861300" y="16945386"/>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167694</xdr:rowOff>
    </xdr:from>
    <xdr:to>
      <xdr:col>41</xdr:col>
      <xdr:colOff>50800</xdr:colOff>
      <xdr:row>98</xdr:row>
      <xdr:rowOff>168783</xdr:rowOff>
    </xdr:to>
    <xdr:cxnSp macro="">
      <xdr:nvCxnSpPr>
        <xdr:cNvPr id="472" name="直線コネクタ 471"/>
        <xdr:cNvCxnSpPr/>
      </xdr:nvCxnSpPr>
      <xdr:spPr>
        <a:xfrm flipV="1">
          <a:off x="6972300" y="169697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3" name="フローチャート: 判断 472"/>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9220</xdr:rowOff>
    </xdr:from>
    <xdr:ext cx="599010" cy="259045"/>
    <xdr:sp macro="" textlink="">
      <xdr:nvSpPr>
        <xdr:cNvPr id="474" name="テキスト ボックス 473"/>
        <xdr:cNvSpPr txBox="1"/>
      </xdr:nvSpPr>
      <xdr:spPr>
        <a:xfrm>
          <a:off x="7561795" y="166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42239</xdr:rowOff>
    </xdr:from>
    <xdr:to>
      <xdr:col>36</xdr:col>
      <xdr:colOff>165100</xdr:colOff>
      <xdr:row>98</xdr:row>
      <xdr:rowOff>143839</xdr:rowOff>
    </xdr:to>
    <xdr:sp macro="" textlink="">
      <xdr:nvSpPr>
        <xdr:cNvPr id="475" name="フローチャート: 判断 474"/>
        <xdr:cNvSpPr/>
      </xdr:nvSpPr>
      <xdr:spPr>
        <a:xfrm>
          <a:off x="692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160366</xdr:rowOff>
    </xdr:from>
    <xdr:ext cx="599010" cy="259045"/>
    <xdr:sp macro="" textlink="">
      <xdr:nvSpPr>
        <xdr:cNvPr id="476" name="テキスト ボックス 475"/>
        <xdr:cNvSpPr txBox="1"/>
      </xdr:nvSpPr>
      <xdr:spPr>
        <a:xfrm>
          <a:off x="6672795"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110364</xdr:rowOff>
    </xdr:from>
    <xdr:to>
      <xdr:col>55</xdr:col>
      <xdr:colOff>50800</xdr:colOff>
      <xdr:row>99</xdr:row>
      <xdr:rowOff>40514</xdr:rowOff>
    </xdr:to>
    <xdr:sp macro="" textlink="">
      <xdr:nvSpPr>
        <xdr:cNvPr id="482" name="楕円 481"/>
        <xdr:cNvSpPr/>
      </xdr:nvSpPr>
      <xdr:spPr>
        <a:xfrm>
          <a:off x="10426700" y="169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25291</xdr:rowOff>
    </xdr:from>
    <xdr:ext cx="534377" cy="259045"/>
    <xdr:sp macro="" textlink="">
      <xdr:nvSpPr>
        <xdr:cNvPr id="483" name="土木費該当値テキスト"/>
        <xdr:cNvSpPr txBox="1"/>
      </xdr:nvSpPr>
      <xdr:spPr>
        <a:xfrm>
          <a:off x="10528300" y="16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91481</xdr:rowOff>
    </xdr:from>
    <xdr:to>
      <xdr:col>50</xdr:col>
      <xdr:colOff>165100</xdr:colOff>
      <xdr:row>99</xdr:row>
      <xdr:rowOff>21631</xdr:rowOff>
    </xdr:to>
    <xdr:sp macro="" textlink="">
      <xdr:nvSpPr>
        <xdr:cNvPr id="484" name="楕円 483"/>
        <xdr:cNvSpPr/>
      </xdr:nvSpPr>
      <xdr:spPr>
        <a:xfrm>
          <a:off x="9588500" y="168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12758</xdr:rowOff>
    </xdr:from>
    <xdr:ext cx="534377" cy="259045"/>
    <xdr:sp macro="" textlink="">
      <xdr:nvSpPr>
        <xdr:cNvPr id="485" name="テキスト ボックス 484"/>
        <xdr:cNvSpPr txBox="1"/>
      </xdr:nvSpPr>
      <xdr:spPr>
        <a:xfrm>
          <a:off x="9372111" y="169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92486</xdr:rowOff>
    </xdr:from>
    <xdr:to>
      <xdr:col>46</xdr:col>
      <xdr:colOff>38100</xdr:colOff>
      <xdr:row>99</xdr:row>
      <xdr:rowOff>22636</xdr:rowOff>
    </xdr:to>
    <xdr:sp macro="" textlink="">
      <xdr:nvSpPr>
        <xdr:cNvPr id="486" name="楕円 485"/>
        <xdr:cNvSpPr/>
      </xdr:nvSpPr>
      <xdr:spPr>
        <a:xfrm>
          <a:off x="8699500" y="16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13763</xdr:rowOff>
    </xdr:from>
    <xdr:ext cx="534377" cy="259045"/>
    <xdr:sp macro="" textlink="">
      <xdr:nvSpPr>
        <xdr:cNvPr id="487" name="テキスト ボックス 486"/>
        <xdr:cNvSpPr txBox="1"/>
      </xdr:nvSpPr>
      <xdr:spPr>
        <a:xfrm>
          <a:off x="8483111" y="169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116894</xdr:rowOff>
    </xdr:from>
    <xdr:to>
      <xdr:col>41</xdr:col>
      <xdr:colOff>101600</xdr:colOff>
      <xdr:row>99</xdr:row>
      <xdr:rowOff>47044</xdr:rowOff>
    </xdr:to>
    <xdr:sp macro="" textlink="">
      <xdr:nvSpPr>
        <xdr:cNvPr id="488" name="楕円 487"/>
        <xdr:cNvSpPr/>
      </xdr:nvSpPr>
      <xdr:spPr>
        <a:xfrm>
          <a:off x="7810500" y="169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38171</xdr:rowOff>
    </xdr:from>
    <xdr:ext cx="534377" cy="259045"/>
    <xdr:sp macro="" textlink="">
      <xdr:nvSpPr>
        <xdr:cNvPr id="489" name="テキスト ボックス 488"/>
        <xdr:cNvSpPr txBox="1"/>
      </xdr:nvSpPr>
      <xdr:spPr>
        <a:xfrm>
          <a:off x="7594111" y="170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117983</xdr:rowOff>
    </xdr:from>
    <xdr:to>
      <xdr:col>36</xdr:col>
      <xdr:colOff>165100</xdr:colOff>
      <xdr:row>99</xdr:row>
      <xdr:rowOff>48133</xdr:rowOff>
    </xdr:to>
    <xdr:sp macro="" textlink="">
      <xdr:nvSpPr>
        <xdr:cNvPr id="490" name="楕円 489"/>
        <xdr:cNvSpPr/>
      </xdr:nvSpPr>
      <xdr:spPr>
        <a:xfrm>
          <a:off x="6921500" y="16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39260</xdr:rowOff>
    </xdr:from>
    <xdr:ext cx="534377" cy="259045"/>
    <xdr:sp macro="" textlink="">
      <xdr:nvSpPr>
        <xdr:cNvPr id="491" name="テキスト ボックス 490"/>
        <xdr:cNvSpPr txBox="1"/>
      </xdr:nvSpPr>
      <xdr:spPr>
        <a:xfrm>
          <a:off x="6705111" y="17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166319</xdr:rowOff>
    </xdr:from>
    <xdr:to>
      <xdr:col>85</xdr:col>
      <xdr:colOff>127000</xdr:colOff>
      <xdr:row>38</xdr:row>
      <xdr:rowOff>169856</xdr:rowOff>
    </xdr:to>
    <xdr:cxnSp macro="">
      <xdr:nvCxnSpPr>
        <xdr:cNvPr id="520" name="直線コネクタ 519"/>
        <xdr:cNvCxnSpPr/>
      </xdr:nvCxnSpPr>
      <xdr:spPr>
        <a:xfrm>
          <a:off x="15481300" y="6681419"/>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166319</xdr:rowOff>
    </xdr:from>
    <xdr:to>
      <xdr:col>81</xdr:col>
      <xdr:colOff>50800</xdr:colOff>
      <xdr:row>39</xdr:row>
      <xdr:rowOff>244</xdr:rowOff>
    </xdr:to>
    <xdr:cxnSp macro="">
      <xdr:nvCxnSpPr>
        <xdr:cNvPr id="523" name="直線コネクタ 522"/>
        <xdr:cNvCxnSpPr/>
      </xdr:nvCxnSpPr>
      <xdr:spPr>
        <a:xfrm flipV="1">
          <a:off x="14592300" y="6681419"/>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165252</xdr:rowOff>
    </xdr:from>
    <xdr:to>
      <xdr:col>76</xdr:col>
      <xdr:colOff>114300</xdr:colOff>
      <xdr:row>39</xdr:row>
      <xdr:rowOff>244</xdr:rowOff>
    </xdr:to>
    <xdr:cxnSp macro="">
      <xdr:nvCxnSpPr>
        <xdr:cNvPr id="526" name="直線コネクタ 525"/>
        <xdr:cNvCxnSpPr/>
      </xdr:nvCxnSpPr>
      <xdr:spPr>
        <a:xfrm>
          <a:off x="13703300" y="6680352"/>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165252</xdr:rowOff>
    </xdr:from>
    <xdr:to>
      <xdr:col>71</xdr:col>
      <xdr:colOff>177800</xdr:colOff>
      <xdr:row>39</xdr:row>
      <xdr:rowOff>2894</xdr:rowOff>
    </xdr:to>
    <xdr:cxnSp macro="">
      <xdr:nvCxnSpPr>
        <xdr:cNvPr id="529" name="直線コネクタ 528"/>
        <xdr:cNvCxnSpPr/>
      </xdr:nvCxnSpPr>
      <xdr:spPr>
        <a:xfrm flipV="1">
          <a:off x="12814300" y="6680352"/>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0" name="フローチャート: 判断 529"/>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14083</xdr:rowOff>
    </xdr:from>
    <xdr:ext cx="534377" cy="259045"/>
    <xdr:sp macro="" textlink="">
      <xdr:nvSpPr>
        <xdr:cNvPr id="531" name="テキスト ボックス 530"/>
        <xdr:cNvSpPr txBox="1"/>
      </xdr:nvSpPr>
      <xdr:spPr>
        <a:xfrm>
          <a:off x="13436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52274</xdr:rowOff>
    </xdr:from>
    <xdr:to>
      <xdr:col>67</xdr:col>
      <xdr:colOff>101600</xdr:colOff>
      <xdr:row>38</xdr:row>
      <xdr:rowOff>153874</xdr:rowOff>
    </xdr:to>
    <xdr:sp macro="" textlink="">
      <xdr:nvSpPr>
        <xdr:cNvPr id="532" name="フローチャート: 判断 531"/>
        <xdr:cNvSpPr/>
      </xdr:nvSpPr>
      <xdr:spPr>
        <a:xfrm>
          <a:off x="12763500" y="65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170401</xdr:rowOff>
    </xdr:from>
    <xdr:ext cx="534377" cy="259045"/>
    <xdr:sp macro="" textlink="">
      <xdr:nvSpPr>
        <xdr:cNvPr id="533" name="テキスト ボックス 532"/>
        <xdr:cNvSpPr txBox="1"/>
      </xdr:nvSpPr>
      <xdr:spPr>
        <a:xfrm>
          <a:off x="12547111" y="63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119056</xdr:rowOff>
    </xdr:from>
    <xdr:to>
      <xdr:col>85</xdr:col>
      <xdr:colOff>177800</xdr:colOff>
      <xdr:row>39</xdr:row>
      <xdr:rowOff>49206</xdr:rowOff>
    </xdr:to>
    <xdr:sp macro="" textlink="">
      <xdr:nvSpPr>
        <xdr:cNvPr id="539" name="楕円 538"/>
        <xdr:cNvSpPr/>
      </xdr:nvSpPr>
      <xdr:spPr>
        <a:xfrm>
          <a:off x="16268700" y="66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33983</xdr:rowOff>
    </xdr:from>
    <xdr:ext cx="534377" cy="259045"/>
    <xdr:sp macro="" textlink="">
      <xdr:nvSpPr>
        <xdr:cNvPr id="540" name="消防費該当値テキスト"/>
        <xdr:cNvSpPr txBox="1"/>
      </xdr:nvSpPr>
      <xdr:spPr>
        <a:xfrm>
          <a:off x="16370300" y="65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115519</xdr:rowOff>
    </xdr:from>
    <xdr:to>
      <xdr:col>81</xdr:col>
      <xdr:colOff>101600</xdr:colOff>
      <xdr:row>39</xdr:row>
      <xdr:rowOff>45669</xdr:rowOff>
    </xdr:to>
    <xdr:sp macro="" textlink="">
      <xdr:nvSpPr>
        <xdr:cNvPr id="541" name="楕円 540"/>
        <xdr:cNvSpPr/>
      </xdr:nvSpPr>
      <xdr:spPr>
        <a:xfrm>
          <a:off x="15430500" y="66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36796</xdr:rowOff>
    </xdr:from>
    <xdr:ext cx="534377" cy="259045"/>
    <xdr:sp macro="" textlink="">
      <xdr:nvSpPr>
        <xdr:cNvPr id="542" name="テキスト ボックス 541"/>
        <xdr:cNvSpPr txBox="1"/>
      </xdr:nvSpPr>
      <xdr:spPr>
        <a:xfrm>
          <a:off x="15214111" y="67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120894</xdr:rowOff>
    </xdr:from>
    <xdr:to>
      <xdr:col>76</xdr:col>
      <xdr:colOff>165100</xdr:colOff>
      <xdr:row>39</xdr:row>
      <xdr:rowOff>51044</xdr:rowOff>
    </xdr:to>
    <xdr:sp macro="" textlink="">
      <xdr:nvSpPr>
        <xdr:cNvPr id="543" name="楕円 542"/>
        <xdr:cNvSpPr/>
      </xdr:nvSpPr>
      <xdr:spPr>
        <a:xfrm>
          <a:off x="14541500" y="66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42171</xdr:rowOff>
    </xdr:from>
    <xdr:ext cx="534377" cy="259045"/>
    <xdr:sp macro="" textlink="">
      <xdr:nvSpPr>
        <xdr:cNvPr id="544" name="テキスト ボックス 543"/>
        <xdr:cNvSpPr txBox="1"/>
      </xdr:nvSpPr>
      <xdr:spPr>
        <a:xfrm>
          <a:off x="14325111" y="67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114452</xdr:rowOff>
    </xdr:from>
    <xdr:to>
      <xdr:col>72</xdr:col>
      <xdr:colOff>38100</xdr:colOff>
      <xdr:row>39</xdr:row>
      <xdr:rowOff>44602</xdr:rowOff>
    </xdr:to>
    <xdr:sp macro="" textlink="">
      <xdr:nvSpPr>
        <xdr:cNvPr id="545" name="楕円 544"/>
        <xdr:cNvSpPr/>
      </xdr:nvSpPr>
      <xdr:spPr>
        <a:xfrm>
          <a:off x="13652500" y="66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35729</xdr:rowOff>
    </xdr:from>
    <xdr:ext cx="534377" cy="259045"/>
    <xdr:sp macro="" textlink="">
      <xdr:nvSpPr>
        <xdr:cNvPr id="546" name="テキスト ボックス 545"/>
        <xdr:cNvSpPr txBox="1"/>
      </xdr:nvSpPr>
      <xdr:spPr>
        <a:xfrm>
          <a:off x="13436111" y="67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123544</xdr:rowOff>
    </xdr:from>
    <xdr:to>
      <xdr:col>67</xdr:col>
      <xdr:colOff>101600</xdr:colOff>
      <xdr:row>39</xdr:row>
      <xdr:rowOff>53694</xdr:rowOff>
    </xdr:to>
    <xdr:sp macro="" textlink="">
      <xdr:nvSpPr>
        <xdr:cNvPr id="547" name="楕円 546"/>
        <xdr:cNvSpPr/>
      </xdr:nvSpPr>
      <xdr:spPr>
        <a:xfrm>
          <a:off x="12763500" y="66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44821</xdr:rowOff>
    </xdr:from>
    <xdr:ext cx="534377" cy="259045"/>
    <xdr:sp macro="" textlink="">
      <xdr:nvSpPr>
        <xdr:cNvPr id="548" name="テキスト ボックス 547"/>
        <xdr:cNvSpPr txBox="1"/>
      </xdr:nvSpPr>
      <xdr:spPr>
        <a:xfrm>
          <a:off x="12547111" y="67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84886</xdr:rowOff>
    </xdr:from>
    <xdr:to>
      <xdr:col>85</xdr:col>
      <xdr:colOff>127000</xdr:colOff>
      <xdr:row>57</xdr:row>
      <xdr:rowOff>138575</xdr:rowOff>
    </xdr:to>
    <xdr:cxnSp macro="">
      <xdr:nvCxnSpPr>
        <xdr:cNvPr id="575" name="直線コネクタ 574"/>
        <xdr:cNvCxnSpPr/>
      </xdr:nvCxnSpPr>
      <xdr:spPr>
        <a:xfrm>
          <a:off x="15481300" y="9857536"/>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84886</xdr:rowOff>
    </xdr:from>
    <xdr:to>
      <xdr:col>81</xdr:col>
      <xdr:colOff>50800</xdr:colOff>
      <xdr:row>58</xdr:row>
      <xdr:rowOff>24202</xdr:rowOff>
    </xdr:to>
    <xdr:cxnSp macro="">
      <xdr:nvCxnSpPr>
        <xdr:cNvPr id="578" name="直線コネクタ 577"/>
        <xdr:cNvCxnSpPr/>
      </xdr:nvCxnSpPr>
      <xdr:spPr>
        <a:xfrm flipV="1">
          <a:off x="14592300" y="9857536"/>
          <a:ext cx="889000" cy="1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16517</xdr:rowOff>
    </xdr:from>
    <xdr:to>
      <xdr:col>76</xdr:col>
      <xdr:colOff>114300</xdr:colOff>
      <xdr:row>58</xdr:row>
      <xdr:rowOff>24202</xdr:rowOff>
    </xdr:to>
    <xdr:cxnSp macro="">
      <xdr:nvCxnSpPr>
        <xdr:cNvPr id="581" name="直線コネクタ 580"/>
        <xdr:cNvCxnSpPr/>
      </xdr:nvCxnSpPr>
      <xdr:spPr>
        <a:xfrm>
          <a:off x="13703300" y="9960617"/>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2601</xdr:rowOff>
    </xdr:from>
    <xdr:to>
      <xdr:col>71</xdr:col>
      <xdr:colOff>177800</xdr:colOff>
      <xdr:row>58</xdr:row>
      <xdr:rowOff>16517</xdr:rowOff>
    </xdr:to>
    <xdr:cxnSp macro="">
      <xdr:nvCxnSpPr>
        <xdr:cNvPr id="584" name="直線コネクタ 583"/>
        <xdr:cNvCxnSpPr/>
      </xdr:nvCxnSpPr>
      <xdr:spPr>
        <a:xfrm>
          <a:off x="12814300" y="9946701"/>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5" name="フローチャート: 判断 584"/>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6" name="テキスト ボックス 585"/>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7" name="フローチャート: 判断 586"/>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8" name="テキスト ボックス 587"/>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87775</xdr:rowOff>
    </xdr:from>
    <xdr:to>
      <xdr:col>85</xdr:col>
      <xdr:colOff>177800</xdr:colOff>
      <xdr:row>58</xdr:row>
      <xdr:rowOff>17925</xdr:rowOff>
    </xdr:to>
    <xdr:sp macro="" textlink="">
      <xdr:nvSpPr>
        <xdr:cNvPr id="594" name="楕円 593"/>
        <xdr:cNvSpPr/>
      </xdr:nvSpPr>
      <xdr:spPr>
        <a:xfrm>
          <a:off x="16268700" y="9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2702</xdr:rowOff>
    </xdr:from>
    <xdr:ext cx="534377" cy="259045"/>
    <xdr:sp macro="" textlink="">
      <xdr:nvSpPr>
        <xdr:cNvPr id="595" name="教育費該当値テキスト"/>
        <xdr:cNvSpPr txBox="1"/>
      </xdr:nvSpPr>
      <xdr:spPr>
        <a:xfrm>
          <a:off x="16370300" y="97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34086</xdr:rowOff>
    </xdr:from>
    <xdr:to>
      <xdr:col>81</xdr:col>
      <xdr:colOff>101600</xdr:colOff>
      <xdr:row>57</xdr:row>
      <xdr:rowOff>135686</xdr:rowOff>
    </xdr:to>
    <xdr:sp macro="" textlink="">
      <xdr:nvSpPr>
        <xdr:cNvPr id="596" name="楕円 595"/>
        <xdr:cNvSpPr/>
      </xdr:nvSpPr>
      <xdr:spPr>
        <a:xfrm>
          <a:off x="15430500" y="98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126813</xdr:rowOff>
    </xdr:from>
    <xdr:ext cx="534377" cy="259045"/>
    <xdr:sp macro="" textlink="">
      <xdr:nvSpPr>
        <xdr:cNvPr id="597" name="テキスト ボックス 596"/>
        <xdr:cNvSpPr txBox="1"/>
      </xdr:nvSpPr>
      <xdr:spPr>
        <a:xfrm>
          <a:off x="15214111" y="98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144852</xdr:rowOff>
    </xdr:from>
    <xdr:to>
      <xdr:col>76</xdr:col>
      <xdr:colOff>165100</xdr:colOff>
      <xdr:row>58</xdr:row>
      <xdr:rowOff>75002</xdr:rowOff>
    </xdr:to>
    <xdr:sp macro="" textlink="">
      <xdr:nvSpPr>
        <xdr:cNvPr id="598" name="楕円 597"/>
        <xdr:cNvSpPr/>
      </xdr:nvSpPr>
      <xdr:spPr>
        <a:xfrm>
          <a:off x="14541500" y="99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66129</xdr:rowOff>
    </xdr:from>
    <xdr:ext cx="534377" cy="259045"/>
    <xdr:sp macro="" textlink="">
      <xdr:nvSpPr>
        <xdr:cNvPr id="599" name="テキスト ボックス 598"/>
        <xdr:cNvSpPr txBox="1"/>
      </xdr:nvSpPr>
      <xdr:spPr>
        <a:xfrm>
          <a:off x="14325111" y="100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137167</xdr:rowOff>
    </xdr:from>
    <xdr:to>
      <xdr:col>72</xdr:col>
      <xdr:colOff>38100</xdr:colOff>
      <xdr:row>58</xdr:row>
      <xdr:rowOff>67317</xdr:rowOff>
    </xdr:to>
    <xdr:sp macro="" textlink="">
      <xdr:nvSpPr>
        <xdr:cNvPr id="600" name="楕円 599"/>
        <xdr:cNvSpPr/>
      </xdr:nvSpPr>
      <xdr:spPr>
        <a:xfrm>
          <a:off x="13652500" y="9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58444</xdr:rowOff>
    </xdr:from>
    <xdr:ext cx="534377" cy="259045"/>
    <xdr:sp macro="" textlink="">
      <xdr:nvSpPr>
        <xdr:cNvPr id="601" name="テキスト ボックス 600"/>
        <xdr:cNvSpPr txBox="1"/>
      </xdr:nvSpPr>
      <xdr:spPr>
        <a:xfrm>
          <a:off x="13436111" y="10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123251</xdr:rowOff>
    </xdr:from>
    <xdr:to>
      <xdr:col>67</xdr:col>
      <xdr:colOff>101600</xdr:colOff>
      <xdr:row>58</xdr:row>
      <xdr:rowOff>53401</xdr:rowOff>
    </xdr:to>
    <xdr:sp macro="" textlink="">
      <xdr:nvSpPr>
        <xdr:cNvPr id="602" name="楕円 601"/>
        <xdr:cNvSpPr/>
      </xdr:nvSpPr>
      <xdr:spPr>
        <a:xfrm>
          <a:off x="12763500" y="98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44528</xdr:rowOff>
    </xdr:from>
    <xdr:ext cx="534377" cy="259045"/>
    <xdr:sp macro="" textlink="">
      <xdr:nvSpPr>
        <xdr:cNvPr id="603" name="テキスト ボックス 602"/>
        <xdr:cNvSpPr txBox="1"/>
      </xdr:nvSpPr>
      <xdr:spPr>
        <a:xfrm>
          <a:off x="12547111" y="99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10323</xdr:rowOff>
    </xdr:from>
    <xdr:to>
      <xdr:col>85</xdr:col>
      <xdr:colOff>127000</xdr:colOff>
      <xdr:row>78</xdr:row>
      <xdr:rowOff>25400</xdr:rowOff>
    </xdr:to>
    <xdr:cxnSp macro="">
      <xdr:nvCxnSpPr>
        <xdr:cNvPr id="628" name="直線コネクタ 627"/>
        <xdr:cNvCxnSpPr/>
      </xdr:nvCxnSpPr>
      <xdr:spPr>
        <a:xfrm flipV="1">
          <a:off x="15481300" y="13211973"/>
          <a:ext cx="838200" cy="1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18994</xdr:rowOff>
    </xdr:from>
    <xdr:to>
      <xdr:col>81</xdr:col>
      <xdr:colOff>50800</xdr:colOff>
      <xdr:row>78</xdr:row>
      <xdr:rowOff>25400</xdr:rowOff>
    </xdr:to>
    <xdr:cxnSp macro="">
      <xdr:nvCxnSpPr>
        <xdr:cNvPr id="631" name="直線コネクタ 630"/>
        <xdr:cNvCxnSpPr/>
      </xdr:nvCxnSpPr>
      <xdr:spPr>
        <a:xfrm>
          <a:off x="14592300" y="13392094"/>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14359</xdr:rowOff>
    </xdr:from>
    <xdr:to>
      <xdr:col>76</xdr:col>
      <xdr:colOff>114300</xdr:colOff>
      <xdr:row>78</xdr:row>
      <xdr:rowOff>18994</xdr:rowOff>
    </xdr:to>
    <xdr:cxnSp macro="">
      <xdr:nvCxnSpPr>
        <xdr:cNvPr id="634" name="直線コネクタ 633"/>
        <xdr:cNvCxnSpPr/>
      </xdr:nvCxnSpPr>
      <xdr:spPr>
        <a:xfrm>
          <a:off x="13703300" y="13387459"/>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14359</xdr:rowOff>
    </xdr:from>
    <xdr:to>
      <xdr:col>71</xdr:col>
      <xdr:colOff>177800</xdr:colOff>
      <xdr:row>78</xdr:row>
      <xdr:rowOff>24137</xdr:rowOff>
    </xdr:to>
    <xdr:cxnSp macro="">
      <xdr:nvCxnSpPr>
        <xdr:cNvPr id="637" name="直線コネクタ 636"/>
        <xdr:cNvCxnSpPr/>
      </xdr:nvCxnSpPr>
      <xdr:spPr>
        <a:xfrm flipV="1">
          <a:off x="12814300" y="13387459"/>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62982</xdr:rowOff>
    </xdr:from>
    <xdr:to>
      <xdr:col>72</xdr:col>
      <xdr:colOff>38100</xdr:colOff>
      <xdr:row>77</xdr:row>
      <xdr:rowOff>164582</xdr:rowOff>
    </xdr:to>
    <xdr:sp macro="" textlink="">
      <xdr:nvSpPr>
        <xdr:cNvPr id="638" name="フローチャート: 判断 637"/>
        <xdr:cNvSpPr/>
      </xdr:nvSpPr>
      <xdr:spPr>
        <a:xfrm>
          <a:off x="13652500" y="132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9659</xdr:rowOff>
    </xdr:from>
    <xdr:ext cx="534377" cy="259045"/>
    <xdr:sp macro="" textlink="">
      <xdr:nvSpPr>
        <xdr:cNvPr id="639" name="テキスト ボックス 638"/>
        <xdr:cNvSpPr txBox="1"/>
      </xdr:nvSpPr>
      <xdr:spPr>
        <a:xfrm>
          <a:off x="13436111" y="130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42340</xdr:rowOff>
    </xdr:from>
    <xdr:to>
      <xdr:col>67</xdr:col>
      <xdr:colOff>101600</xdr:colOff>
      <xdr:row>77</xdr:row>
      <xdr:rowOff>143940</xdr:rowOff>
    </xdr:to>
    <xdr:sp macro="" textlink="">
      <xdr:nvSpPr>
        <xdr:cNvPr id="640" name="フローチャート: 判断 639"/>
        <xdr:cNvSpPr/>
      </xdr:nvSpPr>
      <xdr:spPr>
        <a:xfrm>
          <a:off x="12763500" y="132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160467</xdr:rowOff>
    </xdr:from>
    <xdr:ext cx="534377" cy="259045"/>
    <xdr:sp macro="" textlink="">
      <xdr:nvSpPr>
        <xdr:cNvPr id="641" name="テキスト ボックス 640"/>
        <xdr:cNvSpPr txBox="1"/>
      </xdr:nvSpPr>
      <xdr:spPr>
        <a:xfrm>
          <a:off x="12547111" y="130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130973</xdr:rowOff>
    </xdr:from>
    <xdr:to>
      <xdr:col>85</xdr:col>
      <xdr:colOff>177800</xdr:colOff>
      <xdr:row>77</xdr:row>
      <xdr:rowOff>61123</xdr:rowOff>
    </xdr:to>
    <xdr:sp macro="" textlink="">
      <xdr:nvSpPr>
        <xdr:cNvPr id="647" name="楕円 646"/>
        <xdr:cNvSpPr/>
      </xdr:nvSpPr>
      <xdr:spPr>
        <a:xfrm>
          <a:off x="16268700" y="131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153850</xdr:rowOff>
    </xdr:from>
    <xdr:ext cx="534377" cy="259045"/>
    <xdr:sp macro="" textlink="">
      <xdr:nvSpPr>
        <xdr:cNvPr id="648" name="災害復旧費該当値テキスト"/>
        <xdr:cNvSpPr txBox="1"/>
      </xdr:nvSpPr>
      <xdr:spPr>
        <a:xfrm>
          <a:off x="16370300" y="130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139644</xdr:rowOff>
    </xdr:from>
    <xdr:to>
      <xdr:col>76</xdr:col>
      <xdr:colOff>165100</xdr:colOff>
      <xdr:row>78</xdr:row>
      <xdr:rowOff>69794</xdr:rowOff>
    </xdr:to>
    <xdr:sp macro="" textlink="">
      <xdr:nvSpPr>
        <xdr:cNvPr id="651" name="楕円 650"/>
        <xdr:cNvSpPr/>
      </xdr:nvSpPr>
      <xdr:spPr>
        <a:xfrm>
          <a:off x="14541500" y="133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60921</xdr:rowOff>
    </xdr:from>
    <xdr:ext cx="469744" cy="259045"/>
    <xdr:sp macro="" textlink="">
      <xdr:nvSpPr>
        <xdr:cNvPr id="652" name="テキスト ボックス 651"/>
        <xdr:cNvSpPr txBox="1"/>
      </xdr:nvSpPr>
      <xdr:spPr>
        <a:xfrm>
          <a:off x="14357428" y="134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135009</xdr:rowOff>
    </xdr:from>
    <xdr:to>
      <xdr:col>72</xdr:col>
      <xdr:colOff>38100</xdr:colOff>
      <xdr:row>78</xdr:row>
      <xdr:rowOff>65159</xdr:rowOff>
    </xdr:to>
    <xdr:sp macro="" textlink="">
      <xdr:nvSpPr>
        <xdr:cNvPr id="653" name="楕円 652"/>
        <xdr:cNvSpPr/>
      </xdr:nvSpPr>
      <xdr:spPr>
        <a:xfrm>
          <a:off x="13652500" y="133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56286</xdr:rowOff>
    </xdr:from>
    <xdr:ext cx="469744" cy="259045"/>
    <xdr:sp macro="" textlink="">
      <xdr:nvSpPr>
        <xdr:cNvPr id="654" name="テキスト ボックス 653"/>
        <xdr:cNvSpPr txBox="1"/>
      </xdr:nvSpPr>
      <xdr:spPr>
        <a:xfrm>
          <a:off x="13468428" y="13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144787</xdr:rowOff>
    </xdr:from>
    <xdr:to>
      <xdr:col>67</xdr:col>
      <xdr:colOff>101600</xdr:colOff>
      <xdr:row>78</xdr:row>
      <xdr:rowOff>74937</xdr:rowOff>
    </xdr:to>
    <xdr:sp macro="" textlink="">
      <xdr:nvSpPr>
        <xdr:cNvPr id="655" name="楕円 654"/>
        <xdr:cNvSpPr/>
      </xdr:nvSpPr>
      <xdr:spPr>
        <a:xfrm>
          <a:off x="127635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66064</xdr:rowOff>
    </xdr:from>
    <xdr:ext cx="378565" cy="259045"/>
    <xdr:sp macro="" textlink="">
      <xdr:nvSpPr>
        <xdr:cNvPr id="656" name="テキスト ボックス 655"/>
        <xdr:cNvSpPr txBox="1"/>
      </xdr:nvSpPr>
      <xdr:spPr>
        <a:xfrm>
          <a:off x="12625017" y="1343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39283</xdr:rowOff>
    </xdr:from>
    <xdr:to>
      <xdr:col>85</xdr:col>
      <xdr:colOff>127000</xdr:colOff>
      <xdr:row>98</xdr:row>
      <xdr:rowOff>42604</xdr:rowOff>
    </xdr:to>
    <xdr:cxnSp macro="">
      <xdr:nvCxnSpPr>
        <xdr:cNvPr id="685" name="直線コネクタ 684"/>
        <xdr:cNvCxnSpPr/>
      </xdr:nvCxnSpPr>
      <xdr:spPr>
        <a:xfrm flipV="1">
          <a:off x="15481300" y="16841383"/>
          <a:ext cx="8382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42604</xdr:rowOff>
    </xdr:from>
    <xdr:to>
      <xdr:col>81</xdr:col>
      <xdr:colOff>50800</xdr:colOff>
      <xdr:row>98</xdr:row>
      <xdr:rowOff>75343</xdr:rowOff>
    </xdr:to>
    <xdr:cxnSp macro="">
      <xdr:nvCxnSpPr>
        <xdr:cNvPr id="688" name="直線コネクタ 687"/>
        <xdr:cNvCxnSpPr/>
      </xdr:nvCxnSpPr>
      <xdr:spPr>
        <a:xfrm flipV="1">
          <a:off x="14592300" y="16844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65305</xdr:rowOff>
    </xdr:from>
    <xdr:to>
      <xdr:col>76</xdr:col>
      <xdr:colOff>114300</xdr:colOff>
      <xdr:row>98</xdr:row>
      <xdr:rowOff>75343</xdr:rowOff>
    </xdr:to>
    <xdr:cxnSp macro="">
      <xdr:nvCxnSpPr>
        <xdr:cNvPr id="691" name="直線コネクタ 690"/>
        <xdr:cNvCxnSpPr/>
      </xdr:nvCxnSpPr>
      <xdr:spPr>
        <a:xfrm>
          <a:off x="13703300" y="16867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32111</xdr:rowOff>
    </xdr:from>
    <xdr:to>
      <xdr:col>71</xdr:col>
      <xdr:colOff>177800</xdr:colOff>
      <xdr:row>98</xdr:row>
      <xdr:rowOff>65305</xdr:rowOff>
    </xdr:to>
    <xdr:cxnSp macro="">
      <xdr:nvCxnSpPr>
        <xdr:cNvPr id="694" name="直線コネクタ 693"/>
        <xdr:cNvCxnSpPr/>
      </xdr:nvCxnSpPr>
      <xdr:spPr>
        <a:xfrm>
          <a:off x="12814300" y="16834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6" name="テキスト ボックス 695"/>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7" name="フローチャート: 判断 696"/>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8" name="テキスト ボックス 697"/>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159933</xdr:rowOff>
    </xdr:from>
    <xdr:to>
      <xdr:col>85</xdr:col>
      <xdr:colOff>177800</xdr:colOff>
      <xdr:row>98</xdr:row>
      <xdr:rowOff>90083</xdr:rowOff>
    </xdr:to>
    <xdr:sp macro="" textlink="">
      <xdr:nvSpPr>
        <xdr:cNvPr id="704" name="楕円 703"/>
        <xdr:cNvSpPr/>
      </xdr:nvSpPr>
      <xdr:spPr>
        <a:xfrm>
          <a:off x="162687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138360</xdr:rowOff>
    </xdr:from>
    <xdr:ext cx="534377" cy="259045"/>
    <xdr:sp macro="" textlink="">
      <xdr:nvSpPr>
        <xdr:cNvPr id="705" name="公債費該当値テキスト"/>
        <xdr:cNvSpPr txBox="1"/>
      </xdr:nvSpPr>
      <xdr:spPr>
        <a:xfrm>
          <a:off x="16370300" y="1676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163254</xdr:rowOff>
    </xdr:from>
    <xdr:to>
      <xdr:col>81</xdr:col>
      <xdr:colOff>101600</xdr:colOff>
      <xdr:row>98</xdr:row>
      <xdr:rowOff>93404</xdr:rowOff>
    </xdr:to>
    <xdr:sp macro="" textlink="">
      <xdr:nvSpPr>
        <xdr:cNvPr id="706" name="楕円 705"/>
        <xdr:cNvSpPr/>
      </xdr:nvSpPr>
      <xdr:spPr>
        <a:xfrm>
          <a:off x="15430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84531</xdr:rowOff>
    </xdr:from>
    <xdr:ext cx="534377" cy="259045"/>
    <xdr:sp macro="" textlink="">
      <xdr:nvSpPr>
        <xdr:cNvPr id="707" name="テキスト ボックス 706"/>
        <xdr:cNvSpPr txBox="1"/>
      </xdr:nvSpPr>
      <xdr:spPr>
        <a:xfrm>
          <a:off x="15214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24543</xdr:rowOff>
    </xdr:from>
    <xdr:to>
      <xdr:col>76</xdr:col>
      <xdr:colOff>165100</xdr:colOff>
      <xdr:row>98</xdr:row>
      <xdr:rowOff>126143</xdr:rowOff>
    </xdr:to>
    <xdr:sp macro="" textlink="">
      <xdr:nvSpPr>
        <xdr:cNvPr id="708" name="楕円 707"/>
        <xdr:cNvSpPr/>
      </xdr:nvSpPr>
      <xdr:spPr>
        <a:xfrm>
          <a:off x="14541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117270</xdr:rowOff>
    </xdr:from>
    <xdr:ext cx="534377" cy="259045"/>
    <xdr:sp macro="" textlink="">
      <xdr:nvSpPr>
        <xdr:cNvPr id="709" name="テキスト ボックス 708"/>
        <xdr:cNvSpPr txBox="1"/>
      </xdr:nvSpPr>
      <xdr:spPr>
        <a:xfrm>
          <a:off x="14325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14505</xdr:rowOff>
    </xdr:from>
    <xdr:to>
      <xdr:col>72</xdr:col>
      <xdr:colOff>38100</xdr:colOff>
      <xdr:row>98</xdr:row>
      <xdr:rowOff>116105</xdr:rowOff>
    </xdr:to>
    <xdr:sp macro="" textlink="">
      <xdr:nvSpPr>
        <xdr:cNvPr id="710" name="楕円 709"/>
        <xdr:cNvSpPr/>
      </xdr:nvSpPr>
      <xdr:spPr>
        <a:xfrm>
          <a:off x="136525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107232</xdr:rowOff>
    </xdr:from>
    <xdr:ext cx="534377" cy="259045"/>
    <xdr:sp macro="" textlink="">
      <xdr:nvSpPr>
        <xdr:cNvPr id="711" name="テキスト ボックス 710"/>
        <xdr:cNvSpPr txBox="1"/>
      </xdr:nvSpPr>
      <xdr:spPr>
        <a:xfrm>
          <a:off x="13436111" y="16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152761</xdr:rowOff>
    </xdr:from>
    <xdr:to>
      <xdr:col>67</xdr:col>
      <xdr:colOff>101600</xdr:colOff>
      <xdr:row>98</xdr:row>
      <xdr:rowOff>82911</xdr:rowOff>
    </xdr:to>
    <xdr:sp macro="" textlink="">
      <xdr:nvSpPr>
        <xdr:cNvPr id="712" name="楕円 711"/>
        <xdr:cNvSpPr/>
      </xdr:nvSpPr>
      <xdr:spPr>
        <a:xfrm>
          <a:off x="12763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74038</xdr:rowOff>
    </xdr:from>
    <xdr:ext cx="534377" cy="259045"/>
    <xdr:sp macro="" textlink="">
      <xdr:nvSpPr>
        <xdr:cNvPr id="713" name="テキスト ボックス 712"/>
        <xdr:cNvSpPr txBox="1"/>
      </xdr:nvSpPr>
      <xdr:spPr>
        <a:xfrm>
          <a:off x="12547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0" name="フローチャート: 判断 749"/>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1" name="テキスト ボックス 750"/>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78032</xdr:rowOff>
    </xdr:from>
    <xdr:to>
      <xdr:col>98</xdr:col>
      <xdr:colOff>38100</xdr:colOff>
      <xdr:row>39</xdr:row>
      <xdr:rowOff>8182</xdr:rowOff>
    </xdr:to>
    <xdr:sp macro="" textlink="">
      <xdr:nvSpPr>
        <xdr:cNvPr id="752" name="フローチャート: 判断 751"/>
        <xdr:cNvSpPr/>
      </xdr:nvSpPr>
      <xdr:spPr>
        <a:xfrm>
          <a:off x="18605500" y="659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24709</xdr:rowOff>
    </xdr:from>
    <xdr:ext cx="469744" cy="259045"/>
    <xdr:sp macro="" textlink="">
      <xdr:nvSpPr>
        <xdr:cNvPr id="753" name="テキスト ボックス 752"/>
        <xdr:cNvSpPr txBox="1"/>
      </xdr:nvSpPr>
      <xdr:spPr>
        <a:xfrm>
          <a:off x="18421428"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民生費は、広見広楽荘改築事業によるもののほか、平成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年７月豪雨に伴う被災者生活再建緊急支援金事業等により、対前年度比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教育費は、松野西小学校及び松野東小学校の大規模改修事業が完了したこと等により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％減と大きく減少している。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土木費は、定住促進対策の一環として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定住促進住宅建設事業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％減と大きく減少している。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年７月豪雨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に伴う被災農業者向け経営体育成支援事業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災害復旧費は、平成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年７月豪雨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に伴う、農林水産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施設や町営住宅等その他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の災害復旧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事業の実施により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全体的には平成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年７月豪雨災害により突発的な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決算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額は昨年度とほぼ同水準となっている。今後も基本的な方針として、第５次行財政改革大綱や推進プラン等に基づき、事務事業の見直し、施設の統廃合など歳出の合理化等行財政改革を推進し、健全な行財政運営に努める。</a:t>
          </a:r>
          <a:endParaRPr lang="ja-JP" altLang="ja-JP" sz="1200">
            <a:solidFill>
              <a:srgbClr val="7030A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年度までは、国の三位一体の改革等により地方交付税が削減される一方で、公債費が平成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年度以降は、地方交付税の回復や</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年度からは公債費の増加を主要因に再び取り崩しが必要となっており、今後は普通建設事業の厳選など地方債の発行抑制策を行う必要がある。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rgbClr val="7030A0"/>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住宅新築資金等貸付事業特別会計は、</a:t>
          </a:r>
          <a:r>
            <a:rPr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年度以降赤字となっている。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3462350</v>
      </c>
      <c r="BO4" s="423"/>
      <c r="BP4" s="423"/>
      <c r="BQ4" s="423"/>
      <c r="BR4" s="423"/>
      <c r="BS4" s="423"/>
      <c r="BT4" s="423"/>
      <c r="BU4" s="424"/>
      <c r="BV4" s="422">
        <v>3459731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3386557</v>
      </c>
      <c r="BO5" s="428"/>
      <c r="BP5" s="428"/>
      <c r="BQ5" s="428"/>
      <c r="BR5" s="428"/>
      <c r="BS5" s="428"/>
      <c r="BT5" s="428"/>
      <c r="BU5" s="429"/>
      <c r="BV5" s="427">
        <v>3389087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89.1</v>
      </c>
      <c r="CU5" s="398"/>
      <c r="CV5" s="398"/>
      <c r="CW5" s="398"/>
      <c r="CX5" s="398"/>
      <c r="CY5" s="398"/>
      <c r="CZ5" s="398"/>
      <c r="DA5" s="399"/>
      <c r="DB5" s="397">
        <v>85.3</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75793</v>
      </c>
      <c r="BO6" s="428"/>
      <c r="BP6" s="428"/>
      <c r="BQ6" s="428"/>
      <c r="BR6" s="428"/>
      <c r="BS6" s="428"/>
      <c r="BT6" s="428"/>
      <c r="BU6" s="429"/>
      <c r="BV6" s="427">
        <v>70644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92.7</v>
      </c>
      <c r="CU6" s="578"/>
      <c r="CV6" s="578"/>
      <c r="CW6" s="578"/>
      <c r="CX6" s="578"/>
      <c r="CY6" s="578"/>
      <c r="CZ6" s="578"/>
      <c r="DA6" s="579"/>
      <c r="DB6" s="577">
        <v>88.7</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12839</v>
      </c>
      <c r="BO7" s="428"/>
      <c r="BP7" s="428"/>
      <c r="BQ7" s="428"/>
      <c r="BR7" s="428"/>
      <c r="BS7" s="428"/>
      <c r="BT7" s="428"/>
      <c r="BU7" s="429"/>
      <c r="BV7" s="427">
        <v>3146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2082656</v>
      </c>
      <c r="CU7" s="428"/>
      <c r="CV7" s="428"/>
      <c r="CW7" s="428"/>
      <c r="CX7" s="428"/>
      <c r="CY7" s="428"/>
      <c r="CZ7" s="428"/>
      <c r="DA7" s="429"/>
      <c r="DB7" s="427">
        <v>2062761</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62954</v>
      </c>
      <c r="BO8" s="428"/>
      <c r="BP8" s="428"/>
      <c r="BQ8" s="428"/>
      <c r="BR8" s="428"/>
      <c r="BS8" s="428"/>
      <c r="BT8" s="428"/>
      <c r="BU8" s="429"/>
      <c r="BV8" s="427">
        <v>67498</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0.17</v>
      </c>
      <c r="CU8" s="541"/>
      <c r="CV8" s="541"/>
      <c r="CW8" s="541"/>
      <c r="CX8" s="541"/>
      <c r="CY8" s="541"/>
      <c r="CZ8" s="541"/>
      <c r="DA8" s="542"/>
      <c r="DB8" s="540">
        <v>0.17</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4072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-4544</v>
      </c>
      <c r="BO9" s="428"/>
      <c r="BP9" s="428"/>
      <c r="BQ9" s="428"/>
      <c r="BR9" s="428"/>
      <c r="BS9" s="428"/>
      <c r="BT9" s="428"/>
      <c r="BU9" s="429"/>
      <c r="BV9" s="427">
        <v>-11424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15.6</v>
      </c>
      <c r="CU9" s="398"/>
      <c r="CV9" s="398"/>
      <c r="CW9" s="398"/>
      <c r="CX9" s="398"/>
      <c r="CY9" s="398"/>
      <c r="CZ9" s="398"/>
      <c r="DA9" s="399"/>
      <c r="DB9" s="397">
        <v>15.7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4377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893</v>
      </c>
      <c r="BO10" s="428"/>
      <c r="BP10" s="428"/>
      <c r="BQ10" s="428"/>
      <c r="BR10" s="428"/>
      <c r="BS10" s="428"/>
      <c r="BT10" s="428"/>
      <c r="BU10" s="429"/>
      <c r="BV10" s="427">
        <v>968</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4002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65000</v>
      </c>
      <c r="BO12" s="428"/>
      <c r="BP12" s="428"/>
      <c r="BQ12" s="428"/>
      <c r="BR12" s="428"/>
      <c r="BS12" s="428"/>
      <c r="BT12" s="428"/>
      <c r="BU12" s="429"/>
      <c r="BV12" s="427">
        <v>100000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3949</v>
      </c>
      <c r="S13" s="531"/>
      <c r="T13" s="531"/>
      <c r="U13" s="531"/>
      <c r="V13" s="532"/>
      <c r="W13" s="518" t="s">
        <v>140</v>
      </c>
      <c r="X13" s="440"/>
      <c r="Y13" s="440"/>
      <c r="Z13" s="440"/>
      <c r="AA13" s="440"/>
      <c r="AB13" s="441"/>
      <c r="AC13" s="403">
        <v>291</v>
      </c>
      <c r="AD13" s="404"/>
      <c r="AE13" s="404"/>
      <c r="AF13" s="404"/>
      <c r="AG13" s="405"/>
      <c r="AH13" s="403">
        <v>455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-68651</v>
      </c>
      <c r="BO13" s="428"/>
      <c r="BP13" s="428"/>
      <c r="BQ13" s="428"/>
      <c r="BR13" s="428"/>
      <c r="BS13" s="428"/>
      <c r="BT13" s="428"/>
      <c r="BU13" s="429"/>
      <c r="BV13" s="427">
        <v>-110456</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4.5</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4093</v>
      </c>
      <c r="S14" s="531"/>
      <c r="T14" s="531"/>
      <c r="U14" s="531"/>
      <c r="V14" s="532"/>
      <c r="W14" s="533"/>
      <c r="X14" s="443"/>
      <c r="Y14" s="443"/>
      <c r="Z14" s="443"/>
      <c r="AA14" s="443"/>
      <c r="AB14" s="444"/>
      <c r="AC14" s="523">
        <v>16.2</v>
      </c>
      <c r="AD14" s="524"/>
      <c r="AE14" s="524"/>
      <c r="AF14" s="524"/>
      <c r="AG14" s="525"/>
      <c r="AH14" s="523">
        <v>22.5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4047</v>
      </c>
      <c r="S15" s="531"/>
      <c r="T15" s="531"/>
      <c r="U15" s="531"/>
      <c r="V15" s="532"/>
      <c r="W15" s="518" t="s">
        <v>148</v>
      </c>
      <c r="X15" s="440"/>
      <c r="Y15" s="440"/>
      <c r="Z15" s="440"/>
      <c r="AA15" s="440"/>
      <c r="AB15" s="441"/>
      <c r="AC15" s="403">
        <v>335</v>
      </c>
      <c r="AD15" s="404"/>
      <c r="AE15" s="404"/>
      <c r="AF15" s="404"/>
      <c r="AG15" s="405"/>
      <c r="AH15" s="403">
        <v>367</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324779</v>
      </c>
      <c r="BO15" s="423"/>
      <c r="BP15" s="423"/>
      <c r="BQ15" s="423"/>
      <c r="BR15" s="423"/>
      <c r="BS15" s="423"/>
      <c r="BT15" s="423"/>
      <c r="BU15" s="424"/>
      <c r="BV15" s="422">
        <v>317597</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18.7</v>
      </c>
      <c r="AD16" s="524"/>
      <c r="AE16" s="524"/>
      <c r="AF16" s="524"/>
      <c r="AG16" s="525"/>
      <c r="AH16" s="523">
        <v>18.2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1927224</v>
      </c>
      <c r="BO16" s="428"/>
      <c r="BP16" s="428"/>
      <c r="BQ16" s="428"/>
      <c r="BR16" s="428"/>
      <c r="BS16" s="428"/>
      <c r="BT16" s="428"/>
      <c r="BU16" s="429"/>
      <c r="BV16" s="427">
        <v>1910212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1165</v>
      </c>
      <c r="AD17" s="404"/>
      <c r="AE17" s="404"/>
      <c r="AF17" s="404"/>
      <c r="AG17" s="405"/>
      <c r="AH17" s="403">
        <v>1199</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401000</v>
      </c>
      <c r="BO17" s="428"/>
      <c r="BP17" s="428"/>
      <c r="BQ17" s="428"/>
      <c r="BR17" s="428"/>
      <c r="BS17" s="428"/>
      <c r="BT17" s="428"/>
      <c r="BU17" s="429"/>
      <c r="BV17" s="427">
        <v>392435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98.45</v>
      </c>
      <c r="M18" s="492"/>
      <c r="N18" s="492"/>
      <c r="O18" s="492"/>
      <c r="P18" s="492"/>
      <c r="Q18" s="492"/>
      <c r="R18" s="493"/>
      <c r="S18" s="493"/>
      <c r="T18" s="493"/>
      <c r="U18" s="493"/>
      <c r="V18" s="494"/>
      <c r="W18" s="508"/>
      <c r="X18" s="509"/>
      <c r="Y18" s="509"/>
      <c r="Z18" s="509"/>
      <c r="AA18" s="509"/>
      <c r="AB18" s="519"/>
      <c r="AC18" s="391">
        <v>65</v>
      </c>
      <c r="AD18" s="392"/>
      <c r="AE18" s="392"/>
      <c r="AF18" s="392"/>
      <c r="AG18" s="495"/>
      <c r="AH18" s="391">
        <v>59.3</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1856974</v>
      </c>
      <c r="BO18" s="428"/>
      <c r="BP18" s="428"/>
      <c r="BQ18" s="428"/>
      <c r="BR18" s="428"/>
      <c r="BS18" s="428"/>
      <c r="BT18" s="428"/>
      <c r="BU18" s="429"/>
      <c r="BV18" s="427">
        <v>1767930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41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2360159</v>
      </c>
      <c r="BO19" s="428"/>
      <c r="BP19" s="428"/>
      <c r="BQ19" s="428"/>
      <c r="BR19" s="428"/>
      <c r="BS19" s="428"/>
      <c r="BT19" s="428"/>
      <c r="BU19" s="429"/>
      <c r="BV19" s="427">
        <v>2347563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1675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4377314</v>
      </c>
      <c r="BO23" s="428"/>
      <c r="BP23" s="428"/>
      <c r="BQ23" s="428"/>
      <c r="BR23" s="428"/>
      <c r="BS23" s="428"/>
      <c r="BT23" s="428"/>
      <c r="BU23" s="429"/>
      <c r="BV23" s="427">
        <v>4315369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6750</v>
      </c>
      <c r="R24" s="404"/>
      <c r="S24" s="404"/>
      <c r="T24" s="404"/>
      <c r="U24" s="404"/>
      <c r="V24" s="405"/>
      <c r="W24" s="469"/>
      <c r="X24" s="460"/>
      <c r="Y24" s="461"/>
      <c r="Z24" s="400" t="s">
        <v>172</v>
      </c>
      <c r="AA24" s="401"/>
      <c r="AB24" s="401"/>
      <c r="AC24" s="401"/>
      <c r="AD24" s="401"/>
      <c r="AE24" s="401"/>
      <c r="AF24" s="401"/>
      <c r="AG24" s="402"/>
      <c r="AH24" s="403">
        <v>70</v>
      </c>
      <c r="AI24" s="404"/>
      <c r="AJ24" s="404"/>
      <c r="AK24" s="404"/>
      <c r="AL24" s="405"/>
      <c r="AM24" s="403">
        <v>205170</v>
      </c>
      <c r="AN24" s="404"/>
      <c r="AO24" s="404"/>
      <c r="AP24" s="404"/>
      <c r="AQ24" s="404"/>
      <c r="AR24" s="405"/>
      <c r="AS24" s="403">
        <v>2931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4126444</v>
      </c>
      <c r="BO24" s="428"/>
      <c r="BP24" s="428"/>
      <c r="BQ24" s="428"/>
      <c r="BR24" s="428"/>
      <c r="BS24" s="428"/>
      <c r="BT24" s="428"/>
      <c r="BU24" s="429"/>
      <c r="BV24" s="427">
        <v>4082630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5355</v>
      </c>
      <c r="R25" s="404"/>
      <c r="S25" s="404"/>
      <c r="T25" s="404"/>
      <c r="U25" s="404"/>
      <c r="V25" s="405"/>
      <c r="W25" s="469"/>
      <c r="X25" s="460"/>
      <c r="Y25" s="461"/>
      <c r="Z25" s="400" t="s">
        <v>175</v>
      </c>
      <c r="AA25" s="401"/>
      <c r="AB25" s="401"/>
      <c r="AC25" s="401"/>
      <c r="AD25" s="401"/>
      <c r="AE25" s="401"/>
      <c r="AF25" s="401"/>
      <c r="AG25" s="402"/>
      <c r="AH25" s="403" t="s">
        <v>138</v>
      </c>
      <c r="AI25" s="404"/>
      <c r="AJ25" s="404"/>
      <c r="AK25" s="404"/>
      <c r="AL25" s="405"/>
      <c r="AM25" s="403" t="s">
        <v>138</v>
      </c>
      <c r="AN25" s="404"/>
      <c r="AO25" s="404"/>
      <c r="AP25" s="404"/>
      <c r="AQ25" s="404"/>
      <c r="AR25" s="405"/>
      <c r="AS25" s="403" t="s">
        <v>129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60142</v>
      </c>
      <c r="BO25" s="423"/>
      <c r="BP25" s="423"/>
      <c r="BQ25" s="423"/>
      <c r="BR25" s="423"/>
      <c r="BS25" s="423"/>
      <c r="BT25" s="423"/>
      <c r="BU25" s="424"/>
      <c r="BV25" s="422">
        <v>54935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5082</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138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2130</v>
      </c>
      <c r="R27" s="404"/>
      <c r="S27" s="404"/>
      <c r="T27" s="404"/>
      <c r="U27" s="404"/>
      <c r="V27" s="405"/>
      <c r="W27" s="469"/>
      <c r="X27" s="460"/>
      <c r="Y27" s="461"/>
      <c r="Z27" s="400" t="s">
        <v>181</v>
      </c>
      <c r="AA27" s="401"/>
      <c r="AB27" s="401"/>
      <c r="AC27" s="401"/>
      <c r="AD27" s="401"/>
      <c r="AE27" s="401"/>
      <c r="AF27" s="401"/>
      <c r="AG27" s="402"/>
      <c r="AH27" s="403" t="s">
        <v>138</v>
      </c>
      <c r="AI27" s="404"/>
      <c r="AJ27" s="404"/>
      <c r="AK27" s="404"/>
      <c r="AL27" s="405"/>
      <c r="AM27" s="403" t="s">
        <v>138</v>
      </c>
      <c r="AN27" s="404"/>
      <c r="AO27" s="404"/>
      <c r="AP27" s="404"/>
      <c r="AQ27" s="404"/>
      <c r="AR27" s="405"/>
      <c r="AS27" s="403" t="s">
        <v>138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75805</v>
      </c>
      <c r="BO27" s="431"/>
      <c r="BP27" s="431"/>
      <c r="BQ27" s="431"/>
      <c r="BR27" s="431"/>
      <c r="BS27" s="431"/>
      <c r="BT27" s="431"/>
      <c r="BU27" s="432"/>
      <c r="BV27" s="430">
        <v>75805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1780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847340</v>
      </c>
      <c r="BO28" s="423"/>
      <c r="BP28" s="423"/>
      <c r="BQ28" s="423"/>
      <c r="BR28" s="423"/>
      <c r="BS28" s="423"/>
      <c r="BT28" s="423"/>
      <c r="BU28" s="424"/>
      <c r="BV28" s="422">
        <v>858447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5</v>
      </c>
      <c r="M29" s="404"/>
      <c r="N29" s="404"/>
      <c r="O29" s="404"/>
      <c r="P29" s="405"/>
      <c r="Q29" s="403">
        <v>1630</v>
      </c>
      <c r="R29" s="404"/>
      <c r="S29" s="404"/>
      <c r="T29" s="404"/>
      <c r="U29" s="404"/>
      <c r="V29" s="405"/>
      <c r="W29" s="470"/>
      <c r="X29" s="471"/>
      <c r="Y29" s="472"/>
      <c r="Z29" s="400" t="s">
        <v>187</v>
      </c>
      <c r="AA29" s="401"/>
      <c r="AB29" s="401"/>
      <c r="AC29" s="401"/>
      <c r="AD29" s="401"/>
      <c r="AE29" s="401"/>
      <c r="AF29" s="401"/>
      <c r="AG29" s="402"/>
      <c r="AH29" s="403">
        <v>70</v>
      </c>
      <c r="AI29" s="404"/>
      <c r="AJ29" s="404"/>
      <c r="AK29" s="404"/>
      <c r="AL29" s="405"/>
      <c r="AM29" s="403">
        <v>205170</v>
      </c>
      <c r="AN29" s="404"/>
      <c r="AO29" s="404"/>
      <c r="AP29" s="404"/>
      <c r="AQ29" s="404"/>
      <c r="AR29" s="405"/>
      <c r="AS29" s="403">
        <v>2931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65184</v>
      </c>
      <c r="BO29" s="428"/>
      <c r="BP29" s="428"/>
      <c r="BQ29" s="428"/>
      <c r="BR29" s="428"/>
      <c r="BS29" s="428"/>
      <c r="BT29" s="428"/>
      <c r="BU29" s="429"/>
      <c r="BV29" s="427">
        <v>65113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94.4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512836</v>
      </c>
      <c r="BO30" s="431"/>
      <c r="BP30" s="431"/>
      <c r="BQ30" s="431"/>
      <c r="BR30" s="431"/>
      <c r="BS30" s="431"/>
      <c r="BT30" s="431"/>
      <c r="BU30" s="432"/>
      <c r="BV30" s="430">
        <v>560809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196</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愛媛県市町総合事務組合（退職手当事業分）</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株式会社松野町農林公社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国民健康保険中央診療所特別会計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愛媛県市町総合事務組合（消防補償事業分）</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株式会社まちづくり松野</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愛媛県市町総合事務組合（交通災害事業分）</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愛媛県市町総合事務組合（自治会館事業分）</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愛媛県市町総合事務組合（議員公務災害事業分）</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愛媛県市町総合事務組合（共通経費分）</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愛媛地方税滞納整理機構（一般会計）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愛媛県後期高齢者医療広域連合（一般会計）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愛媛県後期高齢者医療広域連合（後期高齢者医療特別会計）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宇和島地区広域事務組合（一般会計）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BeRdCBtFZca4W1HQg40o/RFdKX9dfFZObjYIz8PTsCCs84+d4t/Y1S4tojl+/BuJNXamg1/kYuboHYhwYygSUA==" saltValue="XbD5z26v7O5R5m/jN2YT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06" t="s">
        <v>561</v>
      </c>
      <c r="D34" s="1206"/>
      <c r="E34" s="1207"/>
      <c r="F34" s="32" t="s">
        <v>562</v>
      </c>
      <c r="G34" s="33" t="s">
        <v>563</v>
      </c>
      <c r="H34" s="33" t="s">
        <v>564</v>
      </c>
      <c r="I34" s="33" t="s">
        <v>565</v>
      </c>
      <c r="J34" s="34" t="s">
        <v>566</v>
      </c>
      <c r="K34" s="22"/>
      <c r="L34" s="22"/>
      <c r="M34" s="22"/>
      <c r="N34" s="22"/>
      <c r="O34" s="22"/>
      <c r="P34" s="22"/>
    </row>
    <row r="35" spans="1:16" ht="39" customHeight="1">
      <c r="A35" s="22"/>
      <c r="B35" s="35"/>
      <c r="C35" s="1200" t="s">
        <v>567</v>
      </c>
      <c r="D35" s="1201"/>
      <c r="E35" s="1202"/>
      <c r="F35" s="36">
        <v>7.37</v>
      </c>
      <c r="G35" s="37">
        <v>7.61</v>
      </c>
      <c r="H35" s="37">
        <v>5.62</v>
      </c>
      <c r="I35" s="37">
        <v>5.08</v>
      </c>
      <c r="J35" s="38">
        <v>4.99</v>
      </c>
      <c r="K35" s="22"/>
      <c r="L35" s="22"/>
      <c r="M35" s="22"/>
      <c r="N35" s="22"/>
      <c r="O35" s="22"/>
      <c r="P35" s="22"/>
    </row>
    <row r="36" spans="1:16" ht="39" customHeight="1">
      <c r="A36" s="22"/>
      <c r="B36" s="35"/>
      <c r="C36" s="1200" t="s">
        <v>568</v>
      </c>
      <c r="D36" s="1201"/>
      <c r="E36" s="1202"/>
      <c r="F36" s="36">
        <v>0.64</v>
      </c>
      <c r="G36" s="37">
        <v>0.72</v>
      </c>
      <c r="H36" s="37">
        <v>1.0900000000000001</v>
      </c>
      <c r="I36" s="37">
        <v>1.1299999999999999</v>
      </c>
      <c r="J36" s="38">
        <v>1.37</v>
      </c>
      <c r="K36" s="22"/>
      <c r="L36" s="22"/>
      <c r="M36" s="22"/>
      <c r="N36" s="22"/>
      <c r="O36" s="22"/>
      <c r="P36" s="22"/>
    </row>
    <row r="37" spans="1:16" ht="39" customHeight="1">
      <c r="A37" s="22"/>
      <c r="B37" s="35"/>
      <c r="C37" s="1200" t="s">
        <v>569</v>
      </c>
      <c r="D37" s="1201"/>
      <c r="E37" s="1202"/>
      <c r="F37" s="36">
        <v>0.94</v>
      </c>
      <c r="G37" s="37">
        <v>2.25</v>
      </c>
      <c r="H37" s="37">
        <v>1.48</v>
      </c>
      <c r="I37" s="37">
        <v>2.15</v>
      </c>
      <c r="J37" s="38">
        <v>0.92</v>
      </c>
      <c r="K37" s="22"/>
      <c r="L37" s="22"/>
      <c r="M37" s="22"/>
      <c r="N37" s="22"/>
      <c r="O37" s="22"/>
      <c r="P37" s="22"/>
    </row>
    <row r="38" spans="1:16" ht="39" customHeight="1">
      <c r="A38" s="22"/>
      <c r="B38" s="35"/>
      <c r="C38" s="1200" t="s">
        <v>570</v>
      </c>
      <c r="D38" s="1201"/>
      <c r="E38" s="1202"/>
      <c r="F38" s="36">
        <v>1.1100000000000001</v>
      </c>
      <c r="G38" s="37">
        <v>1.59</v>
      </c>
      <c r="H38" s="37">
        <v>1.18</v>
      </c>
      <c r="I38" s="37">
        <v>1.2</v>
      </c>
      <c r="J38" s="38">
        <v>0.83</v>
      </c>
      <c r="K38" s="22"/>
      <c r="L38" s="22"/>
      <c r="M38" s="22"/>
      <c r="N38" s="22"/>
      <c r="O38" s="22"/>
      <c r="P38" s="22"/>
    </row>
    <row r="39" spans="1:16" ht="39" customHeight="1">
      <c r="A39" s="22"/>
      <c r="B39" s="35"/>
      <c r="C39" s="1200" t="s">
        <v>571</v>
      </c>
      <c r="D39" s="1201"/>
      <c r="E39" s="1202"/>
      <c r="F39" s="36">
        <v>0.06</v>
      </c>
      <c r="G39" s="37">
        <v>0.06</v>
      </c>
      <c r="H39" s="37">
        <v>7.0000000000000007E-2</v>
      </c>
      <c r="I39" s="37">
        <v>0.08</v>
      </c>
      <c r="J39" s="38">
        <v>0.06</v>
      </c>
      <c r="K39" s="22"/>
      <c r="L39" s="22"/>
      <c r="M39" s="22"/>
      <c r="N39" s="22"/>
      <c r="O39" s="22"/>
      <c r="P39" s="22"/>
    </row>
    <row r="40" spans="1:16" ht="39" customHeight="1">
      <c r="A40" s="22"/>
      <c r="B40" s="35"/>
      <c r="C40" s="1200" t="s">
        <v>572</v>
      </c>
      <c r="D40" s="1201"/>
      <c r="E40" s="1202"/>
      <c r="F40" s="36">
        <v>0.61</v>
      </c>
      <c r="G40" s="37">
        <v>0.35</v>
      </c>
      <c r="H40" s="37">
        <v>0.5</v>
      </c>
      <c r="I40" s="37">
        <v>0</v>
      </c>
      <c r="J40" s="38">
        <v>0.04</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573</v>
      </c>
      <c r="D42" s="1201"/>
      <c r="E42" s="1202"/>
      <c r="F42" s="36" t="s">
        <v>510</v>
      </c>
      <c r="G42" s="37" t="s">
        <v>510</v>
      </c>
      <c r="H42" s="37" t="s">
        <v>510</v>
      </c>
      <c r="I42" s="37" t="s">
        <v>510</v>
      </c>
      <c r="J42" s="38" t="s">
        <v>510</v>
      </c>
      <c r="K42" s="22"/>
      <c r="L42" s="22"/>
      <c r="M42" s="22"/>
      <c r="N42" s="22"/>
      <c r="O42" s="22"/>
      <c r="P42" s="22"/>
    </row>
    <row r="43" spans="1:16" ht="39" customHeight="1" thickBot="1">
      <c r="A43" s="22"/>
      <c r="B43" s="40"/>
      <c r="C43" s="1203" t="s">
        <v>574</v>
      </c>
      <c r="D43" s="1204"/>
      <c r="E43" s="1205"/>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ISY3xzzFB+qtDLu12wug2g73MXlFFT91iUXvhlVFFnteqwoDgThDs5w6NVAevZSGHmOFmvk+M56VDIM7dQRFg==" saltValue="d/OkAtZiwQPdNrhKql0D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4"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26" t="s">
        <v>11</v>
      </c>
      <c r="C45" s="1227"/>
      <c r="D45" s="58"/>
      <c r="E45" s="1232" t="s">
        <v>12</v>
      </c>
      <c r="F45" s="1232"/>
      <c r="G45" s="1232"/>
      <c r="H45" s="1232"/>
      <c r="I45" s="1232"/>
      <c r="J45" s="1233"/>
      <c r="K45" s="59">
        <v>413</v>
      </c>
      <c r="L45" s="60">
        <v>334</v>
      </c>
      <c r="M45" s="60">
        <v>306</v>
      </c>
      <c r="N45" s="60">
        <v>372</v>
      </c>
      <c r="O45" s="61">
        <v>371</v>
      </c>
      <c r="P45" s="48"/>
      <c r="Q45" s="48"/>
      <c r="R45" s="48"/>
      <c r="S45" s="48"/>
      <c r="T45" s="48"/>
      <c r="U45" s="48"/>
    </row>
    <row r="46" spans="1:21" ht="30.75" customHeight="1">
      <c r="A46" s="48"/>
      <c r="B46" s="1228"/>
      <c r="C46" s="1229"/>
      <c r="D46" s="62"/>
      <c r="E46" s="1210" t="s">
        <v>13</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c r="A47" s="48"/>
      <c r="B47" s="1228"/>
      <c r="C47" s="1229"/>
      <c r="D47" s="62"/>
      <c r="E47" s="1210" t="s">
        <v>14</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c r="A48" s="48"/>
      <c r="B48" s="1228"/>
      <c r="C48" s="1229"/>
      <c r="D48" s="62"/>
      <c r="E48" s="1210" t="s">
        <v>15</v>
      </c>
      <c r="F48" s="1210"/>
      <c r="G48" s="1210"/>
      <c r="H48" s="1210"/>
      <c r="I48" s="1210"/>
      <c r="J48" s="1211"/>
      <c r="K48" s="63">
        <v>8</v>
      </c>
      <c r="L48" s="64">
        <v>9</v>
      </c>
      <c r="M48" s="64">
        <v>10</v>
      </c>
      <c r="N48" s="64">
        <v>12</v>
      </c>
      <c r="O48" s="65">
        <v>13</v>
      </c>
      <c r="P48" s="48"/>
      <c r="Q48" s="48"/>
      <c r="R48" s="48"/>
      <c r="S48" s="48"/>
      <c r="T48" s="48"/>
      <c r="U48" s="48"/>
    </row>
    <row r="49" spans="1:21" ht="30.75" customHeight="1">
      <c r="A49" s="48"/>
      <c r="B49" s="1228"/>
      <c r="C49" s="1229"/>
      <c r="D49" s="62"/>
      <c r="E49" s="1210" t="s">
        <v>16</v>
      </c>
      <c r="F49" s="1210"/>
      <c r="G49" s="1210"/>
      <c r="H49" s="1210"/>
      <c r="I49" s="1210"/>
      <c r="J49" s="1211"/>
      <c r="K49" s="63">
        <v>3</v>
      </c>
      <c r="L49" s="64">
        <v>3</v>
      </c>
      <c r="M49" s="64">
        <v>3</v>
      </c>
      <c r="N49" s="64">
        <v>3</v>
      </c>
      <c r="O49" s="65">
        <v>5</v>
      </c>
      <c r="P49" s="48"/>
      <c r="Q49" s="48"/>
      <c r="R49" s="48"/>
      <c r="S49" s="48"/>
      <c r="T49" s="48"/>
      <c r="U49" s="48"/>
    </row>
    <row r="50" spans="1:21" ht="30.75" customHeight="1">
      <c r="A50" s="48"/>
      <c r="B50" s="1228"/>
      <c r="C50" s="1229"/>
      <c r="D50" s="62"/>
      <c r="E50" s="1210" t="s">
        <v>17</v>
      </c>
      <c r="F50" s="1210"/>
      <c r="G50" s="1210"/>
      <c r="H50" s="1210"/>
      <c r="I50" s="1210"/>
      <c r="J50" s="1211"/>
      <c r="K50" s="63">
        <v>6</v>
      </c>
      <c r="L50" s="64">
        <v>6</v>
      </c>
      <c r="M50" s="64">
        <v>6</v>
      </c>
      <c r="N50" s="64">
        <v>6</v>
      </c>
      <c r="O50" s="65">
        <v>6</v>
      </c>
      <c r="P50" s="48"/>
      <c r="Q50" s="48"/>
      <c r="R50" s="48"/>
      <c r="S50" s="48"/>
      <c r="T50" s="48"/>
      <c r="U50" s="48"/>
    </row>
    <row r="51" spans="1:21" ht="30.75" customHeight="1">
      <c r="A51" s="48"/>
      <c r="B51" s="1230"/>
      <c r="C51" s="1231"/>
      <c r="D51" s="66"/>
      <c r="E51" s="1210" t="s">
        <v>18</v>
      </c>
      <c r="F51" s="1210"/>
      <c r="G51" s="1210"/>
      <c r="H51" s="1210"/>
      <c r="I51" s="1210"/>
      <c r="J51" s="1211"/>
      <c r="K51" s="63" t="s">
        <v>510</v>
      </c>
      <c r="L51" s="64" t="s">
        <v>510</v>
      </c>
      <c r="M51" s="64" t="s">
        <v>510</v>
      </c>
      <c r="N51" s="64" t="s">
        <v>510</v>
      </c>
      <c r="O51" s="65" t="s">
        <v>510</v>
      </c>
      <c r="P51" s="48"/>
      <c r="Q51" s="48"/>
      <c r="R51" s="48"/>
      <c r="S51" s="48"/>
      <c r="T51" s="48"/>
      <c r="U51" s="48"/>
    </row>
    <row r="52" spans="1:21" ht="30.75" customHeight="1">
      <c r="A52" s="48"/>
      <c r="B52" s="1208" t="s">
        <v>19</v>
      </c>
      <c r="C52" s="1209"/>
      <c r="D52" s="66"/>
      <c r="E52" s="1210" t="s">
        <v>20</v>
      </c>
      <c r="F52" s="1210"/>
      <c r="G52" s="1210"/>
      <c r="H52" s="1210"/>
      <c r="I52" s="1210"/>
      <c r="J52" s="1211"/>
      <c r="K52" s="63">
        <v>310</v>
      </c>
      <c r="L52" s="64">
        <v>261</v>
      </c>
      <c r="M52" s="64">
        <v>259</v>
      </c>
      <c r="N52" s="64">
        <v>310</v>
      </c>
      <c r="O52" s="65">
        <v>311</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120</v>
      </c>
      <c r="L53" s="69">
        <v>91</v>
      </c>
      <c r="M53" s="69">
        <v>66</v>
      </c>
      <c r="N53" s="69">
        <v>83</v>
      </c>
      <c r="O53" s="70">
        <v>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WX+q7eUf286Id7gtSTnEAkg3Psh/SWnMaTWtzPkjUZslkFwJ8zVuth6N9SfHdNcq0AnQfzmf1OBvsMxzNZ7g==" saltValue="HKnKeEYJwT2AXDwlqf/y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4294967294"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46" t="s">
        <v>30</v>
      </c>
      <c r="C41" s="1247"/>
      <c r="D41" s="101"/>
      <c r="E41" s="1248" t="s">
        <v>31</v>
      </c>
      <c r="F41" s="1248"/>
      <c r="G41" s="1248"/>
      <c r="H41" s="1249"/>
      <c r="I41" s="102">
        <v>3323</v>
      </c>
      <c r="J41" s="103">
        <v>3591</v>
      </c>
      <c r="K41" s="103">
        <v>4043</v>
      </c>
      <c r="L41" s="103">
        <v>4315</v>
      </c>
      <c r="M41" s="104">
        <v>4377</v>
      </c>
    </row>
    <row r="42" spans="2:13" ht="27.75" customHeight="1">
      <c r="B42" s="1236"/>
      <c r="C42" s="1237"/>
      <c r="D42" s="105"/>
      <c r="E42" s="1240" t="s">
        <v>32</v>
      </c>
      <c r="F42" s="1240"/>
      <c r="G42" s="1240"/>
      <c r="H42" s="1241"/>
      <c r="I42" s="106">
        <v>45</v>
      </c>
      <c r="J42" s="107">
        <v>39</v>
      </c>
      <c r="K42" s="107">
        <v>33</v>
      </c>
      <c r="L42" s="107">
        <v>27</v>
      </c>
      <c r="M42" s="108">
        <v>21</v>
      </c>
    </row>
    <row r="43" spans="2:13" ht="27.75" customHeight="1">
      <c r="B43" s="1236"/>
      <c r="C43" s="1237"/>
      <c r="D43" s="105"/>
      <c r="E43" s="1240" t="s">
        <v>33</v>
      </c>
      <c r="F43" s="1240"/>
      <c r="G43" s="1240"/>
      <c r="H43" s="1241"/>
      <c r="I43" s="106">
        <v>64</v>
      </c>
      <c r="J43" s="107">
        <v>64</v>
      </c>
      <c r="K43" s="107">
        <v>61</v>
      </c>
      <c r="L43" s="107">
        <v>60</v>
      </c>
      <c r="M43" s="108">
        <v>65</v>
      </c>
    </row>
    <row r="44" spans="2:13" ht="27.75" customHeight="1">
      <c r="B44" s="1236"/>
      <c r="C44" s="1237"/>
      <c r="D44" s="105"/>
      <c r="E44" s="1240" t="s">
        <v>34</v>
      </c>
      <c r="F44" s="1240"/>
      <c r="G44" s="1240"/>
      <c r="H44" s="1241"/>
      <c r="I44" s="106">
        <v>39</v>
      </c>
      <c r="J44" s="107">
        <v>43</v>
      </c>
      <c r="K44" s="107">
        <v>66</v>
      </c>
      <c r="L44" s="107">
        <v>61</v>
      </c>
      <c r="M44" s="108">
        <v>111</v>
      </c>
    </row>
    <row r="45" spans="2:13" ht="27.75" customHeight="1">
      <c r="B45" s="1236"/>
      <c r="C45" s="1237"/>
      <c r="D45" s="105"/>
      <c r="E45" s="1240" t="s">
        <v>35</v>
      </c>
      <c r="F45" s="1240"/>
      <c r="G45" s="1240"/>
      <c r="H45" s="1241"/>
      <c r="I45" s="106">
        <v>775</v>
      </c>
      <c r="J45" s="107">
        <v>742</v>
      </c>
      <c r="K45" s="107">
        <v>760</v>
      </c>
      <c r="L45" s="107">
        <v>749</v>
      </c>
      <c r="M45" s="108">
        <v>726</v>
      </c>
    </row>
    <row r="46" spans="2:13" ht="27.75" customHeight="1">
      <c r="B46" s="1236"/>
      <c r="C46" s="1237"/>
      <c r="D46" s="109"/>
      <c r="E46" s="1240" t="s">
        <v>36</v>
      </c>
      <c r="F46" s="1240"/>
      <c r="G46" s="1240"/>
      <c r="H46" s="1241"/>
      <c r="I46" s="106" t="s">
        <v>510</v>
      </c>
      <c r="J46" s="107" t="s">
        <v>510</v>
      </c>
      <c r="K46" s="107" t="s">
        <v>510</v>
      </c>
      <c r="L46" s="107" t="s">
        <v>510</v>
      </c>
      <c r="M46" s="108" t="s">
        <v>510</v>
      </c>
    </row>
    <row r="47" spans="2:13" ht="27.75" customHeight="1">
      <c r="B47" s="1236"/>
      <c r="C47" s="1237"/>
      <c r="D47" s="110"/>
      <c r="E47" s="1250" t="s">
        <v>37</v>
      </c>
      <c r="F47" s="1251"/>
      <c r="G47" s="1251"/>
      <c r="H47" s="1252"/>
      <c r="I47" s="106" t="s">
        <v>510</v>
      </c>
      <c r="J47" s="107" t="s">
        <v>510</v>
      </c>
      <c r="K47" s="107" t="s">
        <v>510</v>
      </c>
      <c r="L47" s="107" t="s">
        <v>510</v>
      </c>
      <c r="M47" s="108" t="s">
        <v>510</v>
      </c>
    </row>
    <row r="48" spans="2:13" ht="27.75" customHeight="1">
      <c r="B48" s="1236"/>
      <c r="C48" s="1237"/>
      <c r="D48" s="105"/>
      <c r="E48" s="1240" t="s">
        <v>38</v>
      </c>
      <c r="F48" s="1240"/>
      <c r="G48" s="1240"/>
      <c r="H48" s="1241"/>
      <c r="I48" s="106" t="s">
        <v>510</v>
      </c>
      <c r="J48" s="107" t="s">
        <v>510</v>
      </c>
      <c r="K48" s="107" t="s">
        <v>510</v>
      </c>
      <c r="L48" s="107" t="s">
        <v>510</v>
      </c>
      <c r="M48" s="108" t="s">
        <v>510</v>
      </c>
    </row>
    <row r="49" spans="2:13" ht="27.75" customHeight="1">
      <c r="B49" s="1238"/>
      <c r="C49" s="1239"/>
      <c r="D49" s="105"/>
      <c r="E49" s="1240" t="s">
        <v>39</v>
      </c>
      <c r="F49" s="1240"/>
      <c r="G49" s="1240"/>
      <c r="H49" s="1241"/>
      <c r="I49" s="106" t="s">
        <v>510</v>
      </c>
      <c r="J49" s="107" t="s">
        <v>510</v>
      </c>
      <c r="K49" s="107" t="s">
        <v>510</v>
      </c>
      <c r="L49" s="107" t="s">
        <v>510</v>
      </c>
      <c r="M49" s="108" t="s">
        <v>510</v>
      </c>
    </row>
    <row r="50" spans="2:13" ht="27.75" customHeight="1">
      <c r="B50" s="1234" t="s">
        <v>40</v>
      </c>
      <c r="C50" s="1235"/>
      <c r="D50" s="111"/>
      <c r="E50" s="1240" t="s">
        <v>41</v>
      </c>
      <c r="F50" s="1240"/>
      <c r="G50" s="1240"/>
      <c r="H50" s="1241"/>
      <c r="I50" s="106">
        <v>1306</v>
      </c>
      <c r="J50" s="107">
        <v>1478</v>
      </c>
      <c r="K50" s="107">
        <v>1654</v>
      </c>
      <c r="L50" s="107">
        <v>1656</v>
      </c>
      <c r="M50" s="108">
        <v>1621</v>
      </c>
    </row>
    <row r="51" spans="2:13" ht="27.75" customHeight="1">
      <c r="B51" s="1236"/>
      <c r="C51" s="1237"/>
      <c r="D51" s="105"/>
      <c r="E51" s="1240" t="s">
        <v>42</v>
      </c>
      <c r="F51" s="1240"/>
      <c r="G51" s="1240"/>
      <c r="H51" s="1241"/>
      <c r="I51" s="106">
        <v>8</v>
      </c>
      <c r="J51" s="107">
        <v>5</v>
      </c>
      <c r="K51" s="107">
        <v>5</v>
      </c>
      <c r="L51" s="107">
        <v>71</v>
      </c>
      <c r="M51" s="108">
        <v>3</v>
      </c>
    </row>
    <row r="52" spans="2:13" ht="27.75" customHeight="1">
      <c r="B52" s="1238"/>
      <c r="C52" s="1239"/>
      <c r="D52" s="105"/>
      <c r="E52" s="1240" t="s">
        <v>43</v>
      </c>
      <c r="F52" s="1240"/>
      <c r="G52" s="1240"/>
      <c r="H52" s="1241"/>
      <c r="I52" s="106">
        <v>2788</v>
      </c>
      <c r="J52" s="107">
        <v>3000</v>
      </c>
      <c r="K52" s="107">
        <v>3312</v>
      </c>
      <c r="L52" s="107">
        <v>3491</v>
      </c>
      <c r="M52" s="108">
        <v>3534</v>
      </c>
    </row>
    <row r="53" spans="2:13" ht="27.75" customHeight="1" thickBot="1">
      <c r="B53" s="1242" t="s">
        <v>44</v>
      </c>
      <c r="C53" s="1243"/>
      <c r="D53" s="112"/>
      <c r="E53" s="1244" t="s">
        <v>45</v>
      </c>
      <c r="F53" s="1244"/>
      <c r="G53" s="1244"/>
      <c r="H53" s="1245"/>
      <c r="I53" s="113">
        <v>144</v>
      </c>
      <c r="J53" s="114">
        <v>-5</v>
      </c>
      <c r="K53" s="114">
        <v>-8</v>
      </c>
      <c r="L53" s="114">
        <v>-5</v>
      </c>
      <c r="M53" s="115">
        <v>142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o+YAo/uknZLrro1x9LuvXvjG9UJZ07heUTyIx1QX8c3gXGR7/G83GBBu0GdAWoYG2fgMIAgobxAWbEasPqSaQ==" saltValue="NIiqxO/t38XfTcxQqioO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4294967294"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61" t="s">
        <v>48</v>
      </c>
      <c r="D55" s="1261"/>
      <c r="E55" s="1262"/>
      <c r="F55" s="127">
        <v>900</v>
      </c>
      <c r="G55" s="127">
        <v>858</v>
      </c>
      <c r="H55" s="128">
        <v>847</v>
      </c>
    </row>
    <row r="56" spans="2:8" ht="52.5" customHeight="1">
      <c r="B56" s="129"/>
      <c r="C56" s="1263" t="s">
        <v>49</v>
      </c>
      <c r="D56" s="1263"/>
      <c r="E56" s="1264"/>
      <c r="F56" s="130">
        <v>65</v>
      </c>
      <c r="G56" s="130">
        <v>65</v>
      </c>
      <c r="H56" s="131">
        <v>65</v>
      </c>
    </row>
    <row r="57" spans="2:8" ht="53.25" customHeight="1">
      <c r="B57" s="129"/>
      <c r="C57" s="1265" t="s">
        <v>50</v>
      </c>
      <c r="D57" s="1265"/>
      <c r="E57" s="1266"/>
      <c r="F57" s="132">
        <v>535</v>
      </c>
      <c r="G57" s="132">
        <v>561</v>
      </c>
      <c r="H57" s="133">
        <v>513</v>
      </c>
    </row>
    <row r="58" spans="2:8" ht="45.75" customHeight="1">
      <c r="B58" s="134"/>
      <c r="C58" s="1253" t="s">
        <v>599</v>
      </c>
      <c r="D58" s="1254"/>
      <c r="E58" s="1255"/>
      <c r="F58" s="135">
        <v>246</v>
      </c>
      <c r="G58" s="135">
        <v>281</v>
      </c>
      <c r="H58" s="136">
        <v>281</v>
      </c>
    </row>
    <row r="59" spans="2:8" ht="45.75" customHeight="1">
      <c r="B59" s="134"/>
      <c r="C59" s="1253" t="s">
        <v>600</v>
      </c>
      <c r="D59" s="1254"/>
      <c r="E59" s="1255"/>
      <c r="F59" s="135">
        <v>144</v>
      </c>
      <c r="G59" s="135">
        <v>144</v>
      </c>
      <c r="H59" s="136">
        <v>144</v>
      </c>
    </row>
    <row r="60" spans="2:8" ht="45.75" customHeight="1">
      <c r="B60" s="134"/>
      <c r="C60" s="1253" t="s">
        <v>601</v>
      </c>
      <c r="D60" s="1254"/>
      <c r="E60" s="1255"/>
      <c r="F60" s="135">
        <v>50</v>
      </c>
      <c r="G60" s="135">
        <v>46</v>
      </c>
      <c r="H60" s="136">
        <v>28</v>
      </c>
    </row>
    <row r="61" spans="2:8" ht="45.75" customHeight="1">
      <c r="B61" s="134"/>
      <c r="C61" s="1253" t="s">
        <v>602</v>
      </c>
      <c r="D61" s="1254"/>
      <c r="E61" s="1255"/>
      <c r="F61" s="135">
        <v>18</v>
      </c>
      <c r="G61" s="135">
        <v>24</v>
      </c>
      <c r="H61" s="136">
        <v>27</v>
      </c>
    </row>
    <row r="62" spans="2:8" ht="45.75" customHeight="1" thickBot="1">
      <c r="B62" s="137"/>
      <c r="C62" s="1256" t="s">
        <v>603</v>
      </c>
      <c r="D62" s="1257"/>
      <c r="E62" s="1258"/>
      <c r="F62" s="138">
        <v>24</v>
      </c>
      <c r="G62" s="138">
        <v>22</v>
      </c>
      <c r="H62" s="139">
        <v>21</v>
      </c>
    </row>
    <row r="63" spans="2:8" ht="52.5" customHeight="1" thickBot="1">
      <c r="B63" s="140"/>
      <c r="C63" s="1259" t="s">
        <v>51</v>
      </c>
      <c r="D63" s="1259"/>
      <c r="E63" s="1260"/>
      <c r="F63" s="141">
        <v>1501</v>
      </c>
      <c r="G63" s="141">
        <v>1484</v>
      </c>
      <c r="H63" s="142">
        <v>1425</v>
      </c>
    </row>
    <row r="64" spans="2:8" ht="15" customHeight="1"/>
    <row r="65" ht="0" hidden="1" customHeight="1"/>
    <row r="66" ht="0" hidden="1" customHeight="1"/>
  </sheetData>
  <sheetProtection algorithmName="SHA-512" hashValue="r54DiaOWJb7oryhCoV8gMkwfAVZyloGcEt5fbOmjOA9DaEFff83meWfmwHaJrZzeKCdWkdXPb7t2XPnGofqIlg==" saltValue="ZetSGUoKL37i97MOXSel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616</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611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615</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609</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552</v>
      </c>
      <c r="BQ50" s="1277"/>
      <c r="BR50" s="1277"/>
      <c r="BS50" s="1277"/>
      <c r="BT50" s="1277"/>
      <c r="BU50" s="1277"/>
      <c r="BV50" s="1277"/>
      <c r="BW50" s="1277"/>
      <c r="BX50" s="1277" t="s">
        <v>553</v>
      </c>
      <c r="BY50" s="1277"/>
      <c r="BZ50" s="1277"/>
      <c r="CA50" s="1277"/>
      <c r="CB50" s="1277"/>
      <c r="CC50" s="1277"/>
      <c r="CD50" s="1277"/>
      <c r="CE50" s="1277"/>
      <c r="CF50" s="1277" t="s">
        <v>554</v>
      </c>
      <c r="CG50" s="1277"/>
      <c r="CH50" s="1277"/>
      <c r="CI50" s="1277"/>
      <c r="CJ50" s="1277"/>
      <c r="CK50" s="1277"/>
      <c r="CL50" s="1277"/>
      <c r="CM50" s="1277"/>
      <c r="CN50" s="1277" t="s">
        <v>555</v>
      </c>
      <c r="CO50" s="1277"/>
      <c r="CP50" s="1277"/>
      <c r="CQ50" s="1277"/>
      <c r="CR50" s="1277"/>
      <c r="CS50" s="1277"/>
      <c r="CT50" s="1277"/>
      <c r="CU50" s="1277"/>
      <c r="CV50" s="1277" t="s">
        <v>556</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608</v>
      </c>
      <c r="AO51" s="1276"/>
      <c r="AP51" s="1276"/>
      <c r="AQ51" s="1276"/>
      <c r="AR51" s="1276"/>
      <c r="AS51" s="1276"/>
      <c r="AT51" s="1276"/>
      <c r="AU51" s="1276"/>
      <c r="AV51" s="1276"/>
      <c r="AW51" s="1276"/>
      <c r="AX51" s="1276"/>
      <c r="AY51" s="1276"/>
      <c r="AZ51" s="1276"/>
      <c r="BA51" s="1276"/>
      <c r="BB51" s="1276" t="s">
        <v>605</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v>8</v>
      </c>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51.7</v>
      </c>
      <c r="BY53" s="1275"/>
      <c r="BZ53" s="1275"/>
      <c r="CA53" s="1275"/>
      <c r="CB53" s="1275"/>
      <c r="CC53" s="1275"/>
      <c r="CD53" s="1275"/>
      <c r="CE53" s="1275"/>
      <c r="CF53" s="1275">
        <v>52.8</v>
      </c>
      <c r="CG53" s="1275"/>
      <c r="CH53" s="1275"/>
      <c r="CI53" s="1275"/>
      <c r="CJ53" s="1275"/>
      <c r="CK53" s="1275"/>
      <c r="CL53" s="1275"/>
      <c r="CM53" s="1275"/>
      <c r="CN53" s="1275">
        <v>53.8</v>
      </c>
      <c r="CO53" s="1275"/>
      <c r="CP53" s="1275"/>
      <c r="CQ53" s="1275"/>
      <c r="CR53" s="1275"/>
      <c r="CS53" s="1275"/>
      <c r="CT53" s="1275"/>
      <c r="CU53" s="1275"/>
      <c r="CV53" s="1275">
        <v>55.1</v>
      </c>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607</v>
      </c>
      <c r="AO55" s="1277"/>
      <c r="AP55" s="1277"/>
      <c r="AQ55" s="1277"/>
      <c r="AR55" s="1277"/>
      <c r="AS55" s="1277"/>
      <c r="AT55" s="1277"/>
      <c r="AU55" s="1277"/>
      <c r="AV55" s="1277"/>
      <c r="AW55" s="1277"/>
      <c r="AX55" s="1277"/>
      <c r="AY55" s="1277"/>
      <c r="AZ55" s="1277"/>
      <c r="BA55" s="1277"/>
      <c r="BB55" s="1276" t="s">
        <v>605</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614</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54.2</v>
      </c>
      <c r="BY57" s="1275"/>
      <c r="BZ57" s="1275"/>
      <c r="CA57" s="1275"/>
      <c r="CB57" s="1275"/>
      <c r="CC57" s="1275"/>
      <c r="CD57" s="1275"/>
      <c r="CE57" s="1275"/>
      <c r="CF57" s="1275">
        <v>57.9</v>
      </c>
      <c r="CG57" s="1275"/>
      <c r="CH57" s="1275"/>
      <c r="CI57" s="1275"/>
      <c r="CJ57" s="1275"/>
      <c r="CK57" s="1275"/>
      <c r="CL57" s="1275"/>
      <c r="CM57" s="1275"/>
      <c r="CN57" s="1275">
        <v>58.2</v>
      </c>
      <c r="CO57" s="1275"/>
      <c r="CP57" s="1275"/>
      <c r="CQ57" s="1275"/>
      <c r="CR57" s="1275"/>
      <c r="CS57" s="1275"/>
      <c r="CT57" s="1275"/>
      <c r="CU57" s="1275"/>
      <c r="CV57" s="1275">
        <v>58.7</v>
      </c>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612</v>
      </c>
    </row>
    <row r="64" spans="1:109" ht="13.5">
      <c r="B64" s="1268"/>
      <c r="G64" s="1305"/>
      <c r="I64" s="1307"/>
      <c r="J64" s="1307"/>
      <c r="K64" s="1307"/>
      <c r="L64" s="1307"/>
      <c r="M64" s="1307"/>
      <c r="N64" s="1306"/>
      <c r="AM64" s="1305"/>
      <c r="AN64" s="1305" t="s">
        <v>611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 r="B65" s="1268"/>
      <c r="AN65" s="1303" t="s">
        <v>610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c r="B71" s="1268"/>
      <c r="G71" s="1290"/>
      <c r="I71" s="1293"/>
      <c r="J71" s="1292"/>
      <c r="K71" s="1292"/>
      <c r="L71" s="1291"/>
      <c r="M71" s="1292"/>
      <c r="N71" s="1291"/>
      <c r="AM71" s="1290"/>
      <c r="AN71" s="1267" t="s">
        <v>609</v>
      </c>
    </row>
    <row r="72" spans="2:107"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552</v>
      </c>
      <c r="BQ72" s="1277"/>
      <c r="BR72" s="1277"/>
      <c r="BS72" s="1277"/>
      <c r="BT72" s="1277"/>
      <c r="BU72" s="1277"/>
      <c r="BV72" s="1277"/>
      <c r="BW72" s="1277"/>
      <c r="BX72" s="1277" t="s">
        <v>553</v>
      </c>
      <c r="BY72" s="1277"/>
      <c r="BZ72" s="1277"/>
      <c r="CA72" s="1277"/>
      <c r="CB72" s="1277"/>
      <c r="CC72" s="1277"/>
      <c r="CD72" s="1277"/>
      <c r="CE72" s="1277"/>
      <c r="CF72" s="1277" t="s">
        <v>554</v>
      </c>
      <c r="CG72" s="1277"/>
      <c r="CH72" s="1277"/>
      <c r="CI72" s="1277"/>
      <c r="CJ72" s="1277"/>
      <c r="CK72" s="1277"/>
      <c r="CL72" s="1277"/>
      <c r="CM72" s="1277"/>
      <c r="CN72" s="1277" t="s">
        <v>555</v>
      </c>
      <c r="CO72" s="1277"/>
      <c r="CP72" s="1277"/>
      <c r="CQ72" s="1277"/>
      <c r="CR72" s="1277"/>
      <c r="CS72" s="1277"/>
      <c r="CT72" s="1277"/>
      <c r="CU72" s="1277"/>
      <c r="CV72" s="1277" t="s">
        <v>556</v>
      </c>
      <c r="CW72" s="1277"/>
      <c r="CX72" s="1277"/>
      <c r="CY72" s="1277"/>
      <c r="CZ72" s="1277"/>
      <c r="DA72" s="1277"/>
      <c r="DB72" s="1277"/>
      <c r="DC72" s="1277"/>
    </row>
    <row r="73" spans="2:107" ht="13.5">
      <c r="B73" s="1268"/>
      <c r="G73" s="1284"/>
      <c r="H73" s="1284"/>
      <c r="I73" s="1284"/>
      <c r="J73" s="1284"/>
      <c r="K73" s="1281"/>
      <c r="L73" s="1281"/>
      <c r="M73" s="1281"/>
      <c r="N73" s="1281"/>
      <c r="AM73" s="1282"/>
      <c r="AN73" s="1276" t="s">
        <v>608</v>
      </c>
      <c r="AO73" s="1276"/>
      <c r="AP73" s="1276"/>
      <c r="AQ73" s="1276"/>
      <c r="AR73" s="1276"/>
      <c r="AS73" s="1276"/>
      <c r="AT73" s="1276"/>
      <c r="AU73" s="1276"/>
      <c r="AV73" s="1276"/>
      <c r="AW73" s="1276"/>
      <c r="AX73" s="1276"/>
      <c r="AY73" s="1276"/>
      <c r="AZ73" s="1276"/>
      <c r="BA73" s="1276"/>
      <c r="BB73" s="1276" t="s">
        <v>605</v>
      </c>
      <c r="BC73" s="1276"/>
      <c r="BD73" s="1276"/>
      <c r="BE73" s="1276"/>
      <c r="BF73" s="1276"/>
      <c r="BG73" s="1276"/>
      <c r="BH73" s="1276"/>
      <c r="BI73" s="1276"/>
      <c r="BJ73" s="1276"/>
      <c r="BK73" s="1276"/>
      <c r="BL73" s="1276"/>
      <c r="BM73" s="1276"/>
      <c r="BN73" s="1276"/>
      <c r="BO73" s="1276"/>
      <c r="BP73" s="1275">
        <v>8.4</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v>8</v>
      </c>
      <c r="CW73" s="1275"/>
      <c r="CX73" s="1275"/>
      <c r="CY73" s="1275"/>
      <c r="CZ73" s="1275"/>
      <c r="DA73" s="1275"/>
      <c r="DB73" s="1275"/>
      <c r="DC73" s="1275"/>
    </row>
    <row r="74" spans="2:107"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604</v>
      </c>
      <c r="BC75" s="1276"/>
      <c r="BD75" s="1276"/>
      <c r="BE75" s="1276"/>
      <c r="BF75" s="1276"/>
      <c r="BG75" s="1276"/>
      <c r="BH75" s="1276"/>
      <c r="BI75" s="1276"/>
      <c r="BJ75" s="1276"/>
      <c r="BK75" s="1276"/>
      <c r="BL75" s="1276"/>
      <c r="BM75" s="1276"/>
      <c r="BN75" s="1276"/>
      <c r="BO75" s="1276"/>
      <c r="BP75" s="1275">
        <v>8</v>
      </c>
      <c r="BQ75" s="1275"/>
      <c r="BR75" s="1275"/>
      <c r="BS75" s="1275"/>
      <c r="BT75" s="1275"/>
      <c r="BU75" s="1275"/>
      <c r="BV75" s="1275"/>
      <c r="BW75" s="1275"/>
      <c r="BX75" s="1275">
        <v>6.8</v>
      </c>
      <c r="BY75" s="1275"/>
      <c r="BZ75" s="1275"/>
      <c r="CA75" s="1275"/>
      <c r="CB75" s="1275"/>
      <c r="CC75" s="1275"/>
      <c r="CD75" s="1275"/>
      <c r="CE75" s="1275"/>
      <c r="CF75" s="1275">
        <v>5.3</v>
      </c>
      <c r="CG75" s="1275"/>
      <c r="CH75" s="1275"/>
      <c r="CI75" s="1275"/>
      <c r="CJ75" s="1275"/>
      <c r="CK75" s="1275"/>
      <c r="CL75" s="1275"/>
      <c r="CM75" s="1275"/>
      <c r="CN75" s="1275">
        <v>4.5</v>
      </c>
      <c r="CO75" s="1275"/>
      <c r="CP75" s="1275"/>
      <c r="CQ75" s="1275"/>
      <c r="CR75" s="1275"/>
      <c r="CS75" s="1275"/>
      <c r="CT75" s="1275"/>
      <c r="CU75" s="1275"/>
      <c r="CV75" s="1275">
        <v>4.3</v>
      </c>
      <c r="CW75" s="1275"/>
      <c r="CX75" s="1275"/>
      <c r="CY75" s="1275"/>
      <c r="CZ75" s="1275"/>
      <c r="DA75" s="1275"/>
      <c r="DB75" s="1275"/>
      <c r="DC75" s="1275"/>
    </row>
    <row r="76" spans="2:107"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1268"/>
      <c r="G77" s="1280"/>
      <c r="H77" s="1280"/>
      <c r="I77" s="1280"/>
      <c r="J77" s="1280"/>
      <c r="K77" s="1281"/>
      <c r="L77" s="1281"/>
      <c r="M77" s="1281"/>
      <c r="N77" s="1281"/>
      <c r="AN77" s="1277" t="s">
        <v>607</v>
      </c>
      <c r="AO77" s="1277"/>
      <c r="AP77" s="1277"/>
      <c r="AQ77" s="1277"/>
      <c r="AR77" s="1277"/>
      <c r="AS77" s="1277"/>
      <c r="AT77" s="1277"/>
      <c r="AU77" s="1277"/>
      <c r="AV77" s="1277"/>
      <c r="AW77" s="1277"/>
      <c r="AX77" s="1277"/>
      <c r="AY77" s="1277"/>
      <c r="AZ77" s="1277"/>
      <c r="BA77" s="1277"/>
      <c r="BB77" s="1276" t="s">
        <v>606</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604</v>
      </c>
      <c r="BC79" s="1276"/>
      <c r="BD79" s="1276"/>
      <c r="BE79" s="1276"/>
      <c r="BF79" s="1276"/>
      <c r="BG79" s="1276"/>
      <c r="BH79" s="1276"/>
      <c r="BI79" s="1276"/>
      <c r="BJ79" s="1276"/>
      <c r="BK79" s="1276"/>
      <c r="BL79" s="1276"/>
      <c r="BM79" s="1276"/>
      <c r="BN79" s="1276"/>
      <c r="BO79" s="1276"/>
      <c r="BP79" s="1275">
        <v>8.1999999999999993</v>
      </c>
      <c r="BQ79" s="1275"/>
      <c r="BR79" s="1275"/>
      <c r="BS79" s="1275"/>
      <c r="BT79" s="1275"/>
      <c r="BU79" s="1275"/>
      <c r="BV79" s="1275"/>
      <c r="BW79" s="1275"/>
      <c r="BX79" s="1275">
        <v>7.8</v>
      </c>
      <c r="BY79" s="1275"/>
      <c r="BZ79" s="1275"/>
      <c r="CA79" s="1275"/>
      <c r="CB79" s="1275"/>
      <c r="CC79" s="1275"/>
      <c r="CD79" s="1275"/>
      <c r="CE79" s="1275"/>
      <c r="CF79" s="1275">
        <v>6.9</v>
      </c>
      <c r="CG79" s="1275"/>
      <c r="CH79" s="1275"/>
      <c r="CI79" s="1275"/>
      <c r="CJ79" s="1275"/>
      <c r="CK79" s="1275"/>
      <c r="CL79" s="1275"/>
      <c r="CM79" s="1275"/>
      <c r="CN79" s="1275">
        <v>7.1</v>
      </c>
      <c r="CO79" s="1275"/>
      <c r="CP79" s="1275"/>
      <c r="CQ79" s="1275"/>
      <c r="CR79" s="1275"/>
      <c r="CS79" s="1275"/>
      <c r="CT79" s="1275"/>
      <c r="CU79" s="1275"/>
      <c r="CV79" s="1275">
        <v>7.4</v>
      </c>
      <c r="CW79" s="1275"/>
      <c r="CX79" s="1275"/>
      <c r="CY79" s="1275"/>
      <c r="CZ79" s="1275"/>
      <c r="DA79" s="1275"/>
      <c r="DB79" s="1275"/>
      <c r="DC79" s="1275"/>
    </row>
    <row r="80" spans="2:107"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haRrsx0vhrirqMap3TSvyob9KlUZQe87ULFfC2KgqTZu4MjvUCxUhFrnGSsiYRPBrGPeH33ocUZTYSvBK85TA==" saltValue="FuUngVX7SxgDeeF3U98j0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1" zoomScale="55" zoomScaleNormal="5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jXBLTNlbmsr9Lbx0BQJqQPL9YkDJoL7zAHshaDaNqdvmJVEmJ5/kJ/r1MMna2NliO3G7k1xuMHfEMYmHBZrBg==" saltValue="xHcJn5eB8bk79d0bMWBN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6"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Viv4p/deNypztfqKUJdieATRiRIC6qU+fJLw5oBQEa1iiMWzrJJN27useF83uTxWXvl/G2Z3u248u0B7D85Ug==" saltValue="QL1hI0mMtOfKrGL49wLi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131628</v>
      </c>
      <c r="E3" s="161"/>
      <c r="F3" s="162">
        <v>333013</v>
      </c>
      <c r="G3" s="163"/>
      <c r="H3" s="164"/>
    </row>
    <row r="4" spans="1:8">
      <c r="A4" s="165"/>
      <c r="B4" s="166"/>
      <c r="C4" s="167"/>
      <c r="D4" s="168">
        <v>91091</v>
      </c>
      <c r="E4" s="169"/>
      <c r="F4" s="170">
        <v>126732</v>
      </c>
      <c r="G4" s="171"/>
      <c r="H4" s="172"/>
    </row>
    <row r="5" spans="1:8">
      <c r="A5" s="153" t="s">
        <v>544</v>
      </c>
      <c r="B5" s="158"/>
      <c r="C5" s="159"/>
      <c r="D5" s="160">
        <v>145892</v>
      </c>
      <c r="E5" s="161"/>
      <c r="F5" s="162">
        <v>280458</v>
      </c>
      <c r="G5" s="163"/>
      <c r="H5" s="164"/>
    </row>
    <row r="6" spans="1:8">
      <c r="A6" s="165"/>
      <c r="B6" s="166"/>
      <c r="C6" s="167"/>
      <c r="D6" s="168">
        <v>90057</v>
      </c>
      <c r="E6" s="169"/>
      <c r="F6" s="170">
        <v>127286</v>
      </c>
      <c r="G6" s="171"/>
      <c r="H6" s="172"/>
    </row>
    <row r="7" spans="1:8">
      <c r="A7" s="153" t="s">
        <v>545</v>
      </c>
      <c r="B7" s="158"/>
      <c r="C7" s="159"/>
      <c r="D7" s="160">
        <v>131133</v>
      </c>
      <c r="E7" s="161"/>
      <c r="F7" s="162">
        <v>310300</v>
      </c>
      <c r="G7" s="163"/>
      <c r="H7" s="164"/>
    </row>
    <row r="8" spans="1:8">
      <c r="A8" s="165"/>
      <c r="B8" s="166"/>
      <c r="C8" s="167"/>
      <c r="D8" s="168">
        <v>85800</v>
      </c>
      <c r="E8" s="169"/>
      <c r="F8" s="170">
        <v>157576</v>
      </c>
      <c r="G8" s="171"/>
      <c r="H8" s="172"/>
    </row>
    <row r="9" spans="1:8">
      <c r="A9" s="153" t="s">
        <v>546</v>
      </c>
      <c r="B9" s="158"/>
      <c r="C9" s="159"/>
      <c r="D9" s="160">
        <v>177886</v>
      </c>
      <c r="E9" s="161"/>
      <c r="F9" s="162">
        <v>317319</v>
      </c>
      <c r="G9" s="163"/>
      <c r="H9" s="164"/>
    </row>
    <row r="10" spans="1:8">
      <c r="A10" s="165"/>
      <c r="B10" s="166"/>
      <c r="C10" s="167"/>
      <c r="D10" s="168">
        <v>99243</v>
      </c>
      <c r="E10" s="169"/>
      <c r="F10" s="170">
        <v>164214</v>
      </c>
      <c r="G10" s="171"/>
      <c r="H10" s="172"/>
    </row>
    <row r="11" spans="1:8">
      <c r="A11" s="153" t="s">
        <v>547</v>
      </c>
      <c r="B11" s="158"/>
      <c r="C11" s="159"/>
      <c r="D11" s="160">
        <v>110787</v>
      </c>
      <c r="E11" s="161"/>
      <c r="F11" s="162">
        <v>289738</v>
      </c>
      <c r="G11" s="163"/>
      <c r="H11" s="164"/>
    </row>
    <row r="12" spans="1:8">
      <c r="A12" s="165"/>
      <c r="B12" s="166"/>
      <c r="C12" s="173"/>
      <c r="D12" s="168">
        <v>67848</v>
      </c>
      <c r="E12" s="169"/>
      <c r="F12" s="170">
        <v>156238</v>
      </c>
      <c r="G12" s="171"/>
      <c r="H12" s="172"/>
    </row>
    <row r="13" spans="1:8">
      <c r="A13" s="153"/>
      <c r="B13" s="158"/>
      <c r="C13" s="174"/>
      <c r="D13" s="175">
        <v>139465</v>
      </c>
      <c r="E13" s="176"/>
      <c r="F13" s="177">
        <v>306166</v>
      </c>
      <c r="G13" s="178"/>
      <c r="H13" s="164"/>
    </row>
    <row r="14" spans="1:8">
      <c r="A14" s="165"/>
      <c r="B14" s="166"/>
      <c r="C14" s="167"/>
      <c r="D14" s="168">
        <v>86808</v>
      </c>
      <c r="E14" s="169"/>
      <c r="F14" s="170">
        <v>146409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5.84</v>
      </c>
      <c r="C19" s="179">
        <f>ROUND(VALUE(SUBSTITUTE(実質収支比率等に係る経年分析!G$48,"▲","-")),2)</f>
        <v>5.98</v>
      </c>
      <c r="D19" s="179">
        <f>ROUND(VALUE(SUBSTITUTE(実質収支比率等に係る経年分析!H$48,"▲","-")),2)</f>
        <v>3.93</v>
      </c>
      <c r="E19" s="179">
        <f>ROUND(VALUE(SUBSTITUTE(実質収支比率等に係る経年分析!I$48,"▲","-")),2)</f>
        <v>3.27</v>
      </c>
      <c r="F19" s="179">
        <f>ROUND(VALUE(SUBSTITUTE(実質収支比率等に係る経年分析!J$48,"▲","-")),2)</f>
        <v>3.02</v>
      </c>
    </row>
    <row r="20" spans="1:11">
      <c r="A20" s="179" t="s">
        <v>55</v>
      </c>
      <c r="B20" s="179">
        <f>ROUND(VALUE(SUBSTITUTE(実質収支比率等に係る経年分析!F$47,"▲","-")),2)</f>
        <v>39.020000000000003</v>
      </c>
      <c r="C20" s="179">
        <f>ROUND(VALUE(SUBSTITUTE(実質収支比率等に係る経年分析!G$47,"▲","-")),2)</f>
        <v>42.16</v>
      </c>
      <c r="D20" s="179">
        <f>ROUND(VALUE(SUBSTITUTE(実質収支比率等に係る経年分析!H$47,"▲","-")),2)</f>
        <v>44.81</v>
      </c>
      <c r="E20" s="179">
        <f>ROUND(VALUE(SUBSTITUTE(実質収支比率等に係る経年分析!I$47,"▲","-")),2)</f>
        <v>41.62</v>
      </c>
      <c r="F20" s="179">
        <f>ROUND(VALUE(SUBSTITUTE(実質収支比率等に係る経年分析!J$47,"▲","-")),2)</f>
        <v>40.69</v>
      </c>
    </row>
    <row r="21" spans="1:11">
      <c r="A21" s="179" t="s">
        <v>56</v>
      </c>
      <c r="B21" s="179">
        <f>IF(ISNUMBER(VALUE(SUBSTITUTE(実質収支比率等に係る経年分析!F$49,"▲","-"))),ROUND(VALUE(SUBSTITUTE(実質収支比率等に係る経年分析!F$49,"▲","-")),2),NA())</f>
        <v>-1.62</v>
      </c>
      <c r="C21" s="179">
        <f>IF(ISNUMBER(VALUE(SUBSTITUTE(実質収支比率等に係る経年分析!G$49,"▲","-"))),ROUND(VALUE(SUBSTITUTE(実質収支比率等に係る経年分析!G$49,"▲","-")),2),NA())</f>
        <v>0.27</v>
      </c>
      <c r="D21" s="179">
        <f>IF(ISNUMBER(VALUE(SUBSTITUTE(実質収支比率等に係る経年分析!H$49,"▲","-"))),ROUND(VALUE(SUBSTITUTE(実質収支比率等に係る経年分析!H$49,"▲","-")),2),NA())</f>
        <v>-3.82</v>
      </c>
      <c r="E21" s="179">
        <f>IF(ISNUMBER(VALUE(SUBSTITUTE(実質収支比率等に係る経年分析!I$49,"▲","-"))),ROUND(VALUE(SUBSTITUTE(実質収支比率等に係る経年分析!I$49,"▲","-")),2),NA())</f>
        <v>-5.35</v>
      </c>
      <c r="F21" s="179">
        <f>IF(ISNUMBER(VALUE(SUBSTITUTE(実質収支比率等に係る経年分析!J$49,"▲","-"))),ROUND(VALUE(SUBSTITUTE(実質収支比率等に係る経年分析!J$49,"▲","-")),2),NA())</f>
        <v>-3.3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国民健康保険中央診療所特別会計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後期高齢者医療保険事業特別会計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1.1100000000000001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1.53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1.63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1.69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1.81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1.97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310</v>
      </c>
      <c r="E42" s="181"/>
      <c r="F42" s="181"/>
      <c r="G42" s="181">
        <f>'実質公債費比率（分子）の構造'!L$52</f>
        <v>261</v>
      </c>
      <c r="H42" s="181"/>
      <c r="I42" s="181"/>
      <c r="J42" s="181">
        <f>'実質公債費比率（分子）の構造'!M$52</f>
        <v>259</v>
      </c>
      <c r="K42" s="181"/>
      <c r="L42" s="181"/>
      <c r="M42" s="181">
        <f>'実質公債費比率（分子）の構造'!N$52</f>
        <v>310</v>
      </c>
      <c r="N42" s="181"/>
      <c r="O42" s="181"/>
      <c r="P42" s="181">
        <f>'実質公債費比率（分子）の構造'!O$52</f>
        <v>311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v>
      </c>
      <c r="C44" s="181"/>
      <c r="D44" s="181"/>
      <c r="E44" s="181">
        <f>'実質公債費比率（分子）の構造'!L$50</f>
        <v>6</v>
      </c>
      <c r="F44" s="181"/>
      <c r="G44" s="181"/>
      <c r="H44" s="181">
        <f>'実質公債費比率（分子）の構造'!M$50</f>
        <v>6</v>
      </c>
      <c r="I44" s="181"/>
      <c r="J44" s="181"/>
      <c r="K44" s="181">
        <f>'実質公債費比率（分子）の構造'!N$50</f>
        <v>6</v>
      </c>
      <c r="L44" s="181"/>
      <c r="M44" s="181"/>
      <c r="N44" s="181">
        <f>'実質公債費比率（分子）の構造'!O$50</f>
        <v>6</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3</v>
      </c>
      <c r="L45" s="181"/>
      <c r="M45" s="181"/>
      <c r="N45" s="181">
        <f>'実質公債費比率（分子）の構造'!O$49</f>
        <v>5</v>
      </c>
      <c r="O45" s="181"/>
      <c r="P45" s="181"/>
    </row>
    <row r="46" spans="1:16">
      <c r="A46" s="181" t="s">
        <v>67</v>
      </c>
      <c r="B46" s="181">
        <f>'実質公債費比率（分子）の構造'!K$48</f>
        <v>8</v>
      </c>
      <c r="C46" s="181"/>
      <c r="D46" s="181"/>
      <c r="E46" s="181">
        <f>'実質公債費比率（分子）の構造'!L$48</f>
        <v>9</v>
      </c>
      <c r="F46" s="181"/>
      <c r="G46" s="181"/>
      <c r="H46" s="181">
        <f>'実質公債費比率（分子）の構造'!M$48</f>
        <v>10</v>
      </c>
      <c r="I46" s="181"/>
      <c r="J46" s="181"/>
      <c r="K46" s="181">
        <f>'実質公債費比率（分子）の構造'!N$48</f>
        <v>12</v>
      </c>
      <c r="L46" s="181"/>
      <c r="M46" s="181"/>
      <c r="N46" s="181">
        <f>'実質公債費比率（分子）の構造'!O$48</f>
        <v>13</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413</v>
      </c>
      <c r="C49" s="181"/>
      <c r="D49" s="181"/>
      <c r="E49" s="181">
        <f>'実質公債費比率（分子）の構造'!L$45</f>
        <v>334</v>
      </c>
      <c r="F49" s="181"/>
      <c r="G49" s="181"/>
      <c r="H49" s="181">
        <f>'実質公債費比率（分子）の構造'!M$45</f>
        <v>306</v>
      </c>
      <c r="I49" s="181"/>
      <c r="J49" s="181"/>
      <c r="K49" s="181">
        <f>'実質公債費比率（分子）の構造'!N$45</f>
        <v>372</v>
      </c>
      <c r="L49" s="181"/>
      <c r="M49" s="181"/>
      <c r="N49" s="181">
        <f>'実質公債費比率（分子）の構造'!O$45</f>
        <v>371</v>
      </c>
      <c r="O49" s="181"/>
      <c r="P49" s="181"/>
    </row>
    <row r="50" spans="1:16">
      <c r="A50" s="181" t="s">
        <v>70</v>
      </c>
      <c r="B50" s="181" t="e">
        <f>NA()</f>
        <v>#N/A</v>
      </c>
      <c r="C50" s="181">
        <f>IF(ISNUMBER('実質公債費比率（分子）の構造'!K$53),'実質公債費比率（分子）の構造'!K$53,NA())</f>
        <v>120</v>
      </c>
      <c r="D50" s="181" t="e">
        <f>NA()</f>
        <v>#N/A</v>
      </c>
      <c r="E50" s="181" t="e">
        <f>NA()</f>
        <v>#N/A</v>
      </c>
      <c r="F50" s="181">
        <f>IF(ISNUMBER('実質公債費比率（分子）の構造'!L$53),'実質公債費比率（分子）の構造'!L$53,NA())</f>
        <v>91</v>
      </c>
      <c r="G50" s="181" t="e">
        <f>NA()</f>
        <v>#N/A</v>
      </c>
      <c r="H50" s="181" t="e">
        <f>NA()</f>
        <v>#N/A</v>
      </c>
      <c r="I50" s="181">
        <f>IF(ISNUMBER('実質公債費比率（分子）の構造'!M$53),'実質公債費比率（分子）の構造'!M$53,NA())</f>
        <v>66</v>
      </c>
      <c r="J50" s="181" t="e">
        <f>NA()</f>
        <v>#N/A</v>
      </c>
      <c r="K50" s="181" t="e">
        <f>NA()</f>
        <v>#N/A</v>
      </c>
      <c r="L50" s="181">
        <f>IF(ISNUMBER('実質公債費比率（分子）の構造'!N$53),'実質公債費比率（分子）の構造'!N$53,NA())</f>
        <v>83</v>
      </c>
      <c r="M50" s="181" t="e">
        <f>NA()</f>
        <v>#N/A</v>
      </c>
      <c r="N50" s="181" t="e">
        <f>NA()</f>
        <v>#N/A</v>
      </c>
      <c r="O50" s="181">
        <f>IF(ISNUMBER('実質公債費比率（分子）の構造'!O$53),'実質公債費比率（分子）の構造'!O$53,NA())</f>
        <v>84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2788</v>
      </c>
      <c r="E56" s="180"/>
      <c r="F56" s="180"/>
      <c r="G56" s="180">
        <f>'将来負担比率（分子）の構造'!J$52</f>
        <v>3000</v>
      </c>
      <c r="H56" s="180"/>
      <c r="I56" s="180"/>
      <c r="J56" s="180">
        <f>'将来負担比率（分子）の構造'!K$52</f>
        <v>3312</v>
      </c>
      <c r="K56" s="180"/>
      <c r="L56" s="180"/>
      <c r="M56" s="180">
        <f>'将来負担比率（分子）の構造'!L$52</f>
        <v>3491</v>
      </c>
      <c r="N56" s="180"/>
      <c r="O56" s="180"/>
      <c r="P56" s="180">
        <f>'将来負担比率（分子）の構造'!M$52</f>
        <v>3534</v>
      </c>
    </row>
    <row r="57" spans="1:16">
      <c r="A57" s="180" t="s">
        <v>42</v>
      </c>
      <c r="B57" s="180"/>
      <c r="C57" s="180"/>
      <c r="D57" s="180">
        <f>'将来負担比率（分子）の構造'!I$51</f>
        <v>8</v>
      </c>
      <c r="E57" s="180"/>
      <c r="F57" s="180"/>
      <c r="G57" s="180">
        <f>'将来負担比率（分子）の構造'!J$51</f>
        <v>5</v>
      </c>
      <c r="H57" s="180"/>
      <c r="I57" s="180"/>
      <c r="J57" s="180">
        <f>'将来負担比率（分子）の構造'!K$51</f>
        <v>5</v>
      </c>
      <c r="K57" s="180"/>
      <c r="L57" s="180"/>
      <c r="M57" s="180">
        <f>'将来負担比率（分子）の構造'!L$51</f>
        <v>71</v>
      </c>
      <c r="N57" s="180"/>
      <c r="O57" s="180"/>
      <c r="P57" s="180">
        <f>'将来負担比率（分子）の構造'!M$51</f>
        <v>3</v>
      </c>
    </row>
    <row r="58" spans="1:16">
      <c r="A58" s="180" t="s">
        <v>41</v>
      </c>
      <c r="B58" s="180"/>
      <c r="C58" s="180"/>
      <c r="D58" s="180">
        <f>'将来負担比率（分子）の構造'!I$50</f>
        <v>1306</v>
      </c>
      <c r="E58" s="180"/>
      <c r="F58" s="180"/>
      <c r="G58" s="180">
        <f>'将来負担比率（分子）の構造'!J$50</f>
        <v>1478</v>
      </c>
      <c r="H58" s="180"/>
      <c r="I58" s="180"/>
      <c r="J58" s="180">
        <f>'将来負担比率（分子）の構造'!K$50</f>
        <v>1654</v>
      </c>
      <c r="K58" s="180"/>
      <c r="L58" s="180"/>
      <c r="M58" s="180">
        <f>'将来負担比率（分子）の構造'!L$50</f>
        <v>1656</v>
      </c>
      <c r="N58" s="180"/>
      <c r="O58" s="180"/>
      <c r="P58" s="180">
        <f>'将来負担比率（分子）の構造'!M$50</f>
        <v>1621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775</v>
      </c>
      <c r="C62" s="180"/>
      <c r="D62" s="180"/>
      <c r="E62" s="180">
        <f>'将来負担比率（分子）の構造'!J$45</f>
        <v>742</v>
      </c>
      <c r="F62" s="180"/>
      <c r="G62" s="180"/>
      <c r="H62" s="180">
        <f>'将来負担比率（分子）の構造'!K$45</f>
        <v>760</v>
      </c>
      <c r="I62" s="180"/>
      <c r="J62" s="180"/>
      <c r="K62" s="180">
        <f>'将来負担比率（分子）の構造'!L$45</f>
        <v>749</v>
      </c>
      <c r="L62" s="180"/>
      <c r="M62" s="180"/>
      <c r="N62" s="180">
        <f>'将来負担比率（分子）の構造'!M$45</f>
        <v>726</v>
      </c>
      <c r="O62" s="180"/>
      <c r="P62" s="180"/>
    </row>
    <row r="63" spans="1:16">
      <c r="A63" s="180" t="s">
        <v>34</v>
      </c>
      <c r="B63" s="180">
        <f>'将来負担比率（分子）の構造'!I$44</f>
        <v>39</v>
      </c>
      <c r="C63" s="180"/>
      <c r="D63" s="180"/>
      <c r="E63" s="180">
        <f>'将来負担比率（分子）の構造'!J$44</f>
        <v>43</v>
      </c>
      <c r="F63" s="180"/>
      <c r="G63" s="180"/>
      <c r="H63" s="180">
        <f>'将来負担比率（分子）の構造'!K$44</f>
        <v>66</v>
      </c>
      <c r="I63" s="180"/>
      <c r="J63" s="180"/>
      <c r="K63" s="180">
        <f>'将来負担比率（分子）の構造'!L$44</f>
        <v>61</v>
      </c>
      <c r="L63" s="180"/>
      <c r="M63" s="180"/>
      <c r="N63" s="180">
        <f>'将来負担比率（分子）の構造'!M$44</f>
        <v>111</v>
      </c>
      <c r="O63" s="180"/>
      <c r="P63" s="180"/>
    </row>
    <row r="64" spans="1:16">
      <c r="A64" s="180" t="s">
        <v>33</v>
      </c>
      <c r="B64" s="180">
        <f>'将来負担比率（分子）の構造'!I$43</f>
        <v>64</v>
      </c>
      <c r="C64" s="180"/>
      <c r="D64" s="180"/>
      <c r="E64" s="180">
        <f>'将来負担比率（分子）の構造'!J$43</f>
        <v>64</v>
      </c>
      <c r="F64" s="180"/>
      <c r="G64" s="180"/>
      <c r="H64" s="180">
        <f>'将来負担比率（分子）の構造'!K$43</f>
        <v>61</v>
      </c>
      <c r="I64" s="180"/>
      <c r="J64" s="180"/>
      <c r="K64" s="180">
        <f>'将来負担比率（分子）の構造'!L$43</f>
        <v>60</v>
      </c>
      <c r="L64" s="180"/>
      <c r="M64" s="180"/>
      <c r="N64" s="180">
        <f>'将来負担比率（分子）の構造'!M$43</f>
        <v>65</v>
      </c>
      <c r="O64" s="180"/>
      <c r="P64" s="180"/>
    </row>
    <row r="65" spans="1:16">
      <c r="A65" s="180" t="s">
        <v>32</v>
      </c>
      <c r="B65" s="180">
        <f>'将来負担比率（分子）の構造'!I$42</f>
        <v>45</v>
      </c>
      <c r="C65" s="180"/>
      <c r="D65" s="180"/>
      <c r="E65" s="180">
        <f>'将来負担比率（分子）の構造'!J$42</f>
        <v>39</v>
      </c>
      <c r="F65" s="180"/>
      <c r="G65" s="180"/>
      <c r="H65" s="180">
        <f>'将来負担比率（分子）の構造'!K$42</f>
        <v>33</v>
      </c>
      <c r="I65" s="180"/>
      <c r="J65" s="180"/>
      <c r="K65" s="180">
        <f>'将来負担比率（分子）の構造'!L$42</f>
        <v>27</v>
      </c>
      <c r="L65" s="180"/>
      <c r="M65" s="180"/>
      <c r="N65" s="180">
        <f>'将来負担比率（分子）の構造'!M$42</f>
        <v>21</v>
      </c>
      <c r="O65" s="180"/>
      <c r="P65" s="180"/>
    </row>
    <row r="66" spans="1:16">
      <c r="A66" s="180" t="s">
        <v>31</v>
      </c>
      <c r="B66" s="180">
        <f>'将来負担比率（分子）の構造'!I$41</f>
        <v>3323</v>
      </c>
      <c r="C66" s="180"/>
      <c r="D66" s="180"/>
      <c r="E66" s="180">
        <f>'将来負担比率（分子）の構造'!J$41</f>
        <v>3591</v>
      </c>
      <c r="F66" s="180"/>
      <c r="G66" s="180"/>
      <c r="H66" s="180">
        <f>'将来負担比率（分子）の構造'!K$41</f>
        <v>4043</v>
      </c>
      <c r="I66" s="180"/>
      <c r="J66" s="180"/>
      <c r="K66" s="180">
        <f>'将来負担比率（分子）の構造'!L$41</f>
        <v>4315</v>
      </c>
      <c r="L66" s="180"/>
      <c r="M66" s="180"/>
      <c r="N66" s="180">
        <f>'将来負担比率（分子）の構造'!M$41</f>
        <v>4377</v>
      </c>
      <c r="O66" s="180"/>
      <c r="P66" s="180"/>
    </row>
    <row r="67" spans="1:16">
      <c r="A67" s="180" t="s">
        <v>74</v>
      </c>
      <c r="B67" s="180" t="e">
        <f>NA()</f>
        <v>#N/A</v>
      </c>
      <c r="C67" s="180">
        <f>IF(ISNUMBER('将来負担比率（分子）の構造'!I$53), IF('将来負担比率（分子）の構造'!I$53 &lt; 0, 0, '将来負担比率（分子）の構造'!I$53), NA())</f>
        <v>144</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142</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900</v>
      </c>
      <c r="C72" s="184">
        <f>基金残高に係る経年分析!G55</f>
        <v>858</v>
      </c>
      <c r="D72" s="184">
        <f>基金残高に係る経年分析!H55</f>
        <v>847</v>
      </c>
    </row>
    <row r="73" spans="1:16">
      <c r="A73" s="183" t="s">
        <v>77</v>
      </c>
      <c r="B73" s="184">
        <f>基金残高に係る経年分析!F56</f>
        <v>65</v>
      </c>
      <c r="C73" s="184">
        <f>基金残高に係る経年分析!G56</f>
        <v>65</v>
      </c>
      <c r="D73" s="184">
        <f>基金残高に係る経年分析!H56</f>
        <v>65</v>
      </c>
    </row>
    <row r="74" spans="1:16">
      <c r="A74" s="183" t="s">
        <v>78</v>
      </c>
      <c r="B74" s="184">
        <f>基金残高に係る経年分析!F57</f>
        <v>535</v>
      </c>
      <c r="C74" s="184">
        <f>基金残高に係る経年分析!G57</f>
        <v>561</v>
      </c>
      <c r="D74" s="184">
        <f>基金残高に係る経年分析!H57</f>
        <v>513</v>
      </c>
    </row>
  </sheetData>
  <sheetProtection algorithmName="SHA-512" hashValue="sKDzeQuM1I+qcq8n7CPj2r7KEj1ZAByMjaVO7N1vnTynAVrb4nlg1lHN9xOtYavsKtPcVn9BLo+Ea1q5jZx60Q==" saltValue="CrO7bZZumVyBJxV+7n78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225</v>
      </c>
      <c r="C5" s="723"/>
      <c r="D5" s="723"/>
      <c r="E5" s="723"/>
      <c r="F5" s="723"/>
      <c r="G5" s="723"/>
      <c r="H5" s="723"/>
      <c r="I5" s="723"/>
      <c r="J5" s="723"/>
      <c r="K5" s="723"/>
      <c r="L5" s="723"/>
      <c r="M5" s="723"/>
      <c r="N5" s="723"/>
      <c r="O5" s="723"/>
      <c r="P5" s="723"/>
      <c r="Q5" s="724"/>
      <c r="R5" s="688">
        <v>280572</v>
      </c>
      <c r="S5" s="689"/>
      <c r="T5" s="689"/>
      <c r="U5" s="689"/>
      <c r="V5" s="689"/>
      <c r="W5" s="689"/>
      <c r="X5" s="689"/>
      <c r="Y5" s="735"/>
      <c r="Z5" s="753">
        <v>8.1</v>
      </c>
      <c r="AA5" s="753"/>
      <c r="AB5" s="753"/>
      <c r="AC5" s="753"/>
      <c r="AD5" s="754">
        <v>280572</v>
      </c>
      <c r="AE5" s="754"/>
      <c r="AF5" s="754"/>
      <c r="AG5" s="754"/>
      <c r="AH5" s="754"/>
      <c r="AI5" s="754"/>
      <c r="AJ5" s="754"/>
      <c r="AK5" s="754"/>
      <c r="AL5" s="736">
        <v>14</v>
      </c>
      <c r="AM5" s="705"/>
      <c r="AN5" s="705"/>
      <c r="AO5" s="737"/>
      <c r="AP5" s="722" t="s">
        <v>226</v>
      </c>
      <c r="AQ5" s="723"/>
      <c r="AR5" s="723"/>
      <c r="AS5" s="723"/>
      <c r="AT5" s="723"/>
      <c r="AU5" s="723"/>
      <c r="AV5" s="723"/>
      <c r="AW5" s="723"/>
      <c r="AX5" s="723"/>
      <c r="AY5" s="723"/>
      <c r="AZ5" s="723"/>
      <c r="BA5" s="723"/>
      <c r="BB5" s="723"/>
      <c r="BC5" s="723"/>
      <c r="BD5" s="723"/>
      <c r="BE5" s="723"/>
      <c r="BF5" s="724"/>
      <c r="BG5" s="623">
        <v>280572</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c r="B6" s="620" t="s">
        <v>230</v>
      </c>
      <c r="C6" s="621"/>
      <c r="D6" s="621"/>
      <c r="E6" s="621"/>
      <c r="F6" s="621"/>
      <c r="G6" s="621"/>
      <c r="H6" s="621"/>
      <c r="I6" s="621"/>
      <c r="J6" s="621"/>
      <c r="K6" s="621"/>
      <c r="L6" s="621"/>
      <c r="M6" s="621"/>
      <c r="N6" s="621"/>
      <c r="O6" s="621"/>
      <c r="P6" s="621"/>
      <c r="Q6" s="622"/>
      <c r="R6" s="623">
        <v>38103</v>
      </c>
      <c r="S6" s="626"/>
      <c r="T6" s="626"/>
      <c r="U6" s="626"/>
      <c r="V6" s="626"/>
      <c r="W6" s="626"/>
      <c r="X6" s="626"/>
      <c r="Y6" s="627"/>
      <c r="Z6" s="685">
        <v>1.1000000000000001</v>
      </c>
      <c r="AA6" s="685"/>
      <c r="AB6" s="685"/>
      <c r="AC6" s="685"/>
      <c r="AD6" s="686">
        <v>38103</v>
      </c>
      <c r="AE6" s="686"/>
      <c r="AF6" s="686"/>
      <c r="AG6" s="686"/>
      <c r="AH6" s="686"/>
      <c r="AI6" s="686"/>
      <c r="AJ6" s="686"/>
      <c r="AK6" s="686"/>
      <c r="AL6" s="628">
        <v>1.9</v>
      </c>
      <c r="AM6" s="629"/>
      <c r="AN6" s="629"/>
      <c r="AO6" s="687"/>
      <c r="AP6" s="620" t="s">
        <v>231</v>
      </c>
      <c r="AQ6" s="621"/>
      <c r="AR6" s="621"/>
      <c r="AS6" s="621"/>
      <c r="AT6" s="621"/>
      <c r="AU6" s="621"/>
      <c r="AV6" s="621"/>
      <c r="AW6" s="621"/>
      <c r="AX6" s="621"/>
      <c r="AY6" s="621"/>
      <c r="AZ6" s="621"/>
      <c r="BA6" s="621"/>
      <c r="BB6" s="621"/>
      <c r="BC6" s="621"/>
      <c r="BD6" s="621"/>
      <c r="BE6" s="621"/>
      <c r="BF6" s="622"/>
      <c r="BG6" s="623">
        <v>280572</v>
      </c>
      <c r="BH6" s="626"/>
      <c r="BI6" s="626"/>
      <c r="BJ6" s="626"/>
      <c r="BK6" s="626"/>
      <c r="BL6" s="626"/>
      <c r="BM6" s="626"/>
      <c r="BN6" s="627"/>
      <c r="BO6" s="685">
        <v>100</v>
      </c>
      <c r="BP6" s="685"/>
      <c r="BQ6" s="685"/>
      <c r="BR6" s="685"/>
      <c r="BS6" s="686" t="s">
        <v>129</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38862</v>
      </c>
      <c r="CS6" s="626"/>
      <c r="CT6" s="626"/>
      <c r="CU6" s="626"/>
      <c r="CV6" s="626"/>
      <c r="CW6" s="626"/>
      <c r="CX6" s="626"/>
      <c r="CY6" s="627"/>
      <c r="CZ6" s="736">
        <v>1.1000000000000001</v>
      </c>
      <c r="DA6" s="705"/>
      <c r="DB6" s="705"/>
      <c r="DC6" s="739"/>
      <c r="DD6" s="631" t="s">
        <v>233</v>
      </c>
      <c r="DE6" s="626"/>
      <c r="DF6" s="626"/>
      <c r="DG6" s="626"/>
      <c r="DH6" s="626"/>
      <c r="DI6" s="626"/>
      <c r="DJ6" s="626"/>
      <c r="DK6" s="626"/>
      <c r="DL6" s="626"/>
      <c r="DM6" s="626"/>
      <c r="DN6" s="626"/>
      <c r="DO6" s="626"/>
      <c r="DP6" s="627"/>
      <c r="DQ6" s="631">
        <v>38856</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583</v>
      </c>
      <c r="S7" s="626"/>
      <c r="T7" s="626"/>
      <c r="U7" s="626"/>
      <c r="V7" s="626"/>
      <c r="W7" s="626"/>
      <c r="X7" s="626"/>
      <c r="Y7" s="627"/>
      <c r="Z7" s="685">
        <v>0</v>
      </c>
      <c r="AA7" s="685"/>
      <c r="AB7" s="685"/>
      <c r="AC7" s="685"/>
      <c r="AD7" s="686">
        <v>583</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102515</v>
      </c>
      <c r="BH7" s="626"/>
      <c r="BI7" s="626"/>
      <c r="BJ7" s="626"/>
      <c r="BK7" s="626"/>
      <c r="BL7" s="626"/>
      <c r="BM7" s="626"/>
      <c r="BN7" s="627"/>
      <c r="BO7" s="685">
        <v>36.5</v>
      </c>
      <c r="BP7" s="685"/>
      <c r="BQ7" s="685"/>
      <c r="BR7" s="685"/>
      <c r="BS7" s="686" t="s">
        <v>129</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481923</v>
      </c>
      <c r="CS7" s="626"/>
      <c r="CT7" s="626"/>
      <c r="CU7" s="626"/>
      <c r="CV7" s="626"/>
      <c r="CW7" s="626"/>
      <c r="CX7" s="626"/>
      <c r="CY7" s="627"/>
      <c r="CZ7" s="685">
        <v>14.2</v>
      </c>
      <c r="DA7" s="685"/>
      <c r="DB7" s="685"/>
      <c r="DC7" s="685"/>
      <c r="DD7" s="631">
        <v>14623</v>
      </c>
      <c r="DE7" s="626"/>
      <c r="DF7" s="626"/>
      <c r="DG7" s="626"/>
      <c r="DH7" s="626"/>
      <c r="DI7" s="626"/>
      <c r="DJ7" s="626"/>
      <c r="DK7" s="626"/>
      <c r="DL7" s="626"/>
      <c r="DM7" s="626"/>
      <c r="DN7" s="626"/>
      <c r="DO7" s="626"/>
      <c r="DP7" s="627"/>
      <c r="DQ7" s="631">
        <v>429798</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960</v>
      </c>
      <c r="S8" s="626"/>
      <c r="T8" s="626"/>
      <c r="U8" s="626"/>
      <c r="V8" s="626"/>
      <c r="W8" s="626"/>
      <c r="X8" s="626"/>
      <c r="Y8" s="627"/>
      <c r="Z8" s="685">
        <v>0</v>
      </c>
      <c r="AA8" s="685"/>
      <c r="AB8" s="685"/>
      <c r="AC8" s="685"/>
      <c r="AD8" s="686">
        <v>960</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5263</v>
      </c>
      <c r="BH8" s="626"/>
      <c r="BI8" s="626"/>
      <c r="BJ8" s="626"/>
      <c r="BK8" s="626"/>
      <c r="BL8" s="626"/>
      <c r="BM8" s="626"/>
      <c r="BN8" s="627"/>
      <c r="BO8" s="685">
        <v>1.9</v>
      </c>
      <c r="BP8" s="685"/>
      <c r="BQ8" s="685"/>
      <c r="BR8" s="685"/>
      <c r="BS8" s="631" t="s">
        <v>233</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855871</v>
      </c>
      <c r="CS8" s="626"/>
      <c r="CT8" s="626"/>
      <c r="CU8" s="626"/>
      <c r="CV8" s="626"/>
      <c r="CW8" s="626"/>
      <c r="CX8" s="626"/>
      <c r="CY8" s="627"/>
      <c r="CZ8" s="685">
        <v>25.3</v>
      </c>
      <c r="DA8" s="685"/>
      <c r="DB8" s="685"/>
      <c r="DC8" s="685"/>
      <c r="DD8" s="631">
        <v>4298</v>
      </c>
      <c r="DE8" s="626"/>
      <c r="DF8" s="626"/>
      <c r="DG8" s="626"/>
      <c r="DH8" s="626"/>
      <c r="DI8" s="626"/>
      <c r="DJ8" s="626"/>
      <c r="DK8" s="626"/>
      <c r="DL8" s="626"/>
      <c r="DM8" s="626"/>
      <c r="DN8" s="626"/>
      <c r="DO8" s="626"/>
      <c r="DP8" s="627"/>
      <c r="DQ8" s="631">
        <v>498289</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811</v>
      </c>
      <c r="S9" s="626"/>
      <c r="T9" s="626"/>
      <c r="U9" s="626"/>
      <c r="V9" s="626"/>
      <c r="W9" s="626"/>
      <c r="X9" s="626"/>
      <c r="Y9" s="627"/>
      <c r="Z9" s="685">
        <v>0</v>
      </c>
      <c r="AA9" s="685"/>
      <c r="AB9" s="685"/>
      <c r="AC9" s="685"/>
      <c r="AD9" s="686">
        <v>811</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86345</v>
      </c>
      <c r="BH9" s="626"/>
      <c r="BI9" s="626"/>
      <c r="BJ9" s="626"/>
      <c r="BK9" s="626"/>
      <c r="BL9" s="626"/>
      <c r="BM9" s="626"/>
      <c r="BN9" s="627"/>
      <c r="BO9" s="685">
        <v>30.8</v>
      </c>
      <c r="BP9" s="685"/>
      <c r="BQ9" s="685"/>
      <c r="BR9" s="685"/>
      <c r="BS9" s="631" t="s">
        <v>129</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321136</v>
      </c>
      <c r="CS9" s="626"/>
      <c r="CT9" s="626"/>
      <c r="CU9" s="626"/>
      <c r="CV9" s="626"/>
      <c r="CW9" s="626"/>
      <c r="CX9" s="626"/>
      <c r="CY9" s="627"/>
      <c r="CZ9" s="685">
        <v>9.5</v>
      </c>
      <c r="DA9" s="685"/>
      <c r="DB9" s="685"/>
      <c r="DC9" s="685"/>
      <c r="DD9" s="631">
        <v>24007</v>
      </c>
      <c r="DE9" s="626"/>
      <c r="DF9" s="626"/>
      <c r="DG9" s="626"/>
      <c r="DH9" s="626"/>
      <c r="DI9" s="626"/>
      <c r="DJ9" s="626"/>
      <c r="DK9" s="626"/>
      <c r="DL9" s="626"/>
      <c r="DM9" s="626"/>
      <c r="DN9" s="626"/>
      <c r="DO9" s="626"/>
      <c r="DP9" s="627"/>
      <c r="DQ9" s="631">
        <v>237806</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233</v>
      </c>
      <c r="AA10" s="685"/>
      <c r="AB10" s="685"/>
      <c r="AC10" s="685"/>
      <c r="AD10" s="686" t="s">
        <v>129</v>
      </c>
      <c r="AE10" s="686"/>
      <c r="AF10" s="686"/>
      <c r="AG10" s="686"/>
      <c r="AH10" s="686"/>
      <c r="AI10" s="686"/>
      <c r="AJ10" s="686"/>
      <c r="AK10" s="686"/>
      <c r="AL10" s="628" t="s">
        <v>129</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5604</v>
      </c>
      <c r="BH10" s="626"/>
      <c r="BI10" s="626"/>
      <c r="BJ10" s="626"/>
      <c r="BK10" s="626"/>
      <c r="BL10" s="626"/>
      <c r="BM10" s="626"/>
      <c r="BN10" s="627"/>
      <c r="BO10" s="685">
        <v>2</v>
      </c>
      <c r="BP10" s="685"/>
      <c r="BQ10" s="685"/>
      <c r="BR10" s="685"/>
      <c r="BS10" s="631" t="s">
        <v>129</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129</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c r="B11" s="620" t="s">
        <v>246</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233</v>
      </c>
      <c r="AA11" s="685"/>
      <c r="AB11" s="685"/>
      <c r="AC11" s="685"/>
      <c r="AD11" s="686" t="s">
        <v>233</v>
      </c>
      <c r="AE11" s="686"/>
      <c r="AF11" s="686"/>
      <c r="AG11" s="686"/>
      <c r="AH11" s="686"/>
      <c r="AI11" s="686"/>
      <c r="AJ11" s="686"/>
      <c r="AK11" s="686"/>
      <c r="AL11" s="628" t="s">
        <v>129</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5303</v>
      </c>
      <c r="BH11" s="626"/>
      <c r="BI11" s="626"/>
      <c r="BJ11" s="626"/>
      <c r="BK11" s="626"/>
      <c r="BL11" s="626"/>
      <c r="BM11" s="626"/>
      <c r="BN11" s="627"/>
      <c r="BO11" s="685">
        <v>1.9</v>
      </c>
      <c r="BP11" s="685"/>
      <c r="BQ11" s="685"/>
      <c r="BR11" s="685"/>
      <c r="BS11" s="631" t="s">
        <v>129</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318071</v>
      </c>
      <c r="CS11" s="626"/>
      <c r="CT11" s="626"/>
      <c r="CU11" s="626"/>
      <c r="CV11" s="626"/>
      <c r="CW11" s="626"/>
      <c r="CX11" s="626"/>
      <c r="CY11" s="627"/>
      <c r="CZ11" s="685">
        <v>9.4</v>
      </c>
      <c r="DA11" s="685"/>
      <c r="DB11" s="685"/>
      <c r="DC11" s="685"/>
      <c r="DD11" s="631">
        <v>37280</v>
      </c>
      <c r="DE11" s="626"/>
      <c r="DF11" s="626"/>
      <c r="DG11" s="626"/>
      <c r="DH11" s="626"/>
      <c r="DI11" s="626"/>
      <c r="DJ11" s="626"/>
      <c r="DK11" s="626"/>
      <c r="DL11" s="626"/>
      <c r="DM11" s="626"/>
      <c r="DN11" s="626"/>
      <c r="DO11" s="626"/>
      <c r="DP11" s="627"/>
      <c r="DQ11" s="631">
        <v>136594</v>
      </c>
      <c r="DR11" s="626"/>
      <c r="DS11" s="626"/>
      <c r="DT11" s="626"/>
      <c r="DU11" s="626"/>
      <c r="DV11" s="626"/>
      <c r="DW11" s="626"/>
      <c r="DX11" s="626"/>
      <c r="DY11" s="626"/>
      <c r="DZ11" s="626"/>
      <c r="EA11" s="626"/>
      <c r="EB11" s="626"/>
      <c r="EC11" s="666"/>
    </row>
    <row r="12" spans="2:143" ht="11.25" customHeight="1">
      <c r="B12" s="620" t="s">
        <v>249</v>
      </c>
      <c r="C12" s="621"/>
      <c r="D12" s="621"/>
      <c r="E12" s="621"/>
      <c r="F12" s="621"/>
      <c r="G12" s="621"/>
      <c r="H12" s="621"/>
      <c r="I12" s="621"/>
      <c r="J12" s="621"/>
      <c r="K12" s="621"/>
      <c r="L12" s="621"/>
      <c r="M12" s="621"/>
      <c r="N12" s="621"/>
      <c r="O12" s="621"/>
      <c r="P12" s="621"/>
      <c r="Q12" s="622"/>
      <c r="R12" s="623">
        <v>68600</v>
      </c>
      <c r="S12" s="626"/>
      <c r="T12" s="626"/>
      <c r="U12" s="626"/>
      <c r="V12" s="626"/>
      <c r="W12" s="626"/>
      <c r="X12" s="626"/>
      <c r="Y12" s="627"/>
      <c r="Z12" s="685">
        <v>2</v>
      </c>
      <c r="AA12" s="685"/>
      <c r="AB12" s="685"/>
      <c r="AC12" s="685"/>
      <c r="AD12" s="686">
        <v>68600</v>
      </c>
      <c r="AE12" s="686"/>
      <c r="AF12" s="686"/>
      <c r="AG12" s="686"/>
      <c r="AH12" s="686"/>
      <c r="AI12" s="686"/>
      <c r="AJ12" s="686"/>
      <c r="AK12" s="686"/>
      <c r="AL12" s="628">
        <v>3.4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143438</v>
      </c>
      <c r="BH12" s="626"/>
      <c r="BI12" s="626"/>
      <c r="BJ12" s="626"/>
      <c r="BK12" s="626"/>
      <c r="BL12" s="626"/>
      <c r="BM12" s="626"/>
      <c r="BN12" s="627"/>
      <c r="BO12" s="685">
        <v>51.1</v>
      </c>
      <c r="BP12" s="685"/>
      <c r="BQ12" s="685"/>
      <c r="BR12" s="685"/>
      <c r="BS12" s="631" t="s">
        <v>129</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182718</v>
      </c>
      <c r="CS12" s="626"/>
      <c r="CT12" s="626"/>
      <c r="CU12" s="626"/>
      <c r="CV12" s="626"/>
      <c r="CW12" s="626"/>
      <c r="CX12" s="626"/>
      <c r="CY12" s="627"/>
      <c r="CZ12" s="685">
        <v>5.4</v>
      </c>
      <c r="DA12" s="685"/>
      <c r="DB12" s="685"/>
      <c r="DC12" s="685"/>
      <c r="DD12" s="631">
        <v>10175</v>
      </c>
      <c r="DE12" s="626"/>
      <c r="DF12" s="626"/>
      <c r="DG12" s="626"/>
      <c r="DH12" s="626"/>
      <c r="DI12" s="626"/>
      <c r="DJ12" s="626"/>
      <c r="DK12" s="626"/>
      <c r="DL12" s="626"/>
      <c r="DM12" s="626"/>
      <c r="DN12" s="626"/>
      <c r="DO12" s="626"/>
      <c r="DP12" s="627"/>
      <c r="DQ12" s="631">
        <v>128519</v>
      </c>
      <c r="DR12" s="626"/>
      <c r="DS12" s="626"/>
      <c r="DT12" s="626"/>
      <c r="DU12" s="626"/>
      <c r="DV12" s="626"/>
      <c r="DW12" s="626"/>
      <c r="DX12" s="626"/>
      <c r="DY12" s="626"/>
      <c r="DZ12" s="626"/>
      <c r="EA12" s="626"/>
      <c r="EB12" s="626"/>
      <c r="EC12" s="666"/>
    </row>
    <row r="13" spans="2:143" ht="11.25" customHeight="1">
      <c r="B13" s="620" t="s">
        <v>252</v>
      </c>
      <c r="C13" s="621"/>
      <c r="D13" s="621"/>
      <c r="E13" s="621"/>
      <c r="F13" s="621"/>
      <c r="G13" s="621"/>
      <c r="H13" s="621"/>
      <c r="I13" s="621"/>
      <c r="J13" s="621"/>
      <c r="K13" s="621"/>
      <c r="L13" s="621"/>
      <c r="M13" s="621"/>
      <c r="N13" s="621"/>
      <c r="O13" s="621"/>
      <c r="P13" s="621"/>
      <c r="Q13" s="622"/>
      <c r="R13" s="623" t="s">
        <v>233</v>
      </c>
      <c r="S13" s="626"/>
      <c r="T13" s="626"/>
      <c r="U13" s="626"/>
      <c r="V13" s="626"/>
      <c r="W13" s="626"/>
      <c r="X13" s="626"/>
      <c r="Y13" s="627"/>
      <c r="Z13" s="685" t="s">
        <v>233</v>
      </c>
      <c r="AA13" s="685"/>
      <c r="AB13" s="685"/>
      <c r="AC13" s="685"/>
      <c r="AD13" s="686" t="s">
        <v>129</v>
      </c>
      <c r="AE13" s="686"/>
      <c r="AF13" s="686"/>
      <c r="AG13" s="686"/>
      <c r="AH13" s="686"/>
      <c r="AI13" s="686"/>
      <c r="AJ13" s="686"/>
      <c r="AK13" s="686"/>
      <c r="AL13" s="628" t="s">
        <v>129</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141279</v>
      </c>
      <c r="BH13" s="626"/>
      <c r="BI13" s="626"/>
      <c r="BJ13" s="626"/>
      <c r="BK13" s="626"/>
      <c r="BL13" s="626"/>
      <c r="BM13" s="626"/>
      <c r="BN13" s="627"/>
      <c r="BO13" s="685">
        <v>50.4</v>
      </c>
      <c r="BP13" s="685"/>
      <c r="BQ13" s="685"/>
      <c r="BR13" s="685"/>
      <c r="BS13" s="631" t="s">
        <v>129</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287474</v>
      </c>
      <c r="CS13" s="626"/>
      <c r="CT13" s="626"/>
      <c r="CU13" s="626"/>
      <c r="CV13" s="626"/>
      <c r="CW13" s="626"/>
      <c r="CX13" s="626"/>
      <c r="CY13" s="627"/>
      <c r="CZ13" s="685">
        <v>8.5</v>
      </c>
      <c r="DA13" s="685"/>
      <c r="DB13" s="685"/>
      <c r="DC13" s="685"/>
      <c r="DD13" s="631">
        <v>263109</v>
      </c>
      <c r="DE13" s="626"/>
      <c r="DF13" s="626"/>
      <c r="DG13" s="626"/>
      <c r="DH13" s="626"/>
      <c r="DI13" s="626"/>
      <c r="DJ13" s="626"/>
      <c r="DK13" s="626"/>
      <c r="DL13" s="626"/>
      <c r="DM13" s="626"/>
      <c r="DN13" s="626"/>
      <c r="DO13" s="626"/>
      <c r="DP13" s="627"/>
      <c r="DQ13" s="631">
        <v>94889</v>
      </c>
      <c r="DR13" s="626"/>
      <c r="DS13" s="626"/>
      <c r="DT13" s="626"/>
      <c r="DU13" s="626"/>
      <c r="DV13" s="626"/>
      <c r="DW13" s="626"/>
      <c r="DX13" s="626"/>
      <c r="DY13" s="626"/>
      <c r="DZ13" s="626"/>
      <c r="EA13" s="626"/>
      <c r="EB13" s="626"/>
      <c r="EC13" s="666"/>
    </row>
    <row r="14" spans="2:143" ht="11.25" customHeight="1">
      <c r="B14" s="620" t="s">
        <v>255</v>
      </c>
      <c r="C14" s="621"/>
      <c r="D14" s="621"/>
      <c r="E14" s="621"/>
      <c r="F14" s="621"/>
      <c r="G14" s="621"/>
      <c r="H14" s="621"/>
      <c r="I14" s="621"/>
      <c r="J14" s="621"/>
      <c r="K14" s="621"/>
      <c r="L14" s="621"/>
      <c r="M14" s="621"/>
      <c r="N14" s="621"/>
      <c r="O14" s="621"/>
      <c r="P14" s="621"/>
      <c r="Q14" s="622"/>
      <c r="R14" s="623" t="s">
        <v>233</v>
      </c>
      <c r="S14" s="626"/>
      <c r="T14" s="626"/>
      <c r="U14" s="626"/>
      <c r="V14" s="626"/>
      <c r="W14" s="626"/>
      <c r="X14" s="626"/>
      <c r="Y14" s="627"/>
      <c r="Z14" s="685" t="s">
        <v>233</v>
      </c>
      <c r="AA14" s="685"/>
      <c r="AB14" s="685"/>
      <c r="AC14" s="685"/>
      <c r="AD14" s="686" t="s">
        <v>233</v>
      </c>
      <c r="AE14" s="686"/>
      <c r="AF14" s="686"/>
      <c r="AG14" s="686"/>
      <c r="AH14" s="686"/>
      <c r="AI14" s="686"/>
      <c r="AJ14" s="686"/>
      <c r="AK14" s="686"/>
      <c r="AL14" s="628" t="s">
        <v>129</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15195</v>
      </c>
      <c r="BH14" s="626"/>
      <c r="BI14" s="626"/>
      <c r="BJ14" s="626"/>
      <c r="BK14" s="626"/>
      <c r="BL14" s="626"/>
      <c r="BM14" s="626"/>
      <c r="BN14" s="627"/>
      <c r="BO14" s="685">
        <v>5.4</v>
      </c>
      <c r="BP14" s="685"/>
      <c r="BQ14" s="685"/>
      <c r="BR14" s="685"/>
      <c r="BS14" s="631" t="s">
        <v>233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96729</v>
      </c>
      <c r="CS14" s="626"/>
      <c r="CT14" s="626"/>
      <c r="CU14" s="626"/>
      <c r="CV14" s="626"/>
      <c r="CW14" s="626"/>
      <c r="CX14" s="626"/>
      <c r="CY14" s="627"/>
      <c r="CZ14" s="685">
        <v>2.9</v>
      </c>
      <c r="DA14" s="685"/>
      <c r="DB14" s="685"/>
      <c r="DC14" s="685"/>
      <c r="DD14" s="631">
        <v>7557</v>
      </c>
      <c r="DE14" s="626"/>
      <c r="DF14" s="626"/>
      <c r="DG14" s="626"/>
      <c r="DH14" s="626"/>
      <c r="DI14" s="626"/>
      <c r="DJ14" s="626"/>
      <c r="DK14" s="626"/>
      <c r="DL14" s="626"/>
      <c r="DM14" s="626"/>
      <c r="DN14" s="626"/>
      <c r="DO14" s="626"/>
      <c r="DP14" s="627"/>
      <c r="DQ14" s="631">
        <v>85653</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9910</v>
      </c>
      <c r="S15" s="626"/>
      <c r="T15" s="626"/>
      <c r="U15" s="626"/>
      <c r="V15" s="626"/>
      <c r="W15" s="626"/>
      <c r="X15" s="626"/>
      <c r="Y15" s="627"/>
      <c r="Z15" s="685">
        <v>0.3</v>
      </c>
      <c r="AA15" s="685"/>
      <c r="AB15" s="685"/>
      <c r="AC15" s="685"/>
      <c r="AD15" s="686">
        <v>9910</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19424</v>
      </c>
      <c r="BH15" s="626"/>
      <c r="BI15" s="626"/>
      <c r="BJ15" s="626"/>
      <c r="BK15" s="626"/>
      <c r="BL15" s="626"/>
      <c r="BM15" s="626"/>
      <c r="BN15" s="627"/>
      <c r="BO15" s="685">
        <v>6.9</v>
      </c>
      <c r="BP15" s="685"/>
      <c r="BQ15" s="685"/>
      <c r="BR15" s="685"/>
      <c r="BS15" s="631" t="s">
        <v>233</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302120</v>
      </c>
      <c r="CS15" s="626"/>
      <c r="CT15" s="626"/>
      <c r="CU15" s="626"/>
      <c r="CV15" s="626"/>
      <c r="CW15" s="626"/>
      <c r="CX15" s="626"/>
      <c r="CY15" s="627"/>
      <c r="CZ15" s="685">
        <v>8.9</v>
      </c>
      <c r="DA15" s="685"/>
      <c r="DB15" s="685"/>
      <c r="DC15" s="685"/>
      <c r="DD15" s="631">
        <v>82320</v>
      </c>
      <c r="DE15" s="626"/>
      <c r="DF15" s="626"/>
      <c r="DG15" s="626"/>
      <c r="DH15" s="626"/>
      <c r="DI15" s="626"/>
      <c r="DJ15" s="626"/>
      <c r="DK15" s="626"/>
      <c r="DL15" s="626"/>
      <c r="DM15" s="626"/>
      <c r="DN15" s="626"/>
      <c r="DO15" s="626"/>
      <c r="DP15" s="627"/>
      <c r="DQ15" s="631">
        <v>198188</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129</v>
      </c>
      <c r="AA16" s="685"/>
      <c r="AB16" s="685"/>
      <c r="AC16" s="685"/>
      <c r="AD16" s="686" t="s">
        <v>129</v>
      </c>
      <c r="AE16" s="686"/>
      <c r="AF16" s="686"/>
      <c r="AG16" s="686"/>
      <c r="AH16" s="686"/>
      <c r="AI16" s="686"/>
      <c r="AJ16" s="686"/>
      <c r="AK16" s="686"/>
      <c r="AL16" s="628" t="s">
        <v>129</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233</v>
      </c>
      <c r="BH16" s="626"/>
      <c r="BI16" s="626"/>
      <c r="BJ16" s="626"/>
      <c r="BK16" s="626"/>
      <c r="BL16" s="626"/>
      <c r="BM16" s="626"/>
      <c r="BN16" s="627"/>
      <c r="BO16" s="685" t="s">
        <v>129</v>
      </c>
      <c r="BP16" s="685"/>
      <c r="BQ16" s="685"/>
      <c r="BR16" s="685"/>
      <c r="BS16" s="631" t="s">
        <v>233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130618</v>
      </c>
      <c r="CS16" s="626"/>
      <c r="CT16" s="626"/>
      <c r="CU16" s="626"/>
      <c r="CV16" s="626"/>
      <c r="CW16" s="626"/>
      <c r="CX16" s="626"/>
      <c r="CY16" s="627"/>
      <c r="CZ16" s="685">
        <v>3.9</v>
      </c>
      <c r="DA16" s="685"/>
      <c r="DB16" s="685"/>
      <c r="DC16" s="685"/>
      <c r="DD16" s="631" t="s">
        <v>233</v>
      </c>
      <c r="DE16" s="626"/>
      <c r="DF16" s="626"/>
      <c r="DG16" s="626"/>
      <c r="DH16" s="626"/>
      <c r="DI16" s="626"/>
      <c r="DJ16" s="626"/>
      <c r="DK16" s="626"/>
      <c r="DL16" s="626"/>
      <c r="DM16" s="626"/>
      <c r="DN16" s="626"/>
      <c r="DO16" s="626"/>
      <c r="DP16" s="627"/>
      <c r="DQ16" s="631">
        <v>66841</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530</v>
      </c>
      <c r="S17" s="626"/>
      <c r="T17" s="626"/>
      <c r="U17" s="626"/>
      <c r="V17" s="626"/>
      <c r="W17" s="626"/>
      <c r="X17" s="626"/>
      <c r="Y17" s="627"/>
      <c r="Z17" s="685">
        <v>0</v>
      </c>
      <c r="AA17" s="685"/>
      <c r="AB17" s="685"/>
      <c r="AC17" s="685"/>
      <c r="AD17" s="686">
        <v>530</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233</v>
      </c>
      <c r="BP17" s="685"/>
      <c r="BQ17" s="685"/>
      <c r="BR17" s="685"/>
      <c r="BS17" s="631" t="s">
        <v>233</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371035</v>
      </c>
      <c r="CS17" s="626"/>
      <c r="CT17" s="626"/>
      <c r="CU17" s="626"/>
      <c r="CV17" s="626"/>
      <c r="CW17" s="626"/>
      <c r="CX17" s="626"/>
      <c r="CY17" s="627"/>
      <c r="CZ17" s="685">
        <v>11</v>
      </c>
      <c r="DA17" s="685"/>
      <c r="DB17" s="685"/>
      <c r="DC17" s="685"/>
      <c r="DD17" s="631" t="s">
        <v>233</v>
      </c>
      <c r="DE17" s="626"/>
      <c r="DF17" s="626"/>
      <c r="DG17" s="626"/>
      <c r="DH17" s="626"/>
      <c r="DI17" s="626"/>
      <c r="DJ17" s="626"/>
      <c r="DK17" s="626"/>
      <c r="DL17" s="626"/>
      <c r="DM17" s="626"/>
      <c r="DN17" s="626"/>
      <c r="DO17" s="626"/>
      <c r="DP17" s="627"/>
      <c r="DQ17" s="631">
        <v>368933</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1761955</v>
      </c>
      <c r="S18" s="626"/>
      <c r="T18" s="626"/>
      <c r="U18" s="626"/>
      <c r="V18" s="626"/>
      <c r="W18" s="626"/>
      <c r="X18" s="626"/>
      <c r="Y18" s="627"/>
      <c r="Z18" s="685">
        <v>50.9</v>
      </c>
      <c r="AA18" s="685"/>
      <c r="AB18" s="685"/>
      <c r="AC18" s="685"/>
      <c r="AD18" s="686">
        <v>1602445</v>
      </c>
      <c r="AE18" s="686"/>
      <c r="AF18" s="686"/>
      <c r="AG18" s="686"/>
      <c r="AH18" s="686"/>
      <c r="AI18" s="686"/>
      <c r="AJ18" s="686"/>
      <c r="AK18" s="686"/>
      <c r="AL18" s="628">
        <v>80</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233</v>
      </c>
      <c r="BH18" s="626"/>
      <c r="BI18" s="626"/>
      <c r="BJ18" s="626"/>
      <c r="BK18" s="626"/>
      <c r="BL18" s="626"/>
      <c r="BM18" s="626"/>
      <c r="BN18" s="627"/>
      <c r="BO18" s="685" t="s">
        <v>233</v>
      </c>
      <c r="BP18" s="685"/>
      <c r="BQ18" s="685"/>
      <c r="BR18" s="685"/>
      <c r="BS18" s="631" t="s">
        <v>129</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233</v>
      </c>
      <c r="DA18" s="685"/>
      <c r="DB18" s="685"/>
      <c r="DC18" s="685"/>
      <c r="DD18" s="631" t="s">
        <v>233</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1602445</v>
      </c>
      <c r="S19" s="626"/>
      <c r="T19" s="626"/>
      <c r="U19" s="626"/>
      <c r="V19" s="626"/>
      <c r="W19" s="626"/>
      <c r="X19" s="626"/>
      <c r="Y19" s="627"/>
      <c r="Z19" s="685">
        <v>46.3</v>
      </c>
      <c r="AA19" s="685"/>
      <c r="AB19" s="685"/>
      <c r="AC19" s="685"/>
      <c r="AD19" s="686">
        <v>1602445</v>
      </c>
      <c r="AE19" s="686"/>
      <c r="AF19" s="686"/>
      <c r="AG19" s="686"/>
      <c r="AH19" s="686"/>
      <c r="AI19" s="686"/>
      <c r="AJ19" s="686"/>
      <c r="AK19" s="686"/>
      <c r="AL19" s="628">
        <v>80</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233</v>
      </c>
      <c r="BH19" s="626"/>
      <c r="BI19" s="626"/>
      <c r="BJ19" s="626"/>
      <c r="BK19" s="626"/>
      <c r="BL19" s="626"/>
      <c r="BM19" s="626"/>
      <c r="BN19" s="627"/>
      <c r="BO19" s="685" t="s">
        <v>129</v>
      </c>
      <c r="BP19" s="685"/>
      <c r="BQ19" s="685"/>
      <c r="BR19" s="685"/>
      <c r="BS19" s="631" t="s">
        <v>233</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159510</v>
      </c>
      <c r="S20" s="626"/>
      <c r="T20" s="626"/>
      <c r="U20" s="626"/>
      <c r="V20" s="626"/>
      <c r="W20" s="626"/>
      <c r="X20" s="626"/>
      <c r="Y20" s="627"/>
      <c r="Z20" s="685">
        <v>4.5999999999999996</v>
      </c>
      <c r="AA20" s="685"/>
      <c r="AB20" s="685"/>
      <c r="AC20" s="685"/>
      <c r="AD20" s="686" t="s">
        <v>233</v>
      </c>
      <c r="AE20" s="686"/>
      <c r="AF20" s="686"/>
      <c r="AG20" s="686"/>
      <c r="AH20" s="686"/>
      <c r="AI20" s="686"/>
      <c r="AJ20" s="686"/>
      <c r="AK20" s="686"/>
      <c r="AL20" s="628" t="s">
        <v>233</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233</v>
      </c>
      <c r="BH20" s="626"/>
      <c r="BI20" s="626"/>
      <c r="BJ20" s="626"/>
      <c r="BK20" s="626"/>
      <c r="BL20" s="626"/>
      <c r="BM20" s="626"/>
      <c r="BN20" s="627"/>
      <c r="BO20" s="685" t="s">
        <v>129</v>
      </c>
      <c r="BP20" s="685"/>
      <c r="BQ20" s="685"/>
      <c r="BR20" s="685"/>
      <c r="BS20" s="631" t="s">
        <v>233</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3386557</v>
      </c>
      <c r="CS20" s="626"/>
      <c r="CT20" s="626"/>
      <c r="CU20" s="626"/>
      <c r="CV20" s="626"/>
      <c r="CW20" s="626"/>
      <c r="CX20" s="626"/>
      <c r="CY20" s="627"/>
      <c r="CZ20" s="685">
        <v>100</v>
      </c>
      <c r="DA20" s="685"/>
      <c r="DB20" s="685"/>
      <c r="DC20" s="685"/>
      <c r="DD20" s="631">
        <v>443369</v>
      </c>
      <c r="DE20" s="626"/>
      <c r="DF20" s="626"/>
      <c r="DG20" s="626"/>
      <c r="DH20" s="626"/>
      <c r="DI20" s="626"/>
      <c r="DJ20" s="626"/>
      <c r="DK20" s="626"/>
      <c r="DL20" s="626"/>
      <c r="DM20" s="626"/>
      <c r="DN20" s="626"/>
      <c r="DO20" s="626"/>
      <c r="DP20" s="627"/>
      <c r="DQ20" s="631">
        <v>2284366</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t="s">
        <v>233</v>
      </c>
      <c r="S21" s="626"/>
      <c r="T21" s="626"/>
      <c r="U21" s="626"/>
      <c r="V21" s="626"/>
      <c r="W21" s="626"/>
      <c r="X21" s="626"/>
      <c r="Y21" s="627"/>
      <c r="Z21" s="685" t="s">
        <v>233</v>
      </c>
      <c r="AA21" s="685"/>
      <c r="AB21" s="685"/>
      <c r="AC21" s="685"/>
      <c r="AD21" s="686" t="s">
        <v>129</v>
      </c>
      <c r="AE21" s="686"/>
      <c r="AF21" s="686"/>
      <c r="AG21" s="686"/>
      <c r="AH21" s="686"/>
      <c r="AI21" s="686"/>
      <c r="AJ21" s="686"/>
      <c r="AK21" s="686"/>
      <c r="AL21" s="628" t="s">
        <v>129</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129</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2162024</v>
      </c>
      <c r="S22" s="626"/>
      <c r="T22" s="626"/>
      <c r="U22" s="626"/>
      <c r="V22" s="626"/>
      <c r="W22" s="626"/>
      <c r="X22" s="626"/>
      <c r="Y22" s="627"/>
      <c r="Z22" s="685">
        <v>62.4</v>
      </c>
      <c r="AA22" s="685"/>
      <c r="AB22" s="685"/>
      <c r="AC22" s="685"/>
      <c r="AD22" s="686">
        <v>2002514</v>
      </c>
      <c r="AE22" s="686"/>
      <c r="AF22" s="686"/>
      <c r="AG22" s="686"/>
      <c r="AH22" s="686"/>
      <c r="AI22" s="686"/>
      <c r="AJ22" s="686"/>
      <c r="AK22" s="686"/>
      <c r="AL22" s="628">
        <v>99.9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233</v>
      </c>
      <c r="BH22" s="626"/>
      <c r="BI22" s="626"/>
      <c r="BJ22" s="626"/>
      <c r="BK22" s="626"/>
      <c r="BL22" s="626"/>
      <c r="BM22" s="626"/>
      <c r="BN22" s="627"/>
      <c r="BO22" s="685" t="s">
        <v>129</v>
      </c>
      <c r="BP22" s="685"/>
      <c r="BQ22" s="685"/>
      <c r="BR22" s="685"/>
      <c r="BS22" s="631" t="s">
        <v>233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v>640</v>
      </c>
      <c r="S23" s="626"/>
      <c r="T23" s="626"/>
      <c r="U23" s="626"/>
      <c r="V23" s="626"/>
      <c r="W23" s="626"/>
      <c r="X23" s="626"/>
      <c r="Y23" s="627"/>
      <c r="Z23" s="685">
        <v>0</v>
      </c>
      <c r="AA23" s="685"/>
      <c r="AB23" s="685"/>
      <c r="AC23" s="685"/>
      <c r="AD23" s="686">
        <v>640</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129</v>
      </c>
      <c r="BP23" s="685"/>
      <c r="BQ23" s="685"/>
      <c r="BR23" s="685"/>
      <c r="BS23" s="631" t="s">
        <v>129</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10783</v>
      </c>
      <c r="S24" s="626"/>
      <c r="T24" s="626"/>
      <c r="U24" s="626"/>
      <c r="V24" s="626"/>
      <c r="W24" s="626"/>
      <c r="X24" s="626"/>
      <c r="Y24" s="627"/>
      <c r="Z24" s="685">
        <v>0.3</v>
      </c>
      <c r="AA24" s="685"/>
      <c r="AB24" s="685"/>
      <c r="AC24" s="685"/>
      <c r="AD24" s="686" t="s">
        <v>233</v>
      </c>
      <c r="AE24" s="686"/>
      <c r="AF24" s="686"/>
      <c r="AG24" s="686"/>
      <c r="AH24" s="686"/>
      <c r="AI24" s="686"/>
      <c r="AJ24" s="686"/>
      <c r="AK24" s="686"/>
      <c r="AL24" s="628" t="s">
        <v>233</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233</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1267283</v>
      </c>
      <c r="CS24" s="689"/>
      <c r="CT24" s="689"/>
      <c r="CU24" s="689"/>
      <c r="CV24" s="689"/>
      <c r="CW24" s="689"/>
      <c r="CX24" s="689"/>
      <c r="CY24" s="735"/>
      <c r="CZ24" s="736">
        <v>37.4</v>
      </c>
      <c r="DA24" s="705"/>
      <c r="DB24" s="705"/>
      <c r="DC24" s="739"/>
      <c r="DD24" s="734">
        <v>1044748</v>
      </c>
      <c r="DE24" s="689"/>
      <c r="DF24" s="689"/>
      <c r="DG24" s="689"/>
      <c r="DH24" s="689"/>
      <c r="DI24" s="689"/>
      <c r="DJ24" s="689"/>
      <c r="DK24" s="735"/>
      <c r="DL24" s="734">
        <v>1011220</v>
      </c>
      <c r="DM24" s="689"/>
      <c r="DN24" s="689"/>
      <c r="DO24" s="689"/>
      <c r="DP24" s="689"/>
      <c r="DQ24" s="689"/>
      <c r="DR24" s="689"/>
      <c r="DS24" s="689"/>
      <c r="DT24" s="689"/>
      <c r="DU24" s="689"/>
      <c r="DV24" s="735"/>
      <c r="DW24" s="736">
        <v>48.5</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40488</v>
      </c>
      <c r="S25" s="626"/>
      <c r="T25" s="626"/>
      <c r="U25" s="626"/>
      <c r="V25" s="626"/>
      <c r="W25" s="626"/>
      <c r="X25" s="626"/>
      <c r="Y25" s="627"/>
      <c r="Z25" s="685">
        <v>1.2</v>
      </c>
      <c r="AA25" s="685"/>
      <c r="AB25" s="685"/>
      <c r="AC25" s="685"/>
      <c r="AD25" s="686">
        <v>255</v>
      </c>
      <c r="AE25" s="686"/>
      <c r="AF25" s="686"/>
      <c r="AG25" s="686"/>
      <c r="AH25" s="686"/>
      <c r="AI25" s="686"/>
      <c r="AJ25" s="686"/>
      <c r="AK25" s="686"/>
      <c r="AL25" s="628">
        <v>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233</v>
      </c>
      <c r="BP25" s="685"/>
      <c r="BQ25" s="685"/>
      <c r="BR25" s="685"/>
      <c r="BS25" s="631" t="s">
        <v>233</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598073</v>
      </c>
      <c r="CS25" s="624"/>
      <c r="CT25" s="624"/>
      <c r="CU25" s="624"/>
      <c r="CV25" s="624"/>
      <c r="CW25" s="624"/>
      <c r="CX25" s="624"/>
      <c r="CY25" s="625"/>
      <c r="CZ25" s="628">
        <v>17.7</v>
      </c>
      <c r="DA25" s="657"/>
      <c r="DB25" s="657"/>
      <c r="DC25" s="658"/>
      <c r="DD25" s="631">
        <v>568687</v>
      </c>
      <c r="DE25" s="624"/>
      <c r="DF25" s="624"/>
      <c r="DG25" s="624"/>
      <c r="DH25" s="624"/>
      <c r="DI25" s="624"/>
      <c r="DJ25" s="624"/>
      <c r="DK25" s="625"/>
      <c r="DL25" s="631">
        <v>540191</v>
      </c>
      <c r="DM25" s="624"/>
      <c r="DN25" s="624"/>
      <c r="DO25" s="624"/>
      <c r="DP25" s="624"/>
      <c r="DQ25" s="624"/>
      <c r="DR25" s="624"/>
      <c r="DS25" s="624"/>
      <c r="DT25" s="624"/>
      <c r="DU25" s="624"/>
      <c r="DV25" s="625"/>
      <c r="DW25" s="628">
        <v>25.9</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10565</v>
      </c>
      <c r="S26" s="626"/>
      <c r="T26" s="626"/>
      <c r="U26" s="626"/>
      <c r="V26" s="626"/>
      <c r="W26" s="626"/>
      <c r="X26" s="626"/>
      <c r="Y26" s="627"/>
      <c r="Z26" s="685">
        <v>0.3</v>
      </c>
      <c r="AA26" s="685"/>
      <c r="AB26" s="685"/>
      <c r="AC26" s="685"/>
      <c r="AD26" s="686" t="s">
        <v>129</v>
      </c>
      <c r="AE26" s="686"/>
      <c r="AF26" s="686"/>
      <c r="AG26" s="686"/>
      <c r="AH26" s="686"/>
      <c r="AI26" s="686"/>
      <c r="AJ26" s="686"/>
      <c r="AK26" s="686"/>
      <c r="AL26" s="628" t="s">
        <v>129</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233</v>
      </c>
      <c r="BP26" s="685"/>
      <c r="BQ26" s="685"/>
      <c r="BR26" s="685"/>
      <c r="BS26" s="631" t="s">
        <v>129</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357685</v>
      </c>
      <c r="CS26" s="626"/>
      <c r="CT26" s="626"/>
      <c r="CU26" s="626"/>
      <c r="CV26" s="626"/>
      <c r="CW26" s="626"/>
      <c r="CX26" s="626"/>
      <c r="CY26" s="627"/>
      <c r="CZ26" s="628">
        <v>10.6</v>
      </c>
      <c r="DA26" s="657"/>
      <c r="DB26" s="657"/>
      <c r="DC26" s="658"/>
      <c r="DD26" s="631">
        <v>335733</v>
      </c>
      <c r="DE26" s="626"/>
      <c r="DF26" s="626"/>
      <c r="DG26" s="626"/>
      <c r="DH26" s="626"/>
      <c r="DI26" s="626"/>
      <c r="DJ26" s="626"/>
      <c r="DK26" s="627"/>
      <c r="DL26" s="631" t="s">
        <v>233</v>
      </c>
      <c r="DM26" s="626"/>
      <c r="DN26" s="626"/>
      <c r="DO26" s="626"/>
      <c r="DP26" s="626"/>
      <c r="DQ26" s="626"/>
      <c r="DR26" s="626"/>
      <c r="DS26" s="626"/>
      <c r="DT26" s="626"/>
      <c r="DU26" s="626"/>
      <c r="DV26" s="627"/>
      <c r="DW26" s="628" t="s">
        <v>129</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249729</v>
      </c>
      <c r="S27" s="626"/>
      <c r="T27" s="626"/>
      <c r="U27" s="626"/>
      <c r="V27" s="626"/>
      <c r="W27" s="626"/>
      <c r="X27" s="626"/>
      <c r="Y27" s="627"/>
      <c r="Z27" s="685">
        <v>7.2</v>
      </c>
      <c r="AA27" s="685"/>
      <c r="AB27" s="685"/>
      <c r="AC27" s="685"/>
      <c r="AD27" s="686" t="s">
        <v>233</v>
      </c>
      <c r="AE27" s="686"/>
      <c r="AF27" s="686"/>
      <c r="AG27" s="686"/>
      <c r="AH27" s="686"/>
      <c r="AI27" s="686"/>
      <c r="AJ27" s="686"/>
      <c r="AK27" s="686"/>
      <c r="AL27" s="628" t="s">
        <v>129</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280572</v>
      </c>
      <c r="BH27" s="626"/>
      <c r="BI27" s="626"/>
      <c r="BJ27" s="626"/>
      <c r="BK27" s="626"/>
      <c r="BL27" s="626"/>
      <c r="BM27" s="626"/>
      <c r="BN27" s="627"/>
      <c r="BO27" s="685">
        <v>100</v>
      </c>
      <c r="BP27" s="685"/>
      <c r="BQ27" s="685"/>
      <c r="BR27" s="685"/>
      <c r="BS27" s="631" t="s">
        <v>233</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298175</v>
      </c>
      <c r="CS27" s="624"/>
      <c r="CT27" s="624"/>
      <c r="CU27" s="624"/>
      <c r="CV27" s="624"/>
      <c r="CW27" s="624"/>
      <c r="CX27" s="624"/>
      <c r="CY27" s="625"/>
      <c r="CZ27" s="628">
        <v>8.8000000000000007</v>
      </c>
      <c r="DA27" s="657"/>
      <c r="DB27" s="657"/>
      <c r="DC27" s="658"/>
      <c r="DD27" s="631">
        <v>107128</v>
      </c>
      <c r="DE27" s="624"/>
      <c r="DF27" s="624"/>
      <c r="DG27" s="624"/>
      <c r="DH27" s="624"/>
      <c r="DI27" s="624"/>
      <c r="DJ27" s="624"/>
      <c r="DK27" s="625"/>
      <c r="DL27" s="631">
        <v>102096</v>
      </c>
      <c r="DM27" s="624"/>
      <c r="DN27" s="624"/>
      <c r="DO27" s="624"/>
      <c r="DP27" s="624"/>
      <c r="DQ27" s="624"/>
      <c r="DR27" s="624"/>
      <c r="DS27" s="624"/>
      <c r="DT27" s="624"/>
      <c r="DU27" s="624"/>
      <c r="DV27" s="625"/>
      <c r="DW27" s="628">
        <v>4.9000000000000004</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233</v>
      </c>
      <c r="S28" s="626"/>
      <c r="T28" s="626"/>
      <c r="U28" s="626"/>
      <c r="V28" s="626"/>
      <c r="W28" s="626"/>
      <c r="X28" s="626"/>
      <c r="Y28" s="627"/>
      <c r="Z28" s="685" t="s">
        <v>233</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371035</v>
      </c>
      <c r="CS28" s="626"/>
      <c r="CT28" s="626"/>
      <c r="CU28" s="626"/>
      <c r="CV28" s="626"/>
      <c r="CW28" s="626"/>
      <c r="CX28" s="626"/>
      <c r="CY28" s="627"/>
      <c r="CZ28" s="628">
        <v>11</v>
      </c>
      <c r="DA28" s="657"/>
      <c r="DB28" s="657"/>
      <c r="DC28" s="658"/>
      <c r="DD28" s="631">
        <v>368933</v>
      </c>
      <c r="DE28" s="626"/>
      <c r="DF28" s="626"/>
      <c r="DG28" s="626"/>
      <c r="DH28" s="626"/>
      <c r="DI28" s="626"/>
      <c r="DJ28" s="626"/>
      <c r="DK28" s="627"/>
      <c r="DL28" s="631">
        <v>368933</v>
      </c>
      <c r="DM28" s="626"/>
      <c r="DN28" s="626"/>
      <c r="DO28" s="626"/>
      <c r="DP28" s="626"/>
      <c r="DQ28" s="626"/>
      <c r="DR28" s="626"/>
      <c r="DS28" s="626"/>
      <c r="DT28" s="626"/>
      <c r="DU28" s="626"/>
      <c r="DV28" s="627"/>
      <c r="DW28" s="628">
        <v>17.7</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341594</v>
      </c>
      <c r="S29" s="626"/>
      <c r="T29" s="626"/>
      <c r="U29" s="626"/>
      <c r="V29" s="626"/>
      <c r="W29" s="626"/>
      <c r="X29" s="626"/>
      <c r="Y29" s="627"/>
      <c r="Z29" s="685">
        <v>9.9</v>
      </c>
      <c r="AA29" s="685"/>
      <c r="AB29" s="685"/>
      <c r="AC29" s="685"/>
      <c r="AD29" s="686" t="s">
        <v>233</v>
      </c>
      <c r="AE29" s="686"/>
      <c r="AF29" s="686"/>
      <c r="AG29" s="686"/>
      <c r="AH29" s="686"/>
      <c r="AI29" s="686"/>
      <c r="AJ29" s="686"/>
      <c r="AK29" s="686"/>
      <c r="AL29" s="628" t="s">
        <v>233</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370892</v>
      </c>
      <c r="CS29" s="624"/>
      <c r="CT29" s="624"/>
      <c r="CU29" s="624"/>
      <c r="CV29" s="624"/>
      <c r="CW29" s="624"/>
      <c r="CX29" s="624"/>
      <c r="CY29" s="625"/>
      <c r="CZ29" s="628">
        <v>11</v>
      </c>
      <c r="DA29" s="657"/>
      <c r="DB29" s="657"/>
      <c r="DC29" s="658"/>
      <c r="DD29" s="631">
        <v>368790</v>
      </c>
      <c r="DE29" s="624"/>
      <c r="DF29" s="624"/>
      <c r="DG29" s="624"/>
      <c r="DH29" s="624"/>
      <c r="DI29" s="624"/>
      <c r="DJ29" s="624"/>
      <c r="DK29" s="625"/>
      <c r="DL29" s="631">
        <v>368790</v>
      </c>
      <c r="DM29" s="624"/>
      <c r="DN29" s="624"/>
      <c r="DO29" s="624"/>
      <c r="DP29" s="624"/>
      <c r="DQ29" s="624"/>
      <c r="DR29" s="624"/>
      <c r="DS29" s="624"/>
      <c r="DT29" s="624"/>
      <c r="DU29" s="624"/>
      <c r="DV29" s="625"/>
      <c r="DW29" s="628">
        <v>17.7</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4468</v>
      </c>
      <c r="S30" s="626"/>
      <c r="T30" s="626"/>
      <c r="U30" s="626"/>
      <c r="V30" s="626"/>
      <c r="W30" s="626"/>
      <c r="X30" s="626"/>
      <c r="Y30" s="627"/>
      <c r="Z30" s="685">
        <v>0.1</v>
      </c>
      <c r="AA30" s="685"/>
      <c r="AB30" s="685"/>
      <c r="AC30" s="685"/>
      <c r="AD30" s="686">
        <v>520</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99.1</v>
      </c>
      <c r="BH30" s="704"/>
      <c r="BI30" s="704"/>
      <c r="BJ30" s="704"/>
      <c r="BK30" s="704"/>
      <c r="BL30" s="704"/>
      <c r="BM30" s="705">
        <v>97</v>
      </c>
      <c r="BN30" s="704"/>
      <c r="BO30" s="704"/>
      <c r="BP30" s="704"/>
      <c r="BQ30" s="706"/>
      <c r="BR30" s="703">
        <v>98.9</v>
      </c>
      <c r="BS30" s="704"/>
      <c r="BT30" s="704"/>
      <c r="BU30" s="704"/>
      <c r="BV30" s="704"/>
      <c r="BW30" s="704"/>
      <c r="BX30" s="705">
        <v>97</v>
      </c>
      <c r="BY30" s="704"/>
      <c r="BZ30" s="704"/>
      <c r="CA30" s="704"/>
      <c r="CB30" s="706"/>
      <c r="CD30" s="709"/>
      <c r="CE30" s="710"/>
      <c r="CF30" s="667" t="s">
        <v>310</v>
      </c>
      <c r="CG30" s="664"/>
      <c r="CH30" s="664"/>
      <c r="CI30" s="664"/>
      <c r="CJ30" s="664"/>
      <c r="CK30" s="664"/>
      <c r="CL30" s="664"/>
      <c r="CM30" s="664"/>
      <c r="CN30" s="664"/>
      <c r="CO30" s="664"/>
      <c r="CP30" s="664"/>
      <c r="CQ30" s="665"/>
      <c r="CR30" s="623">
        <v>354566</v>
      </c>
      <c r="CS30" s="626"/>
      <c r="CT30" s="626"/>
      <c r="CU30" s="626"/>
      <c r="CV30" s="626"/>
      <c r="CW30" s="626"/>
      <c r="CX30" s="626"/>
      <c r="CY30" s="627"/>
      <c r="CZ30" s="628">
        <v>10.5</v>
      </c>
      <c r="DA30" s="657"/>
      <c r="DB30" s="657"/>
      <c r="DC30" s="658"/>
      <c r="DD30" s="631">
        <v>352702</v>
      </c>
      <c r="DE30" s="626"/>
      <c r="DF30" s="626"/>
      <c r="DG30" s="626"/>
      <c r="DH30" s="626"/>
      <c r="DI30" s="626"/>
      <c r="DJ30" s="626"/>
      <c r="DK30" s="627"/>
      <c r="DL30" s="631">
        <v>352702</v>
      </c>
      <c r="DM30" s="626"/>
      <c r="DN30" s="626"/>
      <c r="DO30" s="626"/>
      <c r="DP30" s="626"/>
      <c r="DQ30" s="626"/>
      <c r="DR30" s="626"/>
      <c r="DS30" s="626"/>
      <c r="DT30" s="626"/>
      <c r="DU30" s="626"/>
      <c r="DV30" s="627"/>
      <c r="DW30" s="628">
        <v>16.899999999999999</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24328</v>
      </c>
      <c r="S31" s="626"/>
      <c r="T31" s="626"/>
      <c r="U31" s="626"/>
      <c r="V31" s="626"/>
      <c r="W31" s="626"/>
      <c r="X31" s="626"/>
      <c r="Y31" s="627"/>
      <c r="Z31" s="685">
        <v>0.7</v>
      </c>
      <c r="AA31" s="685"/>
      <c r="AB31" s="685"/>
      <c r="AC31" s="685"/>
      <c r="AD31" s="686" t="s">
        <v>233</v>
      </c>
      <c r="AE31" s="686"/>
      <c r="AF31" s="686"/>
      <c r="AG31" s="686"/>
      <c r="AH31" s="686"/>
      <c r="AI31" s="686"/>
      <c r="AJ31" s="686"/>
      <c r="AK31" s="686"/>
      <c r="AL31" s="628" t="s">
        <v>233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99.5</v>
      </c>
      <c r="BH31" s="624"/>
      <c r="BI31" s="624"/>
      <c r="BJ31" s="624"/>
      <c r="BK31" s="624"/>
      <c r="BL31" s="624"/>
      <c r="BM31" s="629">
        <v>99.2</v>
      </c>
      <c r="BN31" s="702"/>
      <c r="BO31" s="702"/>
      <c r="BP31" s="702"/>
      <c r="BQ31" s="663"/>
      <c r="BR31" s="701">
        <v>99.6</v>
      </c>
      <c r="BS31" s="624"/>
      <c r="BT31" s="624"/>
      <c r="BU31" s="624"/>
      <c r="BV31" s="624"/>
      <c r="BW31" s="624"/>
      <c r="BX31" s="629">
        <v>99.3</v>
      </c>
      <c r="BY31" s="702"/>
      <c r="BZ31" s="702"/>
      <c r="CA31" s="702"/>
      <c r="CB31" s="663"/>
      <c r="CD31" s="709"/>
      <c r="CE31" s="710"/>
      <c r="CF31" s="667" t="s">
        <v>314</v>
      </c>
      <c r="CG31" s="664"/>
      <c r="CH31" s="664"/>
      <c r="CI31" s="664"/>
      <c r="CJ31" s="664"/>
      <c r="CK31" s="664"/>
      <c r="CL31" s="664"/>
      <c r="CM31" s="664"/>
      <c r="CN31" s="664"/>
      <c r="CO31" s="664"/>
      <c r="CP31" s="664"/>
      <c r="CQ31" s="665"/>
      <c r="CR31" s="623">
        <v>16326</v>
      </c>
      <c r="CS31" s="624"/>
      <c r="CT31" s="624"/>
      <c r="CU31" s="624"/>
      <c r="CV31" s="624"/>
      <c r="CW31" s="624"/>
      <c r="CX31" s="624"/>
      <c r="CY31" s="625"/>
      <c r="CZ31" s="628">
        <v>0.5</v>
      </c>
      <c r="DA31" s="657"/>
      <c r="DB31" s="657"/>
      <c r="DC31" s="658"/>
      <c r="DD31" s="631">
        <v>16088</v>
      </c>
      <c r="DE31" s="624"/>
      <c r="DF31" s="624"/>
      <c r="DG31" s="624"/>
      <c r="DH31" s="624"/>
      <c r="DI31" s="624"/>
      <c r="DJ31" s="624"/>
      <c r="DK31" s="625"/>
      <c r="DL31" s="631">
        <v>16088</v>
      </c>
      <c r="DM31" s="624"/>
      <c r="DN31" s="624"/>
      <c r="DO31" s="624"/>
      <c r="DP31" s="624"/>
      <c r="DQ31" s="624"/>
      <c r="DR31" s="624"/>
      <c r="DS31" s="624"/>
      <c r="DT31" s="624"/>
      <c r="DU31" s="624"/>
      <c r="DV31" s="625"/>
      <c r="DW31" s="628">
        <v>0.8</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122363</v>
      </c>
      <c r="S32" s="626"/>
      <c r="T32" s="626"/>
      <c r="U32" s="626"/>
      <c r="V32" s="626"/>
      <c r="W32" s="626"/>
      <c r="X32" s="626"/>
      <c r="Y32" s="627"/>
      <c r="Z32" s="685">
        <v>3.5</v>
      </c>
      <c r="AA32" s="685"/>
      <c r="AB32" s="685"/>
      <c r="AC32" s="685"/>
      <c r="AD32" s="686" t="s">
        <v>233</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98.8</v>
      </c>
      <c r="BH32" s="639"/>
      <c r="BI32" s="639"/>
      <c r="BJ32" s="639"/>
      <c r="BK32" s="639"/>
      <c r="BL32" s="639"/>
      <c r="BM32" s="683">
        <v>95.4</v>
      </c>
      <c r="BN32" s="639"/>
      <c r="BO32" s="639"/>
      <c r="BP32" s="639"/>
      <c r="BQ32" s="676"/>
      <c r="BR32" s="700">
        <v>98.4</v>
      </c>
      <c r="BS32" s="639"/>
      <c r="BT32" s="639"/>
      <c r="BU32" s="639"/>
      <c r="BV32" s="639"/>
      <c r="BW32" s="639"/>
      <c r="BX32" s="683">
        <v>95.3</v>
      </c>
      <c r="BY32" s="639"/>
      <c r="BZ32" s="639"/>
      <c r="CA32" s="639"/>
      <c r="CB32" s="676"/>
      <c r="CD32" s="711"/>
      <c r="CE32" s="712"/>
      <c r="CF32" s="667" t="s">
        <v>317</v>
      </c>
      <c r="CG32" s="664"/>
      <c r="CH32" s="664"/>
      <c r="CI32" s="664"/>
      <c r="CJ32" s="664"/>
      <c r="CK32" s="664"/>
      <c r="CL32" s="664"/>
      <c r="CM32" s="664"/>
      <c r="CN32" s="664"/>
      <c r="CO32" s="664"/>
      <c r="CP32" s="664"/>
      <c r="CQ32" s="665"/>
      <c r="CR32" s="623">
        <v>143</v>
      </c>
      <c r="CS32" s="626"/>
      <c r="CT32" s="626"/>
      <c r="CU32" s="626"/>
      <c r="CV32" s="626"/>
      <c r="CW32" s="626"/>
      <c r="CX32" s="626"/>
      <c r="CY32" s="627"/>
      <c r="CZ32" s="628">
        <v>0</v>
      </c>
      <c r="DA32" s="657"/>
      <c r="DB32" s="657"/>
      <c r="DC32" s="658"/>
      <c r="DD32" s="631">
        <v>143</v>
      </c>
      <c r="DE32" s="626"/>
      <c r="DF32" s="626"/>
      <c r="DG32" s="626"/>
      <c r="DH32" s="626"/>
      <c r="DI32" s="626"/>
      <c r="DJ32" s="626"/>
      <c r="DK32" s="627"/>
      <c r="DL32" s="631">
        <v>143</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17644</v>
      </c>
      <c r="S33" s="626"/>
      <c r="T33" s="626"/>
      <c r="U33" s="626"/>
      <c r="V33" s="626"/>
      <c r="W33" s="626"/>
      <c r="X33" s="626"/>
      <c r="Y33" s="627"/>
      <c r="Z33" s="685">
        <v>0.5</v>
      </c>
      <c r="AA33" s="685"/>
      <c r="AB33" s="685"/>
      <c r="AC33" s="685"/>
      <c r="AD33" s="686" t="s">
        <v>233</v>
      </c>
      <c r="AE33" s="686"/>
      <c r="AF33" s="686"/>
      <c r="AG33" s="686"/>
      <c r="AH33" s="686"/>
      <c r="AI33" s="686"/>
      <c r="AJ33" s="686"/>
      <c r="AK33" s="686"/>
      <c r="AL33" s="628" t="s">
        <v>233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1545287</v>
      </c>
      <c r="CS33" s="624"/>
      <c r="CT33" s="624"/>
      <c r="CU33" s="624"/>
      <c r="CV33" s="624"/>
      <c r="CW33" s="624"/>
      <c r="CX33" s="624"/>
      <c r="CY33" s="625"/>
      <c r="CZ33" s="628">
        <v>45.6</v>
      </c>
      <c r="DA33" s="657"/>
      <c r="DB33" s="657"/>
      <c r="DC33" s="658"/>
      <c r="DD33" s="631">
        <v>1046280</v>
      </c>
      <c r="DE33" s="624"/>
      <c r="DF33" s="624"/>
      <c r="DG33" s="624"/>
      <c r="DH33" s="624"/>
      <c r="DI33" s="624"/>
      <c r="DJ33" s="624"/>
      <c r="DK33" s="625"/>
      <c r="DL33" s="631">
        <v>845754</v>
      </c>
      <c r="DM33" s="624"/>
      <c r="DN33" s="624"/>
      <c r="DO33" s="624"/>
      <c r="DP33" s="624"/>
      <c r="DQ33" s="624"/>
      <c r="DR33" s="624"/>
      <c r="DS33" s="624"/>
      <c r="DT33" s="624"/>
      <c r="DU33" s="624"/>
      <c r="DV33" s="625"/>
      <c r="DW33" s="628">
        <v>40.6</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61213</v>
      </c>
      <c r="S34" s="626"/>
      <c r="T34" s="626"/>
      <c r="U34" s="626"/>
      <c r="V34" s="626"/>
      <c r="W34" s="626"/>
      <c r="X34" s="626"/>
      <c r="Y34" s="627"/>
      <c r="Z34" s="685">
        <v>1.8</v>
      </c>
      <c r="AA34" s="685"/>
      <c r="AB34" s="685"/>
      <c r="AC34" s="685"/>
      <c r="AD34" s="686">
        <v>116</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603654</v>
      </c>
      <c r="CS34" s="626"/>
      <c r="CT34" s="626"/>
      <c r="CU34" s="626"/>
      <c r="CV34" s="626"/>
      <c r="CW34" s="626"/>
      <c r="CX34" s="626"/>
      <c r="CY34" s="627"/>
      <c r="CZ34" s="628">
        <v>17.8</v>
      </c>
      <c r="DA34" s="657"/>
      <c r="DB34" s="657"/>
      <c r="DC34" s="658"/>
      <c r="DD34" s="631">
        <v>450418</v>
      </c>
      <c r="DE34" s="626"/>
      <c r="DF34" s="626"/>
      <c r="DG34" s="626"/>
      <c r="DH34" s="626"/>
      <c r="DI34" s="626"/>
      <c r="DJ34" s="626"/>
      <c r="DK34" s="627"/>
      <c r="DL34" s="631">
        <v>365598</v>
      </c>
      <c r="DM34" s="626"/>
      <c r="DN34" s="626"/>
      <c r="DO34" s="626"/>
      <c r="DP34" s="626"/>
      <c r="DQ34" s="626"/>
      <c r="DR34" s="626"/>
      <c r="DS34" s="626"/>
      <c r="DT34" s="626"/>
      <c r="DU34" s="626"/>
      <c r="DV34" s="627"/>
      <c r="DW34" s="628">
        <v>17.5</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416511</v>
      </c>
      <c r="S35" s="626"/>
      <c r="T35" s="626"/>
      <c r="U35" s="626"/>
      <c r="V35" s="626"/>
      <c r="W35" s="626"/>
      <c r="X35" s="626"/>
      <c r="Y35" s="627"/>
      <c r="Z35" s="685">
        <v>12</v>
      </c>
      <c r="AA35" s="685"/>
      <c r="AB35" s="685"/>
      <c r="AC35" s="685"/>
      <c r="AD35" s="686" t="s">
        <v>233</v>
      </c>
      <c r="AE35" s="686"/>
      <c r="AF35" s="686"/>
      <c r="AG35" s="686"/>
      <c r="AH35" s="686"/>
      <c r="AI35" s="686"/>
      <c r="AJ35" s="686"/>
      <c r="AK35" s="686"/>
      <c r="AL35" s="628" t="s">
        <v>233</v>
      </c>
      <c r="AM35" s="629"/>
      <c r="AN35" s="629"/>
      <c r="AO35" s="687"/>
      <c r="AP35" s="234"/>
      <c r="AQ35" s="691" t="s">
        <v>325</v>
      </c>
      <c r="AR35" s="692"/>
      <c r="AS35" s="692"/>
      <c r="AT35" s="692"/>
      <c r="AU35" s="692"/>
      <c r="AV35" s="692"/>
      <c r="AW35" s="692"/>
      <c r="AX35" s="692"/>
      <c r="AY35" s="693"/>
      <c r="AZ35" s="688">
        <v>369273</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19337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4300</v>
      </c>
      <c r="CS35" s="624"/>
      <c r="CT35" s="624"/>
      <c r="CU35" s="624"/>
      <c r="CV35" s="624"/>
      <c r="CW35" s="624"/>
      <c r="CX35" s="624"/>
      <c r="CY35" s="625"/>
      <c r="CZ35" s="628">
        <v>0.1</v>
      </c>
      <c r="DA35" s="657"/>
      <c r="DB35" s="657"/>
      <c r="DC35" s="658"/>
      <c r="DD35" s="631">
        <v>2385</v>
      </c>
      <c r="DE35" s="624"/>
      <c r="DF35" s="624"/>
      <c r="DG35" s="624"/>
      <c r="DH35" s="624"/>
      <c r="DI35" s="624"/>
      <c r="DJ35" s="624"/>
      <c r="DK35" s="625"/>
      <c r="DL35" s="631">
        <v>2385</v>
      </c>
      <c r="DM35" s="624"/>
      <c r="DN35" s="624"/>
      <c r="DO35" s="624"/>
      <c r="DP35" s="624"/>
      <c r="DQ35" s="624"/>
      <c r="DR35" s="624"/>
      <c r="DS35" s="624"/>
      <c r="DT35" s="624"/>
      <c r="DU35" s="624"/>
      <c r="DV35" s="625"/>
      <c r="DW35" s="628">
        <v>0.1</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233</v>
      </c>
      <c r="AA36" s="685"/>
      <c r="AB36" s="685"/>
      <c r="AC36" s="685"/>
      <c r="AD36" s="686" t="s">
        <v>233</v>
      </c>
      <c r="AE36" s="686"/>
      <c r="AF36" s="686"/>
      <c r="AG36" s="686"/>
      <c r="AH36" s="686"/>
      <c r="AI36" s="686"/>
      <c r="AJ36" s="686"/>
      <c r="AK36" s="686"/>
      <c r="AL36" s="628" t="s">
        <v>129</v>
      </c>
      <c r="AM36" s="629"/>
      <c r="AN36" s="629"/>
      <c r="AO36" s="687"/>
      <c r="AQ36" s="660" t="s">
        <v>329</v>
      </c>
      <c r="AR36" s="661"/>
      <c r="AS36" s="661"/>
      <c r="AT36" s="661"/>
      <c r="AU36" s="661"/>
      <c r="AV36" s="661"/>
      <c r="AW36" s="661"/>
      <c r="AX36" s="661"/>
      <c r="AY36" s="662"/>
      <c r="AZ36" s="623">
        <v>2986</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9275</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523706</v>
      </c>
      <c r="CS36" s="626"/>
      <c r="CT36" s="626"/>
      <c r="CU36" s="626"/>
      <c r="CV36" s="626"/>
      <c r="CW36" s="626"/>
      <c r="CX36" s="626"/>
      <c r="CY36" s="627"/>
      <c r="CZ36" s="628">
        <v>15.5</v>
      </c>
      <c r="DA36" s="657"/>
      <c r="DB36" s="657"/>
      <c r="DC36" s="658"/>
      <c r="DD36" s="631">
        <v>270338</v>
      </c>
      <c r="DE36" s="626"/>
      <c r="DF36" s="626"/>
      <c r="DG36" s="626"/>
      <c r="DH36" s="626"/>
      <c r="DI36" s="626"/>
      <c r="DJ36" s="626"/>
      <c r="DK36" s="627"/>
      <c r="DL36" s="631">
        <v>223018</v>
      </c>
      <c r="DM36" s="626"/>
      <c r="DN36" s="626"/>
      <c r="DO36" s="626"/>
      <c r="DP36" s="626"/>
      <c r="DQ36" s="626"/>
      <c r="DR36" s="626"/>
      <c r="DS36" s="626"/>
      <c r="DT36" s="626"/>
      <c r="DU36" s="626"/>
      <c r="DV36" s="627"/>
      <c r="DW36" s="628">
        <v>10.7</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79211</v>
      </c>
      <c r="S37" s="626"/>
      <c r="T37" s="626"/>
      <c r="U37" s="626"/>
      <c r="V37" s="626"/>
      <c r="W37" s="626"/>
      <c r="X37" s="626"/>
      <c r="Y37" s="627"/>
      <c r="Z37" s="685">
        <v>2.2999999999999998</v>
      </c>
      <c r="AA37" s="685"/>
      <c r="AB37" s="685"/>
      <c r="AC37" s="685"/>
      <c r="AD37" s="686" t="s">
        <v>129</v>
      </c>
      <c r="AE37" s="686"/>
      <c r="AF37" s="686"/>
      <c r="AG37" s="686"/>
      <c r="AH37" s="686"/>
      <c r="AI37" s="686"/>
      <c r="AJ37" s="686"/>
      <c r="AK37" s="686"/>
      <c r="AL37" s="628" t="s">
        <v>129</v>
      </c>
      <c r="AM37" s="629"/>
      <c r="AN37" s="629"/>
      <c r="AO37" s="687"/>
      <c r="AQ37" s="660" t="s">
        <v>333</v>
      </c>
      <c r="AR37" s="661"/>
      <c r="AS37" s="661"/>
      <c r="AT37" s="661"/>
      <c r="AU37" s="661"/>
      <c r="AV37" s="661"/>
      <c r="AW37" s="661"/>
      <c r="AX37" s="661"/>
      <c r="AY37" s="662"/>
      <c r="AZ37" s="623" t="s">
        <v>129</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720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221918</v>
      </c>
      <c r="CS37" s="624"/>
      <c r="CT37" s="624"/>
      <c r="CU37" s="624"/>
      <c r="CV37" s="624"/>
      <c r="CW37" s="624"/>
      <c r="CX37" s="624"/>
      <c r="CY37" s="625"/>
      <c r="CZ37" s="628">
        <v>6.6</v>
      </c>
      <c r="DA37" s="657"/>
      <c r="DB37" s="657"/>
      <c r="DC37" s="658"/>
      <c r="DD37" s="631">
        <v>147433</v>
      </c>
      <c r="DE37" s="624"/>
      <c r="DF37" s="624"/>
      <c r="DG37" s="624"/>
      <c r="DH37" s="624"/>
      <c r="DI37" s="624"/>
      <c r="DJ37" s="624"/>
      <c r="DK37" s="625"/>
      <c r="DL37" s="631">
        <v>136619</v>
      </c>
      <c r="DM37" s="624"/>
      <c r="DN37" s="624"/>
      <c r="DO37" s="624"/>
      <c r="DP37" s="624"/>
      <c r="DQ37" s="624"/>
      <c r="DR37" s="624"/>
      <c r="DS37" s="624"/>
      <c r="DT37" s="624"/>
      <c r="DU37" s="624"/>
      <c r="DV37" s="625"/>
      <c r="DW37" s="628">
        <v>6.6</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3462350</v>
      </c>
      <c r="S38" s="675"/>
      <c r="T38" s="675"/>
      <c r="U38" s="675"/>
      <c r="V38" s="675"/>
      <c r="W38" s="675"/>
      <c r="X38" s="675"/>
      <c r="Y38" s="680"/>
      <c r="Z38" s="681">
        <v>100</v>
      </c>
      <c r="AA38" s="681"/>
      <c r="AB38" s="681"/>
      <c r="AC38" s="681"/>
      <c r="AD38" s="682">
        <v>2004045</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129</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1091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369273</v>
      </c>
      <c r="CS38" s="626"/>
      <c r="CT38" s="626"/>
      <c r="CU38" s="626"/>
      <c r="CV38" s="626"/>
      <c r="CW38" s="626"/>
      <c r="CX38" s="626"/>
      <c r="CY38" s="627"/>
      <c r="CZ38" s="628">
        <v>10.9</v>
      </c>
      <c r="DA38" s="657"/>
      <c r="DB38" s="657"/>
      <c r="DC38" s="658"/>
      <c r="DD38" s="631">
        <v>323139</v>
      </c>
      <c r="DE38" s="626"/>
      <c r="DF38" s="626"/>
      <c r="DG38" s="626"/>
      <c r="DH38" s="626"/>
      <c r="DI38" s="626"/>
      <c r="DJ38" s="626"/>
      <c r="DK38" s="627"/>
      <c r="DL38" s="631">
        <v>254753</v>
      </c>
      <c r="DM38" s="626"/>
      <c r="DN38" s="626"/>
      <c r="DO38" s="626"/>
      <c r="DP38" s="626"/>
      <c r="DQ38" s="626"/>
      <c r="DR38" s="626"/>
      <c r="DS38" s="626"/>
      <c r="DT38" s="626"/>
      <c r="DU38" s="626"/>
      <c r="DV38" s="627"/>
      <c r="DW38" s="628">
        <v>12.2</v>
      </c>
      <c r="DX38" s="657"/>
      <c r="DY38" s="657"/>
      <c r="DZ38" s="657"/>
      <c r="EA38" s="657"/>
      <c r="EB38" s="657"/>
      <c r="EC38" s="659"/>
    </row>
    <row r="39" spans="2:133" ht="11.25" customHeight="1">
      <c r="AQ39" s="660" t="s">
        <v>340</v>
      </c>
      <c r="AR39" s="661"/>
      <c r="AS39" s="661"/>
      <c r="AT39" s="661"/>
      <c r="AU39" s="661"/>
      <c r="AV39" s="661"/>
      <c r="AW39" s="661"/>
      <c r="AX39" s="661"/>
      <c r="AY39" s="662"/>
      <c r="AZ39" s="623" t="s">
        <v>129</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66</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10354</v>
      </c>
      <c r="CS39" s="624"/>
      <c r="CT39" s="624"/>
      <c r="CU39" s="624"/>
      <c r="CV39" s="624"/>
      <c r="CW39" s="624"/>
      <c r="CX39" s="624"/>
      <c r="CY39" s="625"/>
      <c r="CZ39" s="628">
        <v>0.3</v>
      </c>
      <c r="DA39" s="657"/>
      <c r="DB39" s="657"/>
      <c r="DC39" s="658"/>
      <c r="DD39" s="631" t="s">
        <v>129</v>
      </c>
      <c r="DE39" s="624"/>
      <c r="DF39" s="624"/>
      <c r="DG39" s="624"/>
      <c r="DH39" s="624"/>
      <c r="DI39" s="624"/>
      <c r="DJ39" s="624"/>
      <c r="DK39" s="625"/>
      <c r="DL39" s="631" t="s">
        <v>233</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344</v>
      </c>
      <c r="AR40" s="661"/>
      <c r="AS40" s="661"/>
      <c r="AT40" s="661"/>
      <c r="AU40" s="661"/>
      <c r="AV40" s="661"/>
      <c r="AW40" s="661"/>
      <c r="AX40" s="661"/>
      <c r="AY40" s="662"/>
      <c r="AZ40" s="623">
        <v>167166</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v>1</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34000</v>
      </c>
      <c r="CS40" s="626"/>
      <c r="CT40" s="626"/>
      <c r="CU40" s="626"/>
      <c r="CV40" s="626"/>
      <c r="CW40" s="626"/>
      <c r="CX40" s="626"/>
      <c r="CY40" s="627"/>
      <c r="CZ40" s="628">
        <v>1</v>
      </c>
      <c r="DA40" s="657"/>
      <c r="DB40" s="657"/>
      <c r="DC40" s="658"/>
      <c r="DD40" s="631" t="s">
        <v>233</v>
      </c>
      <c r="DE40" s="626"/>
      <c r="DF40" s="626"/>
      <c r="DG40" s="626"/>
      <c r="DH40" s="626"/>
      <c r="DI40" s="626"/>
      <c r="DJ40" s="626"/>
      <c r="DK40" s="627"/>
      <c r="DL40" s="631" t="s">
        <v>129</v>
      </c>
      <c r="DM40" s="626"/>
      <c r="DN40" s="626"/>
      <c r="DO40" s="626"/>
      <c r="DP40" s="626"/>
      <c r="DQ40" s="626"/>
      <c r="DR40" s="626"/>
      <c r="DS40" s="626"/>
      <c r="DT40" s="626"/>
      <c r="DU40" s="626"/>
      <c r="DV40" s="627"/>
      <c r="DW40" s="628" t="s">
        <v>233</v>
      </c>
      <c r="DX40" s="657"/>
      <c r="DY40" s="657"/>
      <c r="DZ40" s="657"/>
      <c r="EA40" s="657"/>
      <c r="EB40" s="657"/>
      <c r="EC40" s="659"/>
    </row>
    <row r="41" spans="2:133" ht="11.25" customHeight="1">
      <c r="AQ41" s="672" t="s">
        <v>347</v>
      </c>
      <c r="AR41" s="673"/>
      <c r="AS41" s="673"/>
      <c r="AT41" s="673"/>
      <c r="AU41" s="673"/>
      <c r="AV41" s="673"/>
      <c r="AW41" s="673"/>
      <c r="AX41" s="673"/>
      <c r="AY41" s="674"/>
      <c r="AZ41" s="638">
        <v>199121</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376</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573987</v>
      </c>
      <c r="CS42" s="626"/>
      <c r="CT42" s="626"/>
      <c r="CU42" s="626"/>
      <c r="CV42" s="626"/>
      <c r="CW42" s="626"/>
      <c r="CX42" s="626"/>
      <c r="CY42" s="627"/>
      <c r="CZ42" s="628">
        <v>16.899999999999999</v>
      </c>
      <c r="DA42" s="629"/>
      <c r="DB42" s="629"/>
      <c r="DC42" s="630"/>
      <c r="DD42" s="631">
        <v>193338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33467</v>
      </c>
      <c r="CS43" s="624"/>
      <c r="CT43" s="624"/>
      <c r="CU43" s="624"/>
      <c r="CV43" s="624"/>
      <c r="CW43" s="624"/>
      <c r="CX43" s="624"/>
      <c r="CY43" s="625"/>
      <c r="CZ43" s="628">
        <v>1</v>
      </c>
      <c r="DA43" s="657"/>
      <c r="DB43" s="657"/>
      <c r="DC43" s="658"/>
      <c r="DD43" s="631">
        <v>33212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443369</v>
      </c>
      <c r="CS44" s="626"/>
      <c r="CT44" s="626"/>
      <c r="CU44" s="626"/>
      <c r="CV44" s="626"/>
      <c r="CW44" s="626"/>
      <c r="CX44" s="626"/>
      <c r="CY44" s="627"/>
      <c r="CZ44" s="628">
        <v>13.1</v>
      </c>
      <c r="DA44" s="629"/>
      <c r="DB44" s="629"/>
      <c r="DC44" s="630"/>
      <c r="DD44" s="631">
        <v>126497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151732</v>
      </c>
      <c r="CS45" s="624"/>
      <c r="CT45" s="624"/>
      <c r="CU45" s="624"/>
      <c r="CV45" s="624"/>
      <c r="CW45" s="624"/>
      <c r="CX45" s="624"/>
      <c r="CY45" s="625"/>
      <c r="CZ45" s="628">
        <v>4.5</v>
      </c>
      <c r="DA45" s="657"/>
      <c r="DB45" s="657"/>
      <c r="DC45" s="658"/>
      <c r="DD45" s="631">
        <v>5425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271529</v>
      </c>
      <c r="CS46" s="626"/>
      <c r="CT46" s="626"/>
      <c r="CU46" s="626"/>
      <c r="CV46" s="626"/>
      <c r="CW46" s="626"/>
      <c r="CX46" s="626"/>
      <c r="CY46" s="627"/>
      <c r="CZ46" s="628">
        <v>8</v>
      </c>
      <c r="DA46" s="629"/>
      <c r="DB46" s="629"/>
      <c r="DC46" s="630"/>
      <c r="DD46" s="631">
        <v>115158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130618</v>
      </c>
      <c r="CS47" s="624"/>
      <c r="CT47" s="624"/>
      <c r="CU47" s="624"/>
      <c r="CV47" s="624"/>
      <c r="CW47" s="624"/>
      <c r="CX47" s="624"/>
      <c r="CY47" s="625"/>
      <c r="CZ47" s="628">
        <v>3.9</v>
      </c>
      <c r="DA47" s="657"/>
      <c r="DB47" s="657"/>
      <c r="DC47" s="658"/>
      <c r="DD47" s="631">
        <v>66841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233</v>
      </c>
      <c r="CS48" s="626"/>
      <c r="CT48" s="626"/>
      <c r="CU48" s="626"/>
      <c r="CV48" s="626"/>
      <c r="CW48" s="626"/>
      <c r="CX48" s="626"/>
      <c r="CY48" s="627"/>
      <c r="CZ48" s="628" t="s">
        <v>129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3386557</v>
      </c>
      <c r="CS49" s="639"/>
      <c r="CT49" s="639"/>
      <c r="CU49" s="639"/>
      <c r="CV49" s="639"/>
      <c r="CW49" s="639"/>
      <c r="CX49" s="639"/>
      <c r="CY49" s="640"/>
      <c r="CZ49" s="641">
        <v>100</v>
      </c>
      <c r="DA49" s="642"/>
      <c r="DB49" s="642"/>
      <c r="DC49" s="643"/>
      <c r="DD49" s="644">
        <v>2284366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LJ2BfRqpe/1FOX8yRzjTTu8kgkGuXmq0gnTzoRXopPWEMBffVsWwv7J8dBVB3UASTO8XytwKUkbNoobfguNNrA==" saltValue="jvpW3bYtka+uxzDNZSzH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3498</v>
      </c>
      <c r="R7" s="1156"/>
      <c r="S7" s="1156"/>
      <c r="T7" s="1156"/>
      <c r="U7" s="1156"/>
      <c r="V7" s="1156">
        <v>3381</v>
      </c>
      <c r="W7" s="1156"/>
      <c r="X7" s="1156"/>
      <c r="Y7" s="1156"/>
      <c r="Z7" s="1156"/>
      <c r="AA7" s="1156">
        <v>117</v>
      </c>
      <c r="AB7" s="1156"/>
      <c r="AC7" s="1156"/>
      <c r="AD7" s="1156"/>
      <c r="AE7" s="1157"/>
      <c r="AF7" s="1158">
        <v>104</v>
      </c>
      <c r="AG7" s="1159"/>
      <c r="AH7" s="1159"/>
      <c r="AI7" s="1159"/>
      <c r="AJ7" s="1160"/>
      <c r="AK7" s="1142" t="s">
        <v>580</v>
      </c>
      <c r="AL7" s="1143"/>
      <c r="AM7" s="1143"/>
      <c r="AN7" s="1143"/>
      <c r="AO7" s="1143"/>
      <c r="AP7" s="1143">
        <v>4371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595</v>
      </c>
      <c r="BT7" s="1147"/>
      <c r="BU7" s="1147"/>
      <c r="BV7" s="1147"/>
      <c r="BW7" s="1147"/>
      <c r="BX7" s="1147"/>
      <c r="BY7" s="1147"/>
      <c r="BZ7" s="1147"/>
      <c r="CA7" s="1147"/>
      <c r="CB7" s="1147"/>
      <c r="CC7" s="1147"/>
      <c r="CD7" s="1147"/>
      <c r="CE7" s="1147"/>
      <c r="CF7" s="1147"/>
      <c r="CG7" s="1148"/>
      <c r="CH7" s="1139">
        <v>-11</v>
      </c>
      <c r="CI7" s="1140"/>
      <c r="CJ7" s="1140"/>
      <c r="CK7" s="1140"/>
      <c r="CL7" s="1141"/>
      <c r="CM7" s="1139">
        <v>32</v>
      </c>
      <c r="CN7" s="1140"/>
      <c r="CO7" s="1140"/>
      <c r="CP7" s="1140"/>
      <c r="CQ7" s="1141"/>
      <c r="CR7" s="1139">
        <v>44</v>
      </c>
      <c r="CS7" s="1140"/>
      <c r="CT7" s="1140"/>
      <c r="CU7" s="1140"/>
      <c r="CV7" s="1141"/>
      <c r="CW7" s="1139" t="s">
        <v>580</v>
      </c>
      <c r="CX7" s="1140"/>
      <c r="CY7" s="1140"/>
      <c r="CZ7" s="1140"/>
      <c r="DA7" s="1141"/>
      <c r="DB7" s="1139" t="s">
        <v>580</v>
      </c>
      <c r="DC7" s="1140"/>
      <c r="DD7" s="1140"/>
      <c r="DE7" s="1140"/>
      <c r="DF7" s="1141"/>
      <c r="DG7" s="1139" t="s">
        <v>580</v>
      </c>
      <c r="DH7" s="1140"/>
      <c r="DI7" s="1140"/>
      <c r="DJ7" s="1140"/>
      <c r="DK7" s="1141"/>
      <c r="DL7" s="1139" t="s">
        <v>580</v>
      </c>
      <c r="DM7" s="1140"/>
      <c r="DN7" s="1140"/>
      <c r="DO7" s="1140"/>
      <c r="DP7" s="1141"/>
      <c r="DQ7" s="1139" t="s">
        <v>580</v>
      </c>
      <c r="DR7" s="1140"/>
      <c r="DS7" s="1140"/>
      <c r="DT7" s="1140"/>
      <c r="DU7" s="1141"/>
      <c r="DV7" s="1166"/>
      <c r="DW7" s="1167"/>
      <c r="DX7" s="1167"/>
      <c r="DY7" s="1167"/>
      <c r="DZ7" s="1168"/>
      <c r="EA7" s="254"/>
    </row>
    <row r="8" spans="1:131" s="255" customFormat="1" ht="26.25" customHeight="1">
      <c r="A8" s="261">
        <v>2</v>
      </c>
      <c r="B8" s="1088" t="s">
        <v>384</v>
      </c>
      <c r="C8" s="1089"/>
      <c r="D8" s="1089"/>
      <c r="E8" s="1089"/>
      <c r="F8" s="1089"/>
      <c r="G8" s="1089"/>
      <c r="H8" s="1089"/>
      <c r="I8" s="1089"/>
      <c r="J8" s="1089"/>
      <c r="K8" s="1089"/>
      <c r="L8" s="1089"/>
      <c r="M8" s="1089"/>
      <c r="N8" s="1089"/>
      <c r="O8" s="1089"/>
      <c r="P8" s="1090"/>
      <c r="Q8" s="1094">
        <v>2</v>
      </c>
      <c r="R8" s="1095"/>
      <c r="S8" s="1095"/>
      <c r="T8" s="1095"/>
      <c r="U8" s="1095"/>
      <c r="V8" s="1095">
        <v>43</v>
      </c>
      <c r="W8" s="1095"/>
      <c r="X8" s="1095"/>
      <c r="Y8" s="1095"/>
      <c r="Z8" s="1095"/>
      <c r="AA8" s="1095">
        <v>-41</v>
      </c>
      <c r="AB8" s="1095"/>
      <c r="AC8" s="1095"/>
      <c r="AD8" s="1095"/>
      <c r="AE8" s="1096"/>
      <c r="AF8" s="1070">
        <v>-41</v>
      </c>
      <c r="AG8" s="1071"/>
      <c r="AH8" s="1071"/>
      <c r="AI8" s="1071"/>
      <c r="AJ8" s="1072"/>
      <c r="AK8" s="1137" t="s">
        <v>580</v>
      </c>
      <c r="AL8" s="1138"/>
      <c r="AM8" s="1138"/>
      <c r="AN8" s="1138"/>
      <c r="AO8" s="1138"/>
      <c r="AP8" s="1138">
        <v>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596</v>
      </c>
      <c r="BT8" s="1066"/>
      <c r="BU8" s="1066"/>
      <c r="BV8" s="1066"/>
      <c r="BW8" s="1066"/>
      <c r="BX8" s="1066"/>
      <c r="BY8" s="1066"/>
      <c r="BZ8" s="1066"/>
      <c r="CA8" s="1066"/>
      <c r="CB8" s="1066"/>
      <c r="CC8" s="1066"/>
      <c r="CD8" s="1066"/>
      <c r="CE8" s="1066"/>
      <c r="CF8" s="1066"/>
      <c r="CG8" s="1067"/>
      <c r="CH8" s="1040">
        <v>-22</v>
      </c>
      <c r="CI8" s="1041"/>
      <c r="CJ8" s="1041"/>
      <c r="CK8" s="1041"/>
      <c r="CL8" s="1042"/>
      <c r="CM8" s="1040">
        <v>24</v>
      </c>
      <c r="CN8" s="1041"/>
      <c r="CO8" s="1041"/>
      <c r="CP8" s="1041"/>
      <c r="CQ8" s="1042"/>
      <c r="CR8" s="1040">
        <v>50</v>
      </c>
      <c r="CS8" s="1041"/>
      <c r="CT8" s="1041"/>
      <c r="CU8" s="1041"/>
      <c r="CV8" s="1042"/>
      <c r="CW8" s="1040" t="s">
        <v>580</v>
      </c>
      <c r="CX8" s="1041"/>
      <c r="CY8" s="1041"/>
      <c r="CZ8" s="1041"/>
      <c r="DA8" s="1042"/>
      <c r="DB8" s="1040" t="s">
        <v>580</v>
      </c>
      <c r="DC8" s="1041"/>
      <c r="DD8" s="1041"/>
      <c r="DE8" s="1041"/>
      <c r="DF8" s="1042"/>
      <c r="DG8" s="1040" t="s">
        <v>580</v>
      </c>
      <c r="DH8" s="1041"/>
      <c r="DI8" s="1041"/>
      <c r="DJ8" s="1041"/>
      <c r="DK8" s="1042"/>
      <c r="DL8" s="1040" t="s">
        <v>580</v>
      </c>
      <c r="DM8" s="1041"/>
      <c r="DN8" s="1041"/>
      <c r="DO8" s="1041"/>
      <c r="DP8" s="1042"/>
      <c r="DQ8" s="1040" t="s">
        <v>580</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386</v>
      </c>
      <c r="B23" s="995" t="s">
        <v>387</v>
      </c>
      <c r="C23" s="996"/>
      <c r="D23" s="996"/>
      <c r="E23" s="996"/>
      <c r="F23" s="996"/>
      <c r="G23" s="996"/>
      <c r="H23" s="996"/>
      <c r="I23" s="996"/>
      <c r="J23" s="996"/>
      <c r="K23" s="996"/>
      <c r="L23" s="996"/>
      <c r="M23" s="996"/>
      <c r="N23" s="996"/>
      <c r="O23" s="996"/>
      <c r="P23" s="997"/>
      <c r="Q23" s="1119">
        <v>3500</v>
      </c>
      <c r="R23" s="1120"/>
      <c r="S23" s="1120"/>
      <c r="T23" s="1120"/>
      <c r="U23" s="1120"/>
      <c r="V23" s="1120">
        <v>3424</v>
      </c>
      <c r="W23" s="1120"/>
      <c r="X23" s="1120"/>
      <c r="Y23" s="1120"/>
      <c r="Z23" s="1120"/>
      <c r="AA23" s="1120">
        <v>76</v>
      </c>
      <c r="AB23" s="1120"/>
      <c r="AC23" s="1120"/>
      <c r="AD23" s="1120"/>
      <c r="AE23" s="1121"/>
      <c r="AF23" s="1122">
        <v>63</v>
      </c>
      <c r="AG23" s="1120"/>
      <c r="AH23" s="1120"/>
      <c r="AI23" s="1120"/>
      <c r="AJ23" s="1123"/>
      <c r="AK23" s="1124"/>
      <c r="AL23" s="1125"/>
      <c r="AM23" s="1125"/>
      <c r="AN23" s="1125"/>
      <c r="AO23" s="1125"/>
      <c r="AP23" s="1120">
        <v>4377</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399</v>
      </c>
      <c r="C28" s="1102"/>
      <c r="D28" s="1102"/>
      <c r="E28" s="1102"/>
      <c r="F28" s="1102"/>
      <c r="G28" s="1102"/>
      <c r="H28" s="1102"/>
      <c r="I28" s="1102"/>
      <c r="J28" s="1102"/>
      <c r="K28" s="1102"/>
      <c r="L28" s="1102"/>
      <c r="M28" s="1102"/>
      <c r="N28" s="1102"/>
      <c r="O28" s="1102"/>
      <c r="P28" s="1103"/>
      <c r="Q28" s="1104">
        <v>596</v>
      </c>
      <c r="R28" s="1105"/>
      <c r="S28" s="1105"/>
      <c r="T28" s="1105"/>
      <c r="U28" s="1105"/>
      <c r="V28" s="1105">
        <v>577</v>
      </c>
      <c r="W28" s="1105"/>
      <c r="X28" s="1105"/>
      <c r="Y28" s="1105"/>
      <c r="Z28" s="1105"/>
      <c r="AA28" s="1105">
        <v>19</v>
      </c>
      <c r="AB28" s="1105"/>
      <c r="AC28" s="1105"/>
      <c r="AD28" s="1105"/>
      <c r="AE28" s="1106"/>
      <c r="AF28" s="1107">
        <v>19</v>
      </c>
      <c r="AG28" s="1105"/>
      <c r="AH28" s="1105"/>
      <c r="AI28" s="1105"/>
      <c r="AJ28" s="1108"/>
      <c r="AK28" s="1109">
        <v>64</v>
      </c>
      <c r="AL28" s="1097"/>
      <c r="AM28" s="1097"/>
      <c r="AN28" s="1097"/>
      <c r="AO28" s="1097"/>
      <c r="AP28" s="1097" t="s">
        <v>581</v>
      </c>
      <c r="AQ28" s="1097"/>
      <c r="AR28" s="1097"/>
      <c r="AS28" s="1097"/>
      <c r="AT28" s="1097"/>
      <c r="AU28" s="1097" t="s">
        <v>581</v>
      </c>
      <c r="AV28" s="1097"/>
      <c r="AW28" s="1097"/>
      <c r="AX28" s="1097"/>
      <c r="AY28" s="1097"/>
      <c r="AZ28" s="1098" t="s">
        <v>581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400</v>
      </c>
      <c r="C29" s="1089"/>
      <c r="D29" s="1089"/>
      <c r="E29" s="1089"/>
      <c r="F29" s="1089"/>
      <c r="G29" s="1089"/>
      <c r="H29" s="1089"/>
      <c r="I29" s="1089"/>
      <c r="J29" s="1089"/>
      <c r="K29" s="1089"/>
      <c r="L29" s="1089"/>
      <c r="M29" s="1089"/>
      <c r="N29" s="1089"/>
      <c r="O29" s="1089"/>
      <c r="P29" s="1090"/>
      <c r="Q29" s="1094">
        <v>309</v>
      </c>
      <c r="R29" s="1095"/>
      <c r="S29" s="1095"/>
      <c r="T29" s="1095"/>
      <c r="U29" s="1095"/>
      <c r="V29" s="1095">
        <v>308</v>
      </c>
      <c r="W29" s="1095"/>
      <c r="X29" s="1095"/>
      <c r="Y29" s="1095"/>
      <c r="Z29" s="1095"/>
      <c r="AA29" s="1095">
        <v>1</v>
      </c>
      <c r="AB29" s="1095"/>
      <c r="AC29" s="1095"/>
      <c r="AD29" s="1095"/>
      <c r="AE29" s="1096"/>
      <c r="AF29" s="1070">
        <v>1</v>
      </c>
      <c r="AG29" s="1071"/>
      <c r="AH29" s="1071"/>
      <c r="AI29" s="1071"/>
      <c r="AJ29" s="1072"/>
      <c r="AK29" s="1031">
        <v>103</v>
      </c>
      <c r="AL29" s="1022"/>
      <c r="AM29" s="1022"/>
      <c r="AN29" s="1022"/>
      <c r="AO29" s="1022"/>
      <c r="AP29" s="1022">
        <v>221</v>
      </c>
      <c r="AQ29" s="1022"/>
      <c r="AR29" s="1022"/>
      <c r="AS29" s="1022"/>
      <c r="AT29" s="1022"/>
      <c r="AU29" s="1022">
        <v>65</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401</v>
      </c>
      <c r="C30" s="1089"/>
      <c r="D30" s="1089"/>
      <c r="E30" s="1089"/>
      <c r="F30" s="1089"/>
      <c r="G30" s="1089"/>
      <c r="H30" s="1089"/>
      <c r="I30" s="1089"/>
      <c r="J30" s="1089"/>
      <c r="K30" s="1089"/>
      <c r="L30" s="1089"/>
      <c r="M30" s="1089"/>
      <c r="N30" s="1089"/>
      <c r="O30" s="1089"/>
      <c r="P30" s="1090"/>
      <c r="Q30" s="1094">
        <v>755</v>
      </c>
      <c r="R30" s="1095"/>
      <c r="S30" s="1095"/>
      <c r="T30" s="1095"/>
      <c r="U30" s="1095"/>
      <c r="V30" s="1095">
        <v>726</v>
      </c>
      <c r="W30" s="1095"/>
      <c r="X30" s="1095"/>
      <c r="Y30" s="1095"/>
      <c r="Z30" s="1095"/>
      <c r="AA30" s="1095">
        <v>29</v>
      </c>
      <c r="AB30" s="1095"/>
      <c r="AC30" s="1095"/>
      <c r="AD30" s="1095"/>
      <c r="AE30" s="1096"/>
      <c r="AF30" s="1070">
        <v>29</v>
      </c>
      <c r="AG30" s="1071"/>
      <c r="AH30" s="1071"/>
      <c r="AI30" s="1071"/>
      <c r="AJ30" s="1072"/>
      <c r="AK30" s="1031">
        <v>132</v>
      </c>
      <c r="AL30" s="1022"/>
      <c r="AM30" s="1022"/>
      <c r="AN30" s="1022"/>
      <c r="AO30" s="1022"/>
      <c r="AP30" s="1022" t="s">
        <v>581</v>
      </c>
      <c r="AQ30" s="1022"/>
      <c r="AR30" s="1022"/>
      <c r="AS30" s="1022"/>
      <c r="AT30" s="1022"/>
      <c r="AU30" s="1022" t="s">
        <v>580</v>
      </c>
      <c r="AV30" s="1022"/>
      <c r="AW30" s="1022"/>
      <c r="AX30" s="1022"/>
      <c r="AY30" s="1022"/>
      <c r="AZ30" s="1093" t="s">
        <v>580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402</v>
      </c>
      <c r="C31" s="1089"/>
      <c r="D31" s="1089"/>
      <c r="E31" s="1089"/>
      <c r="F31" s="1089"/>
      <c r="G31" s="1089"/>
      <c r="H31" s="1089"/>
      <c r="I31" s="1089"/>
      <c r="J31" s="1089"/>
      <c r="K31" s="1089"/>
      <c r="L31" s="1089"/>
      <c r="M31" s="1089"/>
      <c r="N31" s="1089"/>
      <c r="O31" s="1089"/>
      <c r="P31" s="1090"/>
      <c r="Q31" s="1094">
        <v>63</v>
      </c>
      <c r="R31" s="1095"/>
      <c r="S31" s="1095"/>
      <c r="T31" s="1095"/>
      <c r="U31" s="1095"/>
      <c r="V31" s="1095">
        <v>62</v>
      </c>
      <c r="W31" s="1095"/>
      <c r="X31" s="1095"/>
      <c r="Y31" s="1095"/>
      <c r="Z31" s="1095"/>
      <c r="AA31" s="1095">
        <v>1</v>
      </c>
      <c r="AB31" s="1095"/>
      <c r="AC31" s="1095"/>
      <c r="AD31" s="1095"/>
      <c r="AE31" s="1096"/>
      <c r="AF31" s="1070">
        <v>1</v>
      </c>
      <c r="AG31" s="1071"/>
      <c r="AH31" s="1071"/>
      <c r="AI31" s="1071"/>
      <c r="AJ31" s="1072"/>
      <c r="AK31" s="1031">
        <v>29</v>
      </c>
      <c r="AL31" s="1022"/>
      <c r="AM31" s="1022"/>
      <c r="AN31" s="1022"/>
      <c r="AO31" s="1022"/>
      <c r="AP31" s="1022" t="s">
        <v>581</v>
      </c>
      <c r="AQ31" s="1022"/>
      <c r="AR31" s="1022"/>
      <c r="AS31" s="1022"/>
      <c r="AT31" s="1022"/>
      <c r="AU31" s="1022" t="s">
        <v>580</v>
      </c>
      <c r="AV31" s="1022"/>
      <c r="AW31" s="1022"/>
      <c r="AX31" s="1022"/>
      <c r="AY31" s="1022"/>
      <c r="AZ31" s="1093" t="s">
        <v>581</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403</v>
      </c>
      <c r="C32" s="1089"/>
      <c r="D32" s="1089"/>
      <c r="E32" s="1089"/>
      <c r="F32" s="1089"/>
      <c r="G32" s="1089"/>
      <c r="H32" s="1089"/>
      <c r="I32" s="1089"/>
      <c r="J32" s="1089"/>
      <c r="K32" s="1089"/>
      <c r="L32" s="1089"/>
      <c r="M32" s="1089"/>
      <c r="N32" s="1089"/>
      <c r="O32" s="1089"/>
      <c r="P32" s="1090"/>
      <c r="Q32" s="1094">
        <v>123</v>
      </c>
      <c r="R32" s="1095"/>
      <c r="S32" s="1095"/>
      <c r="T32" s="1095"/>
      <c r="U32" s="1095"/>
      <c r="V32" s="1095">
        <v>106</v>
      </c>
      <c r="W32" s="1095"/>
      <c r="X32" s="1095"/>
      <c r="Y32" s="1095"/>
      <c r="Z32" s="1095"/>
      <c r="AA32" s="1095">
        <v>17</v>
      </c>
      <c r="AB32" s="1095"/>
      <c r="AC32" s="1095"/>
      <c r="AD32" s="1095"/>
      <c r="AE32" s="1096"/>
      <c r="AF32" s="1070">
        <v>17</v>
      </c>
      <c r="AG32" s="1071"/>
      <c r="AH32" s="1071"/>
      <c r="AI32" s="1071"/>
      <c r="AJ32" s="1072"/>
      <c r="AK32" s="1031" t="s">
        <v>580</v>
      </c>
      <c r="AL32" s="1022"/>
      <c r="AM32" s="1022"/>
      <c r="AN32" s="1022"/>
      <c r="AO32" s="1022"/>
      <c r="AP32" s="1022">
        <v>273</v>
      </c>
      <c r="AQ32" s="1022"/>
      <c r="AR32" s="1022"/>
      <c r="AS32" s="1022"/>
      <c r="AT32" s="1022"/>
      <c r="AU32" s="1022" t="s">
        <v>580</v>
      </c>
      <c r="AV32" s="1022"/>
      <c r="AW32" s="1022"/>
      <c r="AX32" s="1022"/>
      <c r="AY32" s="1022"/>
      <c r="AZ32" s="1093" t="s">
        <v>580</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386</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68</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388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412</v>
      </c>
      <c r="AG66" s="1059"/>
      <c r="AH66" s="1059"/>
      <c r="AI66" s="1059"/>
      <c r="AJ66" s="1060"/>
      <c r="AK66" s="1052" t="s">
        <v>413</v>
      </c>
      <c r="AL66" s="1047"/>
      <c r="AM66" s="1047"/>
      <c r="AN66" s="1047"/>
      <c r="AO66" s="1048"/>
      <c r="AP66" s="1052" t="s">
        <v>414</v>
      </c>
      <c r="AQ66" s="1053"/>
      <c r="AR66" s="1053"/>
      <c r="AS66" s="1053"/>
      <c r="AT66" s="1054"/>
      <c r="AU66" s="1052" t="s">
        <v>415</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582</v>
      </c>
      <c r="C68" s="1037"/>
      <c r="D68" s="1037"/>
      <c r="E68" s="1037"/>
      <c r="F68" s="1037"/>
      <c r="G68" s="1037"/>
      <c r="H68" s="1037"/>
      <c r="I68" s="1037"/>
      <c r="J68" s="1037"/>
      <c r="K68" s="1037"/>
      <c r="L68" s="1037"/>
      <c r="M68" s="1037"/>
      <c r="N68" s="1037"/>
      <c r="O68" s="1037"/>
      <c r="P68" s="1038"/>
      <c r="Q68" s="1039">
        <v>8926</v>
      </c>
      <c r="R68" s="1033"/>
      <c r="S68" s="1033"/>
      <c r="T68" s="1033"/>
      <c r="U68" s="1033"/>
      <c r="V68" s="1033">
        <v>8384</v>
      </c>
      <c r="W68" s="1033"/>
      <c r="X68" s="1033"/>
      <c r="Y68" s="1033"/>
      <c r="Z68" s="1033"/>
      <c r="AA68" s="1033">
        <v>541</v>
      </c>
      <c r="AB68" s="1033"/>
      <c r="AC68" s="1033"/>
      <c r="AD68" s="1033"/>
      <c r="AE68" s="1033"/>
      <c r="AF68" s="1033">
        <v>541</v>
      </c>
      <c r="AG68" s="1033"/>
      <c r="AH68" s="1033"/>
      <c r="AI68" s="1033"/>
      <c r="AJ68" s="1033"/>
      <c r="AK68" s="1033">
        <v>3000</v>
      </c>
      <c r="AL68" s="1033"/>
      <c r="AM68" s="1033"/>
      <c r="AN68" s="1033"/>
      <c r="AO68" s="1033"/>
      <c r="AP68" s="1033" t="s">
        <v>583</v>
      </c>
      <c r="AQ68" s="1033"/>
      <c r="AR68" s="1033"/>
      <c r="AS68" s="1033"/>
      <c r="AT68" s="1033"/>
      <c r="AU68" s="1033" t="s">
        <v>583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584</v>
      </c>
      <c r="C69" s="1026"/>
      <c r="D69" s="1026"/>
      <c r="E69" s="1026"/>
      <c r="F69" s="1026"/>
      <c r="G69" s="1026"/>
      <c r="H69" s="1026"/>
      <c r="I69" s="1026"/>
      <c r="J69" s="1026"/>
      <c r="K69" s="1026"/>
      <c r="L69" s="1026"/>
      <c r="M69" s="1026"/>
      <c r="N69" s="1026"/>
      <c r="O69" s="1026"/>
      <c r="P69" s="1027"/>
      <c r="Q69" s="1028">
        <v>556</v>
      </c>
      <c r="R69" s="1022"/>
      <c r="S69" s="1022"/>
      <c r="T69" s="1022"/>
      <c r="U69" s="1022"/>
      <c r="V69" s="1022">
        <v>554</v>
      </c>
      <c r="W69" s="1022"/>
      <c r="X69" s="1022"/>
      <c r="Y69" s="1022"/>
      <c r="Z69" s="1022"/>
      <c r="AA69" s="1022">
        <v>2</v>
      </c>
      <c r="AB69" s="1022"/>
      <c r="AC69" s="1022"/>
      <c r="AD69" s="1022"/>
      <c r="AE69" s="1022"/>
      <c r="AF69" s="1022">
        <v>2</v>
      </c>
      <c r="AG69" s="1022"/>
      <c r="AH69" s="1022"/>
      <c r="AI69" s="1022"/>
      <c r="AJ69" s="1022"/>
      <c r="AK69" s="1022" t="s">
        <v>583</v>
      </c>
      <c r="AL69" s="1022"/>
      <c r="AM69" s="1022"/>
      <c r="AN69" s="1022"/>
      <c r="AO69" s="1022"/>
      <c r="AP69" s="1022" t="s">
        <v>583</v>
      </c>
      <c r="AQ69" s="1022"/>
      <c r="AR69" s="1022"/>
      <c r="AS69" s="1022"/>
      <c r="AT69" s="1022"/>
      <c r="AU69" s="1022" t="s">
        <v>583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585</v>
      </c>
      <c r="C70" s="1026"/>
      <c r="D70" s="1026"/>
      <c r="E70" s="1026"/>
      <c r="F70" s="1026"/>
      <c r="G70" s="1026"/>
      <c r="H70" s="1026"/>
      <c r="I70" s="1026"/>
      <c r="J70" s="1026"/>
      <c r="K70" s="1026"/>
      <c r="L70" s="1026"/>
      <c r="M70" s="1026"/>
      <c r="N70" s="1026"/>
      <c r="O70" s="1026"/>
      <c r="P70" s="1027"/>
      <c r="Q70" s="1028">
        <v>38</v>
      </c>
      <c r="R70" s="1022"/>
      <c r="S70" s="1022"/>
      <c r="T70" s="1022"/>
      <c r="U70" s="1022"/>
      <c r="V70" s="1022">
        <v>23</v>
      </c>
      <c r="W70" s="1022"/>
      <c r="X70" s="1022"/>
      <c r="Y70" s="1022"/>
      <c r="Z70" s="1022"/>
      <c r="AA70" s="1022">
        <v>15</v>
      </c>
      <c r="AB70" s="1022"/>
      <c r="AC70" s="1022"/>
      <c r="AD70" s="1022"/>
      <c r="AE70" s="1022"/>
      <c r="AF70" s="1022">
        <v>15</v>
      </c>
      <c r="AG70" s="1022"/>
      <c r="AH70" s="1022"/>
      <c r="AI70" s="1022"/>
      <c r="AJ70" s="1022"/>
      <c r="AK70" s="1022" t="s">
        <v>583</v>
      </c>
      <c r="AL70" s="1022"/>
      <c r="AM70" s="1022"/>
      <c r="AN70" s="1022"/>
      <c r="AO70" s="1022"/>
      <c r="AP70" s="1022" t="s">
        <v>583</v>
      </c>
      <c r="AQ70" s="1022"/>
      <c r="AR70" s="1022"/>
      <c r="AS70" s="1022"/>
      <c r="AT70" s="1022"/>
      <c r="AU70" s="1022" t="s">
        <v>583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586</v>
      </c>
      <c r="C71" s="1026"/>
      <c r="D71" s="1026"/>
      <c r="E71" s="1026"/>
      <c r="F71" s="1026"/>
      <c r="G71" s="1026"/>
      <c r="H71" s="1026"/>
      <c r="I71" s="1026"/>
      <c r="J71" s="1026"/>
      <c r="K71" s="1026"/>
      <c r="L71" s="1026"/>
      <c r="M71" s="1026"/>
      <c r="N71" s="1026"/>
      <c r="O71" s="1026"/>
      <c r="P71" s="1027"/>
      <c r="Q71" s="1028">
        <v>31</v>
      </c>
      <c r="R71" s="1022"/>
      <c r="S71" s="1022"/>
      <c r="T71" s="1022"/>
      <c r="U71" s="1022"/>
      <c r="V71" s="1022">
        <v>22</v>
      </c>
      <c r="W71" s="1022"/>
      <c r="X71" s="1022"/>
      <c r="Y71" s="1022"/>
      <c r="Z71" s="1022"/>
      <c r="AA71" s="1022">
        <v>8</v>
      </c>
      <c r="AB71" s="1022"/>
      <c r="AC71" s="1022"/>
      <c r="AD71" s="1022"/>
      <c r="AE71" s="1022"/>
      <c r="AF71" s="1022">
        <v>8</v>
      </c>
      <c r="AG71" s="1022"/>
      <c r="AH71" s="1022"/>
      <c r="AI71" s="1022"/>
      <c r="AJ71" s="1022"/>
      <c r="AK71" s="1022" t="s">
        <v>583</v>
      </c>
      <c r="AL71" s="1022"/>
      <c r="AM71" s="1022"/>
      <c r="AN71" s="1022"/>
      <c r="AO71" s="1022"/>
      <c r="AP71" s="1022" t="s">
        <v>583</v>
      </c>
      <c r="AQ71" s="1022"/>
      <c r="AR71" s="1022"/>
      <c r="AS71" s="1022"/>
      <c r="AT71" s="1022"/>
      <c r="AU71" s="1022" t="s">
        <v>583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587</v>
      </c>
      <c r="C72" s="1026"/>
      <c r="D72" s="1026"/>
      <c r="E72" s="1026"/>
      <c r="F72" s="1026"/>
      <c r="G72" s="1026"/>
      <c r="H72" s="1026"/>
      <c r="I72" s="1026"/>
      <c r="J72" s="1026"/>
      <c r="K72" s="1026"/>
      <c r="L72" s="1026"/>
      <c r="M72" s="1026"/>
      <c r="N72" s="1026"/>
      <c r="O72" s="1026"/>
      <c r="P72" s="1027"/>
      <c r="Q72" s="1028">
        <v>1</v>
      </c>
      <c r="R72" s="1022"/>
      <c r="S72" s="1022"/>
      <c r="T72" s="1022"/>
      <c r="U72" s="1022"/>
      <c r="V72" s="1022">
        <v>0</v>
      </c>
      <c r="W72" s="1022"/>
      <c r="X72" s="1022"/>
      <c r="Y72" s="1022"/>
      <c r="Z72" s="1022"/>
      <c r="AA72" s="1022">
        <v>0</v>
      </c>
      <c r="AB72" s="1022"/>
      <c r="AC72" s="1022"/>
      <c r="AD72" s="1022"/>
      <c r="AE72" s="1022"/>
      <c r="AF72" s="1022">
        <v>0</v>
      </c>
      <c r="AG72" s="1022"/>
      <c r="AH72" s="1022"/>
      <c r="AI72" s="1022"/>
      <c r="AJ72" s="1022"/>
      <c r="AK72" s="1022" t="s">
        <v>583</v>
      </c>
      <c r="AL72" s="1022"/>
      <c r="AM72" s="1022"/>
      <c r="AN72" s="1022"/>
      <c r="AO72" s="1022"/>
      <c r="AP72" s="1022" t="s">
        <v>583</v>
      </c>
      <c r="AQ72" s="1022"/>
      <c r="AR72" s="1022"/>
      <c r="AS72" s="1022"/>
      <c r="AT72" s="1022"/>
      <c r="AU72" s="1022" t="s">
        <v>583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588</v>
      </c>
      <c r="C73" s="1026"/>
      <c r="D73" s="1026"/>
      <c r="E73" s="1026"/>
      <c r="F73" s="1026"/>
      <c r="G73" s="1026"/>
      <c r="H73" s="1026"/>
      <c r="I73" s="1026"/>
      <c r="J73" s="1026"/>
      <c r="K73" s="1026"/>
      <c r="L73" s="1026"/>
      <c r="M73" s="1026"/>
      <c r="N73" s="1026"/>
      <c r="O73" s="1026"/>
      <c r="P73" s="1027"/>
      <c r="Q73" s="1028">
        <v>46</v>
      </c>
      <c r="R73" s="1022"/>
      <c r="S73" s="1022"/>
      <c r="T73" s="1022"/>
      <c r="U73" s="1022"/>
      <c r="V73" s="1022">
        <v>46</v>
      </c>
      <c r="W73" s="1022"/>
      <c r="X73" s="1022"/>
      <c r="Y73" s="1022"/>
      <c r="Z73" s="1022"/>
      <c r="AA73" s="1022">
        <v>0</v>
      </c>
      <c r="AB73" s="1022"/>
      <c r="AC73" s="1022"/>
      <c r="AD73" s="1022"/>
      <c r="AE73" s="1022"/>
      <c r="AF73" s="1022">
        <v>0</v>
      </c>
      <c r="AG73" s="1022"/>
      <c r="AH73" s="1022"/>
      <c r="AI73" s="1022"/>
      <c r="AJ73" s="1022"/>
      <c r="AK73" s="1022" t="s">
        <v>583</v>
      </c>
      <c r="AL73" s="1022"/>
      <c r="AM73" s="1022"/>
      <c r="AN73" s="1022"/>
      <c r="AO73" s="1022"/>
      <c r="AP73" s="1022" t="s">
        <v>583</v>
      </c>
      <c r="AQ73" s="1022"/>
      <c r="AR73" s="1022"/>
      <c r="AS73" s="1022"/>
      <c r="AT73" s="1022"/>
      <c r="AU73" s="1022" t="s">
        <v>583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589</v>
      </c>
      <c r="C74" s="1026"/>
      <c r="D74" s="1026"/>
      <c r="E74" s="1026"/>
      <c r="F74" s="1026"/>
      <c r="G74" s="1026"/>
      <c r="H74" s="1026"/>
      <c r="I74" s="1026"/>
      <c r="J74" s="1026"/>
      <c r="K74" s="1026"/>
      <c r="L74" s="1026"/>
      <c r="M74" s="1026"/>
      <c r="N74" s="1026"/>
      <c r="O74" s="1026"/>
      <c r="P74" s="1027"/>
      <c r="Q74" s="1028">
        <v>149</v>
      </c>
      <c r="R74" s="1022"/>
      <c r="S74" s="1022"/>
      <c r="T74" s="1022"/>
      <c r="U74" s="1022"/>
      <c r="V74" s="1022">
        <v>95</v>
      </c>
      <c r="W74" s="1022"/>
      <c r="X74" s="1022"/>
      <c r="Y74" s="1022"/>
      <c r="Z74" s="1022"/>
      <c r="AA74" s="1022">
        <v>54</v>
      </c>
      <c r="AB74" s="1022"/>
      <c r="AC74" s="1022"/>
      <c r="AD74" s="1022"/>
      <c r="AE74" s="1022"/>
      <c r="AF74" s="1022">
        <v>54</v>
      </c>
      <c r="AG74" s="1022"/>
      <c r="AH74" s="1022"/>
      <c r="AI74" s="1022"/>
      <c r="AJ74" s="1022"/>
      <c r="AK74" s="1022" t="s">
        <v>583</v>
      </c>
      <c r="AL74" s="1022"/>
      <c r="AM74" s="1022"/>
      <c r="AN74" s="1022"/>
      <c r="AO74" s="1022"/>
      <c r="AP74" s="1022" t="s">
        <v>583</v>
      </c>
      <c r="AQ74" s="1022"/>
      <c r="AR74" s="1022"/>
      <c r="AS74" s="1022"/>
      <c r="AT74" s="1022"/>
      <c r="AU74" s="1022" t="s">
        <v>583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590</v>
      </c>
      <c r="C75" s="1026"/>
      <c r="D75" s="1026"/>
      <c r="E75" s="1026"/>
      <c r="F75" s="1026"/>
      <c r="G75" s="1026"/>
      <c r="H75" s="1026"/>
      <c r="I75" s="1026"/>
      <c r="J75" s="1026"/>
      <c r="K75" s="1026"/>
      <c r="L75" s="1026"/>
      <c r="M75" s="1026"/>
      <c r="N75" s="1026"/>
      <c r="O75" s="1026"/>
      <c r="P75" s="1027"/>
      <c r="Q75" s="1029">
        <v>205</v>
      </c>
      <c r="R75" s="1030"/>
      <c r="S75" s="1030"/>
      <c r="T75" s="1030"/>
      <c r="U75" s="1031"/>
      <c r="V75" s="1032">
        <v>193</v>
      </c>
      <c r="W75" s="1030"/>
      <c r="X75" s="1030"/>
      <c r="Y75" s="1030"/>
      <c r="Z75" s="1031"/>
      <c r="AA75" s="1032">
        <v>11</v>
      </c>
      <c r="AB75" s="1030"/>
      <c r="AC75" s="1030"/>
      <c r="AD75" s="1030"/>
      <c r="AE75" s="1031"/>
      <c r="AF75" s="1032">
        <v>11</v>
      </c>
      <c r="AG75" s="1030"/>
      <c r="AH75" s="1030"/>
      <c r="AI75" s="1030"/>
      <c r="AJ75" s="1031"/>
      <c r="AK75" s="1032" t="s">
        <v>583</v>
      </c>
      <c r="AL75" s="1030"/>
      <c r="AM75" s="1030"/>
      <c r="AN75" s="1030"/>
      <c r="AO75" s="1031"/>
      <c r="AP75" s="1032" t="s">
        <v>583</v>
      </c>
      <c r="AQ75" s="1030"/>
      <c r="AR75" s="1030"/>
      <c r="AS75" s="1030"/>
      <c r="AT75" s="1031"/>
      <c r="AU75" s="1032" t="s">
        <v>583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591</v>
      </c>
      <c r="C76" s="1026"/>
      <c r="D76" s="1026"/>
      <c r="E76" s="1026"/>
      <c r="F76" s="1026"/>
      <c r="G76" s="1026"/>
      <c r="H76" s="1026"/>
      <c r="I76" s="1026"/>
      <c r="J76" s="1026"/>
      <c r="K76" s="1026"/>
      <c r="L76" s="1026"/>
      <c r="M76" s="1026"/>
      <c r="N76" s="1026"/>
      <c r="O76" s="1026"/>
      <c r="P76" s="1027"/>
      <c r="Q76" s="1029">
        <v>215476</v>
      </c>
      <c r="R76" s="1030"/>
      <c r="S76" s="1030"/>
      <c r="T76" s="1030"/>
      <c r="U76" s="1031"/>
      <c r="V76" s="1032">
        <v>206290</v>
      </c>
      <c r="W76" s="1030"/>
      <c r="X76" s="1030"/>
      <c r="Y76" s="1030"/>
      <c r="Z76" s="1031"/>
      <c r="AA76" s="1032">
        <v>9186</v>
      </c>
      <c r="AB76" s="1030"/>
      <c r="AC76" s="1030"/>
      <c r="AD76" s="1030"/>
      <c r="AE76" s="1031"/>
      <c r="AF76" s="1032">
        <v>9186</v>
      </c>
      <c r="AG76" s="1030"/>
      <c r="AH76" s="1030"/>
      <c r="AI76" s="1030"/>
      <c r="AJ76" s="1031"/>
      <c r="AK76" s="1032" t="s">
        <v>583</v>
      </c>
      <c r="AL76" s="1030"/>
      <c r="AM76" s="1030"/>
      <c r="AN76" s="1030"/>
      <c r="AO76" s="1031"/>
      <c r="AP76" s="1032" t="s">
        <v>583</v>
      </c>
      <c r="AQ76" s="1030"/>
      <c r="AR76" s="1030"/>
      <c r="AS76" s="1030"/>
      <c r="AT76" s="1031"/>
      <c r="AU76" s="1032" t="s">
        <v>583</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592</v>
      </c>
      <c r="C77" s="1026"/>
      <c r="D77" s="1026"/>
      <c r="E77" s="1026"/>
      <c r="F77" s="1026"/>
      <c r="G77" s="1026"/>
      <c r="H77" s="1026"/>
      <c r="I77" s="1026"/>
      <c r="J77" s="1026"/>
      <c r="K77" s="1026"/>
      <c r="L77" s="1026"/>
      <c r="M77" s="1026"/>
      <c r="N77" s="1026"/>
      <c r="O77" s="1026"/>
      <c r="P77" s="1027"/>
      <c r="Q77" s="1029">
        <v>5089</v>
      </c>
      <c r="R77" s="1030"/>
      <c r="S77" s="1030"/>
      <c r="T77" s="1030"/>
      <c r="U77" s="1031"/>
      <c r="V77" s="1032">
        <v>4532</v>
      </c>
      <c r="W77" s="1030"/>
      <c r="X77" s="1030"/>
      <c r="Y77" s="1030"/>
      <c r="Z77" s="1031"/>
      <c r="AA77" s="1032">
        <v>557</v>
      </c>
      <c r="AB77" s="1030"/>
      <c r="AC77" s="1030"/>
      <c r="AD77" s="1030"/>
      <c r="AE77" s="1031"/>
      <c r="AF77" s="1032">
        <v>417</v>
      </c>
      <c r="AG77" s="1030"/>
      <c r="AH77" s="1030"/>
      <c r="AI77" s="1030"/>
      <c r="AJ77" s="1031"/>
      <c r="AK77" s="1032" t="s">
        <v>583</v>
      </c>
      <c r="AL77" s="1030"/>
      <c r="AM77" s="1030"/>
      <c r="AN77" s="1030"/>
      <c r="AO77" s="1031"/>
      <c r="AP77" s="1032">
        <v>1043</v>
      </c>
      <c r="AQ77" s="1030"/>
      <c r="AR77" s="1030"/>
      <c r="AS77" s="1030"/>
      <c r="AT77" s="1031"/>
      <c r="AU77" s="1032">
        <v>108</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593</v>
      </c>
      <c r="C78" s="1026"/>
      <c r="D78" s="1026"/>
      <c r="E78" s="1026"/>
      <c r="F78" s="1026"/>
      <c r="G78" s="1026"/>
      <c r="H78" s="1026"/>
      <c r="I78" s="1026"/>
      <c r="J78" s="1026"/>
      <c r="K78" s="1026"/>
      <c r="L78" s="1026"/>
      <c r="M78" s="1026"/>
      <c r="N78" s="1026"/>
      <c r="O78" s="1026"/>
      <c r="P78" s="1027"/>
      <c r="Q78" s="1028">
        <v>3211</v>
      </c>
      <c r="R78" s="1022"/>
      <c r="S78" s="1022"/>
      <c r="T78" s="1022"/>
      <c r="U78" s="1022"/>
      <c r="V78" s="1022">
        <v>2942</v>
      </c>
      <c r="W78" s="1022"/>
      <c r="X78" s="1022"/>
      <c r="Y78" s="1022"/>
      <c r="Z78" s="1022"/>
      <c r="AA78" s="1022">
        <v>269</v>
      </c>
      <c r="AB78" s="1022"/>
      <c r="AC78" s="1022"/>
      <c r="AD78" s="1022"/>
      <c r="AE78" s="1022"/>
      <c r="AF78" s="1022">
        <v>262</v>
      </c>
      <c r="AG78" s="1022"/>
      <c r="AH78" s="1022"/>
      <c r="AI78" s="1022"/>
      <c r="AJ78" s="1022"/>
      <c r="AK78" s="1022" t="s">
        <v>583</v>
      </c>
      <c r="AL78" s="1022"/>
      <c r="AM78" s="1022"/>
      <c r="AN78" s="1022"/>
      <c r="AO78" s="1022"/>
      <c r="AP78" s="1022">
        <v>382</v>
      </c>
      <c r="AQ78" s="1022"/>
      <c r="AR78" s="1022"/>
      <c r="AS78" s="1022"/>
      <c r="AT78" s="1022"/>
      <c r="AU78" s="1022">
        <v>2</v>
      </c>
      <c r="AV78" s="1022"/>
      <c r="AW78" s="1022"/>
      <c r="AX78" s="1022"/>
      <c r="AY78" s="1022"/>
      <c r="AZ78" s="1023" t="s">
        <v>594</v>
      </c>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386</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94</v>
      </c>
      <c r="CS102" s="1002"/>
      <c r="CT102" s="1002"/>
      <c r="CU102" s="1002"/>
      <c r="CV102" s="1003"/>
      <c r="CW102" s="1001" t="s">
        <v>580</v>
      </c>
      <c r="CX102" s="1002"/>
      <c r="CY102" s="1002"/>
      <c r="CZ102" s="1002"/>
      <c r="DA102" s="1003"/>
      <c r="DB102" s="1001" t="s">
        <v>580</v>
      </c>
      <c r="DC102" s="1002"/>
      <c r="DD102" s="1002"/>
      <c r="DE102" s="1002"/>
      <c r="DF102" s="1003"/>
      <c r="DG102" s="1001" t="s">
        <v>580</v>
      </c>
      <c r="DH102" s="1002"/>
      <c r="DI102" s="1002"/>
      <c r="DJ102" s="1002"/>
      <c r="DK102" s="1003"/>
      <c r="DL102" s="1001" t="s">
        <v>580</v>
      </c>
      <c r="DM102" s="1002"/>
      <c r="DN102" s="1002"/>
      <c r="DO102" s="1002"/>
      <c r="DP102" s="1003"/>
      <c r="DQ102" s="1001" t="s">
        <v>597</v>
      </c>
      <c r="DR102" s="1002"/>
      <c r="DS102" s="1002"/>
      <c r="DT102" s="1002"/>
      <c r="DU102" s="1003"/>
      <c r="DV102" s="984" t="s">
        <v>598</v>
      </c>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304</v>
      </c>
      <c r="AG109" s="945"/>
      <c r="AH109" s="945"/>
      <c r="AI109" s="945"/>
      <c r="AJ109" s="946"/>
      <c r="AK109" s="947" t="s">
        <v>303</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304</v>
      </c>
      <c r="BW109" s="945"/>
      <c r="BX109" s="945"/>
      <c r="BY109" s="945"/>
      <c r="BZ109" s="946"/>
      <c r="CA109" s="947" t="s">
        <v>303</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304</v>
      </c>
      <c r="DM109" s="945"/>
      <c r="DN109" s="945"/>
      <c r="DO109" s="945"/>
      <c r="DP109" s="946"/>
      <c r="DQ109" s="947" t="s">
        <v>303</v>
      </c>
      <c r="DR109" s="945"/>
      <c r="DS109" s="945"/>
      <c r="DT109" s="945"/>
      <c r="DU109" s="946"/>
      <c r="DV109" s="947" t="s">
        <v>426</v>
      </c>
      <c r="DW109" s="945"/>
      <c r="DX109" s="945"/>
      <c r="DY109" s="945"/>
      <c r="DZ109" s="976"/>
    </row>
    <row r="110" spans="1:131" s="246" customFormat="1" ht="26.25" customHeight="1">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306270</v>
      </c>
      <c r="AB110" s="938"/>
      <c r="AC110" s="938"/>
      <c r="AD110" s="938"/>
      <c r="AE110" s="939"/>
      <c r="AF110" s="940">
        <v>372149</v>
      </c>
      <c r="AG110" s="938"/>
      <c r="AH110" s="938"/>
      <c r="AI110" s="938"/>
      <c r="AJ110" s="939"/>
      <c r="AK110" s="940">
        <v>370892</v>
      </c>
      <c r="AL110" s="938"/>
      <c r="AM110" s="938"/>
      <c r="AN110" s="938"/>
      <c r="AO110" s="939"/>
      <c r="AP110" s="941">
        <v>20.9</v>
      </c>
      <c r="AQ110" s="942"/>
      <c r="AR110" s="942"/>
      <c r="AS110" s="942"/>
      <c r="AT110" s="943"/>
      <c r="AU110" s="977" t="s">
        <v>72</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4043294</v>
      </c>
      <c r="BR110" s="885"/>
      <c r="BS110" s="885"/>
      <c r="BT110" s="885"/>
      <c r="BU110" s="885"/>
      <c r="BV110" s="885">
        <v>4315369</v>
      </c>
      <c r="BW110" s="885"/>
      <c r="BX110" s="885"/>
      <c r="BY110" s="885"/>
      <c r="BZ110" s="885"/>
      <c r="CA110" s="885">
        <v>4377314</v>
      </c>
      <c r="CB110" s="885"/>
      <c r="CC110" s="885"/>
      <c r="CD110" s="885"/>
      <c r="CE110" s="885"/>
      <c r="CF110" s="909">
        <v>246.9</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432</v>
      </c>
      <c r="DH110" s="885"/>
      <c r="DI110" s="885"/>
      <c r="DJ110" s="885"/>
      <c r="DK110" s="885"/>
      <c r="DL110" s="885" t="s">
        <v>433</v>
      </c>
      <c r="DM110" s="885"/>
      <c r="DN110" s="885"/>
      <c r="DO110" s="885"/>
      <c r="DP110" s="885"/>
      <c r="DQ110" s="885" t="s">
        <v>432</v>
      </c>
      <c r="DR110" s="885"/>
      <c r="DS110" s="885"/>
      <c r="DT110" s="885"/>
      <c r="DU110" s="885"/>
      <c r="DV110" s="886" t="s">
        <v>432</v>
      </c>
      <c r="DW110" s="886"/>
      <c r="DX110" s="886"/>
      <c r="DY110" s="886"/>
      <c r="DZ110" s="887"/>
    </row>
    <row r="111" spans="1:131" s="246" customFormat="1" ht="26.25" customHeight="1">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432</v>
      </c>
      <c r="AG111" s="966"/>
      <c r="AH111" s="966"/>
      <c r="AI111" s="966"/>
      <c r="AJ111" s="967"/>
      <c r="AK111" s="968" t="s">
        <v>432</v>
      </c>
      <c r="AL111" s="966"/>
      <c r="AM111" s="966"/>
      <c r="AN111" s="966"/>
      <c r="AO111" s="967"/>
      <c r="AP111" s="969" t="s">
        <v>432</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33064</v>
      </c>
      <c r="BR111" s="857"/>
      <c r="BS111" s="857"/>
      <c r="BT111" s="857"/>
      <c r="BU111" s="857"/>
      <c r="BV111" s="857">
        <v>27191</v>
      </c>
      <c r="BW111" s="857"/>
      <c r="BX111" s="857"/>
      <c r="BY111" s="857"/>
      <c r="BZ111" s="857"/>
      <c r="CA111" s="857">
        <v>21319</v>
      </c>
      <c r="CB111" s="857"/>
      <c r="CC111" s="857"/>
      <c r="CD111" s="857"/>
      <c r="CE111" s="857"/>
      <c r="CF111" s="918">
        <v>1.2</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432</v>
      </c>
      <c r="DH111" s="857"/>
      <c r="DI111" s="857"/>
      <c r="DJ111" s="857"/>
      <c r="DK111" s="857"/>
      <c r="DL111" s="857" t="s">
        <v>432</v>
      </c>
      <c r="DM111" s="857"/>
      <c r="DN111" s="857"/>
      <c r="DO111" s="857"/>
      <c r="DP111" s="857"/>
      <c r="DQ111" s="857" t="s">
        <v>432</v>
      </c>
      <c r="DR111" s="857"/>
      <c r="DS111" s="857"/>
      <c r="DT111" s="857"/>
      <c r="DU111" s="857"/>
      <c r="DV111" s="834" t="s">
        <v>432</v>
      </c>
      <c r="DW111" s="834"/>
      <c r="DX111" s="834"/>
      <c r="DY111" s="834"/>
      <c r="DZ111" s="835"/>
    </row>
    <row r="112" spans="1:131" s="246" customFormat="1" ht="26.25" customHeight="1">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432</v>
      </c>
      <c r="AB112" s="820"/>
      <c r="AC112" s="820"/>
      <c r="AD112" s="820"/>
      <c r="AE112" s="821"/>
      <c r="AF112" s="822" t="s">
        <v>432</v>
      </c>
      <c r="AG112" s="820"/>
      <c r="AH112" s="820"/>
      <c r="AI112" s="820"/>
      <c r="AJ112" s="821"/>
      <c r="AK112" s="822" t="s">
        <v>432</v>
      </c>
      <c r="AL112" s="820"/>
      <c r="AM112" s="820"/>
      <c r="AN112" s="820"/>
      <c r="AO112" s="821"/>
      <c r="AP112" s="867" t="s">
        <v>432</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60971</v>
      </c>
      <c r="BR112" s="857"/>
      <c r="BS112" s="857"/>
      <c r="BT112" s="857"/>
      <c r="BU112" s="857"/>
      <c r="BV112" s="857">
        <v>59649</v>
      </c>
      <c r="BW112" s="857"/>
      <c r="BX112" s="857"/>
      <c r="BY112" s="857"/>
      <c r="BZ112" s="857"/>
      <c r="CA112" s="857">
        <v>65162</v>
      </c>
      <c r="CB112" s="857"/>
      <c r="CC112" s="857"/>
      <c r="CD112" s="857"/>
      <c r="CE112" s="857"/>
      <c r="CF112" s="918">
        <v>3.7</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432</v>
      </c>
      <c r="DM112" s="857"/>
      <c r="DN112" s="857"/>
      <c r="DO112" s="857"/>
      <c r="DP112" s="857"/>
      <c r="DQ112" s="857" t="s">
        <v>432</v>
      </c>
      <c r="DR112" s="857"/>
      <c r="DS112" s="857"/>
      <c r="DT112" s="857"/>
      <c r="DU112" s="857"/>
      <c r="DV112" s="834" t="s">
        <v>432</v>
      </c>
      <c r="DW112" s="834"/>
      <c r="DX112" s="834"/>
      <c r="DY112" s="834"/>
      <c r="DZ112" s="835"/>
    </row>
    <row r="113" spans="1:130" s="246" customFormat="1" ht="26.25" customHeight="1">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9522</v>
      </c>
      <c r="AB113" s="966"/>
      <c r="AC113" s="966"/>
      <c r="AD113" s="966"/>
      <c r="AE113" s="967"/>
      <c r="AF113" s="968">
        <v>12007</v>
      </c>
      <c r="AG113" s="966"/>
      <c r="AH113" s="966"/>
      <c r="AI113" s="966"/>
      <c r="AJ113" s="967"/>
      <c r="AK113" s="968">
        <v>12610</v>
      </c>
      <c r="AL113" s="966"/>
      <c r="AM113" s="966"/>
      <c r="AN113" s="966"/>
      <c r="AO113" s="967"/>
      <c r="AP113" s="969">
        <v>0.7</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66153</v>
      </c>
      <c r="BR113" s="857"/>
      <c r="BS113" s="857"/>
      <c r="BT113" s="857"/>
      <c r="BU113" s="857"/>
      <c r="BV113" s="857">
        <v>61457</v>
      </c>
      <c r="BW113" s="857"/>
      <c r="BX113" s="857"/>
      <c r="BY113" s="857"/>
      <c r="BZ113" s="857"/>
      <c r="CA113" s="857">
        <v>110530</v>
      </c>
      <c r="CB113" s="857"/>
      <c r="CC113" s="857"/>
      <c r="CD113" s="857"/>
      <c r="CE113" s="857"/>
      <c r="CF113" s="918">
        <v>6.2</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33064</v>
      </c>
      <c r="DH113" s="820"/>
      <c r="DI113" s="820"/>
      <c r="DJ113" s="820"/>
      <c r="DK113" s="821"/>
      <c r="DL113" s="822">
        <v>27191</v>
      </c>
      <c r="DM113" s="820"/>
      <c r="DN113" s="820"/>
      <c r="DO113" s="820"/>
      <c r="DP113" s="821"/>
      <c r="DQ113" s="822">
        <v>21319</v>
      </c>
      <c r="DR113" s="820"/>
      <c r="DS113" s="820"/>
      <c r="DT113" s="820"/>
      <c r="DU113" s="821"/>
      <c r="DV113" s="867">
        <v>1.2</v>
      </c>
      <c r="DW113" s="868"/>
      <c r="DX113" s="868"/>
      <c r="DY113" s="868"/>
      <c r="DZ113" s="869"/>
    </row>
    <row r="114" spans="1:130" s="246" customFormat="1" ht="26.25" customHeight="1">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3483</v>
      </c>
      <c r="AB114" s="820"/>
      <c r="AC114" s="820"/>
      <c r="AD114" s="820"/>
      <c r="AE114" s="821"/>
      <c r="AF114" s="822">
        <v>3479</v>
      </c>
      <c r="AG114" s="820"/>
      <c r="AH114" s="820"/>
      <c r="AI114" s="820"/>
      <c r="AJ114" s="821"/>
      <c r="AK114" s="822">
        <v>5052</v>
      </c>
      <c r="AL114" s="820"/>
      <c r="AM114" s="820"/>
      <c r="AN114" s="820"/>
      <c r="AO114" s="821"/>
      <c r="AP114" s="867">
        <v>0.3</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760297</v>
      </c>
      <c r="BR114" s="857"/>
      <c r="BS114" s="857"/>
      <c r="BT114" s="857"/>
      <c r="BU114" s="857"/>
      <c r="BV114" s="857">
        <v>749211</v>
      </c>
      <c r="BW114" s="857"/>
      <c r="BX114" s="857"/>
      <c r="BY114" s="857"/>
      <c r="BZ114" s="857"/>
      <c r="CA114" s="857">
        <v>725949</v>
      </c>
      <c r="CB114" s="857"/>
      <c r="CC114" s="857"/>
      <c r="CD114" s="857"/>
      <c r="CE114" s="857"/>
      <c r="CF114" s="918">
        <v>40.9</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433</v>
      </c>
      <c r="DH114" s="820"/>
      <c r="DI114" s="820"/>
      <c r="DJ114" s="820"/>
      <c r="DK114" s="821"/>
      <c r="DL114" s="822" t="s">
        <v>432</v>
      </c>
      <c r="DM114" s="820"/>
      <c r="DN114" s="820"/>
      <c r="DO114" s="820"/>
      <c r="DP114" s="821"/>
      <c r="DQ114" s="822" t="s">
        <v>432</v>
      </c>
      <c r="DR114" s="820"/>
      <c r="DS114" s="820"/>
      <c r="DT114" s="820"/>
      <c r="DU114" s="821"/>
      <c r="DV114" s="867" t="s">
        <v>432</v>
      </c>
      <c r="DW114" s="868"/>
      <c r="DX114" s="868"/>
      <c r="DY114" s="868"/>
      <c r="DZ114" s="869"/>
    </row>
    <row r="115" spans="1:130" s="246" customFormat="1" ht="26.25" customHeight="1">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5873</v>
      </c>
      <c r="AB115" s="966"/>
      <c r="AC115" s="966"/>
      <c r="AD115" s="966"/>
      <c r="AE115" s="967"/>
      <c r="AF115" s="968">
        <v>5873</v>
      </c>
      <c r="AG115" s="966"/>
      <c r="AH115" s="966"/>
      <c r="AI115" s="966"/>
      <c r="AJ115" s="967"/>
      <c r="AK115" s="968">
        <v>5873</v>
      </c>
      <c r="AL115" s="966"/>
      <c r="AM115" s="966"/>
      <c r="AN115" s="966"/>
      <c r="AO115" s="967"/>
      <c r="AP115" s="969">
        <v>0.3</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432</v>
      </c>
      <c r="BR115" s="857"/>
      <c r="BS115" s="857"/>
      <c r="BT115" s="857"/>
      <c r="BU115" s="857"/>
      <c r="BV115" s="857" t="s">
        <v>432</v>
      </c>
      <c r="BW115" s="857"/>
      <c r="BX115" s="857"/>
      <c r="BY115" s="857"/>
      <c r="BZ115" s="857"/>
      <c r="CA115" s="857" t="s">
        <v>432</v>
      </c>
      <c r="CB115" s="857"/>
      <c r="CC115" s="857"/>
      <c r="CD115" s="857"/>
      <c r="CE115" s="857"/>
      <c r="CF115" s="918" t="s">
        <v>432</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433</v>
      </c>
      <c r="DH115" s="820"/>
      <c r="DI115" s="820"/>
      <c r="DJ115" s="820"/>
      <c r="DK115" s="821"/>
      <c r="DL115" s="822" t="s">
        <v>432</v>
      </c>
      <c r="DM115" s="820"/>
      <c r="DN115" s="820"/>
      <c r="DO115" s="820"/>
      <c r="DP115" s="821"/>
      <c r="DQ115" s="822" t="s">
        <v>432</v>
      </c>
      <c r="DR115" s="820"/>
      <c r="DS115" s="820"/>
      <c r="DT115" s="820"/>
      <c r="DU115" s="821"/>
      <c r="DV115" s="867" t="s">
        <v>432</v>
      </c>
      <c r="DW115" s="868"/>
      <c r="DX115" s="868"/>
      <c r="DY115" s="868"/>
      <c r="DZ115" s="869"/>
    </row>
    <row r="116" spans="1:130" s="246" customFormat="1" ht="26.25" customHeight="1">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432</v>
      </c>
      <c r="AB116" s="820"/>
      <c r="AC116" s="820"/>
      <c r="AD116" s="820"/>
      <c r="AE116" s="821"/>
      <c r="AF116" s="822" t="s">
        <v>432</v>
      </c>
      <c r="AG116" s="820"/>
      <c r="AH116" s="820"/>
      <c r="AI116" s="820"/>
      <c r="AJ116" s="821"/>
      <c r="AK116" s="822" t="s">
        <v>432</v>
      </c>
      <c r="AL116" s="820"/>
      <c r="AM116" s="820"/>
      <c r="AN116" s="820"/>
      <c r="AO116" s="821"/>
      <c r="AP116" s="867" t="s">
        <v>432</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432</v>
      </c>
      <c r="BR116" s="857"/>
      <c r="BS116" s="857"/>
      <c r="BT116" s="857"/>
      <c r="BU116" s="857"/>
      <c r="BV116" s="857" t="s">
        <v>432</v>
      </c>
      <c r="BW116" s="857"/>
      <c r="BX116" s="857"/>
      <c r="BY116" s="857"/>
      <c r="BZ116" s="857"/>
      <c r="CA116" s="857" t="s">
        <v>432</v>
      </c>
      <c r="CB116" s="857"/>
      <c r="CC116" s="857"/>
      <c r="CD116" s="857"/>
      <c r="CE116" s="857"/>
      <c r="CF116" s="918" t="s">
        <v>432</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432</v>
      </c>
      <c r="DH116" s="820"/>
      <c r="DI116" s="820"/>
      <c r="DJ116" s="820"/>
      <c r="DK116" s="821"/>
      <c r="DL116" s="822" t="s">
        <v>432</v>
      </c>
      <c r="DM116" s="820"/>
      <c r="DN116" s="820"/>
      <c r="DO116" s="820"/>
      <c r="DP116" s="821"/>
      <c r="DQ116" s="822" t="s">
        <v>432</v>
      </c>
      <c r="DR116" s="820"/>
      <c r="DS116" s="820"/>
      <c r="DT116" s="820"/>
      <c r="DU116" s="821"/>
      <c r="DV116" s="867" t="s">
        <v>432</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325148</v>
      </c>
      <c r="AB117" s="952"/>
      <c r="AC117" s="952"/>
      <c r="AD117" s="952"/>
      <c r="AE117" s="953"/>
      <c r="AF117" s="954">
        <v>393508</v>
      </c>
      <c r="AG117" s="952"/>
      <c r="AH117" s="952"/>
      <c r="AI117" s="952"/>
      <c r="AJ117" s="953"/>
      <c r="AK117" s="954">
        <v>394427</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432</v>
      </c>
      <c r="BR117" s="857"/>
      <c r="BS117" s="857"/>
      <c r="BT117" s="857"/>
      <c r="BU117" s="857"/>
      <c r="BV117" s="857" t="s">
        <v>432</v>
      </c>
      <c r="BW117" s="857"/>
      <c r="BX117" s="857"/>
      <c r="BY117" s="857"/>
      <c r="BZ117" s="857"/>
      <c r="CA117" s="857" t="s">
        <v>432</v>
      </c>
      <c r="CB117" s="857"/>
      <c r="CC117" s="857"/>
      <c r="CD117" s="857"/>
      <c r="CE117" s="857"/>
      <c r="CF117" s="918" t="s">
        <v>432</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432</v>
      </c>
      <c r="DH117" s="820"/>
      <c r="DI117" s="820"/>
      <c r="DJ117" s="820"/>
      <c r="DK117" s="821"/>
      <c r="DL117" s="822" t="s">
        <v>432</v>
      </c>
      <c r="DM117" s="820"/>
      <c r="DN117" s="820"/>
      <c r="DO117" s="820"/>
      <c r="DP117" s="821"/>
      <c r="DQ117" s="822" t="s">
        <v>432</v>
      </c>
      <c r="DR117" s="820"/>
      <c r="DS117" s="820"/>
      <c r="DT117" s="820"/>
      <c r="DU117" s="821"/>
      <c r="DV117" s="867" t="s">
        <v>432</v>
      </c>
      <c r="DW117" s="868"/>
      <c r="DX117" s="868"/>
      <c r="DY117" s="868"/>
      <c r="DZ117" s="869"/>
    </row>
    <row r="118" spans="1:130" s="246" customFormat="1" ht="26.25" customHeight="1">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304</v>
      </c>
      <c r="AG118" s="945"/>
      <c r="AH118" s="945"/>
      <c r="AI118" s="945"/>
      <c r="AJ118" s="946"/>
      <c r="AK118" s="947" t="s">
        <v>303</v>
      </c>
      <c r="AL118" s="945"/>
      <c r="AM118" s="945"/>
      <c r="AN118" s="945"/>
      <c r="AO118" s="946"/>
      <c r="AP118" s="948" t="s">
        <v>426</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432</v>
      </c>
      <c r="BW118" s="888"/>
      <c r="BX118" s="888"/>
      <c r="BY118" s="888"/>
      <c r="BZ118" s="888"/>
      <c r="CA118" s="888" t="s">
        <v>432</v>
      </c>
      <c r="CB118" s="888"/>
      <c r="CC118" s="888"/>
      <c r="CD118" s="888"/>
      <c r="CE118" s="888"/>
      <c r="CF118" s="918" t="s">
        <v>432</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432</v>
      </c>
      <c r="DM118" s="820"/>
      <c r="DN118" s="820"/>
      <c r="DO118" s="820"/>
      <c r="DP118" s="821"/>
      <c r="DQ118" s="822" t="s">
        <v>432</v>
      </c>
      <c r="DR118" s="820"/>
      <c r="DS118" s="820"/>
      <c r="DT118" s="820"/>
      <c r="DU118" s="821"/>
      <c r="DV118" s="867" t="s">
        <v>432</v>
      </c>
      <c r="DW118" s="868"/>
      <c r="DX118" s="868"/>
      <c r="DY118" s="868"/>
      <c r="DZ118" s="869"/>
    </row>
    <row r="119" spans="1:130" s="246" customFormat="1" ht="26.25" customHeight="1">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432</v>
      </c>
      <c r="AB119" s="938"/>
      <c r="AC119" s="938"/>
      <c r="AD119" s="938"/>
      <c r="AE119" s="939"/>
      <c r="AF119" s="940" t="s">
        <v>432</v>
      </c>
      <c r="AG119" s="938"/>
      <c r="AH119" s="938"/>
      <c r="AI119" s="938"/>
      <c r="AJ119" s="939"/>
      <c r="AK119" s="940" t="s">
        <v>432</v>
      </c>
      <c r="AL119" s="938"/>
      <c r="AM119" s="938"/>
      <c r="AN119" s="938"/>
      <c r="AO119" s="939"/>
      <c r="AP119" s="941" t="s">
        <v>432</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4963779</v>
      </c>
      <c r="BR119" s="888"/>
      <c r="BS119" s="888"/>
      <c r="BT119" s="888"/>
      <c r="BU119" s="888"/>
      <c r="BV119" s="888">
        <v>5212877</v>
      </c>
      <c r="BW119" s="888"/>
      <c r="BX119" s="888"/>
      <c r="BY119" s="888"/>
      <c r="BZ119" s="888"/>
      <c r="CA119" s="888">
        <v>5300274</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432</v>
      </c>
      <c r="DH119" s="803"/>
      <c r="DI119" s="803"/>
      <c r="DJ119" s="803"/>
      <c r="DK119" s="804"/>
      <c r="DL119" s="805" t="s">
        <v>432</v>
      </c>
      <c r="DM119" s="803"/>
      <c r="DN119" s="803"/>
      <c r="DO119" s="803"/>
      <c r="DP119" s="804"/>
      <c r="DQ119" s="805" t="s">
        <v>432</v>
      </c>
      <c r="DR119" s="803"/>
      <c r="DS119" s="803"/>
      <c r="DT119" s="803"/>
      <c r="DU119" s="804"/>
      <c r="DV119" s="891" t="s">
        <v>432</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5873</v>
      </c>
      <c r="AB120" s="820"/>
      <c r="AC120" s="820"/>
      <c r="AD120" s="820"/>
      <c r="AE120" s="821"/>
      <c r="AF120" s="822">
        <v>5873</v>
      </c>
      <c r="AG120" s="820"/>
      <c r="AH120" s="820"/>
      <c r="AI120" s="820"/>
      <c r="AJ120" s="821"/>
      <c r="AK120" s="822">
        <v>5873</v>
      </c>
      <c r="AL120" s="820"/>
      <c r="AM120" s="820"/>
      <c r="AN120" s="820"/>
      <c r="AO120" s="821"/>
      <c r="AP120" s="867">
        <v>0.3</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1654035</v>
      </c>
      <c r="BR120" s="885"/>
      <c r="BS120" s="885"/>
      <c r="BT120" s="885"/>
      <c r="BU120" s="885"/>
      <c r="BV120" s="885">
        <v>1655660</v>
      </c>
      <c r="BW120" s="885"/>
      <c r="BX120" s="885"/>
      <c r="BY120" s="885"/>
      <c r="BZ120" s="885"/>
      <c r="CA120" s="885">
        <v>1620916</v>
      </c>
      <c r="CB120" s="885"/>
      <c r="CC120" s="885"/>
      <c r="CD120" s="885"/>
      <c r="CE120" s="885"/>
      <c r="CF120" s="909">
        <v>91.4</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60971</v>
      </c>
      <c r="DH120" s="885"/>
      <c r="DI120" s="885"/>
      <c r="DJ120" s="885"/>
      <c r="DK120" s="885"/>
      <c r="DL120" s="885">
        <v>59649</v>
      </c>
      <c r="DM120" s="885"/>
      <c r="DN120" s="885"/>
      <c r="DO120" s="885"/>
      <c r="DP120" s="885"/>
      <c r="DQ120" s="885">
        <v>65162</v>
      </c>
      <c r="DR120" s="885"/>
      <c r="DS120" s="885"/>
      <c r="DT120" s="885"/>
      <c r="DU120" s="885"/>
      <c r="DV120" s="886">
        <v>3.7</v>
      </c>
      <c r="DW120" s="886"/>
      <c r="DX120" s="886"/>
      <c r="DY120" s="886"/>
      <c r="DZ120" s="887"/>
    </row>
    <row r="121" spans="1:130" s="246" customFormat="1" ht="26.25" customHeight="1">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432</v>
      </c>
      <c r="AG121" s="820"/>
      <c r="AH121" s="820"/>
      <c r="AI121" s="820"/>
      <c r="AJ121" s="821"/>
      <c r="AK121" s="822" t="s">
        <v>432</v>
      </c>
      <c r="AL121" s="820"/>
      <c r="AM121" s="820"/>
      <c r="AN121" s="820"/>
      <c r="AO121" s="821"/>
      <c r="AP121" s="867" t="s">
        <v>432</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5123</v>
      </c>
      <c r="BR121" s="857"/>
      <c r="BS121" s="857"/>
      <c r="BT121" s="857"/>
      <c r="BU121" s="857"/>
      <c r="BV121" s="857">
        <v>71054</v>
      </c>
      <c r="BW121" s="857"/>
      <c r="BX121" s="857"/>
      <c r="BY121" s="857"/>
      <c r="BZ121" s="857"/>
      <c r="CA121" s="857">
        <v>3217</v>
      </c>
      <c r="CB121" s="857"/>
      <c r="CC121" s="857"/>
      <c r="CD121" s="857"/>
      <c r="CE121" s="857"/>
      <c r="CF121" s="918">
        <v>0.2</v>
      </c>
      <c r="CG121" s="919"/>
      <c r="CH121" s="919"/>
      <c r="CI121" s="919"/>
      <c r="CJ121" s="919"/>
      <c r="CK121" s="912"/>
      <c r="CL121" s="898"/>
      <c r="CM121" s="898"/>
      <c r="CN121" s="898"/>
      <c r="CO121" s="899"/>
      <c r="CP121" s="878" t="s">
        <v>466</v>
      </c>
      <c r="CQ121" s="879"/>
      <c r="CR121" s="879"/>
      <c r="CS121" s="879"/>
      <c r="CT121" s="879"/>
      <c r="CU121" s="879"/>
      <c r="CV121" s="879"/>
      <c r="CW121" s="879"/>
      <c r="CX121" s="879"/>
      <c r="CY121" s="879"/>
      <c r="CZ121" s="879"/>
      <c r="DA121" s="879"/>
      <c r="DB121" s="879"/>
      <c r="DC121" s="879"/>
      <c r="DD121" s="879"/>
      <c r="DE121" s="879"/>
      <c r="DF121" s="880"/>
      <c r="DG121" s="856" t="s">
        <v>432</v>
      </c>
      <c r="DH121" s="857"/>
      <c r="DI121" s="857"/>
      <c r="DJ121" s="857"/>
      <c r="DK121" s="857"/>
      <c r="DL121" s="857" t="s">
        <v>432</v>
      </c>
      <c r="DM121" s="857"/>
      <c r="DN121" s="857"/>
      <c r="DO121" s="857"/>
      <c r="DP121" s="857"/>
      <c r="DQ121" s="857" t="s">
        <v>432</v>
      </c>
      <c r="DR121" s="857"/>
      <c r="DS121" s="857"/>
      <c r="DT121" s="857"/>
      <c r="DU121" s="857"/>
      <c r="DV121" s="834" t="s">
        <v>432</v>
      </c>
      <c r="DW121" s="834"/>
      <c r="DX121" s="834"/>
      <c r="DY121" s="834"/>
      <c r="DZ121" s="835"/>
    </row>
    <row r="122" spans="1:130" s="246" customFormat="1" ht="26.25" customHeight="1">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432</v>
      </c>
      <c r="AB122" s="820"/>
      <c r="AC122" s="820"/>
      <c r="AD122" s="820"/>
      <c r="AE122" s="821"/>
      <c r="AF122" s="822" t="s">
        <v>432</v>
      </c>
      <c r="AG122" s="820"/>
      <c r="AH122" s="820"/>
      <c r="AI122" s="820"/>
      <c r="AJ122" s="821"/>
      <c r="AK122" s="822" t="s">
        <v>432</v>
      </c>
      <c r="AL122" s="820"/>
      <c r="AM122" s="820"/>
      <c r="AN122" s="820"/>
      <c r="AO122" s="821"/>
      <c r="AP122" s="867" t="s">
        <v>432</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3312269</v>
      </c>
      <c r="BR122" s="888"/>
      <c r="BS122" s="888"/>
      <c r="BT122" s="888"/>
      <c r="BU122" s="888"/>
      <c r="BV122" s="888">
        <v>3491441</v>
      </c>
      <c r="BW122" s="888"/>
      <c r="BX122" s="888"/>
      <c r="BY122" s="888"/>
      <c r="BZ122" s="888"/>
      <c r="CA122" s="888">
        <v>3534140</v>
      </c>
      <c r="CB122" s="888"/>
      <c r="CC122" s="888"/>
      <c r="CD122" s="888"/>
      <c r="CE122" s="888"/>
      <c r="CF122" s="889">
        <v>199.3</v>
      </c>
      <c r="CG122" s="890"/>
      <c r="CH122" s="890"/>
      <c r="CI122" s="890"/>
      <c r="CJ122" s="890"/>
      <c r="CK122" s="912"/>
      <c r="CL122" s="898"/>
      <c r="CM122" s="898"/>
      <c r="CN122" s="898"/>
      <c r="CO122" s="899"/>
      <c r="CP122" s="878" t="s">
        <v>468</v>
      </c>
      <c r="CQ122" s="879"/>
      <c r="CR122" s="879"/>
      <c r="CS122" s="879"/>
      <c r="CT122" s="879"/>
      <c r="CU122" s="879"/>
      <c r="CV122" s="879"/>
      <c r="CW122" s="879"/>
      <c r="CX122" s="879"/>
      <c r="CY122" s="879"/>
      <c r="CZ122" s="879"/>
      <c r="DA122" s="879"/>
      <c r="DB122" s="879"/>
      <c r="DC122" s="879"/>
      <c r="DD122" s="879"/>
      <c r="DE122" s="879"/>
      <c r="DF122" s="880"/>
      <c r="DG122" s="856" t="s">
        <v>432</v>
      </c>
      <c r="DH122" s="857"/>
      <c r="DI122" s="857"/>
      <c r="DJ122" s="857"/>
      <c r="DK122" s="857"/>
      <c r="DL122" s="857" t="s">
        <v>432</v>
      </c>
      <c r="DM122" s="857"/>
      <c r="DN122" s="857"/>
      <c r="DO122" s="857"/>
      <c r="DP122" s="857"/>
      <c r="DQ122" s="857" t="s">
        <v>432</v>
      </c>
      <c r="DR122" s="857"/>
      <c r="DS122" s="857"/>
      <c r="DT122" s="857"/>
      <c r="DU122" s="857"/>
      <c r="DV122" s="834" t="s">
        <v>432</v>
      </c>
      <c r="DW122" s="834"/>
      <c r="DX122" s="834"/>
      <c r="DY122" s="834"/>
      <c r="DZ122" s="835"/>
    </row>
    <row r="123" spans="1:130" s="246" customFormat="1" ht="26.25" customHeight="1">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432</v>
      </c>
      <c r="AB123" s="820"/>
      <c r="AC123" s="820"/>
      <c r="AD123" s="820"/>
      <c r="AE123" s="821"/>
      <c r="AF123" s="822" t="s">
        <v>432</v>
      </c>
      <c r="AG123" s="820"/>
      <c r="AH123" s="820"/>
      <c r="AI123" s="820"/>
      <c r="AJ123" s="821"/>
      <c r="AK123" s="822" t="s">
        <v>432</v>
      </c>
      <c r="AL123" s="820"/>
      <c r="AM123" s="820"/>
      <c r="AN123" s="820"/>
      <c r="AO123" s="821"/>
      <c r="AP123" s="867" t="s">
        <v>432</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469</v>
      </c>
      <c r="BP123" s="921"/>
      <c r="BQ123" s="875">
        <v>4971427</v>
      </c>
      <c r="BR123" s="876"/>
      <c r="BS123" s="876"/>
      <c r="BT123" s="876"/>
      <c r="BU123" s="876"/>
      <c r="BV123" s="876">
        <v>5218155</v>
      </c>
      <c r="BW123" s="876"/>
      <c r="BX123" s="876"/>
      <c r="BY123" s="876"/>
      <c r="BZ123" s="876"/>
      <c r="CA123" s="876">
        <v>5158273</v>
      </c>
      <c r="CB123" s="876"/>
      <c r="CC123" s="876"/>
      <c r="CD123" s="876"/>
      <c r="CE123" s="876"/>
      <c r="CF123" s="786"/>
      <c r="CG123" s="787"/>
      <c r="CH123" s="787"/>
      <c r="CI123" s="787"/>
      <c r="CJ123" s="877"/>
      <c r="CK123" s="912"/>
      <c r="CL123" s="898"/>
      <c r="CM123" s="898"/>
      <c r="CN123" s="898"/>
      <c r="CO123" s="899"/>
      <c r="CP123" s="878" t="s">
        <v>470</v>
      </c>
      <c r="CQ123" s="879"/>
      <c r="CR123" s="879"/>
      <c r="CS123" s="879"/>
      <c r="CT123" s="879"/>
      <c r="CU123" s="879"/>
      <c r="CV123" s="879"/>
      <c r="CW123" s="879"/>
      <c r="CX123" s="879"/>
      <c r="CY123" s="879"/>
      <c r="CZ123" s="879"/>
      <c r="DA123" s="879"/>
      <c r="DB123" s="879"/>
      <c r="DC123" s="879"/>
      <c r="DD123" s="879"/>
      <c r="DE123" s="879"/>
      <c r="DF123" s="880"/>
      <c r="DG123" s="819" t="s">
        <v>432</v>
      </c>
      <c r="DH123" s="820"/>
      <c r="DI123" s="820"/>
      <c r="DJ123" s="820"/>
      <c r="DK123" s="821"/>
      <c r="DL123" s="822" t="s">
        <v>432</v>
      </c>
      <c r="DM123" s="820"/>
      <c r="DN123" s="820"/>
      <c r="DO123" s="820"/>
      <c r="DP123" s="821"/>
      <c r="DQ123" s="822" t="s">
        <v>432</v>
      </c>
      <c r="DR123" s="820"/>
      <c r="DS123" s="820"/>
      <c r="DT123" s="820"/>
      <c r="DU123" s="821"/>
      <c r="DV123" s="867" t="s">
        <v>432</v>
      </c>
      <c r="DW123" s="868"/>
      <c r="DX123" s="868"/>
      <c r="DY123" s="868"/>
      <c r="DZ123" s="869"/>
    </row>
    <row r="124" spans="1:130" s="246" customFormat="1" ht="26.25" customHeight="1" thickBot="1">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432</v>
      </c>
      <c r="AB124" s="820"/>
      <c r="AC124" s="820"/>
      <c r="AD124" s="820"/>
      <c r="AE124" s="821"/>
      <c r="AF124" s="822" t="s">
        <v>432</v>
      </c>
      <c r="AG124" s="820"/>
      <c r="AH124" s="820"/>
      <c r="AI124" s="820"/>
      <c r="AJ124" s="821"/>
      <c r="AK124" s="822" t="s">
        <v>432</v>
      </c>
      <c r="AL124" s="820"/>
      <c r="AM124" s="820"/>
      <c r="AN124" s="820"/>
      <c r="AO124" s="821"/>
      <c r="AP124" s="867" t="s">
        <v>432</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432</v>
      </c>
      <c r="BR124" s="874"/>
      <c r="BS124" s="874"/>
      <c r="BT124" s="874"/>
      <c r="BU124" s="874"/>
      <c r="BV124" s="874" t="s">
        <v>432</v>
      </c>
      <c r="BW124" s="874"/>
      <c r="BX124" s="874"/>
      <c r="BY124" s="874"/>
      <c r="BZ124" s="874"/>
      <c r="CA124" s="874">
        <v>8</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432</v>
      </c>
      <c r="DH124" s="803"/>
      <c r="DI124" s="803"/>
      <c r="DJ124" s="803"/>
      <c r="DK124" s="804"/>
      <c r="DL124" s="805" t="s">
        <v>432</v>
      </c>
      <c r="DM124" s="803"/>
      <c r="DN124" s="803"/>
      <c r="DO124" s="803"/>
      <c r="DP124" s="804"/>
      <c r="DQ124" s="805" t="s">
        <v>432</v>
      </c>
      <c r="DR124" s="803"/>
      <c r="DS124" s="803"/>
      <c r="DT124" s="803"/>
      <c r="DU124" s="804"/>
      <c r="DV124" s="891" t="s">
        <v>432</v>
      </c>
      <c r="DW124" s="892"/>
      <c r="DX124" s="892"/>
      <c r="DY124" s="892"/>
      <c r="DZ124" s="893"/>
    </row>
    <row r="125" spans="1:130" s="246" customFormat="1" ht="26.25" customHeight="1">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432</v>
      </c>
      <c r="AB125" s="820"/>
      <c r="AC125" s="820"/>
      <c r="AD125" s="820"/>
      <c r="AE125" s="821"/>
      <c r="AF125" s="822" t="s">
        <v>432</v>
      </c>
      <c r="AG125" s="820"/>
      <c r="AH125" s="820"/>
      <c r="AI125" s="820"/>
      <c r="AJ125" s="821"/>
      <c r="AK125" s="822" t="s">
        <v>432</v>
      </c>
      <c r="AL125" s="820"/>
      <c r="AM125" s="820"/>
      <c r="AN125" s="820"/>
      <c r="AO125" s="821"/>
      <c r="AP125" s="867" t="s">
        <v>432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432</v>
      </c>
      <c r="DH125" s="885"/>
      <c r="DI125" s="885"/>
      <c r="DJ125" s="885"/>
      <c r="DK125" s="885"/>
      <c r="DL125" s="885" t="s">
        <v>432</v>
      </c>
      <c r="DM125" s="885"/>
      <c r="DN125" s="885"/>
      <c r="DO125" s="885"/>
      <c r="DP125" s="885"/>
      <c r="DQ125" s="885" t="s">
        <v>432</v>
      </c>
      <c r="DR125" s="885"/>
      <c r="DS125" s="885"/>
      <c r="DT125" s="885"/>
      <c r="DU125" s="885"/>
      <c r="DV125" s="886" t="s">
        <v>432</v>
      </c>
      <c r="DW125" s="886"/>
      <c r="DX125" s="886"/>
      <c r="DY125" s="886"/>
      <c r="DZ125" s="887"/>
    </row>
    <row r="126" spans="1:130" s="246" customFormat="1" ht="26.25" customHeight="1" thickBot="1">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432</v>
      </c>
      <c r="AB126" s="820"/>
      <c r="AC126" s="820"/>
      <c r="AD126" s="820"/>
      <c r="AE126" s="821"/>
      <c r="AF126" s="822" t="s">
        <v>432</v>
      </c>
      <c r="AG126" s="820"/>
      <c r="AH126" s="820"/>
      <c r="AI126" s="820"/>
      <c r="AJ126" s="821"/>
      <c r="AK126" s="822" t="s">
        <v>432</v>
      </c>
      <c r="AL126" s="820"/>
      <c r="AM126" s="820"/>
      <c r="AN126" s="820"/>
      <c r="AO126" s="821"/>
      <c r="AP126" s="867" t="s">
        <v>432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432</v>
      </c>
      <c r="DH126" s="857"/>
      <c r="DI126" s="857"/>
      <c r="DJ126" s="857"/>
      <c r="DK126" s="857"/>
      <c r="DL126" s="857" t="s">
        <v>432</v>
      </c>
      <c r="DM126" s="857"/>
      <c r="DN126" s="857"/>
      <c r="DO126" s="857"/>
      <c r="DP126" s="857"/>
      <c r="DQ126" s="857" t="s">
        <v>432</v>
      </c>
      <c r="DR126" s="857"/>
      <c r="DS126" s="857"/>
      <c r="DT126" s="857"/>
      <c r="DU126" s="857"/>
      <c r="DV126" s="834" t="s">
        <v>432</v>
      </c>
      <c r="DW126" s="834"/>
      <c r="DX126" s="834"/>
      <c r="DY126" s="834"/>
      <c r="DZ126" s="835"/>
    </row>
    <row r="127" spans="1:130" s="246" customFormat="1" ht="26.25" customHeight="1">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432</v>
      </c>
      <c r="AB127" s="820"/>
      <c r="AC127" s="820"/>
      <c r="AD127" s="820"/>
      <c r="AE127" s="821"/>
      <c r="AF127" s="822" t="s">
        <v>432</v>
      </c>
      <c r="AG127" s="820"/>
      <c r="AH127" s="820"/>
      <c r="AI127" s="820"/>
      <c r="AJ127" s="821"/>
      <c r="AK127" s="822" t="s">
        <v>432</v>
      </c>
      <c r="AL127" s="820"/>
      <c r="AM127" s="820"/>
      <c r="AN127" s="820"/>
      <c r="AO127" s="821"/>
      <c r="AP127" s="867" t="s">
        <v>432</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432</v>
      </c>
      <c r="DH127" s="857"/>
      <c r="DI127" s="857"/>
      <c r="DJ127" s="857"/>
      <c r="DK127" s="857"/>
      <c r="DL127" s="857" t="s">
        <v>432</v>
      </c>
      <c r="DM127" s="857"/>
      <c r="DN127" s="857"/>
      <c r="DO127" s="857"/>
      <c r="DP127" s="857"/>
      <c r="DQ127" s="857" t="s">
        <v>432</v>
      </c>
      <c r="DR127" s="857"/>
      <c r="DS127" s="857"/>
      <c r="DT127" s="857"/>
      <c r="DU127" s="857"/>
      <c r="DV127" s="834" t="s">
        <v>432</v>
      </c>
      <c r="DW127" s="834"/>
      <c r="DX127" s="834"/>
      <c r="DY127" s="834"/>
      <c r="DZ127" s="835"/>
    </row>
    <row r="128" spans="1:130" s="246" customFormat="1" ht="26.25" customHeight="1" thickBot="1">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7322</v>
      </c>
      <c r="AB128" s="841"/>
      <c r="AC128" s="841"/>
      <c r="AD128" s="841"/>
      <c r="AE128" s="842"/>
      <c r="AF128" s="843">
        <v>3367</v>
      </c>
      <c r="AG128" s="841"/>
      <c r="AH128" s="841"/>
      <c r="AI128" s="841"/>
      <c r="AJ128" s="842"/>
      <c r="AK128" s="843">
        <v>2102</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486</v>
      </c>
      <c r="DH128" s="831"/>
      <c r="DI128" s="831"/>
      <c r="DJ128" s="831"/>
      <c r="DK128" s="831"/>
      <c r="DL128" s="831" t="s">
        <v>487</v>
      </c>
      <c r="DM128" s="831"/>
      <c r="DN128" s="831"/>
      <c r="DO128" s="831"/>
      <c r="DP128" s="831"/>
      <c r="DQ128" s="831" t="s">
        <v>128</v>
      </c>
      <c r="DR128" s="831"/>
      <c r="DS128" s="831"/>
      <c r="DT128" s="831"/>
      <c r="DU128" s="831"/>
      <c r="DV128" s="832" t="s">
        <v>432</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2009481</v>
      </c>
      <c r="AB129" s="820"/>
      <c r="AC129" s="820"/>
      <c r="AD129" s="820"/>
      <c r="AE129" s="821"/>
      <c r="AF129" s="822">
        <v>2062761</v>
      </c>
      <c r="AG129" s="820"/>
      <c r="AH129" s="820"/>
      <c r="AI129" s="820"/>
      <c r="AJ129" s="821"/>
      <c r="AK129" s="822">
        <v>2082656</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487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252071</v>
      </c>
      <c r="AB130" s="820"/>
      <c r="AC130" s="820"/>
      <c r="AD130" s="820"/>
      <c r="AE130" s="821"/>
      <c r="AF130" s="822">
        <v>307382</v>
      </c>
      <c r="AG130" s="820"/>
      <c r="AH130" s="820"/>
      <c r="AI130" s="820"/>
      <c r="AJ130" s="821"/>
      <c r="AK130" s="822">
        <v>309593</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1757410</v>
      </c>
      <c r="AB131" s="803"/>
      <c r="AC131" s="803"/>
      <c r="AD131" s="803"/>
      <c r="AE131" s="804"/>
      <c r="AF131" s="805">
        <v>1755379</v>
      </c>
      <c r="AG131" s="803"/>
      <c r="AH131" s="803"/>
      <c r="AI131" s="803"/>
      <c r="AJ131" s="804"/>
      <c r="AK131" s="805">
        <v>1773063</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3.7415856289999998</v>
      </c>
      <c r="AB132" s="783"/>
      <c r="AC132" s="783"/>
      <c r="AD132" s="783"/>
      <c r="AE132" s="784"/>
      <c r="AF132" s="785">
        <v>4.714594398</v>
      </c>
      <c r="AG132" s="783"/>
      <c r="AH132" s="783"/>
      <c r="AI132" s="783"/>
      <c r="AJ132" s="784"/>
      <c r="AK132" s="785">
        <v>4.6660496550000001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5.3</v>
      </c>
      <c r="AB133" s="762"/>
      <c r="AC133" s="762"/>
      <c r="AD133" s="762"/>
      <c r="AE133" s="763"/>
      <c r="AF133" s="761">
        <v>4.5</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KeOfA5r/SueJSwB2gv4Sesuwbr+rZteM057baa6X60VPin5QEiPBXCwhIT1r2twydkl9Mk8S3KP/5PPAFI1Eg==" saltValue="vTxjoZMbsV1fHNz1UeQq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4294967294"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5L251RIdXGRueJ04xXcU11tdCHQEEa9wPcXtpno6s4AV2kWss2m7O0C3qYa4yBSVY2Z6dmh6IJb0VnY363Bvg==" saltValue="Le/qG53l0/D4BwbXAfx60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Q7DP2I3M7n3gpIfPJtDhT3dZWnEl/elkcQoLI7vL3HkSLORsnSBuTqTfkgjV4UD71fI36f9dzO01JrQxlrh+Q==" saltValue="4vf86BNajIz+MG/PcLh08A==" spinCount="100000" sheet="1" objects="1" scenarios="1"/>
  <dataConsolidate/>
  <phoneticPr fontId="2"/>
  <printOptions horizontalCentered="1" verticalCentered="1"/>
  <pageMargins left="0" right="0" top="0" bottom="0" header="0" footer="0"/>
  <pageSetup paperSize="9" scale="48" orientation="landscape" horizontalDpi="4294967294"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598073</v>
      </c>
      <c r="AP9" s="312">
        <v>149444</v>
      </c>
      <c r="AQ9" s="313">
        <v>213574</v>
      </c>
      <c r="AR9" s="314">
        <v>-30</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78136</v>
      </c>
      <c r="AP10" s="315">
        <v>19524</v>
      </c>
      <c r="AQ10" s="316">
        <v>27269</v>
      </c>
      <c r="AR10" s="317">
        <v>-28.4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76103</v>
      </c>
      <c r="AP11" s="315">
        <v>19016</v>
      </c>
      <c r="AQ11" s="316">
        <v>27363</v>
      </c>
      <c r="AR11" s="317">
        <v>-30.5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t="s">
        <v>510</v>
      </c>
      <c r="AP12" s="315" t="s">
        <v>510</v>
      </c>
      <c r="AQ12" s="316">
        <v>4914</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511</v>
      </c>
      <c r="AL13" s="1189"/>
      <c r="AM13" s="1189"/>
      <c r="AN13" s="1190"/>
      <c r="AO13" s="315" t="s">
        <v>510</v>
      </c>
      <c r="AP13" s="315" t="s">
        <v>510</v>
      </c>
      <c r="AQ13" s="316" t="s">
        <v>510</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50170</v>
      </c>
      <c r="AP14" s="315">
        <v>12536</v>
      </c>
      <c r="AQ14" s="316">
        <v>8817</v>
      </c>
      <c r="AR14" s="317">
        <v>42.2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33467</v>
      </c>
      <c r="AP15" s="315">
        <v>8363</v>
      </c>
      <c r="AQ15" s="316">
        <v>5079</v>
      </c>
      <c r="AR15" s="317">
        <v>64.7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-66014</v>
      </c>
      <c r="AP16" s="315">
        <v>-16495</v>
      </c>
      <c r="AQ16" s="316">
        <v>-19713</v>
      </c>
      <c r="AR16" s="317">
        <v>-16.3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769935</v>
      </c>
      <c r="AP17" s="315">
        <v>192388</v>
      </c>
      <c r="AQ17" s="316">
        <v>267304</v>
      </c>
      <c r="AR17" s="317">
        <v>-28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17.489999999999998</v>
      </c>
      <c r="AP21" s="328">
        <v>25.06</v>
      </c>
      <c r="AQ21" s="329">
        <v>-7.57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94.4</v>
      </c>
      <c r="AP22" s="333">
        <v>93.7</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370892</v>
      </c>
      <c r="AP32" s="342">
        <v>92677</v>
      </c>
      <c r="AQ32" s="343">
        <v>151350</v>
      </c>
      <c r="AR32" s="344">
        <v>-38.799999999999997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510</v>
      </c>
      <c r="AP34" s="342" t="s">
        <v>510</v>
      </c>
      <c r="AQ34" s="343" t="s">
        <v>510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12610</v>
      </c>
      <c r="AP35" s="342">
        <v>3151</v>
      </c>
      <c r="AQ35" s="343">
        <v>30589</v>
      </c>
      <c r="AR35" s="344">
        <v>-89.7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v>5052</v>
      </c>
      <c r="AP36" s="342">
        <v>1262</v>
      </c>
      <c r="AQ36" s="343">
        <v>6092</v>
      </c>
      <c r="AR36" s="344">
        <v>-79.3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v>5873</v>
      </c>
      <c r="AP37" s="342">
        <v>1468</v>
      </c>
      <c r="AQ37" s="343">
        <v>1860</v>
      </c>
      <c r="AR37" s="344">
        <v>-21.1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510</v>
      </c>
      <c r="AP38" s="345" t="s">
        <v>510</v>
      </c>
      <c r="AQ38" s="346">
        <v>61</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-2102</v>
      </c>
      <c r="AP39" s="342">
        <v>-525</v>
      </c>
      <c r="AQ39" s="343">
        <v>-9157</v>
      </c>
      <c r="AR39" s="344">
        <v>-94.3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-309593</v>
      </c>
      <c r="AP40" s="342">
        <v>-77360</v>
      </c>
      <c r="AQ40" s="343">
        <v>-135364</v>
      </c>
      <c r="AR40" s="344">
        <v>-42.9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82732</v>
      </c>
      <c r="AP41" s="342">
        <v>20673</v>
      </c>
      <c r="AQ41" s="343">
        <v>45431</v>
      </c>
      <c r="AR41" s="344">
        <v>-54.5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564028</v>
      </c>
      <c r="AN51" s="364">
        <v>131628</v>
      </c>
      <c r="AO51" s="365">
        <v>-41</v>
      </c>
      <c r="AP51" s="366">
        <v>333013</v>
      </c>
      <c r="AQ51" s="367">
        <v>5.3</v>
      </c>
      <c r="AR51" s="368">
        <v>-46.3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390325</v>
      </c>
      <c r="AN52" s="372">
        <v>91091</v>
      </c>
      <c r="AO52" s="373">
        <v>10.5</v>
      </c>
      <c r="AP52" s="374">
        <v>126732</v>
      </c>
      <c r="AQ52" s="375">
        <v>19.100000000000001</v>
      </c>
      <c r="AR52" s="376">
        <v>-8.6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616247</v>
      </c>
      <c r="AN53" s="364">
        <v>145892</v>
      </c>
      <c r="AO53" s="365">
        <v>10.8</v>
      </c>
      <c r="AP53" s="366">
        <v>280458</v>
      </c>
      <c r="AQ53" s="367">
        <v>-15.8</v>
      </c>
      <c r="AR53" s="368">
        <v>26.6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380399</v>
      </c>
      <c r="AN54" s="372">
        <v>90057</v>
      </c>
      <c r="AO54" s="373">
        <v>-1.1000000000000001</v>
      </c>
      <c r="AP54" s="374">
        <v>127286</v>
      </c>
      <c r="AQ54" s="375">
        <v>0.4</v>
      </c>
      <c r="AR54" s="376">
        <v>-1.5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544988</v>
      </c>
      <c r="AN55" s="364">
        <v>131133</v>
      </c>
      <c r="AO55" s="365">
        <v>-10.1</v>
      </c>
      <c r="AP55" s="366">
        <v>310300</v>
      </c>
      <c r="AQ55" s="367">
        <v>10.6</v>
      </c>
      <c r="AR55" s="368">
        <v>-20.7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356585</v>
      </c>
      <c r="AN56" s="372">
        <v>85800</v>
      </c>
      <c r="AO56" s="373">
        <v>-4.7</v>
      </c>
      <c r="AP56" s="374">
        <v>157576</v>
      </c>
      <c r="AQ56" s="375">
        <v>23.8</v>
      </c>
      <c r="AR56" s="376">
        <v>-28.5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728087</v>
      </c>
      <c r="AN57" s="364">
        <v>177886</v>
      </c>
      <c r="AO57" s="365">
        <v>35.700000000000003</v>
      </c>
      <c r="AP57" s="366">
        <v>317319</v>
      </c>
      <c r="AQ57" s="367">
        <v>2.2999999999999998</v>
      </c>
      <c r="AR57" s="368">
        <v>33.4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406200</v>
      </c>
      <c r="AN58" s="372">
        <v>99243</v>
      </c>
      <c r="AO58" s="373">
        <v>15.7</v>
      </c>
      <c r="AP58" s="374">
        <v>164214</v>
      </c>
      <c r="AQ58" s="375">
        <v>4.2</v>
      </c>
      <c r="AR58" s="376">
        <v>11.5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443369</v>
      </c>
      <c r="AN59" s="364">
        <v>110787</v>
      </c>
      <c r="AO59" s="365">
        <v>-37.700000000000003</v>
      </c>
      <c r="AP59" s="366">
        <v>289738</v>
      </c>
      <c r="AQ59" s="367">
        <v>-8.6999999999999993</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271529</v>
      </c>
      <c r="AN60" s="372">
        <v>67848</v>
      </c>
      <c r="AO60" s="373">
        <v>-31.6</v>
      </c>
      <c r="AP60" s="374">
        <v>156238</v>
      </c>
      <c r="AQ60" s="375">
        <v>-4.9000000000000004</v>
      </c>
      <c r="AR60" s="376">
        <v>-26.7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579344</v>
      </c>
      <c r="AN61" s="379">
        <v>139465</v>
      </c>
      <c r="AO61" s="380">
        <v>-8.5</v>
      </c>
      <c r="AP61" s="381">
        <v>306166</v>
      </c>
      <c r="AQ61" s="382">
        <v>-1.3</v>
      </c>
      <c r="AR61" s="368">
        <v>-7.2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361008</v>
      </c>
      <c r="AN62" s="372">
        <v>86808</v>
      </c>
      <c r="AO62" s="373">
        <v>-2.2000000000000002</v>
      </c>
      <c r="AP62" s="374">
        <v>146409</v>
      </c>
      <c r="AQ62" s="375">
        <v>8.5</v>
      </c>
      <c r="AR62" s="376">
        <v>-10.7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Yzf22f/B/3RKKnD8v/p5QhF9RawPPYRoRnIWgepskYZ1nUQvLOe3cRsvFLN3Uooc3+JH+chONkuKjlo80OykQ==" saltValue="lz4Clvzj/JbIF5KBNqsX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lgLdWmHccKtwXBxJ4YzsanQ2LOLGJJT/qw1naQ7QElTIX1VfaE2KcXP8Lw9tMq92PuAgT9Ip0svwDq7M3dvfw==" saltValue="ySMEGSn8w9K/nrxOpP8x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r8wP3VOgpvKljWOg6Ygr00luDjyaCnped461I8JV8hRIz0r2mvlokeQnCSpvt7IKqxPuDnOoSdaL8cPVCrITA==" saltValue="DwNtX7L5yjLytczZmd2n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4" t="s">
        <v>3</v>
      </c>
      <c r="D47" s="1194"/>
      <c r="E47" s="1195"/>
      <c r="F47" s="11">
        <v>39.020000000000003</v>
      </c>
      <c r="G47" s="12">
        <v>42.16</v>
      </c>
      <c r="H47" s="12">
        <v>44.81</v>
      </c>
      <c r="I47" s="12">
        <v>41.62</v>
      </c>
      <c r="J47" s="13">
        <v>40.69</v>
      </c>
    </row>
    <row r="48" spans="2:10" ht="57.75" customHeight="1">
      <c r="B48" s="14"/>
      <c r="C48" s="1196" t="s">
        <v>4</v>
      </c>
      <c r="D48" s="1196"/>
      <c r="E48" s="1197"/>
      <c r="F48" s="15">
        <v>5.84</v>
      </c>
      <c r="G48" s="16">
        <v>5.98</v>
      </c>
      <c r="H48" s="16">
        <v>3.93</v>
      </c>
      <c r="I48" s="16">
        <v>3.27</v>
      </c>
      <c r="J48" s="17">
        <v>3.02</v>
      </c>
    </row>
    <row r="49" spans="2:10" ht="57.75" customHeight="1" thickBot="1">
      <c r="B49" s="18"/>
      <c r="C49" s="1198" t="s">
        <v>5</v>
      </c>
      <c r="D49" s="1198"/>
      <c r="E49" s="1199"/>
      <c r="F49" s="19" t="s">
        <v>557</v>
      </c>
      <c r="G49" s="20">
        <v>0.27</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9aJO+baOoz1YbvKgMdrgEyJIYrVgT3X1+YCAnXhMSBEv6Xju1sRT9+JDEdFCmlufbIUnkM0oF2LKb3rn4cC/jw==" saltValue="0c1PuHKZHUpFcOjdppfA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294967294"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2020-03-19T06:57:56Z</cp:lastPrinted>
  <dcterms:created xsi:type="dcterms:W3CDTF">2020-02-10T05:40:54Z</dcterms:created>
  <dcterms:modified xsi:type="dcterms:W3CDTF">2020-09-29T12:30:21Z</dcterms:modified>
  <cp:category/>
</cp:coreProperties>
</file>