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pn-fsv-01\share\3\ishimaru-syouta\Desktop\HP掲載用（名前変更）\調書\調書（案）050720修正後確定\"/>
    </mc:Choice>
  </mc:AlternateContent>
  <bookViews>
    <workbookView xWindow="12585" yWindow="45" windowWidth="23055" windowHeight="20865" tabRatio="705"/>
  </bookViews>
  <sheets>
    <sheet name="表紙" sheetId="122" r:id="rId1"/>
    <sheet name="必読！" sheetId="56" r:id="rId2"/>
    <sheet name="目次" sheetId="2" r:id="rId3"/>
    <sheet name="1" sheetId="3" r:id="rId4"/>
    <sheet name="2 (幼保)" sheetId="76" r:id="rId5"/>
    <sheet name="2 (保)" sheetId="123" r:id="rId6"/>
    <sheet name="3 (幼保)" sheetId="101" r:id="rId7"/>
    <sheet name="3 (保)" sheetId="124" r:id="rId8"/>
    <sheet name="4" sheetId="103" r:id="rId9"/>
    <sheet name="5" sheetId="104" r:id="rId10"/>
    <sheet name="6" sheetId="105" r:id="rId11"/>
    <sheet name="7" sheetId="106" r:id="rId12"/>
    <sheet name="記載例1" sheetId="107" r:id="rId13"/>
    <sheet name="注意事項" sheetId="108" r:id="rId14"/>
    <sheet name="8" sheetId="11" r:id="rId15"/>
    <sheet name="記載例2" sheetId="12" r:id="rId16"/>
    <sheet name="9" sheetId="13" r:id="rId17"/>
    <sheet name="記載例3" sheetId="14" r:id="rId18"/>
    <sheet name="10" sheetId="15" r:id="rId19"/>
    <sheet name="11" sheetId="16" r:id="rId20"/>
    <sheet name="記載例4" sheetId="58" r:id="rId21"/>
    <sheet name="12" sheetId="96" r:id="rId22"/>
    <sheet name="13" sheetId="20" r:id="rId23"/>
    <sheet name="14" sheetId="21" r:id="rId24"/>
    <sheet name="15" sheetId="94" r:id="rId25"/>
    <sheet name="16" sheetId="109" r:id="rId26"/>
    <sheet name="17" sheetId="24" r:id="rId27"/>
    <sheet name="18" sheetId="110" r:id="rId28"/>
    <sheet name="19" sheetId="111" r:id="rId29"/>
    <sheet name="20" sheetId="112" r:id="rId30"/>
    <sheet name="21" sheetId="26" r:id="rId31"/>
    <sheet name="22" sheetId="113" r:id="rId32"/>
    <sheet name="23" sheetId="114" r:id="rId33"/>
    <sheet name="24 (幼保)" sheetId="115" r:id="rId34"/>
    <sheet name="24 (保)" sheetId="125" r:id="rId35"/>
    <sheet name="25" sheetId="92" r:id="rId36"/>
    <sheet name="26" sheetId="91" r:id="rId37"/>
    <sheet name="27" sheetId="34" r:id="rId38"/>
    <sheet name="28" sheetId="116" r:id="rId39"/>
    <sheet name="29" sheetId="117" r:id="rId40"/>
    <sheet name="30" sheetId="90" r:id="rId41"/>
    <sheet name="31" sheetId="118" r:id="rId42"/>
    <sheet name="32" sheetId="119" r:id="rId43"/>
    <sheet name="33" sheetId="120" r:id="rId44"/>
    <sheet name="34" sheetId="121" r:id="rId45"/>
    <sheet name="35" sheetId="97" r:id="rId46"/>
    <sheet name="36" sheetId="89" r:id="rId47"/>
    <sheet name="37" sheetId="98" r:id="rId48"/>
    <sheet name="38" sheetId="99" r:id="rId49"/>
    <sheet name="39" sheetId="88" r:id="rId50"/>
    <sheet name="40" sheetId="42" r:id="rId51"/>
    <sheet name="41" sheetId="43" r:id="rId52"/>
    <sheet name="42" sheetId="44" r:id="rId53"/>
    <sheet name="43" sheetId="53" r:id="rId54"/>
    <sheet name="44" sheetId="49" r:id="rId55"/>
    <sheet name="45" sheetId="50" r:id="rId56"/>
  </sheets>
  <definedNames>
    <definedName name="_xlnm.Print_Area" localSheetId="3">'1'!$A$1:$AE$57</definedName>
    <definedName name="_xlnm.Print_Area" localSheetId="18">'10'!$A$1:$BG$53</definedName>
    <definedName name="_xlnm.Print_Area" localSheetId="19">'11'!$A$1:$BE$33</definedName>
    <definedName name="_xlnm.Print_Area" localSheetId="21">'12'!$A$1:$AK$57</definedName>
    <definedName name="_xlnm.Print_Area" localSheetId="22">'13'!$A$1:$AI$63</definedName>
    <definedName name="_xlnm.Print_Area" localSheetId="23">'14'!$A$1:$AI$52</definedName>
    <definedName name="_xlnm.Print_Area" localSheetId="24">'15'!$A$1:$AL$78</definedName>
    <definedName name="_xlnm.Print_Area" localSheetId="25">'16'!$A$1:$AI$58</definedName>
    <definedName name="_xlnm.Print_Area" localSheetId="26">'17'!$A$1:$AI$46</definedName>
    <definedName name="_xlnm.Print_Area" localSheetId="27">'18'!$A$1:$AH$67</definedName>
    <definedName name="_xlnm.Print_Area" localSheetId="28">'19'!$A$1:$AK$66</definedName>
    <definedName name="_xlnm.Print_Area" localSheetId="5">'2 (保)'!$A$1:$AI$36</definedName>
    <definedName name="_xlnm.Print_Area" localSheetId="4">'2 (幼保)'!$A$1:$AI$34</definedName>
    <definedName name="_xlnm.Print_Area" localSheetId="29">'20'!$A$1:$AH$35</definedName>
    <definedName name="_xlnm.Print_Area" localSheetId="30">'21'!$A$1:$AX$47</definedName>
    <definedName name="_xlnm.Print_Area" localSheetId="31">'22'!$A$1:$AI$60</definedName>
    <definedName name="_xlnm.Print_Area" localSheetId="32">'23'!$A$1:$AI$67</definedName>
    <definedName name="_xlnm.Print_Area" localSheetId="34">'24 (保)'!$A$1:$AI$62</definedName>
    <definedName name="_xlnm.Print_Area" localSheetId="33">'24 (幼保)'!$A$1:$AI$55</definedName>
    <definedName name="_xlnm.Print_Area" localSheetId="35">'25'!$A$1:$AJ$66</definedName>
    <definedName name="_xlnm.Print_Area" localSheetId="36">'26'!$A$1:$AJ$28</definedName>
    <definedName name="_xlnm.Print_Area" localSheetId="37">'27'!$A$1:$AI$46</definedName>
    <definedName name="_xlnm.Print_Area" localSheetId="38">'28'!$A$1:$AI$57</definedName>
    <definedName name="_xlnm.Print_Area" localSheetId="39">'29'!$A$1:$AI$57</definedName>
    <definedName name="_xlnm.Print_Area" localSheetId="7">'3 (保)'!$A$1:$AN$37</definedName>
    <definedName name="_xlnm.Print_Area" localSheetId="6">'3 (幼保)'!$A$1:$AN$34</definedName>
    <definedName name="_xlnm.Print_Area" localSheetId="40">'30'!$A$1:$AI$61</definedName>
    <definedName name="_xlnm.Print_Area" localSheetId="41">'31'!$A$1:$AI$54</definedName>
    <definedName name="_xlnm.Print_Area" localSheetId="42">'32'!$A$1:$AI$63</definedName>
    <definedName name="_xlnm.Print_Area" localSheetId="43">'33'!$A$1:$AI$52</definedName>
    <definedName name="_xlnm.Print_Area" localSheetId="44">'34'!$A$1:$AI$21</definedName>
    <definedName name="_xlnm.Print_Area" localSheetId="45">'35'!$A$1:$AI$61</definedName>
    <definedName name="_xlnm.Print_Area" localSheetId="46">'36'!$A$1:$AI$63</definedName>
    <definedName name="_xlnm.Print_Area" localSheetId="47">'37'!$A$1:$AI$60</definedName>
    <definedName name="_xlnm.Print_Area" localSheetId="48">'38'!$A$1:$AI$63</definedName>
    <definedName name="_xlnm.Print_Area" localSheetId="49">'39'!$A$1:$AI$69</definedName>
    <definedName name="_xlnm.Print_Area" localSheetId="8">'4'!$A$1:$AG$46</definedName>
    <definedName name="_xlnm.Print_Area" localSheetId="50">'40'!$A$1:$AI$62</definedName>
    <definedName name="_xlnm.Print_Area" localSheetId="51">'41'!$A$1:$AI$64</definedName>
    <definedName name="_xlnm.Print_Area" localSheetId="52">'42'!$A$1:$AI$43</definedName>
    <definedName name="_xlnm.Print_Area" localSheetId="53">'43'!$A$1:$AI$44</definedName>
    <definedName name="_xlnm.Print_Area" localSheetId="54">'44'!$A$1:$AI$61</definedName>
    <definedName name="_xlnm.Print_Area" localSheetId="55">'45'!$A$1:$AI$62</definedName>
    <definedName name="_xlnm.Print_Area" localSheetId="9">'5'!$A$1:$AH$71</definedName>
    <definedName name="_xlnm.Print_Area" localSheetId="10">'6'!$A$1:$AJ$37</definedName>
    <definedName name="_xlnm.Print_Area" localSheetId="11">'7'!$A$1:$BX$93</definedName>
    <definedName name="_xlnm.Print_Area" localSheetId="14">'8'!$A$1:$AL$60</definedName>
    <definedName name="_xlnm.Print_Area" localSheetId="16">'9'!$A$1:$CO$74</definedName>
    <definedName name="_xlnm.Print_Area" localSheetId="12">記載例1!$A$1:$BX$50</definedName>
    <definedName name="_xlnm.Print_Area" localSheetId="15">記載例2!$A$1:$AL$60</definedName>
    <definedName name="_xlnm.Print_Area" localSheetId="17">記載例3!$A$1:$CO$74</definedName>
    <definedName name="_xlnm.Print_Area" localSheetId="20">記載例4!$A$1:$BD$26</definedName>
    <definedName name="_xlnm.Print_Area" localSheetId="13">注意事項!$A$1:$AI$58</definedName>
    <definedName name="_xlnm.Print_Area" localSheetId="1">'必読！'!$A$1:$AJ$55</definedName>
    <definedName name="_xlnm.Print_Area" localSheetId="0">表紙!$A$1:$AE$26</definedName>
    <definedName name="_xlnm.Print_Area" localSheetId="2">目次!$A$1:$AE$65</definedName>
    <definedName name="_xlnm.Print_Titles" localSheetId="18">'10'!$1:$3</definedName>
    <definedName name="_xlnm.Print_Titles" localSheetId="11">'7'!$1:$7</definedName>
  </definedNames>
  <calcPr calcId="162913"/>
</workbook>
</file>

<file path=xl/calcChain.xml><?xml version="1.0" encoding="utf-8"?>
<calcChain xmlns="http://schemas.openxmlformats.org/spreadsheetml/2006/main">
  <c r="AB7" i="109" l="1"/>
  <c r="AB5" i="109"/>
  <c r="AB10" i="109"/>
  <c r="AU4" i="26" l="1"/>
  <c r="P4" i="26"/>
  <c r="V4" i="26" s="1"/>
  <c r="AB4" i="26" s="1"/>
  <c r="AH4" i="26" s="1"/>
  <c r="U55" i="12" l="1"/>
  <c r="L55" i="12"/>
  <c r="AD54" i="12"/>
  <c r="F54" i="12"/>
  <c r="U53" i="12"/>
  <c r="L53" i="12"/>
  <c r="AD52" i="12"/>
  <c r="F52" i="12"/>
  <c r="AJ59" i="11" l="1"/>
  <c r="AJ60" i="11"/>
  <c r="AG59" i="11"/>
  <c r="AG60" i="11"/>
  <c r="AD59" i="11"/>
  <c r="AD60" i="11"/>
  <c r="AA60" i="11"/>
  <c r="AA59" i="11"/>
  <c r="F54" i="11"/>
  <c r="F34" i="11"/>
  <c r="F36" i="11"/>
  <c r="F38" i="11"/>
  <c r="F40" i="11"/>
  <c r="F42" i="11"/>
  <c r="F44" i="11"/>
  <c r="F46" i="11"/>
  <c r="F48" i="11"/>
  <c r="F50" i="11"/>
  <c r="F52" i="11"/>
  <c r="AD16" i="34" l="1"/>
  <c r="AD13" i="34"/>
  <c r="AD10" i="34"/>
  <c r="AD7" i="34"/>
  <c r="G30" i="104" l="1"/>
  <c r="L30" i="103"/>
  <c r="AF27" i="124"/>
  <c r="AF26" i="124"/>
  <c r="AF23" i="124"/>
  <c r="Y5" i="124" s="1"/>
  <c r="AF22" i="124"/>
  <c r="Y12" i="124"/>
  <c r="Y11" i="124"/>
  <c r="Y10" i="124"/>
  <c r="Y9" i="124"/>
  <c r="Y8" i="124"/>
  <c r="Y7" i="124"/>
  <c r="Y6" i="124"/>
  <c r="E21" i="123"/>
  <c r="H17" i="123"/>
  <c r="Q12" i="123"/>
  <c r="Q11" i="123"/>
  <c r="AC6" i="123"/>
  <c r="H6" i="123"/>
  <c r="AC4" i="123"/>
  <c r="T21" i="123" l="1"/>
  <c r="Z21" i="123"/>
  <c r="W30" i="112" l="1"/>
  <c r="W28" i="112"/>
  <c r="W26" i="112"/>
  <c r="W24" i="112"/>
  <c r="W22" i="112"/>
  <c r="W20" i="112"/>
  <c r="W18" i="112"/>
  <c r="W16" i="112"/>
  <c r="W14" i="112"/>
  <c r="W12" i="112"/>
  <c r="W10" i="112"/>
  <c r="W8" i="112"/>
  <c r="W60" i="111"/>
  <c r="W58" i="111"/>
  <c r="W56" i="111"/>
  <c r="W54" i="111"/>
  <c r="W52" i="111"/>
  <c r="W50" i="111"/>
  <c r="W48" i="111"/>
  <c r="W46" i="111"/>
  <c r="W44" i="111"/>
  <c r="W42" i="111"/>
  <c r="W40" i="111"/>
  <c r="W38" i="111"/>
  <c r="W31" i="111"/>
  <c r="W29" i="111"/>
  <c r="W27" i="111"/>
  <c r="W25" i="111"/>
  <c r="W23" i="111"/>
  <c r="W21" i="111"/>
  <c r="W19" i="111"/>
  <c r="W17" i="111"/>
  <c r="W15" i="111"/>
  <c r="W13" i="111"/>
  <c r="W11" i="111"/>
  <c r="W9" i="111"/>
  <c r="Q61" i="110"/>
  <c r="Q59" i="110"/>
  <c r="Q57" i="110"/>
  <c r="Q55" i="110"/>
  <c r="Q53" i="110"/>
  <c r="Q51" i="110"/>
  <c r="Q49" i="110"/>
  <c r="Q47" i="110"/>
  <c r="Q45" i="110"/>
  <c r="Q43" i="110"/>
  <c r="Q41" i="110"/>
  <c r="Q39" i="110"/>
  <c r="Q32" i="110"/>
  <c r="Q30" i="110"/>
  <c r="Q28" i="110"/>
  <c r="Q26" i="110"/>
  <c r="Q24" i="110"/>
  <c r="Q22" i="110"/>
  <c r="Q20" i="110"/>
  <c r="Q18" i="110"/>
  <c r="Q16" i="110"/>
  <c r="Q14" i="110"/>
  <c r="Q12" i="110"/>
  <c r="Q10" i="110"/>
  <c r="Z28" i="109"/>
  <c r="Z27" i="109"/>
  <c r="Z26" i="109"/>
  <c r="Z25" i="109"/>
  <c r="Z24" i="109"/>
  <c r="Z23" i="109"/>
  <c r="BA11" i="58"/>
  <c r="AZ11" i="58"/>
  <c r="BA10" i="58"/>
  <c r="AZ10" i="58"/>
  <c r="BA9" i="58"/>
  <c r="AZ9" i="58"/>
  <c r="BA8" i="58"/>
  <c r="AZ8" i="58"/>
  <c r="BA7" i="58"/>
  <c r="AZ7" i="58"/>
  <c r="BA6" i="58"/>
  <c r="AZ6" i="58"/>
  <c r="BA5" i="58"/>
  <c r="AZ5" i="58"/>
  <c r="BA4" i="58"/>
  <c r="AZ4" i="58"/>
  <c r="AC23" i="109" l="1"/>
  <c r="AG10" i="109" s="1"/>
  <c r="AC26" i="109"/>
  <c r="BL8" i="107"/>
  <c r="BL16" i="107"/>
  <c r="BL12" i="107"/>
  <c r="BL14" i="107"/>
  <c r="BL10" i="107"/>
  <c r="AC33" i="105"/>
  <c r="Z33" i="105"/>
  <c r="W33" i="105"/>
  <c r="T33" i="105"/>
  <c r="Q33" i="105"/>
  <c r="N33" i="105"/>
  <c r="K33" i="105"/>
  <c r="H33" i="105"/>
  <c r="E33" i="105"/>
  <c r="AD32" i="105"/>
  <c r="AA32" i="105"/>
  <c r="X32" i="105"/>
  <c r="U32" i="105"/>
  <c r="R32" i="105"/>
  <c r="O32" i="105"/>
  <c r="L32" i="105"/>
  <c r="I32" i="105"/>
  <c r="F32" i="105"/>
  <c r="AF31" i="105"/>
  <c r="AG30" i="105"/>
  <c r="AF29" i="105"/>
  <c r="AG28" i="105"/>
  <c r="AF27" i="105"/>
  <c r="AG26" i="105"/>
  <c r="AF25" i="105"/>
  <c r="AG24" i="105"/>
  <c r="AF23" i="105"/>
  <c r="AG22" i="105"/>
  <c r="AF21" i="105"/>
  <c r="AG20" i="105"/>
  <c r="AF19" i="105"/>
  <c r="AG18" i="105"/>
  <c r="AF17" i="105"/>
  <c r="AG16" i="105"/>
  <c r="AF15" i="105"/>
  <c r="AG14" i="105"/>
  <c r="AG5" i="109" l="1"/>
  <c r="AG7" i="109"/>
  <c r="AF33" i="105"/>
  <c r="AG32" i="105"/>
  <c r="N59" i="104" l="1"/>
  <c r="N56" i="104"/>
  <c r="N53" i="104"/>
  <c r="N50" i="104"/>
  <c r="T30" i="104"/>
  <c r="Q30" i="104"/>
  <c r="P30" i="104"/>
  <c r="N30" i="104"/>
  <c r="M30" i="104"/>
  <c r="K30" i="104"/>
  <c r="W28" i="104"/>
  <c r="W26" i="104"/>
  <c r="W24" i="104"/>
  <c r="W22" i="104"/>
  <c r="W20" i="104"/>
  <c r="W18" i="104"/>
  <c r="W16" i="104"/>
  <c r="W14" i="104"/>
  <c r="W12" i="104"/>
  <c r="W10" i="104"/>
  <c r="W8" i="104"/>
  <c r="H30" i="103"/>
  <c r="S69" i="104" l="1"/>
  <c r="X69" i="104" s="1"/>
  <c r="W30" i="104"/>
  <c r="S66" i="104"/>
  <c r="X66" i="104" s="1"/>
  <c r="AE55" i="104"/>
  <c r="S31" i="101" l="1"/>
  <c r="AF23" i="101"/>
  <c r="Y5" i="101" s="1"/>
  <c r="AF26" i="101"/>
  <c r="AF22" i="101"/>
  <c r="AF27" i="101"/>
  <c r="Y12" i="101"/>
  <c r="Y11" i="101"/>
  <c r="Y10" i="101"/>
  <c r="Y9" i="101"/>
  <c r="Y8" i="101"/>
  <c r="Y7" i="101"/>
  <c r="Y6" i="101"/>
  <c r="AF28" i="101" l="1"/>
  <c r="H17" i="76"/>
  <c r="Q12" i="76"/>
  <c r="Q11" i="76"/>
  <c r="E21" i="76" s="1"/>
  <c r="T21" i="76" l="1"/>
  <c r="Z21" i="76" s="1"/>
  <c r="U25" i="43" l="1"/>
  <c r="AY4" i="16" l="1"/>
  <c r="AZ23" i="16"/>
  <c r="AZ6" i="16"/>
  <c r="AZ7" i="16"/>
  <c r="AZ8" i="16"/>
  <c r="AZ9" i="16"/>
  <c r="AZ10" i="16"/>
  <c r="AZ11" i="16"/>
  <c r="AZ12" i="16"/>
  <c r="AZ13" i="16"/>
  <c r="AZ14" i="16"/>
  <c r="AZ15" i="16"/>
  <c r="AZ16" i="16"/>
  <c r="AZ17" i="16"/>
  <c r="AZ18" i="16"/>
  <c r="AZ19" i="16"/>
  <c r="AZ20" i="16"/>
  <c r="AZ21" i="16"/>
  <c r="AZ22" i="16"/>
  <c r="AV4" i="16"/>
  <c r="AW4" i="16"/>
  <c r="BB43" i="15"/>
  <c r="BB42" i="15"/>
  <c r="BB34" i="15"/>
  <c r="BB35" i="15"/>
  <c r="BB36" i="15"/>
  <c r="BB37" i="15"/>
  <c r="BB38" i="15"/>
  <c r="BB39" i="15"/>
  <c r="BB40" i="15"/>
  <c r="BB41" i="15"/>
  <c r="BB33" i="15"/>
  <c r="BB32" i="15"/>
  <c r="BB31" i="15"/>
  <c r="BB7" i="15"/>
  <c r="BB8" i="15"/>
  <c r="BB9" i="15"/>
  <c r="BB10" i="15"/>
  <c r="BB11" i="15"/>
  <c r="BB12" i="15"/>
  <c r="BB13" i="15"/>
  <c r="BB14" i="15"/>
  <c r="BB15" i="15"/>
  <c r="BB16" i="15"/>
  <c r="BB17" i="15"/>
  <c r="BB18" i="15"/>
  <c r="BB19" i="15"/>
  <c r="BB20" i="15"/>
  <c r="BB21" i="15"/>
  <c r="BB22" i="15"/>
  <c r="BB23" i="15"/>
  <c r="BB24" i="15"/>
  <c r="BB25" i="15"/>
  <c r="BB26" i="15"/>
  <c r="BB27" i="15"/>
  <c r="BB28" i="15"/>
  <c r="BB29" i="15"/>
  <c r="BB30" i="15"/>
  <c r="BI1" i="15"/>
  <c r="BJ1" i="15"/>
  <c r="AJ1" i="16"/>
  <c r="AG1" i="16"/>
  <c r="F2" i="15" l="1"/>
  <c r="F3" i="15"/>
  <c r="BK1" i="15"/>
  <c r="G2" i="15" l="1"/>
  <c r="F2" i="16"/>
  <c r="G3" i="15"/>
  <c r="F3" i="16"/>
  <c r="BA4" i="15"/>
  <c r="BA5" i="15"/>
  <c r="H3" i="15" l="1"/>
  <c r="G3" i="16"/>
  <c r="H2" i="15"/>
  <c r="G2" i="16"/>
  <c r="F4" i="11"/>
  <c r="F6" i="12"/>
  <c r="F8" i="12"/>
  <c r="F10" i="12"/>
  <c r="F12" i="12"/>
  <c r="F14" i="12"/>
  <c r="F16" i="12"/>
  <c r="F18" i="12"/>
  <c r="F20" i="12"/>
  <c r="F22" i="12"/>
  <c r="F24" i="12"/>
  <c r="F26" i="12"/>
  <c r="F28" i="12"/>
  <c r="F30" i="12"/>
  <c r="F32" i="12"/>
  <c r="F34" i="12"/>
  <c r="F36" i="12"/>
  <c r="F38" i="12"/>
  <c r="F40" i="12"/>
  <c r="F42" i="12"/>
  <c r="F44" i="12"/>
  <c r="F46" i="12"/>
  <c r="F48" i="12"/>
  <c r="F50" i="12"/>
  <c r="F4" i="12"/>
  <c r="AO4" i="11"/>
  <c r="AQ4" i="11" s="1"/>
  <c r="AO6" i="11"/>
  <c r="AQ6" i="11" s="1"/>
  <c r="AO8" i="11"/>
  <c r="AQ8" i="11" s="1"/>
  <c r="AO10" i="11"/>
  <c r="AQ10" i="11" s="1"/>
  <c r="AO12" i="11"/>
  <c r="AQ12" i="11" s="1"/>
  <c r="AO14" i="11"/>
  <c r="AQ14" i="11" s="1"/>
  <c r="AO16" i="11"/>
  <c r="AO18" i="11"/>
  <c r="AO20" i="11"/>
  <c r="AO22" i="11"/>
  <c r="AQ22" i="11" s="1"/>
  <c r="AO24" i="11"/>
  <c r="AQ24" i="11" s="1"/>
  <c r="AO26" i="11"/>
  <c r="AQ26" i="11" s="1"/>
  <c r="AO28" i="11"/>
  <c r="AQ28" i="11" s="1"/>
  <c r="AO30" i="11"/>
  <c r="AQ30" i="11" s="1"/>
  <c r="AO32" i="11"/>
  <c r="AQ32" i="11" s="1"/>
  <c r="AN32" i="11"/>
  <c r="AP32" i="11" s="1"/>
  <c r="AN6" i="11"/>
  <c r="AP6" i="11" s="1"/>
  <c r="AN8" i="11"/>
  <c r="AP8" i="11" s="1"/>
  <c r="AN10" i="11"/>
  <c r="AN12" i="11"/>
  <c r="AP12" i="11" s="1"/>
  <c r="AN14" i="11"/>
  <c r="AP14" i="11" s="1"/>
  <c r="AN16" i="11"/>
  <c r="AN18" i="11"/>
  <c r="AP18" i="11" s="1"/>
  <c r="AN20" i="11"/>
  <c r="AN22" i="11"/>
  <c r="AP22" i="11" s="1"/>
  <c r="AN24" i="11"/>
  <c r="AP24" i="11" s="1"/>
  <c r="AN26" i="11"/>
  <c r="AP26" i="11" s="1"/>
  <c r="AN28" i="11"/>
  <c r="AP28" i="11" s="1"/>
  <c r="AN30" i="11"/>
  <c r="AP30" i="11" s="1"/>
  <c r="AN4" i="11"/>
  <c r="AP4" i="11" s="1"/>
  <c r="F14" i="11"/>
  <c r="AR14" i="11" s="1"/>
  <c r="F6" i="11"/>
  <c r="AR6" i="11" s="1"/>
  <c r="F8" i="11"/>
  <c r="AR8" i="11" s="1"/>
  <c r="F10" i="11"/>
  <c r="AR10" i="11" s="1"/>
  <c r="F12" i="11"/>
  <c r="AR12" i="11" s="1"/>
  <c r="F16" i="11"/>
  <c r="AR16" i="11" s="1"/>
  <c r="F18" i="11"/>
  <c r="AR18" i="11" s="1"/>
  <c r="F20" i="11"/>
  <c r="AR20" i="11" s="1"/>
  <c r="F22" i="11"/>
  <c r="AR22" i="11" s="1"/>
  <c r="F24" i="11"/>
  <c r="AR24" i="11" s="1"/>
  <c r="F26" i="11"/>
  <c r="AR26" i="11" s="1"/>
  <c r="F28" i="11"/>
  <c r="F30" i="11"/>
  <c r="F32" i="11"/>
  <c r="AR4" i="11"/>
  <c r="L31" i="11"/>
  <c r="U31" i="11"/>
  <c r="L33" i="11"/>
  <c r="U33" i="11"/>
  <c r="I2" i="15" l="1"/>
  <c r="H2" i="16"/>
  <c r="I3" i="15"/>
  <c r="H3" i="16"/>
  <c r="AR28" i="11"/>
  <c r="AW4" i="15"/>
  <c r="AK24" i="16"/>
  <c r="BD11" i="16"/>
  <c r="BD14" i="16"/>
  <c r="BD10" i="16"/>
  <c r="BD13" i="16"/>
  <c r="BD9" i="16"/>
  <c r="AR32" i="11"/>
  <c r="BF18" i="15"/>
  <c r="AY44" i="15"/>
  <c r="AR30" i="11"/>
  <c r="AX44" i="15"/>
  <c r="BF17" i="15"/>
  <c r="BD12" i="16"/>
  <c r="AP20" i="11"/>
  <c r="AQ18" i="11"/>
  <c r="AQ16" i="11"/>
  <c r="AP10" i="11"/>
  <c r="AP16" i="11"/>
  <c r="AQ20" i="11"/>
  <c r="AD32" i="11"/>
  <c r="BG18" i="15" s="1"/>
  <c r="AD30" i="11"/>
  <c r="BG17" i="15" s="1"/>
  <c r="J2" i="15" l="1"/>
  <c r="I2" i="16"/>
  <c r="J3" i="15"/>
  <c r="I3" i="16"/>
  <c r="AY42" i="15"/>
  <c r="AY34" i="15"/>
  <c r="AY20" i="15"/>
  <c r="AY29" i="15"/>
  <c r="AY21" i="15"/>
  <c r="AY13" i="15"/>
  <c r="AY37" i="15"/>
  <c r="AY30" i="15"/>
  <c r="AY14" i="15"/>
  <c r="AY40" i="15"/>
  <c r="AY4" i="15"/>
  <c r="AY16" i="15"/>
  <c r="AY38" i="15"/>
  <c r="AY27" i="15"/>
  <c r="AY19" i="15"/>
  <c r="AY11" i="15"/>
  <c r="AY33" i="15"/>
  <c r="AY35" i="15"/>
  <c r="AY26" i="15"/>
  <c r="AY10" i="15"/>
  <c r="AY36" i="15"/>
  <c r="AY28" i="15"/>
  <c r="AY12" i="15"/>
  <c r="AY25" i="15"/>
  <c r="AY17" i="15"/>
  <c r="AY9" i="15"/>
  <c r="AY41" i="15"/>
  <c r="AY43" i="15"/>
  <c r="AY22" i="15"/>
  <c r="AY6" i="15"/>
  <c r="AY31" i="15"/>
  <c r="AY24" i="15"/>
  <c r="AY8" i="15"/>
  <c r="AY5" i="15"/>
  <c r="AY23" i="15"/>
  <c r="AY15" i="15"/>
  <c r="AY7" i="15"/>
  <c r="AY39" i="15"/>
  <c r="AY18" i="15"/>
  <c r="AY32" i="15"/>
  <c r="AX43" i="15"/>
  <c r="AX25" i="15"/>
  <c r="AX17" i="15"/>
  <c r="AX9" i="15"/>
  <c r="AX37" i="15"/>
  <c r="AX34" i="15"/>
  <c r="AX31" i="15"/>
  <c r="AX28" i="15"/>
  <c r="AX20" i="15"/>
  <c r="AX12" i="15"/>
  <c r="AX33" i="15"/>
  <c r="AX23" i="15"/>
  <c r="AX15" i="15"/>
  <c r="AX7" i="15"/>
  <c r="AX4" i="15"/>
  <c r="AX26" i="15"/>
  <c r="AX18" i="15"/>
  <c r="AX10" i="15"/>
  <c r="AX40" i="15"/>
  <c r="AX29" i="15"/>
  <c r="AX21" i="15"/>
  <c r="AX13" i="15"/>
  <c r="AX32" i="15"/>
  <c r="AX42" i="15"/>
  <c r="AX39" i="15"/>
  <c r="AX5" i="15"/>
  <c r="AX24" i="15"/>
  <c r="AX16" i="15"/>
  <c r="AX8" i="15"/>
  <c r="AX38" i="15"/>
  <c r="AX27" i="15"/>
  <c r="AX19" i="15"/>
  <c r="AX11" i="15"/>
  <c r="AX41" i="15"/>
  <c r="AX35" i="15"/>
  <c r="AX30" i="15"/>
  <c r="AX22" i="15"/>
  <c r="AX14" i="15"/>
  <c r="AX6" i="15"/>
  <c r="AX36" i="15"/>
  <c r="AK23" i="16"/>
  <c r="AK8" i="16"/>
  <c r="AK16" i="16"/>
  <c r="AK13" i="16"/>
  <c r="AK12" i="16"/>
  <c r="AK14" i="16"/>
  <c r="AK7" i="16"/>
  <c r="AK9" i="16"/>
  <c r="AK21" i="16"/>
  <c r="AK20" i="16"/>
  <c r="AK18" i="16"/>
  <c r="AK11" i="16"/>
  <c r="AK17" i="16"/>
  <c r="AK6" i="16"/>
  <c r="AK22" i="16"/>
  <c r="AK15" i="16"/>
  <c r="AK5" i="16"/>
  <c r="AK10" i="16"/>
  <c r="AK4" i="16"/>
  <c r="AK19" i="16"/>
  <c r="L11" i="11"/>
  <c r="K3" i="15" l="1"/>
  <c r="J3" i="16"/>
  <c r="K2" i="15"/>
  <c r="J2" i="16"/>
  <c r="U51" i="12"/>
  <c r="L51" i="12"/>
  <c r="U49" i="12"/>
  <c r="L49" i="12"/>
  <c r="AD48" i="12" s="1"/>
  <c r="U47" i="12"/>
  <c r="L47" i="12"/>
  <c r="AD46" i="12" s="1"/>
  <c r="U45" i="12"/>
  <c r="L45" i="12"/>
  <c r="U43" i="12"/>
  <c r="L43" i="12"/>
  <c r="L3" i="15" l="1"/>
  <c r="K3" i="16"/>
  <c r="L2" i="15"/>
  <c r="K2" i="16"/>
  <c r="AD44" i="12"/>
  <c r="AD42" i="12"/>
  <c r="AD50" i="12"/>
  <c r="M2" i="15" l="1"/>
  <c r="L2" i="16"/>
  <c r="M3" i="15"/>
  <c r="L3" i="16"/>
  <c r="AU24" i="16"/>
  <c r="AT24" i="16"/>
  <c r="AS24" i="16"/>
  <c r="AR24" i="16"/>
  <c r="AQ24" i="16"/>
  <c r="AP24" i="16"/>
  <c r="AO24" i="16"/>
  <c r="AN24" i="16"/>
  <c r="AM24" i="16"/>
  <c r="AL24" i="16"/>
  <c r="AW44" i="15"/>
  <c r="AV44" i="15"/>
  <c r="AU44" i="15"/>
  <c r="AT44" i="15"/>
  <c r="AS44" i="15"/>
  <c r="AR44" i="15"/>
  <c r="AQ44" i="15"/>
  <c r="AP44" i="15"/>
  <c r="AO44" i="15"/>
  <c r="AN44" i="15"/>
  <c r="AM44" i="15"/>
  <c r="AL44" i="15"/>
  <c r="AK44" i="15"/>
  <c r="N3" i="15" l="1"/>
  <c r="M3" i="16"/>
  <c r="N2" i="15"/>
  <c r="M2" i="16"/>
  <c r="U1" i="16"/>
  <c r="AM1" i="16"/>
  <c r="X1" i="16"/>
  <c r="O2" i="15" l="1"/>
  <c r="N2" i="16"/>
  <c r="O3" i="15"/>
  <c r="N3" i="16"/>
  <c r="BD8" i="16"/>
  <c r="BD7" i="16"/>
  <c r="BD6" i="16"/>
  <c r="BD5" i="16"/>
  <c r="BD4" i="16"/>
  <c r="AL4" i="16"/>
  <c r="BF11" i="15"/>
  <c r="BF4" i="15"/>
  <c r="BF16" i="15"/>
  <c r="BF15" i="15"/>
  <c r="BF14" i="15"/>
  <c r="BF13" i="15"/>
  <c r="BF12" i="15"/>
  <c r="BF10" i="15"/>
  <c r="BF9" i="15"/>
  <c r="BF8" i="15"/>
  <c r="BF7" i="15"/>
  <c r="BF6" i="15"/>
  <c r="BF5" i="15"/>
  <c r="U49" i="11"/>
  <c r="U55" i="11"/>
  <c r="L55" i="11"/>
  <c r="U53" i="11"/>
  <c r="L53" i="11"/>
  <c r="U51" i="11"/>
  <c r="L51" i="11"/>
  <c r="L49" i="11"/>
  <c r="U47" i="11"/>
  <c r="L47" i="11"/>
  <c r="P3" i="15" l="1"/>
  <c r="O3" i="16"/>
  <c r="P2" i="15"/>
  <c r="O2" i="16"/>
  <c r="AD48" i="11"/>
  <c r="BE11" i="16" s="1"/>
  <c r="AD52" i="11"/>
  <c r="BE13" i="16" s="1"/>
  <c r="AD46" i="11"/>
  <c r="BE10" i="16" s="1"/>
  <c r="AD50" i="11"/>
  <c r="BE12" i="16" s="1"/>
  <c r="AD54" i="11"/>
  <c r="BE14" i="16" s="1"/>
  <c r="AV9" i="16"/>
  <c r="AU9" i="16"/>
  <c r="AT9" i="16"/>
  <c r="AY23" i="16"/>
  <c r="AW23" i="16"/>
  <c r="AV23" i="16"/>
  <c r="AU23" i="16"/>
  <c r="AT23" i="16"/>
  <c r="AS23" i="16"/>
  <c r="AR23" i="16"/>
  <c r="AQ23" i="16"/>
  <c r="AP23" i="16"/>
  <c r="AO23" i="16"/>
  <c r="AN23" i="16"/>
  <c r="AM23" i="16"/>
  <c r="AL23" i="16"/>
  <c r="AY22" i="16"/>
  <c r="AW22" i="16"/>
  <c r="AV22" i="16"/>
  <c r="AU22" i="16"/>
  <c r="AT22" i="16"/>
  <c r="AS22" i="16"/>
  <c r="AR22" i="16"/>
  <c r="AQ22" i="16"/>
  <c r="AP22" i="16"/>
  <c r="AO22" i="16"/>
  <c r="AN22" i="16"/>
  <c r="AM22" i="16"/>
  <c r="AL22" i="16"/>
  <c r="AY21" i="16"/>
  <c r="AW21" i="16"/>
  <c r="AV21" i="16"/>
  <c r="AU21" i="16"/>
  <c r="AT21" i="16"/>
  <c r="AS21" i="16"/>
  <c r="AR21" i="16"/>
  <c r="AQ21" i="16"/>
  <c r="AP21" i="16"/>
  <c r="AO21" i="16"/>
  <c r="AN21" i="16"/>
  <c r="AM21" i="16"/>
  <c r="AL21" i="16"/>
  <c r="AY20" i="16"/>
  <c r="AW20" i="16"/>
  <c r="AV20" i="16"/>
  <c r="AU20" i="16"/>
  <c r="AT20" i="16"/>
  <c r="AS20" i="16"/>
  <c r="AR20" i="16"/>
  <c r="AQ20" i="16"/>
  <c r="AP20" i="16"/>
  <c r="AO20" i="16"/>
  <c r="AN20" i="16"/>
  <c r="AM20" i="16"/>
  <c r="AL20" i="16"/>
  <c r="AY19" i="16"/>
  <c r="AW19" i="16"/>
  <c r="AV19" i="16"/>
  <c r="AU19" i="16"/>
  <c r="AT19" i="16"/>
  <c r="AS19" i="16"/>
  <c r="AR19" i="16"/>
  <c r="AQ19" i="16"/>
  <c r="AP19" i="16"/>
  <c r="AO19" i="16"/>
  <c r="AN19" i="16"/>
  <c r="AM19" i="16"/>
  <c r="AL19" i="16"/>
  <c r="AY18" i="16"/>
  <c r="AW18" i="16"/>
  <c r="AV18" i="16"/>
  <c r="AU18" i="16"/>
  <c r="AT18" i="16"/>
  <c r="AS18" i="16"/>
  <c r="AR18" i="16"/>
  <c r="AQ18" i="16"/>
  <c r="AP18" i="16"/>
  <c r="AO18" i="16"/>
  <c r="AN18" i="16"/>
  <c r="AM18" i="16"/>
  <c r="AL18" i="16"/>
  <c r="AY17" i="16"/>
  <c r="AW17" i="16"/>
  <c r="AV17" i="16"/>
  <c r="AU17" i="16"/>
  <c r="AT17" i="16"/>
  <c r="AS17" i="16"/>
  <c r="AR17" i="16"/>
  <c r="AQ17" i="16"/>
  <c r="AP17" i="16"/>
  <c r="AO17" i="16"/>
  <c r="AN17" i="16"/>
  <c r="AM17" i="16"/>
  <c r="AL17" i="16"/>
  <c r="AY16" i="16"/>
  <c r="AW16" i="16"/>
  <c r="AV16" i="16"/>
  <c r="AU16" i="16"/>
  <c r="AT16" i="16"/>
  <c r="AS16" i="16"/>
  <c r="AR16" i="16"/>
  <c r="AQ16" i="16"/>
  <c r="AP16" i="16"/>
  <c r="AO16" i="16"/>
  <c r="AN16" i="16"/>
  <c r="AM16" i="16"/>
  <c r="AL16" i="16"/>
  <c r="AY15" i="16"/>
  <c r="AW15" i="16"/>
  <c r="AV15" i="16"/>
  <c r="AU15" i="16"/>
  <c r="AT15" i="16"/>
  <c r="AS15" i="16"/>
  <c r="AR15" i="16"/>
  <c r="AQ15" i="16"/>
  <c r="AP15" i="16"/>
  <c r="AO15" i="16"/>
  <c r="AN15" i="16"/>
  <c r="AM15" i="16"/>
  <c r="AL15" i="16"/>
  <c r="AY14" i="16"/>
  <c r="AW14" i="16"/>
  <c r="AV14" i="16"/>
  <c r="AU14" i="16"/>
  <c r="AT14" i="16"/>
  <c r="AS14" i="16"/>
  <c r="AR14" i="16"/>
  <c r="AQ14" i="16"/>
  <c r="AP14" i="16"/>
  <c r="AO14" i="16"/>
  <c r="AN14" i="16"/>
  <c r="AM14" i="16"/>
  <c r="AL14" i="16"/>
  <c r="AY13" i="16"/>
  <c r="AW13" i="16"/>
  <c r="AV13" i="16"/>
  <c r="AU13" i="16"/>
  <c r="AT13" i="16"/>
  <c r="AS13" i="16"/>
  <c r="AR13" i="16"/>
  <c r="AQ13" i="16"/>
  <c r="AP13" i="16"/>
  <c r="AO13" i="16"/>
  <c r="AN13" i="16"/>
  <c r="AM13" i="16"/>
  <c r="AL13" i="16"/>
  <c r="AY12" i="16"/>
  <c r="AW12" i="16"/>
  <c r="AV12" i="16"/>
  <c r="AU12" i="16"/>
  <c r="AT12" i="16"/>
  <c r="AS12" i="16"/>
  <c r="AR12" i="16"/>
  <c r="AQ12" i="16"/>
  <c r="AP12" i="16"/>
  <c r="AO12" i="16"/>
  <c r="AN12" i="16"/>
  <c r="AM12" i="16"/>
  <c r="AL12" i="16"/>
  <c r="AY11" i="16"/>
  <c r="AW11" i="16"/>
  <c r="AV11" i="16"/>
  <c r="AU11" i="16"/>
  <c r="AT11" i="16"/>
  <c r="AS11" i="16"/>
  <c r="AR11" i="16"/>
  <c r="AQ11" i="16"/>
  <c r="AP11" i="16"/>
  <c r="AO11" i="16"/>
  <c r="AN11" i="16"/>
  <c r="AM11" i="16"/>
  <c r="AL11" i="16"/>
  <c r="AY10" i="16"/>
  <c r="AW10" i="16"/>
  <c r="AV10" i="16"/>
  <c r="AU10" i="16"/>
  <c r="AT10" i="16"/>
  <c r="AS10" i="16"/>
  <c r="AR10" i="16"/>
  <c r="AQ10" i="16"/>
  <c r="AP10" i="16"/>
  <c r="AO10" i="16"/>
  <c r="AN10" i="16"/>
  <c r="AM10" i="16"/>
  <c r="AL10" i="16"/>
  <c r="AY9" i="16"/>
  <c r="AW9" i="16"/>
  <c r="AS9" i="16"/>
  <c r="AR9" i="16"/>
  <c r="AQ9" i="16"/>
  <c r="AP9" i="16"/>
  <c r="AO9" i="16"/>
  <c r="AN9" i="16"/>
  <c r="AM9" i="16"/>
  <c r="AL9" i="16"/>
  <c r="AY8" i="16"/>
  <c r="AW8" i="16"/>
  <c r="AV8" i="16"/>
  <c r="AU8" i="16"/>
  <c r="AT8" i="16"/>
  <c r="AS8" i="16"/>
  <c r="AR8" i="16"/>
  <c r="AQ8" i="16"/>
  <c r="AP8" i="16"/>
  <c r="AO8" i="16"/>
  <c r="AN8" i="16"/>
  <c r="AM8" i="16"/>
  <c r="AL8" i="16"/>
  <c r="AY7" i="16"/>
  <c r="AW7" i="16"/>
  <c r="AV7" i="16"/>
  <c r="AU7" i="16"/>
  <c r="AT7" i="16"/>
  <c r="AS7" i="16"/>
  <c r="AR7" i="16"/>
  <c r="AQ7" i="16"/>
  <c r="AP7" i="16"/>
  <c r="AO7" i="16"/>
  <c r="AN7" i="16"/>
  <c r="AM7" i="16"/>
  <c r="AL7" i="16"/>
  <c r="AY6" i="16"/>
  <c r="AW6" i="16"/>
  <c r="AV6" i="16"/>
  <c r="AU6" i="16"/>
  <c r="AT6" i="16"/>
  <c r="AS6" i="16"/>
  <c r="AR6" i="16"/>
  <c r="AQ6" i="16"/>
  <c r="AP6" i="16"/>
  <c r="AO6" i="16"/>
  <c r="AN6" i="16"/>
  <c r="AM6" i="16"/>
  <c r="AL6" i="16"/>
  <c r="AY5" i="16"/>
  <c r="AW5" i="16"/>
  <c r="AV5" i="16"/>
  <c r="AU5" i="16"/>
  <c r="AT5" i="16"/>
  <c r="AS5" i="16"/>
  <c r="AR5" i="16"/>
  <c r="AQ5" i="16"/>
  <c r="AP5" i="16"/>
  <c r="AO5" i="16"/>
  <c r="AN5" i="16"/>
  <c r="AM5" i="16"/>
  <c r="AL5" i="16"/>
  <c r="AU4" i="16"/>
  <c r="AT4" i="16"/>
  <c r="AS4" i="16"/>
  <c r="AR4" i="16"/>
  <c r="AQ4" i="16"/>
  <c r="AP4" i="16"/>
  <c r="AO4" i="16"/>
  <c r="AN4" i="16"/>
  <c r="AM4" i="16"/>
  <c r="BA43" i="15"/>
  <c r="AW43" i="15"/>
  <c r="AV43" i="15"/>
  <c r="AU43" i="15"/>
  <c r="AT43" i="15"/>
  <c r="AS43" i="15"/>
  <c r="AR43" i="15"/>
  <c r="AQ43" i="15"/>
  <c r="AP43" i="15"/>
  <c r="AO43" i="15"/>
  <c r="AN43" i="15"/>
  <c r="AM43" i="15"/>
  <c r="AL43" i="15"/>
  <c r="AK43" i="15"/>
  <c r="BA42" i="15"/>
  <c r="AW42" i="15"/>
  <c r="AV42" i="15"/>
  <c r="AU42" i="15"/>
  <c r="AT42" i="15"/>
  <c r="AS42" i="15"/>
  <c r="AR42" i="15"/>
  <c r="AQ42" i="15"/>
  <c r="AP42" i="15"/>
  <c r="AO42" i="15"/>
  <c r="AN42" i="15"/>
  <c r="AM42" i="15"/>
  <c r="AL42" i="15"/>
  <c r="AK42" i="15"/>
  <c r="BA41" i="15"/>
  <c r="AW41" i="15"/>
  <c r="AV41" i="15"/>
  <c r="AU41" i="15"/>
  <c r="AT41" i="15"/>
  <c r="AS41" i="15"/>
  <c r="AR41" i="15"/>
  <c r="AQ41" i="15"/>
  <c r="AP41" i="15"/>
  <c r="AO41" i="15"/>
  <c r="AN41" i="15"/>
  <c r="AM41" i="15"/>
  <c r="AL41" i="15"/>
  <c r="AK41" i="15"/>
  <c r="BA40" i="15"/>
  <c r="AW40" i="15"/>
  <c r="AV40" i="15"/>
  <c r="AU40" i="15"/>
  <c r="AT40" i="15"/>
  <c r="AS40" i="15"/>
  <c r="AR40" i="15"/>
  <c r="AQ40" i="15"/>
  <c r="AP40" i="15"/>
  <c r="AO40" i="15"/>
  <c r="AN40" i="15"/>
  <c r="AM40" i="15"/>
  <c r="AL40" i="15"/>
  <c r="AK40" i="15"/>
  <c r="BA39" i="15"/>
  <c r="AW39" i="15"/>
  <c r="AV39" i="15"/>
  <c r="AU39" i="15"/>
  <c r="AT39" i="15"/>
  <c r="AS39" i="15"/>
  <c r="AR39" i="15"/>
  <c r="AQ39" i="15"/>
  <c r="AP39" i="15"/>
  <c r="AO39" i="15"/>
  <c r="AN39" i="15"/>
  <c r="AM39" i="15"/>
  <c r="AL39" i="15"/>
  <c r="AK39" i="15"/>
  <c r="BA38" i="15"/>
  <c r="AW38" i="15"/>
  <c r="AV38" i="15"/>
  <c r="AU38" i="15"/>
  <c r="AT38" i="15"/>
  <c r="AS38" i="15"/>
  <c r="AR38" i="15"/>
  <c r="AQ38" i="15"/>
  <c r="AP38" i="15"/>
  <c r="AO38" i="15"/>
  <c r="AN38" i="15"/>
  <c r="AM38" i="15"/>
  <c r="AL38" i="15"/>
  <c r="AK38" i="15"/>
  <c r="BA37" i="15"/>
  <c r="AW37" i="15"/>
  <c r="AV37" i="15"/>
  <c r="AU37" i="15"/>
  <c r="AT37" i="15"/>
  <c r="AS37" i="15"/>
  <c r="AR37" i="15"/>
  <c r="AQ37" i="15"/>
  <c r="AP37" i="15"/>
  <c r="AO37" i="15"/>
  <c r="AN37" i="15"/>
  <c r="AM37" i="15"/>
  <c r="AL37" i="15"/>
  <c r="AK37" i="15"/>
  <c r="BA36" i="15"/>
  <c r="AW36" i="15"/>
  <c r="AV36" i="15"/>
  <c r="AU36" i="15"/>
  <c r="AT36" i="15"/>
  <c r="AS36" i="15"/>
  <c r="AR36" i="15"/>
  <c r="AQ36" i="15"/>
  <c r="AP36" i="15"/>
  <c r="AO36" i="15"/>
  <c r="AN36" i="15"/>
  <c r="AM36" i="15"/>
  <c r="AL36" i="15"/>
  <c r="AK36" i="15"/>
  <c r="BA35" i="15"/>
  <c r="AW35" i="15"/>
  <c r="AV35" i="15"/>
  <c r="AU35" i="15"/>
  <c r="AT35" i="15"/>
  <c r="AS35" i="15"/>
  <c r="AR35" i="15"/>
  <c r="AQ35" i="15"/>
  <c r="AP35" i="15"/>
  <c r="AO35" i="15"/>
  <c r="AN35" i="15"/>
  <c r="AM35" i="15"/>
  <c r="AL35" i="15"/>
  <c r="AK35" i="15"/>
  <c r="BA34" i="15"/>
  <c r="AW34" i="15"/>
  <c r="AV34" i="15"/>
  <c r="AU34" i="15"/>
  <c r="AT34" i="15"/>
  <c r="AS34" i="15"/>
  <c r="AR34" i="15"/>
  <c r="AQ34" i="15"/>
  <c r="AP34" i="15"/>
  <c r="AO34" i="15"/>
  <c r="AN34" i="15"/>
  <c r="AM34" i="15"/>
  <c r="AL34" i="15"/>
  <c r="AK34" i="15"/>
  <c r="BA33" i="15"/>
  <c r="AW33" i="15"/>
  <c r="AV33" i="15"/>
  <c r="AU33" i="15"/>
  <c r="AT33" i="15"/>
  <c r="AS33" i="15"/>
  <c r="AR33" i="15"/>
  <c r="AQ33" i="15"/>
  <c r="AP33" i="15"/>
  <c r="AO33" i="15"/>
  <c r="AN33" i="15"/>
  <c r="AM33" i="15"/>
  <c r="AL33" i="15"/>
  <c r="AK33" i="15"/>
  <c r="BA32" i="15"/>
  <c r="AW32" i="15"/>
  <c r="AV32" i="15"/>
  <c r="AU32" i="15"/>
  <c r="AT32" i="15"/>
  <c r="AS32" i="15"/>
  <c r="AR32" i="15"/>
  <c r="AQ32" i="15"/>
  <c r="AP32" i="15"/>
  <c r="AO32" i="15"/>
  <c r="AN32" i="15"/>
  <c r="AM32" i="15"/>
  <c r="AL32" i="15"/>
  <c r="AK32" i="15"/>
  <c r="BA31" i="15"/>
  <c r="AW31" i="15"/>
  <c r="AV31" i="15"/>
  <c r="AU31" i="15"/>
  <c r="AT31" i="15"/>
  <c r="AS31" i="15"/>
  <c r="AR31" i="15"/>
  <c r="AQ31" i="15"/>
  <c r="AP31" i="15"/>
  <c r="AO31" i="15"/>
  <c r="AN31" i="15"/>
  <c r="AM31" i="15"/>
  <c r="AL31" i="15"/>
  <c r="AK31" i="15"/>
  <c r="BA30" i="15"/>
  <c r="AW30" i="15"/>
  <c r="AV30" i="15"/>
  <c r="AU30" i="15"/>
  <c r="AT30" i="15"/>
  <c r="AS30" i="15"/>
  <c r="AR30" i="15"/>
  <c r="AQ30" i="15"/>
  <c r="AP30" i="15"/>
  <c r="AO30" i="15"/>
  <c r="AN30" i="15"/>
  <c r="AM30" i="15"/>
  <c r="AL30" i="15"/>
  <c r="AK30" i="15"/>
  <c r="BA29" i="15"/>
  <c r="AW29" i="15"/>
  <c r="AV29" i="15"/>
  <c r="AU29" i="15"/>
  <c r="AT29" i="15"/>
  <c r="AS29" i="15"/>
  <c r="AR29" i="15"/>
  <c r="AQ29" i="15"/>
  <c r="AP29" i="15"/>
  <c r="AO29" i="15"/>
  <c r="AN29" i="15"/>
  <c r="AM29" i="15"/>
  <c r="AL29" i="15"/>
  <c r="AK29" i="15"/>
  <c r="BA28" i="15"/>
  <c r="AW28" i="15"/>
  <c r="AV28" i="15"/>
  <c r="AU28" i="15"/>
  <c r="AT28" i="15"/>
  <c r="AS28" i="15"/>
  <c r="AR28" i="15"/>
  <c r="AQ28" i="15"/>
  <c r="AP28" i="15"/>
  <c r="AO28" i="15"/>
  <c r="AN28" i="15"/>
  <c r="AM28" i="15"/>
  <c r="AL28" i="15"/>
  <c r="AK28" i="15"/>
  <c r="BA27" i="15"/>
  <c r="AW27" i="15"/>
  <c r="AV27" i="15"/>
  <c r="AU27" i="15"/>
  <c r="AT27" i="15"/>
  <c r="AS27" i="15"/>
  <c r="AR27" i="15"/>
  <c r="AQ27" i="15"/>
  <c r="AP27" i="15"/>
  <c r="AO27" i="15"/>
  <c r="AN27" i="15"/>
  <c r="AM27" i="15"/>
  <c r="AL27" i="15"/>
  <c r="AK27" i="15"/>
  <c r="BA26" i="15"/>
  <c r="AW26" i="15"/>
  <c r="AV26" i="15"/>
  <c r="AU26" i="15"/>
  <c r="AT26" i="15"/>
  <c r="AS26" i="15"/>
  <c r="AR26" i="15"/>
  <c r="AQ26" i="15"/>
  <c r="AP26" i="15"/>
  <c r="AO26" i="15"/>
  <c r="AN26" i="15"/>
  <c r="AM26" i="15"/>
  <c r="AL26" i="15"/>
  <c r="AK26" i="15"/>
  <c r="BA25" i="15"/>
  <c r="AW25" i="15"/>
  <c r="AV25" i="15"/>
  <c r="AU25" i="15"/>
  <c r="AT25" i="15"/>
  <c r="AS25" i="15"/>
  <c r="AR25" i="15"/>
  <c r="AQ25" i="15"/>
  <c r="AP25" i="15"/>
  <c r="AO25" i="15"/>
  <c r="AN25" i="15"/>
  <c r="AM25" i="15"/>
  <c r="AL25" i="15"/>
  <c r="AK25" i="15"/>
  <c r="BA24" i="15"/>
  <c r="AW24" i="15"/>
  <c r="AV24" i="15"/>
  <c r="AU24" i="15"/>
  <c r="AT24" i="15"/>
  <c r="AS24" i="15"/>
  <c r="AR24" i="15"/>
  <c r="AQ24" i="15"/>
  <c r="AP24" i="15"/>
  <c r="AO24" i="15"/>
  <c r="AN24" i="15"/>
  <c r="AM24" i="15"/>
  <c r="AL24" i="15"/>
  <c r="AK24" i="15"/>
  <c r="BA23" i="15"/>
  <c r="AW23" i="15"/>
  <c r="AV23" i="15"/>
  <c r="AU23" i="15"/>
  <c r="AT23" i="15"/>
  <c r="AS23" i="15"/>
  <c r="AR23" i="15"/>
  <c r="AQ23" i="15"/>
  <c r="AP23" i="15"/>
  <c r="AO23" i="15"/>
  <c r="AN23" i="15"/>
  <c r="AM23" i="15"/>
  <c r="AL23" i="15"/>
  <c r="AK23" i="15"/>
  <c r="BA22" i="15"/>
  <c r="AW22" i="15"/>
  <c r="AV22" i="15"/>
  <c r="AU22" i="15"/>
  <c r="AT22" i="15"/>
  <c r="AS22" i="15"/>
  <c r="AR22" i="15"/>
  <c r="AQ22" i="15"/>
  <c r="AP22" i="15"/>
  <c r="AO22" i="15"/>
  <c r="AN22" i="15"/>
  <c r="AM22" i="15"/>
  <c r="AL22" i="15"/>
  <c r="AK22" i="15"/>
  <c r="BA21" i="15"/>
  <c r="AW21" i="15"/>
  <c r="AV21" i="15"/>
  <c r="AU21" i="15"/>
  <c r="AT21" i="15"/>
  <c r="AS21" i="15"/>
  <c r="AR21" i="15"/>
  <c r="AQ21" i="15"/>
  <c r="AP21" i="15"/>
  <c r="AO21" i="15"/>
  <c r="AN21" i="15"/>
  <c r="AM21" i="15"/>
  <c r="AL21" i="15"/>
  <c r="AK21" i="15"/>
  <c r="BA20" i="15"/>
  <c r="AW20" i="15"/>
  <c r="AV20" i="15"/>
  <c r="AU20" i="15"/>
  <c r="AT20" i="15"/>
  <c r="AS20" i="15"/>
  <c r="AR20" i="15"/>
  <c r="AQ20" i="15"/>
  <c r="AP20" i="15"/>
  <c r="AO20" i="15"/>
  <c r="AN20" i="15"/>
  <c r="AM20" i="15"/>
  <c r="AL20" i="15"/>
  <c r="AK20" i="15"/>
  <c r="BA19" i="15"/>
  <c r="AW19" i="15"/>
  <c r="AV19" i="15"/>
  <c r="AU19" i="15"/>
  <c r="AT19" i="15"/>
  <c r="AS19" i="15"/>
  <c r="AR19" i="15"/>
  <c r="AQ19" i="15"/>
  <c r="AP19" i="15"/>
  <c r="AO19" i="15"/>
  <c r="AN19" i="15"/>
  <c r="AM19" i="15"/>
  <c r="AL19" i="15"/>
  <c r="AK19" i="15"/>
  <c r="BA18" i="15"/>
  <c r="AW18" i="15"/>
  <c r="AV18" i="15"/>
  <c r="AU18" i="15"/>
  <c r="AT18" i="15"/>
  <c r="AS18" i="15"/>
  <c r="AR18" i="15"/>
  <c r="AQ18" i="15"/>
  <c r="AP18" i="15"/>
  <c r="AO18" i="15"/>
  <c r="AN18" i="15"/>
  <c r="AM18" i="15"/>
  <c r="AL18" i="15"/>
  <c r="AK18" i="15"/>
  <c r="BA17" i="15"/>
  <c r="AW17" i="15"/>
  <c r="AV17" i="15"/>
  <c r="AU17" i="15"/>
  <c r="AT17" i="15"/>
  <c r="AS17" i="15"/>
  <c r="AR17" i="15"/>
  <c r="AQ17" i="15"/>
  <c r="AP17" i="15"/>
  <c r="AO17" i="15"/>
  <c r="AN17" i="15"/>
  <c r="AM17" i="15"/>
  <c r="AL17" i="15"/>
  <c r="AK17" i="15"/>
  <c r="BA16" i="15"/>
  <c r="AW16" i="15"/>
  <c r="AV16" i="15"/>
  <c r="AU16" i="15"/>
  <c r="AT16" i="15"/>
  <c r="AS16" i="15"/>
  <c r="AR16" i="15"/>
  <c r="AQ16" i="15"/>
  <c r="AP16" i="15"/>
  <c r="AO16" i="15"/>
  <c r="AN16" i="15"/>
  <c r="AM16" i="15"/>
  <c r="AL16" i="15"/>
  <c r="AK16" i="15"/>
  <c r="BA15" i="15"/>
  <c r="AW15" i="15"/>
  <c r="AV15" i="15"/>
  <c r="AU15" i="15"/>
  <c r="AT15" i="15"/>
  <c r="AS15" i="15"/>
  <c r="AR15" i="15"/>
  <c r="AQ15" i="15"/>
  <c r="AP15" i="15"/>
  <c r="AO15" i="15"/>
  <c r="AN15" i="15"/>
  <c r="AM15" i="15"/>
  <c r="AL15" i="15"/>
  <c r="AK15" i="15"/>
  <c r="BA14" i="15"/>
  <c r="AW14" i="15"/>
  <c r="AV14" i="15"/>
  <c r="AU14" i="15"/>
  <c r="AT14" i="15"/>
  <c r="AS14" i="15"/>
  <c r="AR14" i="15"/>
  <c r="AQ14" i="15"/>
  <c r="AP14" i="15"/>
  <c r="AO14" i="15"/>
  <c r="AN14" i="15"/>
  <c r="AM14" i="15"/>
  <c r="AL14" i="15"/>
  <c r="AK14" i="15"/>
  <c r="BA13" i="15"/>
  <c r="AW13" i="15"/>
  <c r="AV13" i="15"/>
  <c r="AU13" i="15"/>
  <c r="AT13" i="15"/>
  <c r="AS13" i="15"/>
  <c r="AR13" i="15"/>
  <c r="AQ13" i="15"/>
  <c r="AP13" i="15"/>
  <c r="AO13" i="15"/>
  <c r="AN13" i="15"/>
  <c r="AM13" i="15"/>
  <c r="AL13" i="15"/>
  <c r="AK13" i="15"/>
  <c r="BA12" i="15"/>
  <c r="AW12" i="15"/>
  <c r="AV12" i="15"/>
  <c r="AU12" i="15"/>
  <c r="AT12" i="15"/>
  <c r="AS12" i="15"/>
  <c r="AR12" i="15"/>
  <c r="AQ12" i="15"/>
  <c r="AP12" i="15"/>
  <c r="AO12" i="15"/>
  <c r="AN12" i="15"/>
  <c r="AM12" i="15"/>
  <c r="AL12" i="15"/>
  <c r="AK12" i="15"/>
  <c r="BA11" i="15"/>
  <c r="AW11" i="15"/>
  <c r="AV11" i="15"/>
  <c r="AU11" i="15"/>
  <c r="AT11" i="15"/>
  <c r="AS11" i="15"/>
  <c r="AR11" i="15"/>
  <c r="AQ11" i="15"/>
  <c r="AP11" i="15"/>
  <c r="AO11" i="15"/>
  <c r="AN11" i="15"/>
  <c r="AM11" i="15"/>
  <c r="AL11" i="15"/>
  <c r="AK11" i="15"/>
  <c r="BA10" i="15"/>
  <c r="AW10" i="15"/>
  <c r="AV10" i="15"/>
  <c r="AU10" i="15"/>
  <c r="AT10" i="15"/>
  <c r="AS10" i="15"/>
  <c r="AR10" i="15"/>
  <c r="AQ10" i="15"/>
  <c r="AP10" i="15"/>
  <c r="AO10" i="15"/>
  <c r="AN10" i="15"/>
  <c r="AM10" i="15"/>
  <c r="AL10" i="15"/>
  <c r="AK10" i="15"/>
  <c r="BA9" i="15"/>
  <c r="AW9" i="15"/>
  <c r="AV9" i="15"/>
  <c r="AU9" i="15"/>
  <c r="AT9" i="15"/>
  <c r="AS9" i="15"/>
  <c r="AR9" i="15"/>
  <c r="AQ9" i="15"/>
  <c r="AP9" i="15"/>
  <c r="AO9" i="15"/>
  <c r="AN9" i="15"/>
  <c r="AM9" i="15"/>
  <c r="AL9" i="15"/>
  <c r="AK9" i="15"/>
  <c r="BA8" i="15"/>
  <c r="AW8" i="15"/>
  <c r="AV8" i="15"/>
  <c r="AU8" i="15"/>
  <c r="AT8" i="15"/>
  <c r="AS8" i="15"/>
  <c r="AR8" i="15"/>
  <c r="AQ8" i="15"/>
  <c r="AP8" i="15"/>
  <c r="AO8" i="15"/>
  <c r="AN8" i="15"/>
  <c r="AM8" i="15"/>
  <c r="AL8" i="15"/>
  <c r="AK8" i="15"/>
  <c r="BA7" i="15"/>
  <c r="AW7" i="15"/>
  <c r="AV7" i="15"/>
  <c r="AU7" i="15"/>
  <c r="AT7" i="15"/>
  <c r="AS7" i="15"/>
  <c r="AR7" i="15"/>
  <c r="AQ7" i="15"/>
  <c r="AP7" i="15"/>
  <c r="AO7" i="15"/>
  <c r="AN7" i="15"/>
  <c r="AM7" i="15"/>
  <c r="AL7" i="15"/>
  <c r="AK7" i="15"/>
  <c r="BA6" i="15"/>
  <c r="AW6" i="15"/>
  <c r="AV6" i="15"/>
  <c r="AU6" i="15"/>
  <c r="AT6" i="15"/>
  <c r="AS6" i="15"/>
  <c r="AR6" i="15"/>
  <c r="AQ6" i="15"/>
  <c r="AP6" i="15"/>
  <c r="AO6" i="15"/>
  <c r="AN6" i="15"/>
  <c r="AM6" i="15"/>
  <c r="AL6" i="15"/>
  <c r="AK6" i="15"/>
  <c r="AW5" i="15"/>
  <c r="AV5" i="15"/>
  <c r="AU5" i="15"/>
  <c r="AT5" i="15"/>
  <c r="AS5" i="15"/>
  <c r="AR5" i="15"/>
  <c r="AQ5" i="15"/>
  <c r="AP5" i="15"/>
  <c r="AO5" i="15"/>
  <c r="AN5" i="15"/>
  <c r="AM5" i="15"/>
  <c r="AL5" i="15"/>
  <c r="AK5" i="15"/>
  <c r="AV4" i="15"/>
  <c r="AU4" i="15"/>
  <c r="AT4" i="15"/>
  <c r="AS4" i="15"/>
  <c r="AR4" i="15"/>
  <c r="AQ4" i="15"/>
  <c r="AP4" i="15"/>
  <c r="AO4" i="15"/>
  <c r="AN4" i="15"/>
  <c r="AM4" i="15"/>
  <c r="AL4" i="15"/>
  <c r="AK4" i="15"/>
  <c r="Q2" i="15" l="1"/>
  <c r="P2" i="16"/>
  <c r="Q3" i="15"/>
  <c r="P3" i="16"/>
  <c r="AZ6" i="15"/>
  <c r="AZ8" i="15"/>
  <c r="AZ10" i="15"/>
  <c r="AZ12" i="15"/>
  <c r="AZ14" i="15"/>
  <c r="AZ16" i="15"/>
  <c r="AZ18" i="15"/>
  <c r="AZ20" i="15"/>
  <c r="AZ22" i="15"/>
  <c r="AZ24" i="15"/>
  <c r="AZ26" i="15"/>
  <c r="AZ28" i="15"/>
  <c r="AZ30" i="15"/>
  <c r="AZ32" i="15"/>
  <c r="AZ34" i="15"/>
  <c r="AZ36" i="15"/>
  <c r="AZ38" i="15"/>
  <c r="AZ40" i="15"/>
  <c r="AZ42" i="15"/>
  <c r="AZ7" i="15"/>
  <c r="AZ11" i="15"/>
  <c r="AZ13" i="15"/>
  <c r="AZ15" i="15"/>
  <c r="AZ17" i="15"/>
  <c r="AZ19" i="15"/>
  <c r="AZ21" i="15"/>
  <c r="AZ23" i="15"/>
  <c r="AZ25" i="15"/>
  <c r="AZ27" i="15"/>
  <c r="AZ29" i="15"/>
  <c r="AZ31" i="15"/>
  <c r="AZ33" i="15"/>
  <c r="AZ35" i="15"/>
  <c r="AZ37" i="15"/>
  <c r="AZ39" i="15"/>
  <c r="AZ41" i="15"/>
  <c r="AZ43" i="15"/>
  <c r="AZ9" i="15"/>
  <c r="AZ5" i="15"/>
  <c r="AZ4" i="15"/>
  <c r="AX5" i="16"/>
  <c r="AX10" i="16"/>
  <c r="AX12" i="16"/>
  <c r="AX14" i="16"/>
  <c r="AX16" i="16"/>
  <c r="AX18" i="16"/>
  <c r="AX20" i="16"/>
  <c r="AX22" i="16"/>
  <c r="AX7" i="16"/>
  <c r="AX9" i="16"/>
  <c r="AX11" i="16"/>
  <c r="AX15" i="16"/>
  <c r="AX19" i="16"/>
  <c r="AX23" i="16"/>
  <c r="AX4" i="16"/>
  <c r="AX6" i="16"/>
  <c r="AX8" i="16"/>
  <c r="AX13" i="16"/>
  <c r="AX17" i="16"/>
  <c r="AX21" i="16"/>
  <c r="R3" i="15" l="1"/>
  <c r="Q3" i="16"/>
  <c r="R2" i="15"/>
  <c r="Q2" i="16"/>
  <c r="BA22" i="58"/>
  <c r="BA17" i="58"/>
  <c r="BA16" i="58"/>
  <c r="S2" i="15" l="1"/>
  <c r="R2" i="16"/>
  <c r="S3" i="15"/>
  <c r="R3" i="16"/>
  <c r="U42" i="43"/>
  <c r="U33" i="43"/>
  <c r="U27" i="43"/>
  <c r="T2" i="15" l="1"/>
  <c r="S2" i="16"/>
  <c r="T3" i="15"/>
  <c r="S3" i="16"/>
  <c r="AU41" i="26"/>
  <c r="AS41" i="26" s="1"/>
  <c r="AH41" i="26"/>
  <c r="AF41" i="26"/>
  <c r="AB41" i="26"/>
  <c r="Z41" i="26" s="1"/>
  <c r="V41" i="26"/>
  <c r="T41" i="26" s="1"/>
  <c r="P41" i="26"/>
  <c r="N41" i="26" s="1"/>
  <c r="J41" i="26"/>
  <c r="H41" i="26" s="1"/>
  <c r="AL36" i="26"/>
  <c r="A36" i="26"/>
  <c r="AL31" i="26"/>
  <c r="A31" i="26"/>
  <c r="AL26" i="26"/>
  <c r="A26" i="26"/>
  <c r="AL21" i="26"/>
  <c r="A21" i="26"/>
  <c r="AL16" i="26"/>
  <c r="A16" i="26"/>
  <c r="AL11" i="26"/>
  <c r="Z11" i="26"/>
  <c r="Z16" i="26" s="1"/>
  <c r="Z21" i="26" s="1"/>
  <c r="Z26" i="26" s="1"/>
  <c r="Z31" i="26" s="1"/>
  <c r="Z36" i="26" s="1"/>
  <c r="A11" i="26"/>
  <c r="AS10" i="26"/>
  <c r="AS15" i="26" s="1"/>
  <c r="AS20" i="26" s="1"/>
  <c r="AS25" i="26" s="1"/>
  <c r="AS30" i="26" s="1"/>
  <c r="AS35" i="26" s="1"/>
  <c r="AS40" i="26" s="1"/>
  <c r="AF10" i="26"/>
  <c r="AF15" i="26" s="1"/>
  <c r="AF20" i="26" s="1"/>
  <c r="AF25" i="26" s="1"/>
  <c r="AF30" i="26" s="1"/>
  <c r="AF35" i="26" s="1"/>
  <c r="AF40" i="26" s="1"/>
  <c r="Z10" i="26"/>
  <c r="Z15" i="26" s="1"/>
  <c r="Z20" i="26" s="1"/>
  <c r="Z25" i="26" s="1"/>
  <c r="Z30" i="26" s="1"/>
  <c r="Z35" i="26" s="1"/>
  <c r="Z40" i="26" s="1"/>
  <c r="T10" i="26"/>
  <c r="T15" i="26" s="1"/>
  <c r="T20" i="26" s="1"/>
  <c r="T25" i="26" s="1"/>
  <c r="T30" i="26" s="1"/>
  <c r="T35" i="26" s="1"/>
  <c r="T40" i="26" s="1"/>
  <c r="N10" i="26"/>
  <c r="N15" i="26" s="1"/>
  <c r="N20" i="26" s="1"/>
  <c r="N25" i="26" s="1"/>
  <c r="N30" i="26" s="1"/>
  <c r="N35" i="26" s="1"/>
  <c r="N40" i="26" s="1"/>
  <c r="H10" i="26"/>
  <c r="H15" i="26" s="1"/>
  <c r="H20" i="26" s="1"/>
  <c r="H25" i="26" s="1"/>
  <c r="H30" i="26" s="1"/>
  <c r="H35" i="26" s="1"/>
  <c r="H40" i="26" s="1"/>
  <c r="AS9" i="26"/>
  <c r="AS14" i="26" s="1"/>
  <c r="AS19" i="26" s="1"/>
  <c r="AS24" i="26" s="1"/>
  <c r="AS29" i="26" s="1"/>
  <c r="AS34" i="26" s="1"/>
  <c r="AS39" i="26" s="1"/>
  <c r="AF9" i="26"/>
  <c r="AF14" i="26" s="1"/>
  <c r="AF19" i="26" s="1"/>
  <c r="AF24" i="26" s="1"/>
  <c r="AF29" i="26" s="1"/>
  <c r="AF34" i="26" s="1"/>
  <c r="AF39" i="26" s="1"/>
  <c r="Z9" i="26"/>
  <c r="Z14" i="26" s="1"/>
  <c r="Z19" i="26" s="1"/>
  <c r="Z24" i="26" s="1"/>
  <c r="Z29" i="26" s="1"/>
  <c r="Z34" i="26" s="1"/>
  <c r="Z39" i="26" s="1"/>
  <c r="T9" i="26"/>
  <c r="T14" i="26" s="1"/>
  <c r="T19" i="26" s="1"/>
  <c r="T24" i="26" s="1"/>
  <c r="T29" i="26" s="1"/>
  <c r="T34" i="26" s="1"/>
  <c r="T39" i="26" s="1"/>
  <c r="N9" i="26"/>
  <c r="N14" i="26" s="1"/>
  <c r="N19" i="26" s="1"/>
  <c r="N24" i="26" s="1"/>
  <c r="N29" i="26" s="1"/>
  <c r="N34" i="26" s="1"/>
  <c r="N39" i="26" s="1"/>
  <c r="H9" i="26"/>
  <c r="H14" i="26" s="1"/>
  <c r="H19" i="26" s="1"/>
  <c r="H24" i="26" s="1"/>
  <c r="H29" i="26" s="1"/>
  <c r="H34" i="26" s="1"/>
  <c r="H39" i="26" s="1"/>
  <c r="AS8" i="26"/>
  <c r="AS13" i="26" s="1"/>
  <c r="AS18" i="26" s="1"/>
  <c r="AS23" i="26" s="1"/>
  <c r="AS28" i="26" s="1"/>
  <c r="AS33" i="26" s="1"/>
  <c r="AS38" i="26" s="1"/>
  <c r="AF8" i="26"/>
  <c r="AF13" i="26" s="1"/>
  <c r="AF18" i="26" s="1"/>
  <c r="AF23" i="26" s="1"/>
  <c r="AF28" i="26" s="1"/>
  <c r="AF33" i="26" s="1"/>
  <c r="AF38" i="26" s="1"/>
  <c r="Z8" i="26"/>
  <c r="Z13" i="26" s="1"/>
  <c r="Z18" i="26" s="1"/>
  <c r="Z23" i="26" s="1"/>
  <c r="Z28" i="26" s="1"/>
  <c r="Z33" i="26" s="1"/>
  <c r="Z38" i="26" s="1"/>
  <c r="T8" i="26"/>
  <c r="T13" i="26" s="1"/>
  <c r="T18" i="26" s="1"/>
  <c r="T23" i="26" s="1"/>
  <c r="T28" i="26" s="1"/>
  <c r="T33" i="26" s="1"/>
  <c r="T38" i="26" s="1"/>
  <c r="N8" i="26"/>
  <c r="N13" i="26" s="1"/>
  <c r="N18" i="26" s="1"/>
  <c r="N23" i="26" s="1"/>
  <c r="N28" i="26" s="1"/>
  <c r="N33" i="26" s="1"/>
  <c r="N38" i="26" s="1"/>
  <c r="H8" i="26"/>
  <c r="H13" i="26" s="1"/>
  <c r="H18" i="26" s="1"/>
  <c r="H23" i="26" s="1"/>
  <c r="H28" i="26" s="1"/>
  <c r="H33" i="26" s="1"/>
  <c r="H38" i="26" s="1"/>
  <c r="AS7" i="26"/>
  <c r="AS12" i="26" s="1"/>
  <c r="AS17" i="26" s="1"/>
  <c r="AS22" i="26" s="1"/>
  <c r="AS27" i="26" s="1"/>
  <c r="AS32" i="26" s="1"/>
  <c r="AS37" i="26" s="1"/>
  <c r="AF7" i="26"/>
  <c r="AF12" i="26" s="1"/>
  <c r="AF17" i="26" s="1"/>
  <c r="AF22" i="26" s="1"/>
  <c r="AF27" i="26" s="1"/>
  <c r="AF32" i="26" s="1"/>
  <c r="AF37" i="26" s="1"/>
  <c r="Z7" i="26"/>
  <c r="Z12" i="26" s="1"/>
  <c r="Z17" i="26" s="1"/>
  <c r="Z22" i="26" s="1"/>
  <c r="Z27" i="26" s="1"/>
  <c r="Z32" i="26" s="1"/>
  <c r="Z37" i="26" s="1"/>
  <c r="T7" i="26"/>
  <c r="T12" i="26" s="1"/>
  <c r="T17" i="26" s="1"/>
  <c r="T22" i="26" s="1"/>
  <c r="T27" i="26" s="1"/>
  <c r="T32" i="26" s="1"/>
  <c r="T37" i="26" s="1"/>
  <c r="N7" i="26"/>
  <c r="N12" i="26" s="1"/>
  <c r="N17" i="26" s="1"/>
  <c r="N22" i="26" s="1"/>
  <c r="N27" i="26" s="1"/>
  <c r="N32" i="26" s="1"/>
  <c r="N37" i="26" s="1"/>
  <c r="H7" i="26"/>
  <c r="H12" i="26" s="1"/>
  <c r="H17" i="26" s="1"/>
  <c r="H22" i="26" s="1"/>
  <c r="H27" i="26" s="1"/>
  <c r="H32" i="26" s="1"/>
  <c r="H37" i="26" s="1"/>
  <c r="AS6" i="26"/>
  <c r="AS11" i="26" s="1"/>
  <c r="AS16" i="26" s="1"/>
  <c r="AS21" i="26" s="1"/>
  <c r="AS26" i="26" s="1"/>
  <c r="AS31" i="26" s="1"/>
  <c r="AS36" i="26" s="1"/>
  <c r="AF6" i="26"/>
  <c r="AF11" i="26" s="1"/>
  <c r="AF16" i="26" s="1"/>
  <c r="AF21" i="26" s="1"/>
  <c r="AF26" i="26" s="1"/>
  <c r="AF31" i="26" s="1"/>
  <c r="AF36" i="26" s="1"/>
  <c r="Z6" i="26"/>
  <c r="T6" i="26"/>
  <c r="T11" i="26" s="1"/>
  <c r="T16" i="26" s="1"/>
  <c r="T21" i="26" s="1"/>
  <c r="T26" i="26" s="1"/>
  <c r="T31" i="26" s="1"/>
  <c r="T36" i="26" s="1"/>
  <c r="N6" i="26"/>
  <c r="N11" i="26" s="1"/>
  <c r="N16" i="26" s="1"/>
  <c r="N21" i="26" s="1"/>
  <c r="N26" i="26" s="1"/>
  <c r="N31" i="26" s="1"/>
  <c r="N36" i="26" s="1"/>
  <c r="H6" i="26"/>
  <c r="H11" i="26" s="1"/>
  <c r="H16" i="26" s="1"/>
  <c r="H21" i="26" s="1"/>
  <c r="H26" i="26" s="1"/>
  <c r="H31" i="26" s="1"/>
  <c r="H36" i="26" s="1"/>
  <c r="AZ25" i="58"/>
  <c r="AZ24" i="58"/>
  <c r="AZ23" i="58"/>
  <c r="AZ22" i="58"/>
  <c r="AZ21" i="58"/>
  <c r="AZ20" i="58"/>
  <c r="AZ19" i="58"/>
  <c r="AZ18" i="58"/>
  <c r="AZ17" i="58"/>
  <c r="AZ16" i="58"/>
  <c r="AZ15" i="58"/>
  <c r="AZ14" i="58"/>
  <c r="AZ13" i="58"/>
  <c r="AZ12" i="58"/>
  <c r="U3" i="15" l="1"/>
  <c r="T3" i="16"/>
  <c r="U2" i="15"/>
  <c r="T2" i="16"/>
  <c r="AF9" i="49"/>
  <c r="AC18" i="49"/>
  <c r="T23" i="49"/>
  <c r="H23" i="49"/>
  <c r="V3" i="15" l="1"/>
  <c r="U3" i="16"/>
  <c r="V2" i="15"/>
  <c r="U2" i="16"/>
  <c r="G32" i="97"/>
  <c r="I32" i="97" s="1"/>
  <c r="K32" i="97" s="1"/>
  <c r="M32" i="97" s="1"/>
  <c r="O32" i="97" s="1"/>
  <c r="Q32" i="97" s="1"/>
  <c r="S32" i="97" s="1"/>
  <c r="U32" i="97" s="1"/>
  <c r="W32" i="97" s="1"/>
  <c r="Y32" i="97" s="1"/>
  <c r="AA32" i="97" s="1"/>
  <c r="W2" i="15" l="1"/>
  <c r="V2" i="16"/>
  <c r="W3" i="15"/>
  <c r="V3" i="16"/>
  <c r="A27" i="89"/>
  <c r="A29" i="89" s="1"/>
  <c r="A31" i="89" s="1"/>
  <c r="A33" i="89" s="1"/>
  <c r="A35" i="89" s="1"/>
  <c r="A37" i="89" s="1"/>
  <c r="A39" i="89" s="1"/>
  <c r="A41" i="89" s="1"/>
  <c r="A43" i="89" s="1"/>
  <c r="A45" i="89" s="1"/>
  <c r="A47" i="89" s="1"/>
  <c r="M64" i="88"/>
  <c r="J64" i="88"/>
  <c r="M60" i="88"/>
  <c r="J60" i="88"/>
  <c r="X2" i="15" l="1"/>
  <c r="W2" i="16"/>
  <c r="X3" i="15"/>
  <c r="W3" i="16"/>
  <c r="H6" i="76"/>
  <c r="Y2" i="15" l="1"/>
  <c r="X2" i="16"/>
  <c r="Y3" i="15"/>
  <c r="X3" i="16"/>
  <c r="CG43" i="13"/>
  <c r="CG40" i="13"/>
  <c r="CG37" i="13"/>
  <c r="CG34" i="13"/>
  <c r="CG31" i="13"/>
  <c r="CG28" i="13"/>
  <c r="CG25" i="13"/>
  <c r="CG22" i="13"/>
  <c r="CG19" i="13"/>
  <c r="CG16" i="13"/>
  <c r="CG13" i="13"/>
  <c r="CG10" i="13"/>
  <c r="CG7" i="13"/>
  <c r="CG4" i="13"/>
  <c r="H7" i="49"/>
  <c r="AC9" i="49"/>
  <c r="T9" i="49" s="1"/>
  <c r="AC13" i="49"/>
  <c r="T13" i="49" s="1"/>
  <c r="T18" i="49"/>
  <c r="AF18" i="49"/>
  <c r="AF13" i="49"/>
  <c r="X7" i="49"/>
  <c r="X55" i="49" s="1"/>
  <c r="CG4" i="14"/>
  <c r="CG7" i="14"/>
  <c r="CG10" i="14"/>
  <c r="CG13" i="14"/>
  <c r="CG16" i="14"/>
  <c r="CG19" i="14"/>
  <c r="CG22" i="14"/>
  <c r="CG25" i="14"/>
  <c r="CG28" i="14"/>
  <c r="CG31" i="14"/>
  <c r="CG34" i="14"/>
  <c r="CG37" i="14"/>
  <c r="CG40" i="14"/>
  <c r="CG43" i="14"/>
  <c r="CG46" i="14"/>
  <c r="CG49" i="14"/>
  <c r="CG52" i="14"/>
  <c r="CG55" i="14"/>
  <c r="CG58" i="14"/>
  <c r="CG61" i="14"/>
  <c r="CG64" i="14"/>
  <c r="CG67" i="14"/>
  <c r="CG46" i="13"/>
  <c r="CG49" i="13"/>
  <c r="CG52" i="13"/>
  <c r="CG55" i="13"/>
  <c r="CG58" i="13"/>
  <c r="CG61" i="13"/>
  <c r="CG64" i="13"/>
  <c r="CG67" i="13"/>
  <c r="L5" i="12"/>
  <c r="U5" i="12"/>
  <c r="L7" i="12"/>
  <c r="U7" i="12"/>
  <c r="L9" i="12"/>
  <c r="U9" i="12"/>
  <c r="L11" i="12"/>
  <c r="U11" i="12"/>
  <c r="L13" i="12"/>
  <c r="U13" i="12"/>
  <c r="L15" i="12"/>
  <c r="U15" i="12"/>
  <c r="L17" i="12"/>
  <c r="U17" i="12"/>
  <c r="L19" i="12"/>
  <c r="U19" i="12"/>
  <c r="L21" i="12"/>
  <c r="U21" i="12"/>
  <c r="L23" i="12"/>
  <c r="U23" i="12"/>
  <c r="L25" i="12"/>
  <c r="U25" i="12"/>
  <c r="L27" i="12"/>
  <c r="U27" i="12"/>
  <c r="L29" i="12"/>
  <c r="U29" i="12"/>
  <c r="L31" i="12"/>
  <c r="U31" i="12"/>
  <c r="L33" i="12"/>
  <c r="U33" i="12"/>
  <c r="L35" i="12"/>
  <c r="U35" i="12"/>
  <c r="L37" i="12"/>
  <c r="U37" i="12"/>
  <c r="L39" i="12"/>
  <c r="U39" i="12"/>
  <c r="L41" i="12"/>
  <c r="U41" i="12"/>
  <c r="L5" i="11"/>
  <c r="U5" i="11"/>
  <c r="L7" i="11"/>
  <c r="U7" i="11"/>
  <c r="L9" i="11"/>
  <c r="U9" i="11"/>
  <c r="U11" i="11"/>
  <c r="L13" i="11"/>
  <c r="U13" i="11"/>
  <c r="L15" i="11"/>
  <c r="U15" i="11"/>
  <c r="L17" i="11"/>
  <c r="U17" i="11"/>
  <c r="L19" i="11"/>
  <c r="U19" i="11"/>
  <c r="L21" i="11"/>
  <c r="U21" i="11"/>
  <c r="L23" i="11"/>
  <c r="U23" i="11"/>
  <c r="L25" i="11"/>
  <c r="U25" i="11"/>
  <c r="L27" i="11"/>
  <c r="U27" i="11"/>
  <c r="L29" i="11"/>
  <c r="U29" i="11"/>
  <c r="L35" i="11"/>
  <c r="U35" i="11"/>
  <c r="L37" i="11"/>
  <c r="U37" i="11"/>
  <c r="L39" i="11"/>
  <c r="U39" i="11"/>
  <c r="L41" i="11"/>
  <c r="U41" i="11"/>
  <c r="L43" i="11"/>
  <c r="U43" i="11"/>
  <c r="L45" i="11"/>
  <c r="U45" i="11"/>
  <c r="Z2" i="15" l="1"/>
  <c r="Y2" i="16"/>
  <c r="Z3" i="15"/>
  <c r="Y3" i="16"/>
  <c r="AD22" i="12"/>
  <c r="AD20" i="12"/>
  <c r="AD16" i="12"/>
  <c r="AD12" i="12"/>
  <c r="AD8" i="12"/>
  <c r="AD4" i="12"/>
  <c r="AF7" i="49"/>
  <c r="AF55" i="49" s="1"/>
  <c r="AD40" i="11"/>
  <c r="BE7" i="16" s="1"/>
  <c r="AD42" i="11"/>
  <c r="BE8" i="16" s="1"/>
  <c r="AD28" i="11"/>
  <c r="BG16" i="15" s="1"/>
  <c r="AD26" i="11"/>
  <c r="BG15" i="15" s="1"/>
  <c r="AD22" i="11"/>
  <c r="BG13" i="15" s="1"/>
  <c r="AD14" i="11"/>
  <c r="BG9" i="15" s="1"/>
  <c r="AD10" i="11"/>
  <c r="BG7" i="15" s="1"/>
  <c r="AD6" i="11"/>
  <c r="BG5" i="15" s="1"/>
  <c r="AD6" i="12"/>
  <c r="AD12" i="11"/>
  <c r="BG8" i="15" s="1"/>
  <c r="AD20" i="11"/>
  <c r="BG12" i="15" s="1"/>
  <c r="AD18" i="11"/>
  <c r="BG11" i="15" s="1"/>
  <c r="AD40" i="12"/>
  <c r="AD16" i="11"/>
  <c r="BG10" i="15" s="1"/>
  <c r="AD44" i="11"/>
  <c r="BE9" i="16" s="1"/>
  <c r="AD10" i="12"/>
  <c r="AD38" i="12"/>
  <c r="AD30" i="12"/>
  <c r="AD38" i="11"/>
  <c r="BE6" i="16" s="1"/>
  <c r="AD34" i="11"/>
  <c r="BE4" i="16" s="1"/>
  <c r="AD24" i="11"/>
  <c r="BG14" i="15" s="1"/>
  <c r="AD36" i="12"/>
  <c r="AD32" i="12"/>
  <c r="AD28" i="12"/>
  <c r="AD24" i="12"/>
  <c r="AD18" i="12"/>
  <c r="AD14" i="12"/>
  <c r="AB7" i="49"/>
  <c r="AB55" i="49" s="1"/>
  <c r="H55" i="49"/>
  <c r="AD8" i="11"/>
  <c r="BG6" i="15" s="1"/>
  <c r="AD4" i="11"/>
  <c r="BG4" i="15" s="1"/>
  <c r="AD36" i="11"/>
  <c r="BE5" i="16" s="1"/>
  <c r="AD34" i="12"/>
  <c r="AD26" i="12"/>
  <c r="T7" i="49"/>
  <c r="T55" i="49" s="1"/>
  <c r="AA1" i="16"/>
  <c r="AA3" i="15" l="1"/>
  <c r="Z3" i="16"/>
  <c r="AA2" i="15"/>
  <c r="Z2" i="16"/>
  <c r="BB4" i="15"/>
  <c r="BB5" i="15"/>
  <c r="BB6" i="15"/>
  <c r="AB2" i="15" l="1"/>
  <c r="AA2" i="16"/>
  <c r="AB3" i="15"/>
  <c r="AA3" i="16"/>
  <c r="AZ4" i="16"/>
  <c r="AZ5" i="16"/>
  <c r="AC3" i="15" l="1"/>
  <c r="AB3" i="16"/>
  <c r="AC2" i="15"/>
  <c r="AB2" i="16"/>
  <c r="AD2" i="15" l="1"/>
  <c r="AC2" i="16"/>
  <c r="AD3" i="15"/>
  <c r="AC3" i="16"/>
  <c r="AE2" i="15" l="1"/>
  <c r="AD2" i="16"/>
  <c r="AE3" i="15"/>
  <c r="AD3" i="16"/>
  <c r="AF2" i="15" l="1"/>
  <c r="AE2" i="16"/>
  <c r="AF3" i="15"/>
  <c r="AE3" i="16"/>
  <c r="AG3" i="15" l="1"/>
  <c r="AF3" i="16"/>
  <c r="AG2" i="15"/>
  <c r="AF2" i="16"/>
  <c r="AH2" i="15" l="1"/>
  <c r="AG2" i="16"/>
  <c r="AH3" i="15"/>
  <c r="AG3" i="16"/>
  <c r="AI3" i="15" l="1"/>
  <c r="AH3" i="16"/>
  <c r="AH2" i="16"/>
  <c r="AI2" i="15"/>
  <c r="AI2" i="16" l="1"/>
  <c r="AJ2" i="15"/>
  <c r="AJ2" i="16" s="1"/>
  <c r="AI3" i="16"/>
  <c r="AJ3" i="15"/>
  <c r="AJ3" i="16" s="1"/>
</calcChain>
</file>

<file path=xl/comments1.xml><?xml version="1.0" encoding="utf-8"?>
<comments xmlns="http://schemas.openxmlformats.org/spreadsheetml/2006/main">
  <authors>
    <author>User</author>
  </authors>
  <commentList>
    <comment ref="N16" authorId="0" shapeId="0">
      <text>
        <r>
          <rPr>
            <b/>
            <sz val="9"/>
            <color indexed="10"/>
            <rFont val="MS P ゴシック"/>
            <family val="3"/>
            <charset val="128"/>
          </rPr>
          <t>施設又は法人のアドレスを記載し、組織用アドレスがない場合は、施設長の業務用個人アドレスを記載してください。
（私用アドレスは不可）</t>
        </r>
      </text>
    </comment>
    <comment ref="A19" authorId="0" shapeId="0">
      <text>
        <r>
          <rPr>
            <b/>
            <sz val="9"/>
            <color indexed="10"/>
            <rFont val="MS P ゴシック"/>
            <family val="3"/>
            <charset val="128"/>
          </rPr>
          <t>公立の場合は市町名を、
私立の場合は法人名を
記載してください。</t>
        </r>
      </text>
    </comment>
    <comment ref="A24" authorId="0" shapeId="0">
      <text>
        <r>
          <rPr>
            <b/>
            <sz val="9"/>
            <color indexed="10"/>
            <rFont val="MS P ゴシック"/>
            <family val="3"/>
            <charset val="128"/>
          </rPr>
          <t>変更があった場合は監査当日にお知らせください。</t>
        </r>
      </text>
    </comment>
  </commentList>
</comments>
</file>

<file path=xl/comments10.xml><?xml version="1.0" encoding="utf-8"?>
<comments xmlns="http://schemas.openxmlformats.org/spreadsheetml/2006/main">
  <authors>
    <author>User</author>
  </authors>
  <commentList>
    <comment ref="L74" authorId="0" shapeId="0">
      <text>
        <r>
          <rPr>
            <b/>
            <sz val="9"/>
            <color indexed="10"/>
            <rFont val="MS P ゴシック"/>
            <family val="3"/>
            <charset val="128"/>
          </rPr>
          <t>保育教諭の業務負担軽減や保育教諭が教育・保育に注力できる環境整備など、教育・保育の質の確保・向上に資する取組みの実施状況について記載してください。
（例）
ICTの活用、保育補助者の活用、記録・書類業務の見直し・工夫、働き方の見直し</t>
        </r>
      </text>
    </comment>
  </commentList>
</comments>
</file>

<file path=xl/comments11.xml><?xml version="1.0" encoding="utf-8"?>
<comments xmlns="http://schemas.openxmlformats.org/spreadsheetml/2006/main">
  <authors>
    <author>User</author>
  </authors>
  <commentList>
    <comment ref="AG5" authorId="0" shapeId="0">
      <text>
        <r>
          <rPr>
            <b/>
            <sz val="9"/>
            <color indexed="10"/>
            <rFont val="MS P ゴシック"/>
            <family val="3"/>
            <charset val="128"/>
          </rPr>
          <t>（備考）
・恒常的に利用定員（注３）を超えて受入れをしている場合は、利用定員（注３）の見直しについて市町との協議を行ってください。
・受入れ人数が認可定員（注１）又は利用定員（注２）を超えている場合は、これらの定員の適正化（変更）も必要です。</t>
        </r>
      </text>
    </comment>
    <comment ref="AB10" authorId="0" shapeId="0">
      <text>
        <r>
          <rPr>
            <b/>
            <sz val="9"/>
            <color indexed="10"/>
            <rFont val="MS P ゴシック"/>
            <family val="3"/>
            <charset val="128"/>
          </rPr>
          <t>（備考）
利用定員（注３）が利用定員（注２）を超えているときに着色されます。
（前者は後者の範囲内で設定する必要があります。）</t>
        </r>
      </text>
    </comment>
  </commentList>
</comments>
</file>

<file path=xl/comments12.xml><?xml version="1.0" encoding="utf-8"?>
<comments xmlns="http://schemas.openxmlformats.org/spreadsheetml/2006/main">
  <authors>
    <author>User</author>
  </authors>
  <commentList>
    <comment ref="O14" authorId="0" shapeId="0">
      <text>
        <r>
          <rPr>
            <b/>
            <sz val="9"/>
            <color indexed="10"/>
            <rFont val="MS P ゴシック"/>
            <family val="3"/>
            <charset val="128"/>
          </rPr>
          <t>（注）
その時間帯に使用する全てのクラスを記載してください。
【例】
　① ○○組　② △△組　③ □□組</t>
        </r>
      </text>
    </comment>
    <comment ref="Y14" authorId="0" shapeId="0">
      <text>
        <r>
          <rPr>
            <b/>
            <sz val="9"/>
            <color indexed="10"/>
            <rFont val="MS P ゴシック"/>
            <family val="3"/>
            <charset val="128"/>
          </rPr>
          <t>（注）
複数の部屋を使用する時間帯について、
園児の年齢別の教育・保育実施場所を
記載してください。
【例】
　① ０歳児　　：○○組
　② １・２歳児：△△組
　③ ３～５歳児：□□組</t>
        </r>
      </text>
    </comment>
  </commentList>
</comments>
</file>

<file path=xl/comments13.xml><?xml version="1.0" encoding="utf-8"?>
<comments xmlns="http://schemas.openxmlformats.org/spreadsheetml/2006/main">
  <authors>
    <author>User</author>
  </authors>
  <commentList>
    <comment ref="V48" authorId="0" shapeId="0">
      <text>
        <r>
          <rPr>
            <b/>
            <sz val="9"/>
            <color indexed="10"/>
            <rFont val="MS P ゴシック"/>
            <family val="3"/>
            <charset val="128"/>
          </rPr>
          <t>できるだけ低月齢児の記録等を添付してください。</t>
        </r>
      </text>
    </comment>
  </commentList>
</comments>
</file>

<file path=xl/comments14.xml><?xml version="1.0" encoding="utf-8"?>
<comments xmlns="http://schemas.openxmlformats.org/spreadsheetml/2006/main">
  <authors>
    <author>User</author>
  </authors>
  <commentList>
    <comment ref="V55" authorId="0" shapeId="0">
      <text>
        <r>
          <rPr>
            <b/>
            <sz val="9"/>
            <color indexed="10"/>
            <rFont val="MS P ゴシック"/>
            <family val="3"/>
            <charset val="128"/>
          </rPr>
          <t>できるだけ低月齢児の記録等を添付してください。</t>
        </r>
      </text>
    </comment>
  </commentList>
</comments>
</file>

<file path=xl/comments15.xml><?xml version="1.0" encoding="utf-8"?>
<comments xmlns="http://schemas.openxmlformats.org/spreadsheetml/2006/main">
  <authors>
    <author>User</author>
  </authors>
  <commentList>
    <comment ref="O20" authorId="0" shapeId="0">
      <text>
        <r>
          <rPr>
            <b/>
            <sz val="9"/>
            <color indexed="10"/>
            <rFont val="MS P ゴシック"/>
            <family val="3"/>
            <charset val="128"/>
          </rPr>
          <t>別紙とする場合は
「別紙のとおり」とし、
内容が分かる書類を添付
してください。</t>
        </r>
      </text>
    </comment>
  </commentList>
</comments>
</file>

<file path=xl/comments16.xml><?xml version="1.0" encoding="utf-8"?>
<comments xmlns="http://schemas.openxmlformats.org/spreadsheetml/2006/main">
  <authors>
    <author>User</author>
  </authors>
  <commentList>
    <comment ref="I18" authorId="0" shapeId="0">
      <text>
        <r>
          <rPr>
            <b/>
            <sz val="9"/>
            <color indexed="10"/>
            <rFont val="MS P ゴシック"/>
            <family val="3"/>
            <charset val="128"/>
          </rPr>
          <t>定期点検等により把握した園内外の危険箇所等について記載してください。
また、当該危険箇所等について、施設が実施している対策等がある場合は、併せて記載してください。</t>
        </r>
      </text>
    </comment>
  </commentList>
</comments>
</file>

<file path=xl/comments17.xml><?xml version="1.0" encoding="utf-8"?>
<comments xmlns="http://schemas.openxmlformats.org/spreadsheetml/2006/main">
  <authors>
    <author>User</author>
  </authors>
  <commentList>
    <comment ref="O34" authorId="0" shapeId="0">
      <text>
        <r>
          <rPr>
            <sz val="9"/>
            <color indexed="81"/>
            <rFont val="MS P ゴシック"/>
            <family val="3"/>
            <charset val="128"/>
          </rPr>
          <t>（参考）
火災等の際に高所からの避難に用いる布製筒状の避難器具</t>
        </r>
      </text>
    </comment>
  </commentList>
</comments>
</file>

<file path=xl/comments18.xml><?xml version="1.0" encoding="utf-8"?>
<comments xmlns="http://schemas.openxmlformats.org/spreadsheetml/2006/main">
  <authors>
    <author>User</author>
  </authors>
  <commentList>
    <comment ref="AC13" authorId="0" shapeId="0">
      <text>
        <r>
          <rPr>
            <b/>
            <sz val="9"/>
            <color indexed="10"/>
            <rFont val="MS P ゴシック"/>
            <family val="3"/>
            <charset val="128"/>
          </rPr>
          <t>防犯訓練の状況は33ページに記載すること。</t>
        </r>
      </text>
    </comment>
  </commentList>
</comments>
</file>

<file path=xl/comments2.xml><?xml version="1.0" encoding="utf-8"?>
<comments xmlns="http://schemas.openxmlformats.org/spreadsheetml/2006/main">
  <authors>
    <author>User</author>
  </authors>
  <commentList>
    <comment ref="B18" authorId="0" shapeId="0">
      <text>
        <r>
          <rPr>
            <b/>
            <sz val="9"/>
            <color indexed="10"/>
            <rFont val="MS P ゴシック"/>
            <family val="3"/>
            <charset val="128"/>
          </rPr>
          <t>※印の項目については、
公立施設は記載不要です。</t>
        </r>
      </text>
    </comment>
  </commentList>
</comments>
</file>

<file path=xl/comments3.xml><?xml version="1.0" encoding="utf-8"?>
<comments xmlns="http://schemas.openxmlformats.org/spreadsheetml/2006/main">
  <authors>
    <author>User</author>
  </authors>
  <commentList>
    <comment ref="AJ5" authorId="0" shapeId="0">
      <text>
        <r>
          <rPr>
            <b/>
            <sz val="9"/>
            <color indexed="81"/>
            <rFont val="ＭＳ Ｐゴシック"/>
            <family val="3"/>
            <charset val="128"/>
          </rPr>
          <t>あてはまる場合はプルダウンリストから☑を入力してください。Alt+↓キーで素早く選択できます。（以下同じ）</t>
        </r>
      </text>
    </comment>
    <comment ref="AL5" authorId="0" shapeId="0">
      <text>
        <r>
          <rPr>
            <b/>
            <sz val="9"/>
            <color indexed="10"/>
            <rFont val="MS P ゴシック"/>
            <family val="3"/>
            <charset val="128"/>
          </rPr>
          <t>（注）
実年齢毎の人数を記載してください。
【例】
　０歳：〇人
　１歳：△人</t>
        </r>
      </text>
    </comment>
  </commentList>
</comments>
</file>

<file path=xl/comments4.xml><?xml version="1.0" encoding="utf-8"?>
<comments xmlns="http://schemas.openxmlformats.org/spreadsheetml/2006/main">
  <authors>
    <author>User</author>
  </authors>
  <commentList>
    <comment ref="AJ5" authorId="0" shapeId="0">
      <text>
        <r>
          <rPr>
            <b/>
            <sz val="9"/>
            <color indexed="81"/>
            <rFont val="ＭＳ Ｐゴシック"/>
            <family val="3"/>
            <charset val="128"/>
          </rPr>
          <t>あてはまる場合はプルダウンリストから☑を入力してください。Alt+↓キーで素早く選択できます。（以下同じ）</t>
        </r>
      </text>
    </comment>
    <comment ref="AL5" authorId="0" shapeId="0">
      <text>
        <r>
          <rPr>
            <b/>
            <sz val="9"/>
            <color indexed="10"/>
            <rFont val="MS P ゴシック"/>
            <family val="3"/>
            <charset val="128"/>
          </rPr>
          <t>実年齢毎の人数を記載してください。
【例】
　０歳：〇人
　１歳：△人</t>
        </r>
      </text>
    </comment>
  </commentList>
</comments>
</file>

<file path=xl/comments5.xml><?xml version="1.0" encoding="utf-8"?>
<comments xmlns="http://schemas.openxmlformats.org/spreadsheetml/2006/main">
  <authors>
    <author>User</author>
  </authors>
  <commentList>
    <comment ref="P28" authorId="0" shapeId="0">
      <text>
        <r>
          <rPr>
            <b/>
            <sz val="9"/>
            <color indexed="10"/>
            <rFont val="MS P ゴシック"/>
            <family val="3"/>
            <charset val="128"/>
          </rPr>
          <t>「その他」の内容について記載してください。
（例：休憩室１、倉庫２）</t>
        </r>
      </text>
    </comment>
    <comment ref="H38" authorId="0" shapeId="0">
      <text>
        <r>
          <rPr>
            <b/>
            <sz val="9"/>
            <color indexed="10"/>
            <rFont val="MS P ゴシック"/>
            <family val="3"/>
            <charset val="128"/>
          </rPr>
          <t>簡易ミニプール（ビニールプール等）を含み、個別のタライ等は除くこと。</t>
        </r>
      </text>
    </comment>
  </commentList>
</comments>
</file>

<file path=xl/comments6.xml><?xml version="1.0" encoding="utf-8"?>
<comments xmlns="http://schemas.openxmlformats.org/spreadsheetml/2006/main">
  <authors>
    <author>User</author>
  </authors>
  <commentList>
    <comment ref="AQ3" authorId="0" shapeId="0">
      <text>
        <r>
          <rPr>
            <b/>
            <sz val="10"/>
            <color indexed="10"/>
            <rFont val="MS P ゴシック"/>
            <family val="3"/>
            <charset val="128"/>
          </rPr>
          <t>公立施設は記載不要</t>
        </r>
      </text>
    </comment>
  </commentList>
</comments>
</file>

<file path=xl/comments7.xml><?xml version="1.0" encoding="utf-8"?>
<comments xmlns="http://schemas.openxmlformats.org/spreadsheetml/2006/main">
  <authors>
    <author>User</author>
  </authors>
  <commentList>
    <comment ref="AR32" authorId="0" shapeId="0">
      <text>
        <r>
          <rPr>
            <b/>
            <sz val="9"/>
            <color indexed="10"/>
            <rFont val="MS P ゴシック"/>
            <family val="3"/>
            <charset val="128"/>
          </rPr>
          <t>保育士の勤務形態を追加する場合はこの行の下に追加し、この列まで含めてオートフィルでコピーしてください。</t>
        </r>
      </text>
    </comment>
    <comment ref="AA59" authorId="0" shapeId="0">
      <text>
        <r>
          <rPr>
            <b/>
            <sz val="9"/>
            <color indexed="10"/>
            <rFont val="MS P ゴシック"/>
            <family val="3"/>
            <charset val="128"/>
          </rPr>
          <t>表示されている記号が違う場合は直接入力してください。</t>
        </r>
      </text>
    </comment>
  </commentList>
</comments>
</file>

<file path=xl/comments8.xml><?xml version="1.0" encoding="utf-8"?>
<comments xmlns="http://schemas.openxmlformats.org/spreadsheetml/2006/main">
  <authors>
    <author>User</author>
  </authors>
  <commentList>
    <comment ref="A4" authorId="0" shapeId="0">
      <text>
        <r>
          <rPr>
            <b/>
            <sz val="11"/>
            <color indexed="10"/>
            <rFont val="MS P ゴシック"/>
            <family val="3"/>
            <charset val="128"/>
          </rPr>
          <t>職名</t>
        </r>
      </text>
    </comment>
    <comment ref="C4" authorId="0" shapeId="0">
      <text>
        <r>
          <rPr>
            <b/>
            <sz val="11"/>
            <color indexed="10"/>
            <rFont val="MS P ゴシック"/>
            <family val="3"/>
            <charset val="128"/>
          </rPr>
          <t>氏名</t>
        </r>
      </text>
    </comment>
    <comment ref="F4" authorId="0" shapeId="0">
      <text>
        <r>
          <rPr>
            <b/>
            <sz val="11"/>
            <color indexed="10"/>
            <rFont val="MS P ゴシック"/>
            <family val="3"/>
            <charset val="128"/>
          </rPr>
          <t>勤務開始（終了）時刻が最も早い（遅い）勤務形態の記号の入力セルが塗りつぶされます。</t>
        </r>
      </text>
    </comment>
  </commentList>
</comments>
</file>

<file path=xl/comments9.xml><?xml version="1.0" encoding="utf-8"?>
<comments xmlns="http://schemas.openxmlformats.org/spreadsheetml/2006/main">
  <authors>
    <author>User</author>
  </authors>
  <commentList>
    <comment ref="A4" authorId="0" shapeId="0">
      <text>
        <r>
          <rPr>
            <b/>
            <sz val="11"/>
            <color indexed="10"/>
            <rFont val="MS P ゴシック"/>
            <family val="3"/>
            <charset val="128"/>
          </rPr>
          <t>職名</t>
        </r>
      </text>
    </comment>
    <comment ref="C4" authorId="0" shapeId="0">
      <text>
        <r>
          <rPr>
            <b/>
            <sz val="11"/>
            <color indexed="10"/>
            <rFont val="MS P ゴシック"/>
            <family val="3"/>
            <charset val="128"/>
          </rPr>
          <t>氏名</t>
        </r>
      </text>
    </comment>
  </commentList>
</comments>
</file>

<file path=xl/sharedStrings.xml><?xml version="1.0" encoding="utf-8"?>
<sst xmlns="http://schemas.openxmlformats.org/spreadsheetml/2006/main" count="6904" uniqueCount="2430">
  <si>
    <t>基準値内</t>
    <rPh sb="0" eb="2">
      <t>キジュン</t>
    </rPh>
    <rPh sb="2" eb="3">
      <t>アタイ</t>
    </rPh>
    <rPh sb="3" eb="4">
      <t>ナイ</t>
    </rPh>
    <phoneticPr fontId="6"/>
  </si>
  <si>
    <t>基準値外の日がある</t>
    <rPh sb="0" eb="2">
      <t>キジュン</t>
    </rPh>
    <rPh sb="2" eb="3">
      <t>チ</t>
    </rPh>
    <rPh sb="3" eb="4">
      <t>ガイ</t>
    </rPh>
    <rPh sb="5" eb="6">
      <t>ヒ</t>
    </rPh>
    <phoneticPr fontId="6"/>
  </si>
  <si>
    <t>22℃以上</t>
    <rPh sb="3" eb="5">
      <t>イジョウ</t>
    </rPh>
    <phoneticPr fontId="6"/>
  </si>
  <si>
    <t>22℃未満の日がある</t>
    <rPh sb="3" eb="5">
      <t>ミマン</t>
    </rPh>
    <rPh sb="6" eb="7">
      <t>ヒ</t>
    </rPh>
    <phoneticPr fontId="6"/>
  </si>
  <si>
    <t>測定者名</t>
    <rPh sb="0" eb="2">
      <t>ソクテイ</t>
    </rPh>
    <rPh sb="2" eb="3">
      <t>シャ</t>
    </rPh>
    <rPh sb="3" eb="4">
      <t>メイ</t>
    </rPh>
    <phoneticPr fontId="6"/>
  </si>
  <si>
    <t>作成月</t>
    <rPh sb="0" eb="2">
      <t>サクセイ</t>
    </rPh>
    <rPh sb="2" eb="3">
      <t>ツキ</t>
    </rPh>
    <phoneticPr fontId="6"/>
  </si>
  <si>
    <t>職員給食の実施</t>
    <rPh sb="0" eb="2">
      <t>ショクイン</t>
    </rPh>
    <rPh sb="2" eb="4">
      <t>キュウショク</t>
    </rPh>
    <rPh sb="5" eb="7">
      <t>ジッシ</t>
    </rPh>
    <phoneticPr fontId="6"/>
  </si>
  <si>
    <t>離乳食</t>
    <rPh sb="0" eb="3">
      <t>リニュウショク</t>
    </rPh>
    <phoneticPr fontId="6"/>
  </si>
  <si>
    <t>前期</t>
    <rPh sb="0" eb="2">
      <t>ゼンキ</t>
    </rPh>
    <phoneticPr fontId="6"/>
  </si>
  <si>
    <t>中期</t>
    <rPh sb="0" eb="2">
      <t>チュウキ</t>
    </rPh>
    <phoneticPr fontId="6"/>
  </si>
  <si>
    <t>後期</t>
    <rPh sb="0" eb="2">
      <t>コウキ</t>
    </rPh>
    <phoneticPr fontId="6"/>
  </si>
  <si>
    <t>④</t>
    <phoneticPr fontId="6"/>
  </si>
  <si>
    <t>（定員</t>
    <phoneticPr fontId="6"/>
  </si>
  <si>
    <t>名）</t>
    <phoneticPr fontId="6"/>
  </si>
  <si>
    <t>（</t>
    <phoneticPr fontId="6"/>
  </si>
  <si>
    <t>職名</t>
    <rPh sb="0" eb="2">
      <t>ショクメイ</t>
    </rPh>
    <phoneticPr fontId="6"/>
  </si>
  <si>
    <t>氏名</t>
    <rPh sb="0" eb="2">
      <t>シメイ</t>
    </rPh>
    <phoneticPr fontId="6"/>
  </si>
  <si>
    <t>有</t>
    <phoneticPr fontId="6"/>
  </si>
  <si>
    <t>　　　　　　　　　　</t>
  </si>
  <si>
    <t>その他（　　　　　　　　　））</t>
  </si>
  <si>
    <t>本</t>
    <rPh sb="0" eb="1">
      <t>ホン</t>
    </rPh>
    <phoneticPr fontId="6"/>
  </si>
  <si>
    <t>実施記録</t>
    <rPh sb="0" eb="2">
      <t>ジッシ</t>
    </rPh>
    <rPh sb="2" eb="4">
      <t>キロク</t>
    </rPh>
    <phoneticPr fontId="6"/>
  </si>
  <si>
    <t>火災</t>
    <rPh sb="0" eb="2">
      <t>カサイ</t>
    </rPh>
    <phoneticPr fontId="6"/>
  </si>
  <si>
    <t>年　度</t>
  </si>
  <si>
    <t>検査回数</t>
  </si>
  <si>
    <t>判定方法及び検査の結果と措置</t>
  </si>
  <si>
    <t>（基準値：0.4ppm～1.0ppm　※塩素消毒に代えて二酸化塩素により消毒を行う場合の基準値：0.1ppm～0.4ppm）</t>
  </si>
  <si>
    <t>清掃回数</t>
    <rPh sb="0" eb="2">
      <t>セイソウ</t>
    </rPh>
    <rPh sb="2" eb="4">
      <t>カイスウ</t>
    </rPh>
    <phoneticPr fontId="6"/>
  </si>
  <si>
    <t>②</t>
  </si>
  <si>
    <t>③</t>
  </si>
  <si>
    <t xml:space="preserve">   </t>
  </si>
  <si>
    <t>給食材料費</t>
  </si>
  <si>
    <t>　　</t>
  </si>
  <si>
    <t>月～金曜日</t>
  </si>
  <si>
    <t>土曜日</t>
  </si>
  <si>
    <t>午前間食</t>
  </si>
  <si>
    <t>昼食</t>
  </si>
  <si>
    <t>午後間食</t>
  </si>
  <si>
    <t>延長保育</t>
  </si>
  <si>
    <t>①</t>
    <phoneticPr fontId="6"/>
  </si>
  <si>
    <t>衛生管理責任体制</t>
    <rPh sb="6" eb="8">
      <t>タイセイ</t>
    </rPh>
    <phoneticPr fontId="6"/>
  </si>
  <si>
    <t>氏名</t>
    <phoneticPr fontId="6"/>
  </si>
  <si>
    <t>程度</t>
    <rPh sb="0" eb="2">
      <t>テイド</t>
    </rPh>
    <phoneticPr fontId="6"/>
  </si>
  <si>
    <t>出席者の職名</t>
    <rPh sb="0" eb="3">
      <t>シュッセキシャ</t>
    </rPh>
    <rPh sb="4" eb="6">
      <t>ショクメイ</t>
    </rPh>
    <phoneticPr fontId="6"/>
  </si>
  <si>
    <t>会議録</t>
    <phoneticPr fontId="6"/>
  </si>
  <si>
    <t>業務分担表</t>
  </si>
  <si>
    <t>契約に基づく運営</t>
    <phoneticPr fontId="6"/>
  </si>
  <si>
    <t>概ね</t>
    <rPh sb="0" eb="1">
      <t>オオム</t>
    </rPh>
    <phoneticPr fontId="6"/>
  </si>
  <si>
    <t>②</t>
    <phoneticPr fontId="6"/>
  </si>
  <si>
    <t>４歳児以上</t>
    <rPh sb="1" eb="3">
      <t>サイジ</t>
    </rPh>
    <rPh sb="3" eb="5">
      <t>イジョウ</t>
    </rPh>
    <phoneticPr fontId="6"/>
  </si>
  <si>
    <t>無資格者で対応</t>
    <rPh sb="0" eb="3">
      <t>ムシカク</t>
    </rPh>
    <rPh sb="3" eb="4">
      <t>シャ</t>
    </rPh>
    <rPh sb="5" eb="7">
      <t>タイオウ</t>
    </rPh>
    <phoneticPr fontId="6"/>
  </si>
  <si>
    <t>歳児）</t>
    <rPh sb="0" eb="2">
      <t>サイジ</t>
    </rPh>
    <phoneticPr fontId="6"/>
  </si>
  <si>
    <t>（</t>
    <phoneticPr fontId="6"/>
  </si>
  <si>
    <t>栄養摂取状況</t>
    <rPh sb="0" eb="2">
      <t>エイヨウ</t>
    </rPh>
    <rPh sb="2" eb="4">
      <t>セッシュ</t>
    </rPh>
    <rPh sb="4" eb="6">
      <t>ジョウキョウ</t>
    </rPh>
    <phoneticPr fontId="6"/>
  </si>
  <si>
    <t>食塩相当量</t>
    <rPh sb="0" eb="2">
      <t>ショクエン</t>
    </rPh>
    <rPh sb="2" eb="4">
      <t>ソウトウ</t>
    </rPh>
    <rPh sb="4" eb="5">
      <t>リョウ</t>
    </rPh>
    <phoneticPr fontId="6"/>
  </si>
  <si>
    <t>健康診断</t>
    <rPh sb="0" eb="2">
      <t>ケンコウ</t>
    </rPh>
    <rPh sb="2" eb="4">
      <t>シンダン</t>
    </rPh>
    <phoneticPr fontId="6"/>
  </si>
  <si>
    <t>（１）　健康診断</t>
    <rPh sb="4" eb="6">
      <t>ケンコウ</t>
    </rPh>
    <rPh sb="6" eb="8">
      <t>シンダン</t>
    </rPh>
    <phoneticPr fontId="6"/>
  </si>
  <si>
    <t>定期健康診断</t>
    <rPh sb="0" eb="2">
      <t>テイキ</t>
    </rPh>
    <rPh sb="2" eb="4">
      <t>ケンコウ</t>
    </rPh>
    <rPh sb="4" eb="6">
      <t>シンダン</t>
    </rPh>
    <phoneticPr fontId="6"/>
  </si>
  <si>
    <t>②</t>
    <phoneticPr fontId="6"/>
  </si>
  <si>
    <t>（２）　保菌検査</t>
    <rPh sb="4" eb="5">
      <t>ホ</t>
    </rPh>
    <rPh sb="5" eb="6">
      <t>キン</t>
    </rPh>
    <rPh sb="6" eb="8">
      <t>ケンサ</t>
    </rPh>
    <phoneticPr fontId="6"/>
  </si>
  <si>
    <t>①</t>
    <phoneticPr fontId="6"/>
  </si>
  <si>
    <t>健康診断結果通知方法</t>
    <rPh sb="0" eb="2">
      <t>ケンコウ</t>
    </rPh>
    <rPh sb="2" eb="4">
      <t>シンダン</t>
    </rPh>
    <rPh sb="4" eb="6">
      <t>ケッカ</t>
    </rPh>
    <rPh sb="6" eb="8">
      <t>ツウチ</t>
    </rPh>
    <rPh sb="8" eb="10">
      <t>ホウホウ</t>
    </rPh>
    <phoneticPr fontId="6"/>
  </si>
  <si>
    <t>預かった薬の保管責任者</t>
    <rPh sb="0" eb="1">
      <t>アズ</t>
    </rPh>
    <rPh sb="4" eb="5">
      <t>クスリ</t>
    </rPh>
    <rPh sb="6" eb="8">
      <t>ホカン</t>
    </rPh>
    <rPh sb="8" eb="11">
      <t>セキニンシャ</t>
    </rPh>
    <phoneticPr fontId="6"/>
  </si>
  <si>
    <t>行っている</t>
    <rPh sb="0" eb="1">
      <t>オコナ</t>
    </rPh>
    <phoneticPr fontId="6"/>
  </si>
  <si>
    <t>行っていない</t>
    <rPh sb="0" eb="1">
      <t>オコナ</t>
    </rPh>
    <phoneticPr fontId="6"/>
  </si>
  <si>
    <t>給与栄養目標量</t>
    <rPh sb="0" eb="2">
      <t>キュウヨ</t>
    </rPh>
    <rPh sb="2" eb="4">
      <t>エイヨウ</t>
    </rPh>
    <rPh sb="4" eb="6">
      <t>モクヒョウ</t>
    </rPh>
    <rPh sb="6" eb="7">
      <t>リョウ</t>
    </rPh>
    <phoneticPr fontId="6"/>
  </si>
  <si>
    <t>栄養士</t>
    <rPh sb="0" eb="2">
      <t>エイヨウ</t>
    </rPh>
    <rPh sb="2" eb="3">
      <t>シ</t>
    </rPh>
    <phoneticPr fontId="6"/>
  </si>
  <si>
    <t>：</t>
    <phoneticPr fontId="6"/>
  </si>
  <si>
    <t>充足</t>
    <rPh sb="0" eb="2">
      <t>ジュウソク</t>
    </rPh>
    <phoneticPr fontId="6"/>
  </si>
  <si>
    <t>不足</t>
    <rPh sb="0" eb="2">
      <t>フソク</t>
    </rPh>
    <phoneticPr fontId="6"/>
  </si>
  <si>
    <t>１か月当たりの勤務割当状況</t>
    <phoneticPr fontId="6"/>
  </si>
  <si>
    <t>契約関係</t>
    <rPh sb="0" eb="2">
      <t>ケイヤク</t>
    </rPh>
    <rPh sb="2" eb="4">
      <t>カンケイ</t>
    </rPh>
    <phoneticPr fontId="6"/>
  </si>
  <si>
    <t>(　)はシート番号</t>
    <rPh sb="7" eb="9">
      <t>バンゴウ</t>
    </rPh>
    <phoneticPr fontId="6"/>
  </si>
  <si>
    <t>限度額</t>
    <rPh sb="0" eb="2">
      <t>ゲンド</t>
    </rPh>
    <rPh sb="2" eb="3">
      <t>ガク</t>
    </rPh>
    <phoneticPr fontId="6"/>
  </si>
  <si>
    <t>対象経費</t>
    <rPh sb="0" eb="2">
      <t>タイショウ</t>
    </rPh>
    <rPh sb="2" eb="4">
      <t>ケイヒ</t>
    </rPh>
    <phoneticPr fontId="6"/>
  </si>
  <si>
    <t>小口現金出納簿の整備</t>
    <rPh sb="0" eb="2">
      <t>コグチ</t>
    </rPh>
    <rPh sb="2" eb="4">
      <t>ゲンキン</t>
    </rPh>
    <rPh sb="4" eb="6">
      <t>スイトウ</t>
    </rPh>
    <rPh sb="6" eb="7">
      <t>ボ</t>
    </rPh>
    <rPh sb="8" eb="10">
      <t>セイビ</t>
    </rPh>
    <phoneticPr fontId="6"/>
  </si>
  <si>
    <t>固定資産管理台帳（備品台帳）の整備</t>
    <rPh sb="15" eb="17">
      <t>セイビ</t>
    </rPh>
    <phoneticPr fontId="6"/>
  </si>
  <si>
    <t>固定資産管理台帳（備品台帳）と固定資産（備品）との照合</t>
  </si>
  <si>
    <t>前年度決算額</t>
    <rPh sb="0" eb="3">
      <t>ゼンネンド</t>
    </rPh>
    <rPh sb="3" eb="5">
      <t>ケッサン</t>
    </rPh>
    <rPh sb="5" eb="6">
      <t>ガク</t>
    </rPh>
    <phoneticPr fontId="6"/>
  </si>
  <si>
    <t>できている</t>
    <phoneticPr fontId="6"/>
  </si>
  <si>
    <t>できていない</t>
    <phoneticPr fontId="6"/>
  </si>
  <si>
    <r>
      <t>①</t>
    </r>
    <r>
      <rPr>
        <sz val="7"/>
        <rFont val="Times New Roman"/>
        <family val="1"/>
      </rPr>
      <t/>
    </r>
    <phoneticPr fontId="6"/>
  </si>
  <si>
    <t>陰性確認後業務に従事</t>
    <rPh sb="0" eb="2">
      <t>インセイ</t>
    </rPh>
    <rPh sb="2" eb="4">
      <t>カクニン</t>
    </rPh>
    <rPh sb="4" eb="5">
      <t>ゴ</t>
    </rPh>
    <rPh sb="5" eb="7">
      <t>ギョウム</t>
    </rPh>
    <rPh sb="8" eb="10">
      <t>ジュウジ</t>
    </rPh>
    <phoneticPr fontId="6"/>
  </si>
  <si>
    <t>雇入時の健康診断</t>
    <rPh sb="0" eb="2">
      <t>ヤトイイ</t>
    </rPh>
    <rPh sb="2" eb="3">
      <t>ジ</t>
    </rPh>
    <rPh sb="4" eb="6">
      <t>ケンコウ</t>
    </rPh>
    <rPh sb="6" eb="8">
      <t>シンダン</t>
    </rPh>
    <phoneticPr fontId="6"/>
  </si>
  <si>
    <t>健康診断個人票の作成</t>
    <rPh sb="0" eb="2">
      <t>ケンコウ</t>
    </rPh>
    <rPh sb="2" eb="4">
      <t>シンダン</t>
    </rPh>
    <rPh sb="4" eb="7">
      <t>コジンヒョウ</t>
    </rPh>
    <rPh sb="8" eb="10">
      <t>サクセイ</t>
    </rPh>
    <phoneticPr fontId="6"/>
  </si>
  <si>
    <t>）</t>
    <phoneticPr fontId="6"/>
  </si>
  <si>
    <t>健康診断の結果の通知</t>
  </si>
  <si>
    <t>・</t>
    <phoneticPr fontId="6"/>
  </si>
  <si>
    <t>上記①～③の管理者の決裁</t>
    <rPh sb="0" eb="2">
      <t>ジョウキ</t>
    </rPh>
    <rPh sb="6" eb="9">
      <t>カンリシャ</t>
    </rPh>
    <rPh sb="10" eb="12">
      <t>ケッサイ</t>
    </rPh>
    <phoneticPr fontId="6"/>
  </si>
  <si>
    <t>間食有</t>
    <rPh sb="0" eb="2">
      <t>カンショク</t>
    </rPh>
    <rPh sb="2" eb="3">
      <t>アリ</t>
    </rPh>
    <phoneticPr fontId="6"/>
  </si>
  <si>
    <t>間食無</t>
    <rPh sb="0" eb="2">
      <t>カンショク</t>
    </rPh>
    <rPh sb="2" eb="3">
      <t>ナ</t>
    </rPh>
    <phoneticPr fontId="6"/>
  </si>
  <si>
    <t>【添付書類】（再掲）</t>
    <rPh sb="1" eb="3">
      <t>テンプ</t>
    </rPh>
    <rPh sb="3" eb="5">
      <t>ショルイ</t>
    </rPh>
    <rPh sb="7" eb="9">
      <t>サイケイ</t>
    </rPh>
    <phoneticPr fontId="6"/>
  </si>
  <si>
    <t>している</t>
    <phoneticPr fontId="6"/>
  </si>
  <si>
    <t>していない）</t>
    <phoneticPr fontId="6"/>
  </si>
  <si>
    <t>開催地</t>
    <rPh sb="0" eb="3">
      <t>カイサイチ</t>
    </rPh>
    <phoneticPr fontId="6"/>
  </si>
  <si>
    <r>
      <t>②</t>
    </r>
    <r>
      <rPr>
        <sz val="7"/>
        <rFont val="Times New Roman"/>
        <family val="1"/>
      </rPr>
      <t/>
    </r>
    <phoneticPr fontId="6"/>
  </si>
  <si>
    <t>その他</t>
    <phoneticPr fontId="6"/>
  </si>
  <si>
    <t>施設独自の献立</t>
    <phoneticPr fontId="6"/>
  </si>
  <si>
    <t>　　月</t>
    <rPh sb="2" eb="3">
      <t>ガツ</t>
    </rPh>
    <phoneticPr fontId="6"/>
  </si>
  <si>
    <t>３歳未満児（円）</t>
    <rPh sb="6" eb="7">
      <t>エン</t>
    </rPh>
    <phoneticPr fontId="6"/>
  </si>
  <si>
    <t>３歳以上児　（円）</t>
    <rPh sb="7" eb="8">
      <t>エン</t>
    </rPh>
    <phoneticPr fontId="6"/>
  </si>
  <si>
    <t>現在</t>
    <rPh sb="0" eb="2">
      <t>ゲンザイ</t>
    </rPh>
    <phoneticPr fontId="6"/>
  </si>
  <si>
    <t>理由</t>
    <rPh sb="0" eb="2">
      <t>リユウ</t>
    </rPh>
    <phoneticPr fontId="6"/>
  </si>
  <si>
    <t>予定献立作成方法</t>
    <phoneticPr fontId="6"/>
  </si>
  <si>
    <t>脂質</t>
    <rPh sb="0" eb="1">
      <t>アブラ</t>
    </rPh>
    <rPh sb="1" eb="2">
      <t>シツ</t>
    </rPh>
    <phoneticPr fontId="6"/>
  </si>
  <si>
    <t>鉄</t>
    <rPh sb="0" eb="1">
      <t>テツ</t>
    </rPh>
    <phoneticPr fontId="6"/>
  </si>
  <si>
    <t>食物繊維</t>
    <rPh sb="0" eb="2">
      <t>ショクモツ</t>
    </rPh>
    <rPh sb="2" eb="4">
      <t>センイ</t>
    </rPh>
    <phoneticPr fontId="6"/>
  </si>
  <si>
    <t>調乳の実施</t>
    <rPh sb="0" eb="1">
      <t>チョウ</t>
    </rPh>
    <rPh sb="1" eb="2">
      <t>ニュウ</t>
    </rPh>
    <rPh sb="3" eb="5">
      <t>ジッシ</t>
    </rPh>
    <phoneticPr fontId="6"/>
  </si>
  <si>
    <t>頻度</t>
    <rPh sb="0" eb="2">
      <t>ヒンド</t>
    </rPh>
    <phoneticPr fontId="6"/>
  </si>
  <si>
    <t>ミルクの種類</t>
    <rPh sb="4" eb="6">
      <t>シュルイ</t>
    </rPh>
    <phoneticPr fontId="6"/>
  </si>
  <si>
    <t>統一</t>
    <rPh sb="0" eb="2">
      <t>トウイツ</t>
    </rPh>
    <phoneticPr fontId="6"/>
  </si>
  <si>
    <t>個々に対応</t>
    <rPh sb="0" eb="2">
      <t>ココ</t>
    </rPh>
    <rPh sb="3" eb="5">
      <t>タイオウ</t>
    </rPh>
    <phoneticPr fontId="6"/>
  </si>
  <si>
    <t>現在調乳が必要な乳児がいない</t>
    <rPh sb="0" eb="2">
      <t>ゲンザイ</t>
    </rPh>
    <rPh sb="2" eb="3">
      <t>チョウ</t>
    </rPh>
    <rPh sb="3" eb="4">
      <t>ニュウ</t>
    </rPh>
    <rPh sb="5" eb="7">
      <t>ヒツヨウ</t>
    </rPh>
    <rPh sb="8" eb="10">
      <t>ニュウジ</t>
    </rPh>
    <phoneticPr fontId="6"/>
  </si>
  <si>
    <t>乳児の受入れがない</t>
    <rPh sb="0" eb="2">
      <t>ニュウジ</t>
    </rPh>
    <rPh sb="3" eb="5">
      <t>ウケイ</t>
    </rPh>
    <phoneticPr fontId="6"/>
  </si>
  <si>
    <t>受払台帳</t>
    <rPh sb="0" eb="1">
      <t>ウケ</t>
    </rPh>
    <rPh sb="1" eb="2">
      <t>バライ</t>
    </rPh>
    <rPh sb="2" eb="4">
      <t>ダイチョウ</t>
    </rPh>
    <phoneticPr fontId="6"/>
  </si>
  <si>
    <t>栄養指導</t>
    <rPh sb="0" eb="2">
      <t>エイヨウ</t>
    </rPh>
    <rPh sb="2" eb="4">
      <t>シドウ</t>
    </rPh>
    <phoneticPr fontId="6"/>
  </si>
  <si>
    <t>医師の指示書</t>
    <rPh sb="0" eb="2">
      <t>イシ</t>
    </rPh>
    <rPh sb="3" eb="6">
      <t>シジショ</t>
    </rPh>
    <phoneticPr fontId="6"/>
  </si>
  <si>
    <t>給食日誌</t>
    <rPh sb="0" eb="2">
      <t>キュウショク</t>
    </rPh>
    <rPh sb="2" eb="4">
      <t>ニッシ</t>
    </rPh>
    <phoneticPr fontId="6"/>
  </si>
  <si>
    <t>給食日誌及び検食記録簿</t>
    <rPh sb="0" eb="2">
      <t>キュウショク</t>
    </rPh>
    <rPh sb="2" eb="4">
      <t>ニッシ</t>
    </rPh>
    <rPh sb="4" eb="5">
      <t>オヨ</t>
    </rPh>
    <rPh sb="6" eb="8">
      <t>ケンショク</t>
    </rPh>
    <rPh sb="8" eb="11">
      <t>キロクボ</t>
    </rPh>
    <phoneticPr fontId="6"/>
  </si>
  <si>
    <t>検食記録簿</t>
    <rPh sb="0" eb="2">
      <t>ケンショク</t>
    </rPh>
    <rPh sb="2" eb="5">
      <t>キロクボ</t>
    </rPh>
    <phoneticPr fontId="6"/>
  </si>
  <si>
    <t>昼食</t>
    <rPh sb="0" eb="2">
      <t>チュウショク</t>
    </rPh>
    <phoneticPr fontId="6"/>
  </si>
  <si>
    <t>おやつ</t>
    <phoneticPr fontId="6"/>
  </si>
  <si>
    <t>食品材料発注簿</t>
    <rPh sb="0" eb="2">
      <t>ショクヒン</t>
    </rPh>
    <rPh sb="2" eb="4">
      <t>ザイリョウ</t>
    </rPh>
    <rPh sb="4" eb="6">
      <t>ハッチュウ</t>
    </rPh>
    <rPh sb="6" eb="7">
      <t>ボ</t>
    </rPh>
    <phoneticPr fontId="6"/>
  </si>
  <si>
    <t>納品時の検収簿</t>
    <rPh sb="0" eb="2">
      <t>ノウヒン</t>
    </rPh>
    <rPh sb="2" eb="3">
      <t>ジ</t>
    </rPh>
    <rPh sb="4" eb="6">
      <t>ケンシュウ</t>
    </rPh>
    <rPh sb="6" eb="7">
      <t>ボ</t>
    </rPh>
    <phoneticPr fontId="6"/>
  </si>
  <si>
    <t>検収者名</t>
    <rPh sb="0" eb="2">
      <t>ケンシュウ</t>
    </rPh>
    <rPh sb="2" eb="3">
      <t>シャ</t>
    </rPh>
    <rPh sb="3" eb="4">
      <t>メイ</t>
    </rPh>
    <phoneticPr fontId="6"/>
  </si>
  <si>
    <t>数量</t>
    <rPh sb="0" eb="2">
      <t>スウリョウ</t>
    </rPh>
    <phoneticPr fontId="6"/>
  </si>
  <si>
    <t>表面温度</t>
    <rPh sb="0" eb="2">
      <t>ヒョウメン</t>
    </rPh>
    <rPh sb="2" eb="4">
      <t>オンド</t>
    </rPh>
    <phoneticPr fontId="6"/>
  </si>
  <si>
    <t>③</t>
    <phoneticPr fontId="6"/>
  </si>
  <si>
    <t>納品書の整備保管</t>
    <rPh sb="0" eb="2">
      <t>ノウヒン</t>
    </rPh>
    <rPh sb="2" eb="3">
      <t>ショ</t>
    </rPh>
    <rPh sb="4" eb="6">
      <t>セイビ</t>
    </rPh>
    <rPh sb="6" eb="8">
      <t>ホカン</t>
    </rPh>
    <phoneticPr fontId="6"/>
  </si>
  <si>
    <t>　　　　　　　　　　　　　　　　　　　　</t>
  </si>
  <si>
    <t>湿度（％）</t>
    <rPh sb="0" eb="2">
      <t>シツド</t>
    </rPh>
    <phoneticPr fontId="6"/>
  </si>
  <si>
    <t>月</t>
    <rPh sb="0" eb="1">
      <t>ゲツ</t>
    </rPh>
    <phoneticPr fontId="6"/>
  </si>
  <si>
    <t>火</t>
    <rPh sb="0" eb="1">
      <t>ヒ</t>
    </rPh>
    <phoneticPr fontId="6"/>
  </si>
  <si>
    <t>木</t>
    <rPh sb="0" eb="1">
      <t>モク</t>
    </rPh>
    <phoneticPr fontId="6"/>
  </si>
  <si>
    <t>金</t>
    <rPh sb="0" eb="1">
      <t>キン</t>
    </rPh>
    <phoneticPr fontId="6"/>
  </si>
  <si>
    <t>土</t>
    <rPh sb="0" eb="1">
      <t>ド</t>
    </rPh>
    <phoneticPr fontId="6"/>
  </si>
  <si>
    <t>保存食の状況</t>
  </si>
  <si>
    <t>経費負担</t>
    <rPh sb="0" eb="2">
      <t>ケイヒ</t>
    </rPh>
    <rPh sb="2" eb="4">
      <t>フタン</t>
    </rPh>
    <phoneticPr fontId="6"/>
  </si>
  <si>
    <t>施設が負担</t>
    <rPh sb="0" eb="2">
      <t>シセツ</t>
    </rPh>
    <rPh sb="3" eb="5">
      <t>フタン</t>
    </rPh>
    <phoneticPr fontId="6"/>
  </si>
  <si>
    <t>保護者一部が負担</t>
    <rPh sb="0" eb="3">
      <t>ホゴシャ</t>
    </rPh>
    <rPh sb="3" eb="5">
      <t>イチブ</t>
    </rPh>
    <rPh sb="6" eb="8">
      <t>フタン</t>
    </rPh>
    <phoneticPr fontId="6"/>
  </si>
  <si>
    <t>（負担金額</t>
    <rPh sb="1" eb="3">
      <t>フタン</t>
    </rPh>
    <rPh sb="3" eb="5">
      <t>キンガク</t>
    </rPh>
    <phoneticPr fontId="6"/>
  </si>
  <si>
    <t>許可されていない</t>
    <rPh sb="0" eb="2">
      <t>キョカ</t>
    </rPh>
    <phoneticPr fontId="6"/>
  </si>
  <si>
    <t>第三者委員委嘱状</t>
    <rPh sb="0" eb="1">
      <t>ダイ</t>
    </rPh>
    <rPh sb="1" eb="3">
      <t>サンシャ</t>
    </rPh>
    <rPh sb="3" eb="5">
      <t>イイン</t>
    </rPh>
    <rPh sb="5" eb="8">
      <t>イショクジョウ</t>
    </rPh>
    <phoneticPr fontId="6"/>
  </si>
  <si>
    <t>公表周期</t>
    <rPh sb="0" eb="2">
      <t>コウヒョウ</t>
    </rPh>
    <rPh sb="2" eb="4">
      <t>シュウキ</t>
    </rPh>
    <phoneticPr fontId="6"/>
  </si>
  <si>
    <t>職員</t>
    <rPh sb="0" eb="2">
      <t>ショクイン</t>
    </rPh>
    <phoneticPr fontId="6"/>
  </si>
  <si>
    <t>利用方法</t>
    <rPh sb="0" eb="2">
      <t>リヨウ</t>
    </rPh>
    <rPh sb="2" eb="4">
      <t>ホウホウ</t>
    </rPh>
    <phoneticPr fontId="6"/>
  </si>
  <si>
    <t>飲料のみ</t>
    <rPh sb="0" eb="2">
      <t>インリョウ</t>
    </rPh>
    <phoneticPr fontId="6"/>
  </si>
  <si>
    <t>飲料・料理</t>
    <rPh sb="0" eb="2">
      <t>インリョウ</t>
    </rPh>
    <rPh sb="3" eb="5">
      <t>リョウリ</t>
    </rPh>
    <phoneticPr fontId="6"/>
  </si>
  <si>
    <t>料理のみ</t>
    <rPh sb="0" eb="2">
      <t>リョウリ</t>
    </rPh>
    <phoneticPr fontId="6"/>
  </si>
  <si>
    <t>毎月</t>
    <rPh sb="0" eb="2">
      <t>マイツキ</t>
    </rPh>
    <phoneticPr fontId="6"/>
  </si>
  <si>
    <t>整備済</t>
    <rPh sb="0" eb="2">
      <t>セイビ</t>
    </rPh>
    <rPh sb="2" eb="3">
      <t>ズ</t>
    </rPh>
    <phoneticPr fontId="6"/>
  </si>
  <si>
    <t>未整備</t>
    <rPh sb="0" eb="3">
      <t>ミセイビ</t>
    </rPh>
    <phoneticPr fontId="6"/>
  </si>
  <si>
    <t>保管方法</t>
    <rPh sb="0" eb="2">
      <t>ホカン</t>
    </rPh>
    <rPh sb="2" eb="4">
      <t>ホウホウ</t>
    </rPh>
    <phoneticPr fontId="6"/>
  </si>
  <si>
    <t>３　保護者負担金等の状況</t>
  </si>
  <si>
    <t>(b)</t>
  </si>
  <si>
    <t>(d)</t>
  </si>
  <si>
    <t>　　　（c=a+b）</t>
    <phoneticPr fontId="6"/>
  </si>
  <si>
    <t>前期末支払資金残高の取崩額</t>
    <phoneticPr fontId="6"/>
  </si>
  <si>
    <t>　（a/b×100)</t>
    <phoneticPr fontId="6"/>
  </si>
  <si>
    <t>（１）　予算額超過執行の有無</t>
    <rPh sb="4" eb="7">
      <t>ヨサンガク</t>
    </rPh>
    <rPh sb="7" eb="9">
      <t>チョウカ</t>
    </rPh>
    <rPh sb="9" eb="11">
      <t>シッコウ</t>
    </rPh>
    <phoneticPr fontId="6"/>
  </si>
  <si>
    <t>予算措置の方法</t>
    <rPh sb="0" eb="2">
      <t>ヨサン</t>
    </rPh>
    <rPh sb="2" eb="4">
      <t>ソチ</t>
    </rPh>
    <rPh sb="5" eb="7">
      <t>ホウホウ</t>
    </rPh>
    <phoneticPr fontId="6"/>
  </si>
  <si>
    <t>中区分の科目間の予算流用</t>
    <rPh sb="0" eb="1">
      <t>チュウ</t>
    </rPh>
    <rPh sb="1" eb="3">
      <t>クブン</t>
    </rPh>
    <rPh sb="4" eb="7">
      <t>カモクカン</t>
    </rPh>
    <rPh sb="8" eb="10">
      <t>ヨサン</t>
    </rPh>
    <rPh sb="10" eb="12">
      <t>リュウヨウ</t>
    </rPh>
    <phoneticPr fontId="6"/>
  </si>
  <si>
    <t>予備費の使用</t>
    <rPh sb="0" eb="3">
      <t>ヨビヒ</t>
    </rPh>
    <rPh sb="4" eb="6">
      <t>シヨウ</t>
    </rPh>
    <phoneticPr fontId="6"/>
  </si>
  <si>
    <t>補正予算対応</t>
    <rPh sb="0" eb="2">
      <t>ホセイ</t>
    </rPh>
    <rPh sb="2" eb="4">
      <t>ヨサン</t>
    </rPh>
    <rPh sb="4" eb="6">
      <t>タイオウ</t>
    </rPh>
    <phoneticPr fontId="6"/>
  </si>
  <si>
    <t>特になし</t>
    <rPh sb="0" eb="1">
      <t>トク</t>
    </rPh>
    <phoneticPr fontId="6"/>
  </si>
  <si>
    <t>（２）　当期資金収支差額及び積立支出の有無</t>
    <phoneticPr fontId="6"/>
  </si>
  <si>
    <t>耐震診断の実施状況</t>
    <rPh sb="0" eb="2">
      <t>タイシン</t>
    </rPh>
    <rPh sb="2" eb="4">
      <t>シンダン</t>
    </rPh>
    <rPh sb="5" eb="7">
      <t>ジッシ</t>
    </rPh>
    <rPh sb="7" eb="9">
      <t>ジョウキョウ</t>
    </rPh>
    <phoneticPr fontId="6"/>
  </si>
  <si>
    <t>実施済</t>
    <rPh sb="0" eb="2">
      <t>ジッシ</t>
    </rPh>
    <rPh sb="2" eb="3">
      <t>ズ</t>
    </rPh>
    <phoneticPr fontId="6"/>
  </si>
  <si>
    <t>未実施</t>
    <rPh sb="0" eb="1">
      <t>ミ</t>
    </rPh>
    <rPh sb="1" eb="3">
      <t>ジッシ</t>
    </rPh>
    <phoneticPr fontId="6"/>
  </si>
  <si>
    <t>改修不要</t>
    <rPh sb="0" eb="2">
      <t>カイシュウ</t>
    </rPh>
    <rPh sb="2" eb="4">
      <t>フヨウ</t>
    </rPh>
    <phoneticPr fontId="6"/>
  </si>
  <si>
    <t>改修予定（　年　月）</t>
    <rPh sb="0" eb="2">
      <t>カイシュウ</t>
    </rPh>
    <rPh sb="2" eb="4">
      <t>ヨテイ</t>
    </rPh>
    <rPh sb="6" eb="7">
      <t>ネン</t>
    </rPh>
    <rPh sb="8" eb="9">
      <t>ツキ</t>
    </rPh>
    <phoneticPr fontId="6"/>
  </si>
  <si>
    <t>耐震補強の改修等</t>
    <rPh sb="0" eb="2">
      <t>タイシン</t>
    </rPh>
    <rPh sb="2" eb="4">
      <t>ホキョウ</t>
    </rPh>
    <rPh sb="5" eb="7">
      <t>カイシュウ</t>
    </rPh>
    <rPh sb="7" eb="8">
      <t>トウ</t>
    </rPh>
    <phoneticPr fontId="6"/>
  </si>
  <si>
    <t>物件・業務名等</t>
    <rPh sb="0" eb="2">
      <t>ブッケン</t>
    </rPh>
    <rPh sb="3" eb="5">
      <t>ギョウム</t>
    </rPh>
    <rPh sb="5" eb="6">
      <t>メイ</t>
    </rPh>
    <rPh sb="6" eb="7">
      <t>トウ</t>
    </rPh>
    <phoneticPr fontId="6"/>
  </si>
  <si>
    <t>内容及び契約者</t>
    <rPh sb="0" eb="2">
      <t>ナイヨウ</t>
    </rPh>
    <rPh sb="2" eb="3">
      <t>オヨ</t>
    </rPh>
    <rPh sb="4" eb="7">
      <t>ケイヤクシャ</t>
    </rPh>
    <phoneticPr fontId="6"/>
  </si>
  <si>
    <t>契約期間</t>
    <rPh sb="0" eb="2">
      <t>ケイヤク</t>
    </rPh>
    <rPh sb="2" eb="4">
      <t>キカン</t>
    </rPh>
    <phoneticPr fontId="6"/>
  </si>
  <si>
    <t>支出金額　　(月額・円)</t>
    <rPh sb="0" eb="2">
      <t>シシュツ</t>
    </rPh>
    <rPh sb="2" eb="4">
      <t>キンガク</t>
    </rPh>
    <rPh sb="7" eb="9">
      <t>ゲツガク</t>
    </rPh>
    <rPh sb="10" eb="11">
      <t>エン</t>
    </rPh>
    <phoneticPr fontId="6"/>
  </si>
  <si>
    <t>～</t>
    <phoneticPr fontId="6"/>
  </si>
  <si>
    <t>労働基準監督署への届出受理日</t>
    <rPh sb="0" eb="2">
      <t>ロウドウ</t>
    </rPh>
    <rPh sb="2" eb="4">
      <t>キジュン</t>
    </rPh>
    <rPh sb="4" eb="6">
      <t>カントク</t>
    </rPh>
    <rPh sb="6" eb="7">
      <t>ショ</t>
    </rPh>
    <rPh sb="9" eb="11">
      <t>トドケデ</t>
    </rPh>
    <rPh sb="11" eb="13">
      <t>ジュリ</t>
    </rPh>
    <rPh sb="13" eb="14">
      <t>ビ</t>
    </rPh>
    <phoneticPr fontId="6"/>
  </si>
  <si>
    <t>室温（℃）</t>
    <phoneticPr fontId="6"/>
  </si>
  <si>
    <t>利用料金(円)</t>
    <rPh sb="0" eb="2">
      <t>リヨウ</t>
    </rPh>
    <rPh sb="2" eb="4">
      <t>リョウキン</t>
    </rPh>
    <rPh sb="5" eb="6">
      <t>エン</t>
    </rPh>
    <phoneticPr fontId="6"/>
  </si>
  <si>
    <t>実施場所</t>
    <rPh sb="0" eb="2">
      <t>ジッシ</t>
    </rPh>
    <rPh sb="2" eb="4">
      <t>バショ</t>
    </rPh>
    <phoneticPr fontId="6"/>
  </si>
  <si>
    <t>（１）　家庭訪問の実施</t>
    <phoneticPr fontId="6"/>
  </si>
  <si>
    <t>有　　　　　（年</t>
    <rPh sb="0" eb="1">
      <t>アリ</t>
    </rPh>
    <rPh sb="7" eb="8">
      <t>ネン</t>
    </rPh>
    <phoneticPr fontId="6"/>
  </si>
  <si>
    <t>）</t>
    <phoneticPr fontId="6"/>
  </si>
  <si>
    <t>保存期間</t>
    <rPh sb="0" eb="2">
      <t>ホゾン</t>
    </rPh>
    <rPh sb="2" eb="4">
      <t>キカン</t>
    </rPh>
    <phoneticPr fontId="6"/>
  </si>
  <si>
    <t>週間</t>
    <rPh sb="0" eb="2">
      <t>シュウカン</t>
    </rPh>
    <phoneticPr fontId="6"/>
  </si>
  <si>
    <t>保存温度</t>
    <rPh sb="0" eb="2">
      <t>ホゾン</t>
    </rPh>
    <rPh sb="2" eb="4">
      <t>オンド</t>
    </rPh>
    <phoneticPr fontId="6"/>
  </si>
  <si>
    <t>専用容器</t>
    <rPh sb="0" eb="2">
      <t>センヨウ</t>
    </rPh>
    <rPh sb="2" eb="4">
      <t>ヨウキ</t>
    </rPh>
    <phoneticPr fontId="6"/>
  </si>
  <si>
    <t>兼用</t>
    <rPh sb="0" eb="2">
      <t>ケンヨウ</t>
    </rPh>
    <phoneticPr fontId="6"/>
  </si>
  <si>
    <t>原材料</t>
    <rPh sb="0" eb="3">
      <t>ゲンザイリョウ</t>
    </rPh>
    <phoneticPr fontId="6"/>
  </si>
  <si>
    <t>汚染・非汚染区域の区分</t>
  </si>
  <si>
    <t>区分なし</t>
  </si>
  <si>
    <t>施設へのねずみや昆虫の発生防止・駆除の対応</t>
  </si>
  <si>
    <t>（方法</t>
    <rPh sb="1" eb="3">
      <t>ホウホウ</t>
    </rPh>
    <phoneticPr fontId="6"/>
  </si>
  <si>
    <t>℃</t>
    <phoneticPr fontId="6"/>
  </si>
  <si>
    <t>有</t>
    <phoneticPr fontId="6"/>
  </si>
  <si>
    <t>何を</t>
    <rPh sb="0" eb="1">
      <t>ナニ</t>
    </rPh>
    <phoneticPr fontId="6"/>
  </si>
  <si>
    <t>保存内容</t>
    <rPh sb="0" eb="2">
      <t>ホゾン</t>
    </rPh>
    <rPh sb="2" eb="4">
      <t>ナイヨウ</t>
    </rPh>
    <phoneticPr fontId="6"/>
  </si>
  <si>
    <t>Ⅵ　会計に関する事項</t>
  </si>
  <si>
    <t>出納職員の任命状況</t>
  </si>
  <si>
    <t>経理規程の整備状況</t>
  </si>
  <si>
    <t>（１）　給料表の設定方針</t>
    <rPh sb="4" eb="5">
      <t>キュウ</t>
    </rPh>
    <rPh sb="5" eb="6">
      <t>リョウ</t>
    </rPh>
    <rPh sb="6" eb="7">
      <t>ヒョウ</t>
    </rPh>
    <rPh sb="8" eb="10">
      <t>セッテイ</t>
    </rPh>
    <rPh sb="10" eb="12">
      <t>ホウシン</t>
    </rPh>
    <phoneticPr fontId="6"/>
  </si>
  <si>
    <t>公務員に準拠</t>
    <rPh sb="0" eb="3">
      <t>コウムイン</t>
    </rPh>
    <rPh sb="4" eb="6">
      <t>ジュンキョ</t>
    </rPh>
    <phoneticPr fontId="6"/>
  </si>
  <si>
    <t>他の制度に準拠</t>
    <rPh sb="0" eb="1">
      <t>ホカ</t>
    </rPh>
    <rPh sb="2" eb="4">
      <t>セイド</t>
    </rPh>
    <rPh sb="5" eb="7">
      <t>ジュンキョ</t>
    </rPh>
    <phoneticPr fontId="6"/>
  </si>
  <si>
    <t>独自のもの</t>
    <rPh sb="0" eb="2">
      <t>ドクジ</t>
    </rPh>
    <phoneticPr fontId="6"/>
  </si>
  <si>
    <t>国家公務員</t>
    <rPh sb="0" eb="2">
      <t>コッカ</t>
    </rPh>
    <rPh sb="2" eb="5">
      <t>コウムイン</t>
    </rPh>
    <phoneticPr fontId="6"/>
  </si>
  <si>
    <t>県職員</t>
    <rPh sb="0" eb="3">
      <t>ケンショクイン</t>
    </rPh>
    <phoneticPr fontId="6"/>
  </si>
  <si>
    <t>市町職員</t>
    <rPh sb="0" eb="2">
      <t>シチョウ</t>
    </rPh>
    <rPh sb="2" eb="3">
      <t>ショク</t>
    </rPh>
    <rPh sb="3" eb="4">
      <t>イン</t>
    </rPh>
    <phoneticPr fontId="6"/>
  </si>
  <si>
    <t>検収日時</t>
    <rPh sb="0" eb="2">
      <t>ケンシュウ</t>
    </rPh>
    <rPh sb="2" eb="4">
      <t>ニチジ</t>
    </rPh>
    <phoneticPr fontId="6"/>
  </si>
  <si>
    <t>実施している</t>
    <rPh sb="0" eb="2">
      <t>ジッシ</t>
    </rPh>
    <phoneticPr fontId="6"/>
  </si>
  <si>
    <t>実施していない</t>
    <rPh sb="0" eb="2">
      <t>ジッシ</t>
    </rPh>
    <phoneticPr fontId="6"/>
  </si>
  <si>
    <t>規定</t>
    <rPh sb="0" eb="2">
      <t>キテイ</t>
    </rPh>
    <phoneticPr fontId="6"/>
  </si>
  <si>
    <t>受けた</t>
    <rPh sb="0" eb="1">
      <t>ウ</t>
    </rPh>
    <phoneticPr fontId="6"/>
  </si>
  <si>
    <t>辞令の交付</t>
    <rPh sb="0" eb="2">
      <t>ジレイ</t>
    </rPh>
    <rPh sb="3" eb="5">
      <t>コウフ</t>
    </rPh>
    <phoneticPr fontId="6"/>
  </si>
  <si>
    <t>議事録</t>
  </si>
  <si>
    <t>参加職種</t>
  </si>
  <si>
    <t>回</t>
    <rPh sb="0" eb="1">
      <t>カイ</t>
    </rPh>
    <phoneticPr fontId="6"/>
  </si>
  <si>
    <t>月</t>
    <rPh sb="0" eb="1">
      <t>ツキ</t>
    </rPh>
    <phoneticPr fontId="6"/>
  </si>
  <si>
    <t>施設内</t>
    <rPh sb="0" eb="2">
      <t>シセツ</t>
    </rPh>
    <rPh sb="2" eb="3">
      <t>ナイ</t>
    </rPh>
    <phoneticPr fontId="6"/>
  </si>
  <si>
    <t>参加人数</t>
    <rPh sb="0" eb="2">
      <t>サンカ</t>
    </rPh>
    <rPh sb="2" eb="4">
      <t>ニンズウ</t>
    </rPh>
    <phoneticPr fontId="6"/>
  </si>
  <si>
    <t>（１）　定員の状況</t>
  </si>
  <si>
    <t>０歳児</t>
  </si>
  <si>
    <t>３歳児</t>
  </si>
  <si>
    <t>項　　目</t>
  </si>
  <si>
    <t>乳児の受入れ態勢</t>
  </si>
  <si>
    <t>休日保育事業</t>
  </si>
  <si>
    <t>夜間保育推進事業</t>
  </si>
  <si>
    <t>地域子育て支援拠点事業</t>
  </si>
  <si>
    <t>病児・病後児保育事業</t>
  </si>
  <si>
    <t>週</t>
    <rPh sb="0" eb="1">
      <t>シュウ</t>
    </rPh>
    <phoneticPr fontId="6"/>
  </si>
  <si>
    <t>建築面積</t>
    <rPh sb="0" eb="2">
      <t>ケンチク</t>
    </rPh>
    <phoneticPr fontId="6"/>
  </si>
  <si>
    <t>24時間制で記載し、13時は13時00分と記載すること。</t>
    <rPh sb="2" eb="4">
      <t>ジカン</t>
    </rPh>
    <rPh sb="4" eb="5">
      <t>セイ</t>
    </rPh>
    <rPh sb="6" eb="8">
      <t>キサイ</t>
    </rPh>
    <rPh sb="12" eb="13">
      <t>ジ</t>
    </rPh>
    <rPh sb="16" eb="17">
      <t>ジ</t>
    </rPh>
    <rPh sb="19" eb="20">
      <t>フン</t>
    </rPh>
    <rPh sb="21" eb="23">
      <t>キサイ</t>
    </rPh>
    <phoneticPr fontId="6"/>
  </si>
  <si>
    <t>日</t>
    <rPh sb="0" eb="1">
      <t>ヒ</t>
    </rPh>
    <phoneticPr fontId="6"/>
  </si>
  <si>
    <t>通報訓練</t>
    <rPh sb="0" eb="2">
      <t>ツウホウ</t>
    </rPh>
    <rPh sb="2" eb="4">
      <t>クンレン</t>
    </rPh>
    <phoneticPr fontId="6"/>
  </si>
  <si>
    <t>合計</t>
    <rPh sb="0" eb="2">
      <t>ゴウケイ</t>
    </rPh>
    <phoneticPr fontId="6"/>
  </si>
  <si>
    <t>１歳</t>
    <rPh sb="1" eb="2">
      <t>サイ</t>
    </rPh>
    <phoneticPr fontId="6"/>
  </si>
  <si>
    <t>日現在</t>
    <rPh sb="0" eb="1">
      <t>ニチ</t>
    </rPh>
    <rPh sb="1" eb="3">
      <t>ゲンザイ</t>
    </rPh>
    <phoneticPr fontId="6"/>
  </si>
  <si>
    <t>時間</t>
    <rPh sb="0" eb="2">
      <t>ジカン</t>
    </rPh>
    <phoneticPr fontId="6"/>
  </si>
  <si>
    <t>病後児対応型</t>
  </si>
  <si>
    <t>体調不良児対応型</t>
  </si>
  <si>
    <t>平日</t>
  </si>
  <si>
    <t>土曜</t>
  </si>
  <si>
    <t>年末年始</t>
  </si>
  <si>
    <t>お盆</t>
  </si>
  <si>
    <t>地方祭</t>
  </si>
  <si>
    <t>祝日</t>
    <rPh sb="0" eb="2">
      <t>シュクジツ</t>
    </rPh>
    <phoneticPr fontId="6"/>
  </si>
  <si>
    <t>日曜</t>
    <rPh sb="0" eb="2">
      <t>ニチヨウ</t>
    </rPh>
    <phoneticPr fontId="6"/>
  </si>
  <si>
    <t>～</t>
    <phoneticPr fontId="6"/>
  </si>
  <si>
    <t>保護者の意向確認</t>
    <rPh sb="0" eb="3">
      <t>ホゴシャ</t>
    </rPh>
    <rPh sb="4" eb="6">
      <t>イコウ</t>
    </rPh>
    <rPh sb="6" eb="8">
      <t>カクニン</t>
    </rPh>
    <phoneticPr fontId="6"/>
  </si>
  <si>
    <t>確認方法</t>
    <rPh sb="0" eb="2">
      <t>カクニン</t>
    </rPh>
    <rPh sb="2" eb="4">
      <t>ホウホウ</t>
    </rPh>
    <phoneticPr fontId="6"/>
  </si>
  <si>
    <t>規定している</t>
    <rPh sb="0" eb="2">
      <t>キテイ</t>
    </rPh>
    <phoneticPr fontId="6"/>
  </si>
  <si>
    <t>規定していない</t>
    <rPh sb="0" eb="2">
      <t>キテイ</t>
    </rPh>
    <phoneticPr fontId="6"/>
  </si>
  <si>
    <t>月別</t>
  </si>
  <si>
    <t>４月</t>
  </si>
  <si>
    <t>５月</t>
  </si>
  <si>
    <t>６月</t>
  </si>
  <si>
    <t>７月</t>
  </si>
  <si>
    <t>８月</t>
  </si>
  <si>
    <t>９月</t>
  </si>
  <si>
    <t>10月</t>
  </si>
  <si>
    <t>11月</t>
  </si>
  <si>
    <t>12月</t>
  </si>
  <si>
    <t>１月</t>
  </si>
  <si>
    <t>２月</t>
  </si>
  <si>
    <t>３月</t>
  </si>
  <si>
    <t>時間帯</t>
    <rPh sb="0" eb="2">
      <t>ジカン</t>
    </rPh>
    <rPh sb="2" eb="3">
      <t>タイ</t>
    </rPh>
    <phoneticPr fontId="6"/>
  </si>
  <si>
    <t>年齢</t>
    <rPh sb="0" eb="2">
      <t>ネンレイ</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</si>
  <si>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</si>
  <si>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</si>
  <si>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</si>
  <si>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</si>
  <si>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</si>
  <si>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降所</t>
    <rPh sb="0" eb="2">
      <t>コウショ</t>
    </rPh>
    <phoneticPr fontId="6"/>
  </si>
  <si>
    <t>出席</t>
    <rPh sb="0" eb="2">
      <t>シュッセキ</t>
    </rPh>
    <phoneticPr fontId="6"/>
  </si>
  <si>
    <t>欠席</t>
    <rPh sb="0" eb="2">
      <t>ケッセキ</t>
    </rPh>
    <phoneticPr fontId="6"/>
  </si>
  <si>
    <t>（歳）</t>
    <rPh sb="1" eb="2">
      <t>サイ</t>
    </rPh>
    <phoneticPr fontId="6"/>
  </si>
  <si>
    <t>（人）</t>
    <rPh sb="1" eb="2">
      <t>ニン</t>
    </rPh>
    <phoneticPr fontId="6"/>
  </si>
  <si>
    <t>（注）</t>
    <rPh sb="1" eb="2">
      <t>チュウ</t>
    </rPh>
    <phoneticPr fontId="6"/>
  </si>
  <si>
    <t>３歳以上児</t>
  </si>
  <si>
    <t>１～２歳児</t>
  </si>
  <si>
    <t>情報提供事項</t>
  </si>
  <si>
    <t>作成の参画者</t>
    <rPh sb="0" eb="2">
      <t>サクセイ</t>
    </rPh>
    <rPh sb="3" eb="5">
      <t>サンカク</t>
    </rPh>
    <rPh sb="5" eb="6">
      <t>シャ</t>
    </rPh>
    <phoneticPr fontId="6"/>
  </si>
  <si>
    <t>作成している</t>
    <rPh sb="0" eb="2">
      <t>サクセイ</t>
    </rPh>
    <phoneticPr fontId="6"/>
  </si>
  <si>
    <t>作成していない</t>
    <rPh sb="0" eb="2">
      <t>サクセイ</t>
    </rPh>
    <phoneticPr fontId="6"/>
  </si>
  <si>
    <t>送付している</t>
    <rPh sb="0" eb="2">
      <t>ソウフ</t>
    </rPh>
    <phoneticPr fontId="6"/>
  </si>
  <si>
    <t>送付していない</t>
    <rPh sb="0" eb="2">
      <t>ソウフ</t>
    </rPh>
    <phoneticPr fontId="6"/>
  </si>
  <si>
    <t>概ね月　　　　　　日 ]</t>
  </si>
  <si>
    <t>手洗い用石けんの設置</t>
    <rPh sb="0" eb="2">
      <t>テアラ</t>
    </rPh>
    <rPh sb="3" eb="4">
      <t>ヨウ</t>
    </rPh>
    <rPh sb="4" eb="5">
      <t>セッ</t>
    </rPh>
    <rPh sb="8" eb="10">
      <t>セッチ</t>
    </rPh>
    <phoneticPr fontId="6"/>
  </si>
  <si>
    <t>○年○月○日退職</t>
    <rPh sb="1" eb="2">
      <t>ネン</t>
    </rPh>
    <rPh sb="3" eb="4">
      <t>ガツ</t>
    </rPh>
    <rPh sb="5" eb="6">
      <t>ニチ</t>
    </rPh>
    <rPh sb="6" eb="8">
      <t>タイショク</t>
    </rPh>
    <phoneticPr fontId="6"/>
  </si>
  <si>
    <t xml:space="preserve"> 時　間</t>
    <phoneticPr fontId="6"/>
  </si>
  <si>
    <t>17:30</t>
    <phoneticPr fontId="6"/>
  </si>
  <si>
    <t>（</t>
    <phoneticPr fontId="6"/>
  </si>
  <si>
    <t>）</t>
    <phoneticPr fontId="6"/>
  </si>
  <si>
    <t>Ｂ</t>
    <phoneticPr fontId="6"/>
  </si>
  <si>
    <t>7:00</t>
    <phoneticPr fontId="6"/>
  </si>
  <si>
    <t>12:00</t>
    <phoneticPr fontId="6"/>
  </si>
  <si>
    <t>11:00</t>
    <phoneticPr fontId="6"/>
  </si>
  <si>
    <t>12:00</t>
    <phoneticPr fontId="6"/>
  </si>
  <si>
    <t>15:30</t>
    <phoneticPr fontId="6"/>
  </si>
  <si>
    <t>Ａ</t>
    <phoneticPr fontId="6"/>
  </si>
  <si>
    <t>8:30</t>
    <phoneticPr fontId="6"/>
  </si>
  <si>
    <t>13:00</t>
    <phoneticPr fontId="6"/>
  </si>
  <si>
    <t>9:00</t>
    <phoneticPr fontId="6"/>
  </si>
  <si>
    <t>14:00</t>
    <phoneticPr fontId="6"/>
  </si>
  <si>
    <t>17:30</t>
    <phoneticPr fontId="6"/>
  </si>
  <si>
    <t>9:15</t>
    <phoneticPr fontId="6"/>
  </si>
  <si>
    <t>13:00</t>
    <phoneticPr fontId="6"/>
  </si>
  <si>
    <t>14:00</t>
    <phoneticPr fontId="6"/>
  </si>
  <si>
    <t>18:00</t>
    <phoneticPr fontId="6"/>
  </si>
  <si>
    <t>延長保育</t>
    <rPh sb="0" eb="2">
      <t>エンチョウ</t>
    </rPh>
    <rPh sb="2" eb="4">
      <t>ホイク</t>
    </rPh>
    <phoneticPr fontId="6"/>
  </si>
  <si>
    <t>Ｃ</t>
    <phoneticPr fontId="6"/>
  </si>
  <si>
    <t>Ｄ</t>
    <phoneticPr fontId="6"/>
  </si>
  <si>
    <t>18:00～19:00超過勤務で対応</t>
    <rPh sb="11" eb="13">
      <t>チョウカ</t>
    </rPh>
    <rPh sb="13" eb="15">
      <t>キンム</t>
    </rPh>
    <rPh sb="16" eb="18">
      <t>タイオウ</t>
    </rPh>
    <phoneticPr fontId="6"/>
  </si>
  <si>
    <t>8:30</t>
    <phoneticPr fontId="6"/>
  </si>
  <si>
    <t>13:00</t>
    <phoneticPr fontId="6"/>
  </si>
  <si>
    <t>14:00</t>
    <phoneticPr fontId="6"/>
  </si>
  <si>
    <t>17:00</t>
    <phoneticPr fontId="6"/>
  </si>
  <si>
    <t>9:30</t>
    <phoneticPr fontId="6"/>
  </si>
  <si>
    <t>13:00</t>
    <phoneticPr fontId="6"/>
  </si>
  <si>
    <t>18:00</t>
    <phoneticPr fontId="6"/>
  </si>
  <si>
    <t>曜</t>
    <rPh sb="0" eb="1">
      <t>ヒカリ</t>
    </rPh>
    <phoneticPr fontId="6"/>
  </si>
  <si>
    <t>休日数</t>
    <rPh sb="0" eb="2">
      <t>キュウジツ</t>
    </rPh>
    <rPh sb="2" eb="3">
      <t>スウ</t>
    </rPh>
    <phoneticPr fontId="6"/>
  </si>
  <si>
    <t>　</t>
    <phoneticPr fontId="6"/>
  </si>
  <si>
    <t>【この記載例は提出不要】</t>
    <rPh sb="3" eb="5">
      <t>キサイ</t>
    </rPh>
    <rPh sb="5" eb="6">
      <t>レイ</t>
    </rPh>
    <rPh sb="7" eb="9">
      <t>テイシュツ</t>
    </rPh>
    <rPh sb="9" eb="11">
      <t>フヨウ</t>
    </rPh>
    <phoneticPr fontId="6"/>
  </si>
  <si>
    <t>60分間</t>
    <rPh sb="2" eb="3">
      <t>フン</t>
    </rPh>
    <rPh sb="3" eb="4">
      <t>カン</t>
    </rPh>
    <phoneticPr fontId="6"/>
  </si>
  <si>
    <t>受けていない</t>
    <rPh sb="0" eb="1">
      <t>ウ</t>
    </rPh>
    <phoneticPr fontId="6"/>
  </si>
  <si>
    <t>指導又は是正勧告年月日</t>
    <rPh sb="0" eb="2">
      <t>シドウ</t>
    </rPh>
    <rPh sb="2" eb="3">
      <t>マタ</t>
    </rPh>
    <rPh sb="4" eb="6">
      <t>ゼセイ</t>
    </rPh>
    <rPh sb="6" eb="8">
      <t>カンコク</t>
    </rPh>
    <rPh sb="8" eb="11">
      <t>ネンガッピ</t>
    </rPh>
    <phoneticPr fontId="6"/>
  </si>
  <si>
    <t>時　　　間</t>
    <rPh sb="0" eb="1">
      <t>トキ</t>
    </rPh>
    <rPh sb="4" eb="5">
      <t>カン</t>
    </rPh>
    <phoneticPr fontId="6"/>
  </si>
  <si>
    <t>土曜日</t>
    <rPh sb="0" eb="3">
      <t>ドヨウビ</t>
    </rPh>
    <phoneticPr fontId="6"/>
  </si>
  <si>
    <t>時間外労働の実績</t>
    <rPh sb="6" eb="8">
      <t>ジッセキ</t>
    </rPh>
    <phoneticPr fontId="6"/>
  </si>
  <si>
    <t>深夜（22時以降）労働の実績</t>
    <rPh sb="12" eb="14">
      <t>ジッセキ</t>
    </rPh>
    <phoneticPr fontId="6"/>
  </si>
  <si>
    <t>休日労働の実績</t>
    <rPh sb="5" eb="7">
      <t>ジッセキ</t>
    </rPh>
    <phoneticPr fontId="6"/>
  </si>
  <si>
    <t>緊急時の連絡方法</t>
    <rPh sb="0" eb="2">
      <t>キンキュウ</t>
    </rPh>
    <rPh sb="2" eb="3">
      <t>ジ</t>
    </rPh>
    <rPh sb="4" eb="5">
      <t>レン</t>
    </rPh>
    <rPh sb="5" eb="6">
      <t>ラク</t>
    </rPh>
    <rPh sb="6" eb="8">
      <t>ホウホウ</t>
    </rPh>
    <phoneticPr fontId="6"/>
  </si>
  <si>
    <t>緊急連絡網</t>
    <rPh sb="0" eb="2">
      <t>キンキュウ</t>
    </rPh>
    <rPh sb="2" eb="5">
      <t>レンラクモウ</t>
    </rPh>
    <phoneticPr fontId="6"/>
  </si>
  <si>
    <t>保護者への周知方法</t>
    <rPh sb="0" eb="3">
      <t>ホゴシャ</t>
    </rPh>
    <rPh sb="5" eb="7">
      <t>シュウチ</t>
    </rPh>
    <rPh sb="7" eb="9">
      <t>ホウホウ</t>
    </rPh>
    <phoneticPr fontId="6"/>
  </si>
  <si>
    <t>文書配布</t>
    <rPh sb="0" eb="2">
      <t>ブンショ</t>
    </rPh>
    <rPh sb="2" eb="4">
      <t>ハイフ</t>
    </rPh>
    <phoneticPr fontId="6"/>
  </si>
  <si>
    <t>掲示</t>
    <rPh sb="0" eb="2">
      <t>ケイジ</t>
    </rPh>
    <phoneticPr fontId="6"/>
  </si>
  <si>
    <t>口頭説明</t>
    <rPh sb="0" eb="2">
      <t>コウトウ</t>
    </rPh>
    <rPh sb="2" eb="4">
      <t>セツメイ</t>
    </rPh>
    <phoneticPr fontId="6"/>
  </si>
  <si>
    <t>⑥</t>
    <phoneticPr fontId="6"/>
  </si>
  <si>
    <t>無</t>
    <rPh sb="0" eb="1">
      <t>ナ</t>
    </rPh>
    <phoneticPr fontId="6"/>
  </si>
  <si>
    <t>受診（再検査）</t>
    <rPh sb="0" eb="2">
      <t>ジュシン</t>
    </rPh>
    <rPh sb="3" eb="6">
      <t>サイケンサ</t>
    </rPh>
    <phoneticPr fontId="6"/>
  </si>
  <si>
    <t>　の勧奨</t>
    <rPh sb="2" eb="4">
      <t>カンショウ</t>
    </rPh>
    <phoneticPr fontId="6"/>
  </si>
  <si>
    <t>治療完了の確認</t>
    <rPh sb="0" eb="2">
      <t>チリョウ</t>
    </rPh>
    <rPh sb="2" eb="4">
      <t>カンリョウ</t>
    </rPh>
    <rPh sb="5" eb="7">
      <t>カクニン</t>
    </rPh>
    <phoneticPr fontId="6"/>
  </si>
  <si>
    <t>再検査結果の確認</t>
    <rPh sb="0" eb="3">
      <t>サイケンサ</t>
    </rPh>
    <rPh sb="3" eb="5">
      <t>ケッカ</t>
    </rPh>
    <rPh sb="6" eb="8">
      <t>カクニン</t>
    </rPh>
    <phoneticPr fontId="6"/>
  </si>
  <si>
    <t>文書通知（個別）</t>
    <rPh sb="0" eb="2">
      <t>ブンショ</t>
    </rPh>
    <rPh sb="2" eb="3">
      <t>ツウ</t>
    </rPh>
    <rPh sb="3" eb="4">
      <t>チ</t>
    </rPh>
    <rPh sb="5" eb="7">
      <t>コベツ</t>
    </rPh>
    <phoneticPr fontId="6"/>
  </si>
  <si>
    <t>　①感染症等の発生予防対策</t>
    <rPh sb="9" eb="11">
      <t>ヨボウ</t>
    </rPh>
    <rPh sb="11" eb="13">
      <t>タイサク</t>
    </rPh>
    <phoneticPr fontId="6"/>
  </si>
  <si>
    <t>個別タオル</t>
    <rPh sb="0" eb="2">
      <t>コベツ</t>
    </rPh>
    <phoneticPr fontId="6"/>
  </si>
  <si>
    <t>手拭き用タオル</t>
    <rPh sb="0" eb="2">
      <t>テフ</t>
    </rPh>
    <rPh sb="3" eb="4">
      <t>ヨウ</t>
    </rPh>
    <phoneticPr fontId="6"/>
  </si>
  <si>
    <t>流水洗浄</t>
    <rPh sb="0" eb="2">
      <t>リュウスイ</t>
    </rPh>
    <rPh sb="2" eb="4">
      <t>センジョウ</t>
    </rPh>
    <phoneticPr fontId="6"/>
  </si>
  <si>
    <t>アルコール消毒</t>
    <rPh sb="5" eb="7">
      <t>ショウドク</t>
    </rPh>
    <phoneticPr fontId="6"/>
  </si>
  <si>
    <t>日光消毒</t>
    <rPh sb="0" eb="2">
      <t>ニッコウ</t>
    </rPh>
    <rPh sb="2" eb="4">
      <t>ショウドク</t>
    </rPh>
    <phoneticPr fontId="6"/>
  </si>
  <si>
    <t>（当てはまるもの全て）</t>
    <rPh sb="1" eb="2">
      <t>ア</t>
    </rPh>
    <rPh sb="8" eb="9">
      <t>スベ</t>
    </rPh>
    <phoneticPr fontId="6"/>
  </si>
  <si>
    <t>乳児用玩具の消毒</t>
    <rPh sb="0" eb="3">
      <t>ニュウジヨウ</t>
    </rPh>
    <rPh sb="3" eb="5">
      <t>ガング</t>
    </rPh>
    <rPh sb="6" eb="8">
      <t>ショウドク</t>
    </rPh>
    <phoneticPr fontId="6"/>
  </si>
  <si>
    <t>医師の意見書</t>
    <rPh sb="0" eb="2">
      <t>イシ</t>
    </rPh>
    <rPh sb="3" eb="6">
      <t>イケンショ</t>
    </rPh>
    <phoneticPr fontId="6"/>
  </si>
  <si>
    <t>保護者からの口頭確認</t>
    <rPh sb="0" eb="3">
      <t>ホゴシャ</t>
    </rPh>
    <rPh sb="6" eb="8">
      <t>コウトウ</t>
    </rPh>
    <rPh sb="8" eb="10">
      <t>カクニン</t>
    </rPh>
    <phoneticPr fontId="6"/>
  </si>
  <si>
    <t>（保管場所：</t>
    <rPh sb="1" eb="3">
      <t>ホカン</t>
    </rPh>
    <rPh sb="3" eb="5">
      <t>バショ</t>
    </rPh>
    <phoneticPr fontId="6"/>
  </si>
  <si>
    <t>　　整備しているもの</t>
    <rPh sb="2" eb="4">
      <t>セイビ</t>
    </rPh>
    <phoneticPr fontId="6"/>
  </si>
  <si>
    <t>消毒薬</t>
    <rPh sb="0" eb="3">
      <t>ショウドクヤク</t>
    </rPh>
    <phoneticPr fontId="6"/>
  </si>
  <si>
    <t>絆創膏</t>
    <rPh sb="0" eb="3">
      <t>バンソウコウ</t>
    </rPh>
    <phoneticPr fontId="6"/>
  </si>
  <si>
    <t>湿布薬</t>
    <rPh sb="0" eb="2">
      <t>シップ</t>
    </rPh>
    <rPh sb="2" eb="3">
      <t>ヤク</t>
    </rPh>
    <phoneticPr fontId="6"/>
  </si>
  <si>
    <t>虫刺され薬</t>
    <rPh sb="0" eb="1">
      <t>ムシ</t>
    </rPh>
    <rPh sb="1" eb="2">
      <t>サ</t>
    </rPh>
    <rPh sb="4" eb="5">
      <t>クスリ</t>
    </rPh>
    <phoneticPr fontId="6"/>
  </si>
  <si>
    <t>脱脂綿</t>
    <rPh sb="0" eb="3">
      <t>ダッシメン</t>
    </rPh>
    <phoneticPr fontId="6"/>
  </si>
  <si>
    <t>体温計</t>
    <rPh sb="0" eb="3">
      <t>タイオンケイ</t>
    </rPh>
    <phoneticPr fontId="6"/>
  </si>
  <si>
    <t>包帯</t>
    <rPh sb="0" eb="2">
      <t>ホウタイ</t>
    </rPh>
    <phoneticPr fontId="6"/>
  </si>
  <si>
    <t>　　使用期限等の管理</t>
    <rPh sb="2" eb="4">
      <t>シヨウ</t>
    </rPh>
    <rPh sb="4" eb="6">
      <t>キゲン</t>
    </rPh>
    <rPh sb="6" eb="7">
      <t>トウ</t>
    </rPh>
    <rPh sb="8" eb="10">
      <t>カンリ</t>
    </rPh>
    <phoneticPr fontId="6"/>
  </si>
  <si>
    <t>定期的に実施</t>
    <rPh sb="0" eb="3">
      <t>テイキテキ</t>
    </rPh>
    <rPh sb="4" eb="6">
      <t>ジッシ</t>
    </rPh>
    <phoneticPr fontId="6"/>
  </si>
  <si>
    <t>（　</t>
    <phoneticPr fontId="6"/>
  </si>
  <si>
    <t>職員会議</t>
    <rPh sb="0" eb="2">
      <t>ショクイン</t>
    </rPh>
    <rPh sb="2" eb="4">
      <t>カイギ</t>
    </rPh>
    <phoneticPr fontId="6"/>
  </si>
  <si>
    <t>記録の回覧</t>
    <rPh sb="0" eb="2">
      <t>キロク</t>
    </rPh>
    <rPh sb="3" eb="5">
      <t>カイラン</t>
    </rPh>
    <phoneticPr fontId="6"/>
  </si>
  <si>
    <t>加入（加入先　　　　</t>
    <rPh sb="0" eb="2">
      <t>カニュウ</t>
    </rPh>
    <rPh sb="3" eb="5">
      <t>カニュウ</t>
    </rPh>
    <rPh sb="5" eb="6">
      <t>サキ</t>
    </rPh>
    <phoneticPr fontId="6"/>
  </si>
  <si>
    <t>未加入</t>
    <rPh sb="0" eb="3">
      <t>ミカニュウ</t>
    </rPh>
    <phoneticPr fontId="6"/>
  </si>
  <si>
    <t>届出（直近）</t>
    <rPh sb="0" eb="1">
      <t>トドケ</t>
    </rPh>
    <rPh sb="1" eb="2">
      <t>デ</t>
    </rPh>
    <rPh sb="3" eb="5">
      <t>チョッキン</t>
    </rPh>
    <phoneticPr fontId="6"/>
  </si>
  <si>
    <t>指導又は勧告内容</t>
    <rPh sb="0" eb="2">
      <t>シドウ</t>
    </rPh>
    <rPh sb="2" eb="3">
      <t>マタ</t>
    </rPh>
    <rPh sb="4" eb="6">
      <t>カンコク</t>
    </rPh>
    <rPh sb="6" eb="8">
      <t>ナイヨウ</t>
    </rPh>
    <phoneticPr fontId="6"/>
  </si>
  <si>
    <t>　前年度、法定労働時間（８時間）を超えた労働、又は法定休日（週休日又は４週を通じ４日の休日）の労働</t>
    <rPh sb="1" eb="4">
      <t>ゼンネンド</t>
    </rPh>
    <rPh sb="23" eb="24">
      <t>マタ</t>
    </rPh>
    <rPh sb="25" eb="27">
      <t>ホウテイ</t>
    </rPh>
    <rPh sb="27" eb="29">
      <t>キュウジツ</t>
    </rPh>
    <rPh sb="30" eb="32">
      <t>シュウキュウ</t>
    </rPh>
    <rPh sb="32" eb="33">
      <t>ビ</t>
    </rPh>
    <rPh sb="33" eb="34">
      <t>マタ</t>
    </rPh>
    <rPh sb="36" eb="37">
      <t>シュウ</t>
    </rPh>
    <rPh sb="38" eb="39">
      <t>ツウ</t>
    </rPh>
    <rPh sb="41" eb="42">
      <t>ニチ</t>
    </rPh>
    <rPh sb="43" eb="45">
      <t>キュウジツ</t>
    </rPh>
    <rPh sb="47" eb="49">
      <t>ロウドウ</t>
    </rPh>
    <phoneticPr fontId="6"/>
  </si>
  <si>
    <t>時間外労働及び休日労働</t>
    <rPh sb="5" eb="6">
      <t>オヨ</t>
    </rPh>
    <rPh sb="7" eb="9">
      <t>キュウジツ</t>
    </rPh>
    <rPh sb="9" eb="11">
      <t>ロウドウ</t>
    </rPh>
    <phoneticPr fontId="6"/>
  </si>
  <si>
    <t>必要無し</t>
    <rPh sb="0" eb="2">
      <t>ヒツヨウ</t>
    </rPh>
    <rPh sb="2" eb="3">
      <t>ナ</t>
    </rPh>
    <phoneticPr fontId="6"/>
  </si>
  <si>
    <t>小口現金取扱者</t>
    <rPh sb="0" eb="2">
      <t>コグチ</t>
    </rPh>
    <rPh sb="2" eb="4">
      <t>ゲンキン</t>
    </rPh>
    <rPh sb="4" eb="6">
      <t>トリアツカイ</t>
    </rPh>
    <rPh sb="6" eb="7">
      <t>シャ</t>
    </rPh>
    <phoneticPr fontId="6"/>
  </si>
  <si>
    <t>職・氏名</t>
    <rPh sb="0" eb="1">
      <t>ショク</t>
    </rPh>
    <rPh sb="2" eb="4">
      <t>シメイ</t>
    </rPh>
    <phoneticPr fontId="6"/>
  </si>
  <si>
    <t>平常の手持現金</t>
    <rPh sb="0" eb="2">
      <t>ヘイジョウ</t>
    </rPh>
    <rPh sb="3" eb="5">
      <t>テモ</t>
    </rPh>
    <rPh sb="5" eb="7">
      <t>ゲンキン</t>
    </rPh>
    <phoneticPr fontId="6"/>
  </si>
  <si>
    <t>単位：人（実人員）</t>
  </si>
  <si>
    <t>年度中</t>
  </si>
  <si>
    <t>年度末の職員数</t>
  </si>
  <si>
    <t>採用</t>
  </si>
  <si>
    <t>退職</t>
  </si>
  <si>
    <t>栄養士</t>
  </si>
  <si>
    <t>法人内異動</t>
    <rPh sb="3" eb="5">
      <t>イドウ</t>
    </rPh>
    <phoneticPr fontId="6"/>
  </si>
  <si>
    <t>先月１日の職員数</t>
    <rPh sb="0" eb="2">
      <t>センゲツ</t>
    </rPh>
    <rPh sb="3" eb="4">
      <t>ニチ</t>
    </rPh>
    <rPh sb="5" eb="8">
      <t>ショクインスウ</t>
    </rPh>
    <phoneticPr fontId="6"/>
  </si>
  <si>
    <t>児童福祉施設指導監査事前調書</t>
  </si>
  <si>
    <t>施設所在地</t>
  </si>
  <si>
    <t>〒</t>
  </si>
  <si>
    <t>開設年月日</t>
  </si>
  <si>
    <t>監査年月日</t>
  </si>
  <si>
    <t>-</t>
    <phoneticPr fontId="6"/>
  </si>
  <si>
    <t>電話番号　　　　　　　</t>
    <phoneticPr fontId="6"/>
  </si>
  <si>
    <t>ＦＡＸ</t>
    <phoneticPr fontId="6"/>
  </si>
  <si>
    <t>－</t>
    <phoneticPr fontId="6"/>
  </si>
  <si>
    <t>年</t>
    <rPh sb="0" eb="1">
      <t>ネン</t>
    </rPh>
    <phoneticPr fontId="6"/>
  </si>
  <si>
    <t>月</t>
    <rPh sb="0" eb="1">
      <t>ガツ</t>
    </rPh>
    <phoneticPr fontId="6"/>
  </si>
  <si>
    <t>日</t>
    <rPh sb="0" eb="1">
      <t>ニチ</t>
    </rPh>
    <phoneticPr fontId="6"/>
  </si>
  <si>
    <t>職名</t>
    <phoneticPr fontId="6"/>
  </si>
  <si>
    <t>）</t>
    <phoneticPr fontId="6"/>
  </si>
  <si>
    <t>水</t>
    <rPh sb="0" eb="1">
      <t>スイ</t>
    </rPh>
    <phoneticPr fontId="6"/>
  </si>
  <si>
    <t>目　　　次</t>
  </si>
  <si>
    <t xml:space="preserve">                                                                                        </t>
  </si>
  <si>
    <t xml:space="preserve"> </t>
  </si>
  <si>
    <t>火</t>
  </si>
  <si>
    <t>水</t>
  </si>
  <si>
    <t>木</t>
  </si>
  <si>
    <t>金</t>
  </si>
  <si>
    <t>土</t>
  </si>
  <si>
    <t>日</t>
  </si>
  <si>
    <t>火</t>
    <rPh sb="0" eb="1">
      <t>カ</t>
    </rPh>
    <phoneticPr fontId="6"/>
  </si>
  <si>
    <t>Ⅰ</t>
    <phoneticPr fontId="6"/>
  </si>
  <si>
    <t>　施設の基本方針</t>
    <phoneticPr fontId="6"/>
  </si>
  <si>
    <t>Ｐ</t>
    <phoneticPr fontId="6"/>
  </si>
  <si>
    <t>・・・・・・・・・・・・・・・・・・・・・・・・・・・・・・・</t>
    <phoneticPr fontId="6"/>
  </si>
  <si>
    <t>施設の沿革</t>
  </si>
  <si>
    <t>施設運営全般の方針</t>
  </si>
  <si>
    <t>Ⅱ　施設に関する事項</t>
  </si>
  <si>
    <t>Ⅱ</t>
    <phoneticPr fontId="6"/>
  </si>
  <si>
    <t>　施設に関する事項</t>
  </si>
  <si>
    <t>Ⅲ</t>
    <phoneticPr fontId="6"/>
  </si>
  <si>
    <t xml:space="preserve">　職員に関する事項                                           </t>
  </si>
  <si>
    <t>職員配置の状況</t>
  </si>
  <si>
    <t>勤務形態の状況</t>
  </si>
  <si>
    <t>時間帯による勤務の状況</t>
  </si>
  <si>
    <t>賃金の状況</t>
  </si>
  <si>
    <t>職員研修の状況</t>
  </si>
  <si>
    <t>Ⅳ</t>
    <phoneticPr fontId="6"/>
  </si>
  <si>
    <t>Ⅴ</t>
    <phoneticPr fontId="6"/>
  </si>
  <si>
    <t>Ⅵ</t>
    <phoneticPr fontId="6"/>
  </si>
  <si>
    <t>　会計に関する事項</t>
    <phoneticPr fontId="6"/>
  </si>
  <si>
    <t>会計責任者の任命状況</t>
  </si>
  <si>
    <t>施設会計に属さない現金、預貯金の有無</t>
  </si>
  <si>
    <t>その他</t>
  </si>
  <si>
    <t>　指導監査指摘事項の処理状況</t>
  </si>
  <si>
    <t>Ⅶ</t>
    <phoneticPr fontId="6"/>
  </si>
  <si>
    <t>・・・・・・・・・・・・・・・・・・・・</t>
    <phoneticPr fontId="6"/>
  </si>
  <si>
    <t>１　施設の沿革</t>
  </si>
  <si>
    <t>年　月　日</t>
  </si>
  <si>
    <t>事　　　項</t>
  </si>
  <si>
    <t>２　施設運営全般の方針</t>
  </si>
  <si>
    <t>㎡</t>
  </si>
  <si>
    <t>建物延床面積</t>
  </si>
  <si>
    <t>建物の名称</t>
  </si>
  <si>
    <t>建物の構造</t>
  </si>
  <si>
    <t>屋根の構造</t>
  </si>
  <si>
    <t>建設年度</t>
  </si>
  <si>
    <t>建設財源</t>
  </si>
  <si>
    <t>年齢</t>
  </si>
  <si>
    <t>乳児室</t>
  </si>
  <si>
    <t>ほふく室</t>
  </si>
  <si>
    <t>人</t>
  </si>
  <si>
    <t>人</t>
    <rPh sb="0" eb="1">
      <t>ニン</t>
    </rPh>
    <phoneticPr fontId="6"/>
  </si>
  <si>
    <t>㎡</t>
    <phoneticPr fontId="6"/>
  </si>
  <si>
    <t>造</t>
    <rPh sb="0" eb="1">
      <t>ツク</t>
    </rPh>
    <phoneticPr fontId="6"/>
  </si>
  <si>
    <t>階建</t>
    <rPh sb="0" eb="1">
      <t>カイ</t>
    </rPh>
    <rPh sb="1" eb="2">
      <t>タ</t>
    </rPh>
    <phoneticPr fontId="6"/>
  </si>
  <si>
    <t>年度</t>
    <rPh sb="0" eb="2">
      <t>ネンド</t>
    </rPh>
    <phoneticPr fontId="6"/>
  </si>
  <si>
    <t>歳</t>
    <rPh sb="0" eb="1">
      <t>サイ</t>
    </rPh>
    <phoneticPr fontId="6"/>
  </si>
  <si>
    <t>備考</t>
  </si>
  <si>
    <t>備考</t>
    <rPh sb="0" eb="2">
      <t>ビコウ</t>
    </rPh>
    <phoneticPr fontId="6"/>
  </si>
  <si>
    <t>有</t>
    <rPh sb="0" eb="1">
      <t>アリ</t>
    </rPh>
    <phoneticPr fontId="6"/>
  </si>
  <si>
    <t>無</t>
    <rPh sb="0" eb="1">
      <t>ム</t>
    </rPh>
    <phoneticPr fontId="6"/>
  </si>
  <si>
    <t>＝</t>
    <phoneticPr fontId="6"/>
  </si>
  <si>
    <t>　 うち借地</t>
    <phoneticPr fontId="6"/>
  </si>
  <si>
    <t>調乳室</t>
  </si>
  <si>
    <t>沐浴室</t>
  </si>
  <si>
    <t>調理室</t>
  </si>
  <si>
    <t>職員用便所</t>
  </si>
  <si>
    <t>調理員用便所</t>
  </si>
  <si>
    <t>プール</t>
  </si>
  <si>
    <t>調乳室として衛生区域対応</t>
    <rPh sb="0" eb="1">
      <t>チョウ</t>
    </rPh>
    <rPh sb="1" eb="2">
      <t>ニュウ</t>
    </rPh>
    <rPh sb="2" eb="3">
      <t>シツ</t>
    </rPh>
    <rPh sb="6" eb="8">
      <t>エイセイ</t>
    </rPh>
    <rPh sb="8" eb="9">
      <t>ク</t>
    </rPh>
    <rPh sb="9" eb="10">
      <t>イキ</t>
    </rPh>
    <rPh sb="10" eb="12">
      <t>タイオウ</t>
    </rPh>
    <phoneticPr fontId="6"/>
  </si>
  <si>
    <t>合　計</t>
    <rPh sb="0" eb="1">
      <t>ゴウ</t>
    </rPh>
    <rPh sb="2" eb="3">
      <t>ケイ</t>
    </rPh>
    <phoneticPr fontId="6"/>
  </si>
  <si>
    <t>所 定日 数</t>
    <phoneticPr fontId="6"/>
  </si>
  <si>
    <t>沐浴室として衛生区域対応</t>
    <rPh sb="0" eb="2">
      <t>モクヨク</t>
    </rPh>
    <rPh sb="2" eb="3">
      <t>シツ</t>
    </rPh>
    <rPh sb="6" eb="8">
      <t>エイセイ</t>
    </rPh>
    <rPh sb="8" eb="9">
      <t>ク</t>
    </rPh>
    <rPh sb="9" eb="10">
      <t>イキ</t>
    </rPh>
    <rPh sb="10" eb="12">
      <t>タイオウ</t>
    </rPh>
    <phoneticPr fontId="6"/>
  </si>
  <si>
    <t>専用</t>
    <rPh sb="0" eb="2">
      <t>センヨウ</t>
    </rPh>
    <phoneticPr fontId="6"/>
  </si>
  <si>
    <t>）と兼用</t>
    <rPh sb="2" eb="4">
      <t>ケンヨウ</t>
    </rPh>
    <phoneticPr fontId="6"/>
  </si>
  <si>
    <t>調理員専用</t>
    <rPh sb="0" eb="3">
      <t>チョウリイン</t>
    </rPh>
    <rPh sb="3" eb="5">
      <t>センヨウ</t>
    </rPh>
    <phoneticPr fontId="6"/>
  </si>
  <si>
    <t>職員用便所と兼用</t>
    <rPh sb="0" eb="3">
      <t>ショクインヨウ</t>
    </rPh>
    <rPh sb="3" eb="5">
      <t>ベンジョ</t>
    </rPh>
    <rPh sb="6" eb="8">
      <t>ケンヨウ</t>
    </rPh>
    <phoneticPr fontId="6"/>
  </si>
  <si>
    <t>常設</t>
    <rPh sb="0" eb="2">
      <t>ジョウセツ</t>
    </rPh>
    <phoneticPr fontId="6"/>
  </si>
  <si>
    <t>）使用</t>
    <rPh sb="1" eb="3">
      <t>シヨウ</t>
    </rPh>
    <phoneticPr fontId="6"/>
  </si>
  <si>
    <t>１･２歳児</t>
    <rPh sb="3" eb="5">
      <t>サイジ</t>
    </rPh>
    <phoneticPr fontId="6"/>
  </si>
  <si>
    <t>40時間を超え44時間未満</t>
    <rPh sb="2" eb="4">
      <t>ジカン</t>
    </rPh>
    <rPh sb="5" eb="6">
      <t>コ</t>
    </rPh>
    <rPh sb="9" eb="11">
      <t>ジカン</t>
    </rPh>
    <rPh sb="11" eb="13">
      <t>ミマン</t>
    </rPh>
    <phoneticPr fontId="6"/>
  </si>
  <si>
    <t>）時間</t>
    <rPh sb="1" eb="3">
      <t>ジカン</t>
    </rPh>
    <phoneticPr fontId="6"/>
  </si>
  <si>
    <t>１年間</t>
    <rPh sb="1" eb="3">
      <t>ネンカン</t>
    </rPh>
    <phoneticPr fontId="6"/>
  </si>
  <si>
    <t>毎週</t>
    <rPh sb="0" eb="2">
      <t>マイシュウ</t>
    </rPh>
    <phoneticPr fontId="6"/>
  </si>
  <si>
    <t>隔週</t>
    <rPh sb="0" eb="2">
      <t>カクシュウ</t>
    </rPh>
    <phoneticPr fontId="6"/>
  </si>
  <si>
    <t>月１回）</t>
    <rPh sb="0" eb="1">
      <t>ツキ</t>
    </rPh>
    <rPh sb="2" eb="3">
      <t>カイ</t>
    </rPh>
    <phoneticPr fontId="6"/>
  </si>
  <si>
    <t>届出済　労働基準監督署への届出受理日</t>
    <rPh sb="0" eb="2">
      <t>トドケデ</t>
    </rPh>
    <rPh sb="2" eb="3">
      <t>ズ</t>
    </rPh>
    <rPh sb="4" eb="6">
      <t>ロウドウ</t>
    </rPh>
    <rPh sb="6" eb="8">
      <t>キジュン</t>
    </rPh>
    <rPh sb="8" eb="10">
      <t>カントク</t>
    </rPh>
    <rPh sb="10" eb="11">
      <t>ショ</t>
    </rPh>
    <rPh sb="13" eb="15">
      <t>トドケデ</t>
    </rPh>
    <rPh sb="15" eb="17">
      <t>ジュリ</t>
    </rPh>
    <rPh sb="17" eb="18">
      <t>ビ</t>
    </rPh>
    <phoneticPr fontId="6"/>
  </si>
  <si>
    <t>代休で対応</t>
    <rPh sb="0" eb="2">
      <t>ダイキュウ</t>
    </rPh>
    <rPh sb="3" eb="5">
      <t>タイオウ</t>
    </rPh>
    <phoneticPr fontId="6"/>
  </si>
  <si>
    <t>振替休日で対応</t>
    <rPh sb="0" eb="2">
      <t>フリカエ</t>
    </rPh>
    <rPh sb="2" eb="4">
      <t>キュウジツ</t>
    </rPh>
    <rPh sb="5" eb="7">
      <t>タイオウ</t>
    </rPh>
    <phoneticPr fontId="6"/>
  </si>
  <si>
    <t>継続雇用制度</t>
    <rPh sb="0" eb="2">
      <t>ケイゾク</t>
    </rPh>
    <rPh sb="2" eb="4">
      <t>コヨウ</t>
    </rPh>
    <rPh sb="4" eb="6">
      <t>セイド</t>
    </rPh>
    <phoneticPr fontId="6"/>
  </si>
  <si>
    <t>９　諸規程の整備状況及び届出状況</t>
    <rPh sb="10" eb="11">
      <t>オヨ</t>
    </rPh>
    <rPh sb="12" eb="13">
      <t>トド</t>
    </rPh>
    <rPh sb="13" eb="14">
      <t>デ</t>
    </rPh>
    <rPh sb="14" eb="16">
      <t>ジョウキョウ</t>
    </rPh>
    <phoneticPr fontId="6"/>
  </si>
  <si>
    <t>（７）　就業規則等の職員への周知</t>
    <phoneticPr fontId="6"/>
  </si>
  <si>
    <t>たんぱく質</t>
    <rPh sb="4" eb="5">
      <t>シツ</t>
    </rPh>
    <phoneticPr fontId="6"/>
  </si>
  <si>
    <t>②印刷方法</t>
    <rPh sb="1" eb="3">
      <t>インサツ</t>
    </rPh>
    <rPh sb="3" eb="5">
      <t>ホウホウ</t>
    </rPh>
    <phoneticPr fontId="6"/>
  </si>
  <si>
    <t>１０　賃金の状況</t>
    <rPh sb="3" eb="5">
      <t>チンギン</t>
    </rPh>
    <rPh sb="6" eb="8">
      <t>ジョウキョウ</t>
    </rPh>
    <phoneticPr fontId="6"/>
  </si>
  <si>
    <t>１１　労働基準監督署の指導又は是正勧告の状況</t>
    <rPh sb="5" eb="7">
      <t>キジュン</t>
    </rPh>
    <rPh sb="7" eb="9">
      <t>カントク</t>
    </rPh>
    <rPh sb="9" eb="10">
      <t>ショ</t>
    </rPh>
    <rPh sb="11" eb="13">
      <t>シドウ</t>
    </rPh>
    <rPh sb="13" eb="14">
      <t>マタ</t>
    </rPh>
    <rPh sb="15" eb="17">
      <t>ゼセイ</t>
    </rPh>
    <rPh sb="17" eb="19">
      <t>カンコク</t>
    </rPh>
    <rPh sb="20" eb="22">
      <t>ジョウキョウ</t>
    </rPh>
    <phoneticPr fontId="6"/>
  </si>
  <si>
    <t>地域における子育て相談実施状況</t>
    <rPh sb="0" eb="2">
      <t>チイキ</t>
    </rPh>
    <rPh sb="6" eb="8">
      <t>コソダ</t>
    </rPh>
    <rPh sb="9" eb="11">
      <t>ソウダン</t>
    </rPh>
    <rPh sb="11" eb="13">
      <t>ジッシ</t>
    </rPh>
    <rPh sb="13" eb="15">
      <t>ジョウキョウ</t>
    </rPh>
    <phoneticPr fontId="6"/>
  </si>
  <si>
    <t>私的契約児数</t>
    <rPh sb="0" eb="2">
      <t>シテキ</t>
    </rPh>
    <rPh sb="2" eb="4">
      <t>ケイヤク</t>
    </rPh>
    <rPh sb="4" eb="5">
      <t>ジ</t>
    </rPh>
    <rPh sb="5" eb="6">
      <t>スウ</t>
    </rPh>
    <phoneticPr fontId="6"/>
  </si>
  <si>
    <t>Ⅲ　職員に関する事項</t>
  </si>
  <si>
    <t>１  職員配置の状況</t>
  </si>
  <si>
    <t>（１）　全体の職員配置</t>
  </si>
  <si>
    <t>区分</t>
  </si>
  <si>
    <t>基準定数</t>
  </si>
  <si>
    <t>職員現員数</t>
  </si>
  <si>
    <t>常勤職員</t>
  </si>
  <si>
    <t>非常勤職員</t>
  </si>
  <si>
    <t>合計</t>
  </si>
  <si>
    <t>正職員</t>
  </si>
  <si>
    <t>臨時職員</t>
  </si>
  <si>
    <t>常勤換算</t>
  </si>
  <si>
    <t>看護師</t>
  </si>
  <si>
    <t>調理員</t>
  </si>
  <si>
    <t>事務員等</t>
  </si>
  <si>
    <t>収入</t>
    <rPh sb="0" eb="2">
      <t>シュウニュウ</t>
    </rPh>
    <phoneticPr fontId="6"/>
  </si>
  <si>
    <t>科目</t>
    <rPh sb="0" eb="2">
      <t>カモク</t>
    </rPh>
    <phoneticPr fontId="6"/>
  </si>
  <si>
    <t>金額（Ａ）</t>
    <rPh sb="0" eb="2">
      <t>キンガク</t>
    </rPh>
    <phoneticPr fontId="6"/>
  </si>
  <si>
    <t>人件費</t>
    <rPh sb="0" eb="3">
      <t>ジンケンヒ</t>
    </rPh>
    <phoneticPr fontId="6"/>
  </si>
  <si>
    <t>事業費</t>
    <rPh sb="0" eb="3">
      <t>ジギョウヒ</t>
    </rPh>
    <phoneticPr fontId="6"/>
  </si>
  <si>
    <t>私的契約利用料収入</t>
    <rPh sb="0" eb="2">
      <t>シテキ</t>
    </rPh>
    <rPh sb="2" eb="4">
      <t>ケイヤク</t>
    </rPh>
    <rPh sb="4" eb="7">
      <t>リヨウリョウ</t>
    </rPh>
    <rPh sb="7" eb="9">
      <t>シュウニュウ</t>
    </rPh>
    <phoneticPr fontId="6"/>
  </si>
  <si>
    <t>受取利息配当金収入</t>
    <rPh sb="0" eb="2">
      <t>ウケトリ</t>
    </rPh>
    <rPh sb="2" eb="4">
      <t>リソク</t>
    </rPh>
    <rPh sb="4" eb="7">
      <t>ハイトウキン</t>
    </rPh>
    <rPh sb="7" eb="9">
      <t>シュウニュウ</t>
    </rPh>
    <phoneticPr fontId="6"/>
  </si>
  <si>
    <t>前期末支払資金残高取崩額</t>
    <rPh sb="0" eb="3">
      <t>ゼンキマツ</t>
    </rPh>
    <rPh sb="3" eb="5">
      <t>シハライ</t>
    </rPh>
    <rPh sb="5" eb="7">
      <t>シキン</t>
    </rPh>
    <rPh sb="7" eb="8">
      <t>ザン</t>
    </rPh>
    <rPh sb="8" eb="9">
      <t>ダカ</t>
    </rPh>
    <rPh sb="9" eb="11">
      <t>トリクズシ</t>
    </rPh>
    <rPh sb="11" eb="12">
      <t>ガク</t>
    </rPh>
    <phoneticPr fontId="6"/>
  </si>
  <si>
    <t>人件費、事務費及び事業費支出</t>
    <rPh sb="0" eb="3">
      <t>ジンケンヒ</t>
    </rPh>
    <rPh sb="4" eb="7">
      <t>ジムヒ</t>
    </rPh>
    <rPh sb="7" eb="8">
      <t>オヨ</t>
    </rPh>
    <rPh sb="9" eb="12">
      <t>ジギョウヒ</t>
    </rPh>
    <rPh sb="12" eb="14">
      <t>シシュツ</t>
    </rPh>
    <phoneticPr fontId="6"/>
  </si>
  <si>
    <t>事務費</t>
    <rPh sb="0" eb="3">
      <t>ジムヒ</t>
    </rPh>
    <phoneticPr fontId="6"/>
  </si>
  <si>
    <t>その他の支出</t>
    <rPh sb="2" eb="3">
      <t>タ</t>
    </rPh>
    <rPh sb="4" eb="6">
      <t>シシュツ</t>
    </rPh>
    <phoneticPr fontId="6"/>
  </si>
  <si>
    <t>当期資金収支差額</t>
    <rPh sb="0" eb="2">
      <t>トウキ</t>
    </rPh>
    <rPh sb="2" eb="4">
      <t>シキン</t>
    </rPh>
    <rPh sb="4" eb="6">
      <t>シュウシ</t>
    </rPh>
    <rPh sb="6" eb="8">
      <t>サガク</t>
    </rPh>
    <phoneticPr fontId="6"/>
  </si>
  <si>
    <t>支出</t>
    <rPh sb="0" eb="2">
      <t>シシュツ</t>
    </rPh>
    <phoneticPr fontId="6"/>
  </si>
  <si>
    <t>左の内訳</t>
    <rPh sb="0" eb="1">
      <t>ヒダリ</t>
    </rPh>
    <rPh sb="2" eb="4">
      <t>ウチワケ</t>
    </rPh>
    <phoneticPr fontId="6"/>
  </si>
  <si>
    <t>（Ａ）－（Ｂ）</t>
    <phoneticPr fontId="6"/>
  </si>
  <si>
    <t>施設整備等寄附金収入</t>
    <rPh sb="0" eb="2">
      <t>シセツ</t>
    </rPh>
    <rPh sb="2" eb="5">
      <t>セイビトウ</t>
    </rPh>
    <rPh sb="5" eb="8">
      <t>キフキン</t>
    </rPh>
    <rPh sb="8" eb="10">
      <t>シュウニュウ</t>
    </rPh>
    <phoneticPr fontId="6"/>
  </si>
  <si>
    <t xml:space="preserve"> (職員俸給・職員手当・非常勤職員給与・退職共済掛金・法定福利費)</t>
    <rPh sb="2" eb="3">
      <t>ショク</t>
    </rPh>
    <rPh sb="3" eb="4">
      <t>イン</t>
    </rPh>
    <rPh sb="4" eb="5">
      <t>ボウ</t>
    </rPh>
    <rPh sb="5" eb="6">
      <t>キュウ</t>
    </rPh>
    <rPh sb="7" eb="8">
      <t>ショク</t>
    </rPh>
    <rPh sb="8" eb="9">
      <t>イン</t>
    </rPh>
    <rPh sb="9" eb="11">
      <t>テアテ</t>
    </rPh>
    <rPh sb="12" eb="15">
      <t>ヒジョウキン</t>
    </rPh>
    <rPh sb="15" eb="16">
      <t>ショク</t>
    </rPh>
    <rPh sb="16" eb="17">
      <t>イン</t>
    </rPh>
    <rPh sb="17" eb="19">
      <t>キュウヨ</t>
    </rPh>
    <rPh sb="20" eb="22">
      <t>タイショク</t>
    </rPh>
    <rPh sb="22" eb="24">
      <t>キョウサイ</t>
    </rPh>
    <rPh sb="24" eb="26">
      <t>カケキン</t>
    </rPh>
    <rPh sb="27" eb="29">
      <t>ホウテイ</t>
    </rPh>
    <rPh sb="29" eb="31">
      <t>フクリ</t>
    </rPh>
    <rPh sb="31" eb="32">
      <t>ヒ</t>
    </rPh>
    <phoneticPr fontId="6"/>
  </si>
  <si>
    <t>C①</t>
    <phoneticPr fontId="6"/>
  </si>
  <si>
    <t>C②</t>
    <phoneticPr fontId="6"/>
  </si>
  <si>
    <t>（福利厚生費・旅費交通費・研修費・消耗品費・器具什器費・印刷製本費・水道光熱費・燃料費・修繕費・通信運搬費・会議費・広報費・業務委託費・手数料・損害保険料・賃借料・租税公課・雑費）</t>
    <rPh sb="1" eb="3">
      <t>フクリ</t>
    </rPh>
    <rPh sb="3" eb="6">
      <t>コウセイヒ</t>
    </rPh>
    <rPh sb="7" eb="9">
      <t>リョヒ</t>
    </rPh>
    <rPh sb="9" eb="12">
      <t>コウツウヒ</t>
    </rPh>
    <rPh sb="13" eb="16">
      <t>ケンシュウヒ</t>
    </rPh>
    <rPh sb="17" eb="19">
      <t>ショウモウ</t>
    </rPh>
    <rPh sb="19" eb="20">
      <t>ヒン</t>
    </rPh>
    <rPh sb="20" eb="21">
      <t>ヒ</t>
    </rPh>
    <rPh sb="22" eb="24">
      <t>キグ</t>
    </rPh>
    <rPh sb="24" eb="26">
      <t>ジュウキ</t>
    </rPh>
    <rPh sb="26" eb="27">
      <t>ヒ</t>
    </rPh>
    <rPh sb="28" eb="30">
      <t>インサツ</t>
    </rPh>
    <rPh sb="30" eb="31">
      <t>セイ</t>
    </rPh>
    <rPh sb="31" eb="32">
      <t>ホン</t>
    </rPh>
    <rPh sb="32" eb="33">
      <t>ヒ</t>
    </rPh>
    <rPh sb="34" eb="36">
      <t>スイドウ</t>
    </rPh>
    <rPh sb="36" eb="39">
      <t>コウネツヒ</t>
    </rPh>
    <rPh sb="40" eb="43">
      <t>ネンリョウヒ</t>
    </rPh>
    <rPh sb="44" eb="47">
      <t>シュウゼンヒ</t>
    </rPh>
    <rPh sb="48" eb="50">
      <t>ツウシン</t>
    </rPh>
    <rPh sb="50" eb="52">
      <t>ウンパン</t>
    </rPh>
    <rPh sb="52" eb="53">
      <t>ヒ</t>
    </rPh>
    <rPh sb="54" eb="57">
      <t>カイギヒ</t>
    </rPh>
    <rPh sb="58" eb="60">
      <t>コウホウ</t>
    </rPh>
    <rPh sb="60" eb="61">
      <t>ヒ</t>
    </rPh>
    <rPh sb="62" eb="64">
      <t>ギョウム</t>
    </rPh>
    <rPh sb="64" eb="66">
      <t>イタク</t>
    </rPh>
    <rPh sb="66" eb="67">
      <t>ヒ</t>
    </rPh>
    <rPh sb="68" eb="71">
      <t>テスウリョウ</t>
    </rPh>
    <rPh sb="72" eb="74">
      <t>ソンガイ</t>
    </rPh>
    <rPh sb="74" eb="76">
      <t>ホケン</t>
    </rPh>
    <rPh sb="76" eb="77">
      <t>リョウ</t>
    </rPh>
    <rPh sb="78" eb="81">
      <t>チンシャクリョウ</t>
    </rPh>
    <rPh sb="82" eb="84">
      <t>ソゼイ</t>
    </rPh>
    <rPh sb="84" eb="86">
      <t>コウカ</t>
    </rPh>
    <rPh sb="87" eb="89">
      <t>ザッピ</t>
    </rPh>
    <phoneticPr fontId="6"/>
  </si>
  <si>
    <t>C③</t>
    <phoneticPr fontId="6"/>
  </si>
  <si>
    <t>（給食費・保健衛生費・保育材料費・水道光熱費・燃料費・消耗品費・器具什器費・賃借料・雑費）</t>
    <rPh sb="1" eb="4">
      <t>キュウショクヒ</t>
    </rPh>
    <rPh sb="5" eb="7">
      <t>ホケン</t>
    </rPh>
    <rPh sb="7" eb="10">
      <t>エイセイヒ</t>
    </rPh>
    <rPh sb="11" eb="13">
      <t>ホイク</t>
    </rPh>
    <rPh sb="13" eb="16">
      <t>ザイリョウヒ</t>
    </rPh>
    <rPh sb="17" eb="19">
      <t>スイドウ</t>
    </rPh>
    <rPh sb="19" eb="22">
      <t>コウネツヒ</t>
    </rPh>
    <rPh sb="23" eb="26">
      <t>ネンリョウヒ</t>
    </rPh>
    <rPh sb="27" eb="29">
      <t>ショウモウ</t>
    </rPh>
    <rPh sb="29" eb="30">
      <t>ヒン</t>
    </rPh>
    <rPh sb="30" eb="31">
      <t>ヒ</t>
    </rPh>
    <rPh sb="32" eb="34">
      <t>キグ</t>
    </rPh>
    <rPh sb="34" eb="36">
      <t>ジュウキ</t>
    </rPh>
    <rPh sb="36" eb="37">
      <t>ヒ</t>
    </rPh>
    <rPh sb="38" eb="41">
      <t>チンシャクリョウ</t>
    </rPh>
    <rPh sb="42" eb="44">
      <t>ザッピ</t>
    </rPh>
    <phoneticPr fontId="6"/>
  </si>
  <si>
    <t>（備考）</t>
    <rPh sb="1" eb="3">
      <t>ビコウ</t>
    </rPh>
    <phoneticPr fontId="6"/>
  </si>
  <si>
    <t>Ｃ①の内訳</t>
    <rPh sb="3" eb="5">
      <t>ウチワケ</t>
    </rPh>
    <phoneticPr fontId="6"/>
  </si>
  <si>
    <t>Ｃ②の内訳</t>
    <rPh sb="3" eb="5">
      <t>ウチワケ</t>
    </rPh>
    <phoneticPr fontId="6"/>
  </si>
  <si>
    <t>Ｃ③の内訳</t>
    <rPh sb="3" eb="5">
      <t>ウチワケ</t>
    </rPh>
    <phoneticPr fontId="6"/>
  </si>
  <si>
    <t>Ⅶ　指導監査指摘事項の処理状況</t>
    <rPh sb="2" eb="4">
      <t>シドウ</t>
    </rPh>
    <rPh sb="4" eb="6">
      <t>カンサ</t>
    </rPh>
    <rPh sb="6" eb="8">
      <t>シテキ</t>
    </rPh>
    <rPh sb="8" eb="10">
      <t>ジコウ</t>
    </rPh>
    <rPh sb="11" eb="13">
      <t>ショリ</t>
    </rPh>
    <rPh sb="13" eb="15">
      <t>ジョウキョウ</t>
    </rPh>
    <phoneticPr fontId="6"/>
  </si>
  <si>
    <t>指導監査の指摘事項の概要</t>
    <rPh sb="0" eb="2">
      <t>シドウ</t>
    </rPh>
    <rPh sb="2" eb="4">
      <t>カンサ</t>
    </rPh>
    <rPh sb="5" eb="7">
      <t>シテキ</t>
    </rPh>
    <rPh sb="7" eb="9">
      <t>ジコウ</t>
    </rPh>
    <rPh sb="10" eb="12">
      <t>ガイヨウ</t>
    </rPh>
    <phoneticPr fontId="6"/>
  </si>
  <si>
    <t>指摘事項に対する回答の概要</t>
    <rPh sb="0" eb="2">
      <t>シテキ</t>
    </rPh>
    <rPh sb="2" eb="4">
      <t>ジコウ</t>
    </rPh>
    <rPh sb="5" eb="6">
      <t>タイ</t>
    </rPh>
    <rPh sb="8" eb="10">
      <t>カイトウ</t>
    </rPh>
    <rPh sb="11" eb="13">
      <t>ガイヨウ</t>
    </rPh>
    <phoneticPr fontId="6"/>
  </si>
  <si>
    <t>その後における改善状況及び現状等</t>
    <rPh sb="2" eb="3">
      <t>ゴ</t>
    </rPh>
    <rPh sb="7" eb="9">
      <t>カイゼン</t>
    </rPh>
    <rPh sb="9" eb="11">
      <t>ジョウキョウ</t>
    </rPh>
    <rPh sb="11" eb="12">
      <t>オヨ</t>
    </rPh>
    <rPh sb="13" eb="16">
      <t>ゲンジョウトウ</t>
    </rPh>
    <phoneticPr fontId="6"/>
  </si>
  <si>
    <t>事　　　業　　　名</t>
  </si>
  <si>
    <t>員　数</t>
  </si>
  <si>
    <t>専任</t>
    <rPh sb="0" eb="2">
      <t>センニン</t>
    </rPh>
    <phoneticPr fontId="6"/>
  </si>
  <si>
    <t>兼任</t>
    <rPh sb="0" eb="2">
      <t>ケンニン</t>
    </rPh>
    <phoneticPr fontId="6"/>
  </si>
  <si>
    <t>④ＳＩＤＳ対策の観察記録等のサンプル(記入済みの写し）</t>
    <rPh sb="19" eb="21">
      <t>キニュウ</t>
    </rPh>
    <rPh sb="21" eb="22">
      <t>ズ</t>
    </rPh>
    <rPh sb="24" eb="25">
      <t>ウツ</t>
    </rPh>
    <phoneticPr fontId="6"/>
  </si>
  <si>
    <r>
      <t>(注２)　臨時職員は、</t>
    </r>
    <r>
      <rPr>
        <u/>
        <sz val="9"/>
        <rFont val="ＭＳ 明朝"/>
        <family val="1"/>
        <charset val="128"/>
      </rPr>
      <t>就業規則等に明示された正規職員の勤務時間と同等である</t>
    </r>
    <r>
      <rPr>
        <sz val="9"/>
        <rFont val="ＭＳ 明朝"/>
        <family val="1"/>
        <charset val="128"/>
      </rPr>
      <t>者。</t>
    </r>
  </si>
  <si>
    <t>乳児</t>
  </si>
  <si>
    <t>乳児</t>
    <rPh sb="0" eb="2">
      <t>ニュウジ</t>
    </rPh>
    <phoneticPr fontId="6"/>
  </si>
  <si>
    <t>消防設備等の保守点検の状況</t>
    <rPh sb="0" eb="2">
      <t>ショウボウ</t>
    </rPh>
    <phoneticPr fontId="6"/>
  </si>
  <si>
    <t>計</t>
  </si>
  <si>
    <t>計</t>
    <rPh sb="0" eb="1">
      <t>ケイ</t>
    </rPh>
    <phoneticPr fontId="6"/>
  </si>
  <si>
    <t>職　名</t>
  </si>
  <si>
    <t>氏　名</t>
  </si>
  <si>
    <t>勤務形態</t>
  </si>
  <si>
    <t>勤務年数</t>
  </si>
  <si>
    <t>常・非常勤の別</t>
  </si>
  <si>
    <t>本俸</t>
  </si>
  <si>
    <t>等級</t>
  </si>
  <si>
    <t>金額</t>
  </si>
  <si>
    <t>下段:通年勤務年数</t>
    <rPh sb="3" eb="4">
      <t>ツウ</t>
    </rPh>
    <phoneticPr fontId="6"/>
  </si>
  <si>
    <t>給与（月額）</t>
    <phoneticPr fontId="6"/>
  </si>
  <si>
    <t>取 得日 数</t>
    <rPh sb="0" eb="1">
      <t>トリ</t>
    </rPh>
    <rPh sb="2" eb="3">
      <t>トク</t>
    </rPh>
    <rPh sb="3" eb="4">
      <t>ヒ</t>
    </rPh>
    <phoneticPr fontId="6"/>
  </si>
  <si>
    <t>有給休暇</t>
    <rPh sb="0" eb="2">
      <t>ユウキュウ</t>
    </rPh>
    <rPh sb="2" eb="4">
      <t>キュウカ</t>
    </rPh>
    <phoneticPr fontId="6"/>
  </si>
  <si>
    <t>取得状況</t>
    <rPh sb="0" eb="2">
      <t>シュトク</t>
    </rPh>
    <rPh sb="2" eb="4">
      <t>ジョウキョウ</t>
    </rPh>
    <phoneticPr fontId="6"/>
  </si>
  <si>
    <t>前年(度)の</t>
    <rPh sb="0" eb="2">
      <t>ゼンネン</t>
    </rPh>
    <rPh sb="3" eb="4">
      <t>ド</t>
    </rPh>
    <phoneticPr fontId="6"/>
  </si>
  <si>
    <t>常</t>
    <rPh sb="0" eb="1">
      <t>ツネ</t>
    </rPh>
    <phoneticPr fontId="6"/>
  </si>
  <si>
    <t>延長</t>
    <rPh sb="0" eb="2">
      <t>エンチョウ</t>
    </rPh>
    <phoneticPr fontId="6"/>
  </si>
  <si>
    <t>調理員1</t>
    <rPh sb="0" eb="3">
      <t>チョウリイン</t>
    </rPh>
    <phoneticPr fontId="6"/>
  </si>
  <si>
    <t>事務員1</t>
    <rPh sb="0" eb="3">
      <t>ジムイン</t>
    </rPh>
    <phoneticPr fontId="6"/>
  </si>
  <si>
    <t>常</t>
    <rPh sb="0" eb="1">
      <t>ジョウ</t>
    </rPh>
    <phoneticPr fontId="6"/>
  </si>
  <si>
    <t>非</t>
    <rPh sb="0" eb="1">
      <t>ヒ</t>
    </rPh>
    <phoneticPr fontId="6"/>
  </si>
  <si>
    <t>理事長の妻</t>
    <rPh sb="0" eb="3">
      <t>リジチョウ</t>
    </rPh>
    <rPh sb="4" eb="5">
      <t>ツマ</t>
    </rPh>
    <phoneticPr fontId="6"/>
  </si>
  <si>
    <t>○○病院（小児科）</t>
    <rPh sb="2" eb="4">
      <t>ビョウイン</t>
    </rPh>
    <rPh sb="5" eb="8">
      <t>ショウニカ</t>
    </rPh>
    <phoneticPr fontId="6"/>
  </si>
  <si>
    <t>記載の注意事項</t>
    <rPh sb="0" eb="2">
      <t>キサイ</t>
    </rPh>
    <rPh sb="3" eb="5">
      <t>チュウイ</t>
    </rPh>
    <rPh sb="5" eb="7">
      <t>ジコウ</t>
    </rPh>
    <phoneticPr fontId="6"/>
  </si>
  <si>
    <t>２　勤務形態の状況</t>
  </si>
  <si>
    <t>職種</t>
  </si>
  <si>
    <t>勤務時間</t>
  </si>
  <si>
    <t>記号</t>
  </si>
  <si>
    <t>名称</t>
  </si>
  <si>
    <t>時　分～時　分①</t>
  </si>
  <si>
    <t>C</t>
  </si>
  <si>
    <t>D</t>
  </si>
  <si>
    <t>E</t>
  </si>
  <si>
    <t>F</t>
  </si>
  <si>
    <t>G</t>
  </si>
  <si>
    <t>休憩時間</t>
    <rPh sb="0" eb="2">
      <t>キュウケイ</t>
    </rPh>
    <rPh sb="2" eb="4">
      <t>ジカン</t>
    </rPh>
    <phoneticPr fontId="6"/>
  </si>
  <si>
    <t>その他</t>
    <rPh sb="2" eb="3">
      <t>タ</t>
    </rPh>
    <phoneticPr fontId="6"/>
  </si>
  <si>
    <t>時　分～時　分②</t>
    <phoneticPr fontId="6"/>
  </si>
  <si>
    <t>～</t>
    <phoneticPr fontId="6"/>
  </si>
  <si>
    <t>①－②</t>
    <phoneticPr fontId="6"/>
  </si>
  <si>
    <t>実労働時間</t>
    <rPh sb="0" eb="1">
      <t>ジツ</t>
    </rPh>
    <rPh sb="1" eb="3">
      <t>ロウドウ</t>
    </rPh>
    <rPh sb="3" eb="5">
      <t>ジカン</t>
    </rPh>
    <phoneticPr fontId="6"/>
  </si>
  <si>
    <t>（注）現に実施している勤務形態により、それぞれ勤務形態の名称を記載すること。（例：早出、遅出、平常等）</t>
    <rPh sb="39" eb="40">
      <t>レイ</t>
    </rPh>
    <rPh sb="41" eb="43">
      <t>ハヤデ</t>
    </rPh>
    <rPh sb="44" eb="46">
      <t>オソデ</t>
    </rPh>
    <rPh sb="47" eb="49">
      <t>ヘイジョウ</t>
    </rPh>
    <rPh sb="49" eb="50">
      <t>トウ</t>
    </rPh>
    <phoneticPr fontId="6"/>
  </si>
  <si>
    <t>時　分～時　分②</t>
    <phoneticPr fontId="6"/>
  </si>
  <si>
    <t>①－②</t>
    <phoneticPr fontId="6"/>
  </si>
  <si>
    <t>～</t>
    <phoneticPr fontId="6"/>
  </si>
  <si>
    <t>～</t>
    <phoneticPr fontId="6"/>
  </si>
  <si>
    <t>（昭和56年6月以降に建築確認された施設）</t>
    <rPh sb="1" eb="3">
      <t>ショウワ</t>
    </rPh>
    <rPh sb="5" eb="6">
      <t>ネン</t>
    </rPh>
    <rPh sb="7" eb="8">
      <t>ガツ</t>
    </rPh>
    <rPh sb="8" eb="10">
      <t>イコウ</t>
    </rPh>
    <rPh sb="11" eb="12">
      <t>ケン</t>
    </rPh>
    <rPh sb="12" eb="13">
      <t>チク</t>
    </rPh>
    <rPh sb="13" eb="15">
      <t>カクニン</t>
    </rPh>
    <rPh sb="18" eb="20">
      <t>シセツ</t>
    </rPh>
    <phoneticPr fontId="6"/>
  </si>
  <si>
    <t>(不適合①以外の不適合施設）</t>
    <rPh sb="1" eb="4">
      <t>フテキゴウ</t>
    </rPh>
    <rPh sb="5" eb="7">
      <t>イガイ</t>
    </rPh>
    <rPh sb="8" eb="11">
      <t>フテキゴウ</t>
    </rPh>
    <rPh sb="11" eb="13">
      <t>シセツ</t>
    </rPh>
    <phoneticPr fontId="6"/>
  </si>
  <si>
    <t>平常</t>
    <rPh sb="0" eb="2">
      <t>ヘイジョウ</t>
    </rPh>
    <phoneticPr fontId="6"/>
  </si>
  <si>
    <t>遅出１</t>
    <rPh sb="0" eb="2">
      <t>オソデ</t>
    </rPh>
    <phoneticPr fontId="6"/>
  </si>
  <si>
    <t>遅出２</t>
    <rPh sb="0" eb="2">
      <t>オソデ</t>
    </rPh>
    <phoneticPr fontId="6"/>
  </si>
  <si>
    <t>半日</t>
    <rPh sb="0" eb="2">
      <t>ハンニチ</t>
    </rPh>
    <phoneticPr fontId="6"/>
  </si>
  <si>
    <t>早出</t>
    <rPh sb="0" eb="2">
      <t>ハヤデ</t>
    </rPh>
    <phoneticPr fontId="6"/>
  </si>
  <si>
    <t>遅出</t>
    <rPh sb="0" eb="2">
      <t>オソデ</t>
    </rPh>
    <phoneticPr fontId="6"/>
  </si>
  <si>
    <t>３　時間帯による勤務の状況</t>
  </si>
  <si>
    <t>調理員</t>
    <rPh sb="0" eb="3">
      <t>チョウリイン</t>
    </rPh>
    <phoneticPr fontId="6"/>
  </si>
  <si>
    <t>勤務時間</t>
    <rPh sb="0" eb="2">
      <t>キンム</t>
    </rPh>
    <rPh sb="2" eb="4">
      <t>ジカン</t>
    </rPh>
    <phoneticPr fontId="6"/>
  </si>
  <si>
    <t>実働時間</t>
    <rPh sb="0" eb="2">
      <t>ジツドウ</t>
    </rPh>
    <rPh sb="2" eb="4">
      <t>ジカン</t>
    </rPh>
    <phoneticPr fontId="6"/>
  </si>
  <si>
    <t>(</t>
    <phoneticPr fontId="6"/>
  </si>
  <si>
    <t>)</t>
    <phoneticPr fontId="6"/>
  </si>
  <si>
    <t>※　異なる職種を兼務する職員がある場合は、一方を（　）書で再掲すること。従って、計は実人員となること。</t>
    <rPh sb="36" eb="37">
      <t>シタガ</t>
    </rPh>
    <phoneticPr fontId="6"/>
  </si>
  <si>
    <t>項　         目</t>
  </si>
  <si>
    <t>所定労働時間</t>
  </si>
  <si>
    <t>休憩</t>
  </si>
  <si>
    <t xml:space="preserve">  休憩時間をどのように定めているか。</t>
  </si>
  <si>
    <t>所定休日</t>
  </si>
  <si>
    <t>割増賃金</t>
  </si>
  <si>
    <t>年次有給休暇</t>
  </si>
  <si>
    <t>40時間未満</t>
    <rPh sb="2" eb="4">
      <t>ジカン</t>
    </rPh>
    <rPh sb="4" eb="6">
      <t>ミマン</t>
    </rPh>
    <phoneticPr fontId="6"/>
  </si>
  <si>
    <t>消防計画の届出（直近）</t>
    <rPh sb="0" eb="2">
      <t>ショウボウ</t>
    </rPh>
    <rPh sb="2" eb="4">
      <t>ケイカク</t>
    </rPh>
    <rPh sb="5" eb="7">
      <t>トドケデ</t>
    </rPh>
    <rPh sb="8" eb="10">
      <t>チョッキン</t>
    </rPh>
    <phoneticPr fontId="6"/>
  </si>
  <si>
    <t>防火管理者　職氏名</t>
    <rPh sb="0" eb="2">
      <t>ボウカ</t>
    </rPh>
    <rPh sb="2" eb="5">
      <t>カンリシャ</t>
    </rPh>
    <rPh sb="6" eb="7">
      <t>ショク</t>
    </rPh>
    <rPh sb="7" eb="9">
      <t>シメイ</t>
    </rPh>
    <phoneticPr fontId="6"/>
  </si>
  <si>
    <t>実施</t>
    <rPh sb="0" eb="2">
      <t>ジッシ</t>
    </rPh>
    <phoneticPr fontId="6"/>
  </si>
  <si>
    <t>直近実施日</t>
    <rPh sb="0" eb="2">
      <t>チョッキン</t>
    </rPh>
    <rPh sb="2" eb="5">
      <t>ジッシビ</t>
    </rPh>
    <phoneticPr fontId="6"/>
  </si>
  <si>
    <t>消防署の立入検査の実施</t>
    <rPh sb="0" eb="3">
      <t>ショウボウショ</t>
    </rPh>
    <rPh sb="4" eb="6">
      <t>タチイリ</t>
    </rPh>
    <rPh sb="6" eb="8">
      <t>ケンサ</t>
    </rPh>
    <rPh sb="9" eb="11">
      <t>ジッシ</t>
    </rPh>
    <phoneticPr fontId="6"/>
  </si>
  <si>
    <t>実施年月日</t>
    <rPh sb="0" eb="2">
      <t>ジッシ</t>
    </rPh>
    <rPh sb="2" eb="5">
      <t>ネンガッピ</t>
    </rPh>
    <phoneticPr fontId="6"/>
  </si>
  <si>
    <t>指導内容</t>
    <rPh sb="0" eb="2">
      <t>シドウ</t>
    </rPh>
    <rPh sb="2" eb="4">
      <t>ナイヨウ</t>
    </rPh>
    <phoneticPr fontId="6"/>
  </si>
  <si>
    <t>改善措置</t>
    <rPh sb="0" eb="2">
      <t>カイゼン</t>
    </rPh>
    <rPh sb="2" eb="4">
      <t>ソチ</t>
    </rPh>
    <phoneticPr fontId="6"/>
  </si>
  <si>
    <t>火災発生時の対策</t>
    <rPh sb="0" eb="2">
      <t>カサイ</t>
    </rPh>
    <rPh sb="2" eb="4">
      <t>ハッセイ</t>
    </rPh>
    <rPh sb="4" eb="5">
      <t>ジ</t>
    </rPh>
    <rPh sb="6" eb="8">
      <t>タイサク</t>
    </rPh>
    <phoneticPr fontId="6"/>
  </si>
  <si>
    <t>消防機関への通報体制</t>
    <rPh sb="0" eb="2">
      <t>ショウボウ</t>
    </rPh>
    <rPh sb="2" eb="4">
      <t>キカン</t>
    </rPh>
    <rPh sb="6" eb="8">
      <t>ツウホウ</t>
    </rPh>
    <rPh sb="8" eb="10">
      <t>タイセイ</t>
    </rPh>
    <phoneticPr fontId="6"/>
  </si>
  <si>
    <t>訓練の実施状況</t>
  </si>
  <si>
    <t>避難訓練</t>
    <rPh sb="0" eb="2">
      <t>ヒナン</t>
    </rPh>
    <rPh sb="2" eb="4">
      <t>クンレン</t>
    </rPh>
    <phoneticPr fontId="6"/>
  </si>
  <si>
    <t>消防署の立会</t>
    <rPh sb="0" eb="3">
      <t>ショウボウショ</t>
    </rPh>
    <rPh sb="4" eb="6">
      <t>リッカイ</t>
    </rPh>
    <phoneticPr fontId="6"/>
  </si>
  <si>
    <t>消火訓練</t>
    <rPh sb="0" eb="2">
      <t>ショウカ</t>
    </rPh>
    <rPh sb="2" eb="4">
      <t>クンレン</t>
    </rPh>
    <phoneticPr fontId="6"/>
  </si>
  <si>
    <t>風水害・土砂災害</t>
    <rPh sb="4" eb="6">
      <t>ドシャ</t>
    </rPh>
    <rPh sb="6" eb="8">
      <t>サイガイ</t>
    </rPh>
    <phoneticPr fontId="6"/>
  </si>
  <si>
    <t>うち准看護師数</t>
    <rPh sb="2" eb="3">
      <t>ジュン</t>
    </rPh>
    <rPh sb="3" eb="6">
      <t>カンゴシ</t>
    </rPh>
    <rPh sb="6" eb="7">
      <t>スウ</t>
    </rPh>
    <phoneticPr fontId="6"/>
  </si>
  <si>
    <t>施設の耐震対策</t>
    <rPh sb="0" eb="2">
      <t>シセツ</t>
    </rPh>
    <rPh sb="3" eb="5">
      <t>タイシン</t>
    </rPh>
    <rPh sb="5" eb="7">
      <t>タイサク</t>
    </rPh>
    <phoneticPr fontId="6"/>
  </si>
  <si>
    <t>新耐震基準の適合状況</t>
    <rPh sb="0" eb="1">
      <t>シン</t>
    </rPh>
    <rPh sb="1" eb="3">
      <t>タイシン</t>
    </rPh>
    <rPh sb="3" eb="5">
      <t>キジュン</t>
    </rPh>
    <rPh sb="6" eb="8">
      <t>テキゴウ</t>
    </rPh>
    <rPh sb="8" eb="10">
      <t>ジョウキョウ</t>
    </rPh>
    <phoneticPr fontId="6"/>
  </si>
  <si>
    <t>適合</t>
    <rPh sb="0" eb="2">
      <t>テキゴウ</t>
    </rPh>
    <phoneticPr fontId="6"/>
  </si>
  <si>
    <t>地震・津波発生時の対策</t>
    <rPh sb="0" eb="2">
      <t>ジシン</t>
    </rPh>
    <rPh sb="3" eb="5">
      <t>ツナミ</t>
    </rPh>
    <rPh sb="5" eb="7">
      <t>ハッセイ</t>
    </rPh>
    <rPh sb="7" eb="8">
      <t>ジ</t>
    </rPh>
    <rPh sb="9" eb="11">
      <t>タイサク</t>
    </rPh>
    <phoneticPr fontId="6"/>
  </si>
  <si>
    <t>日分</t>
    <rPh sb="0" eb="2">
      <t>ニチブン</t>
    </rPh>
    <phoneticPr fontId="6"/>
  </si>
  <si>
    <t>職員及び保護者への周知状況</t>
    <rPh sb="0" eb="2">
      <t>ショクイン</t>
    </rPh>
    <rPh sb="2" eb="3">
      <t>オヨ</t>
    </rPh>
    <rPh sb="4" eb="7">
      <t>ホゴシャ</t>
    </rPh>
    <rPh sb="9" eb="11">
      <t>シュウチ</t>
    </rPh>
    <rPh sb="11" eb="13">
      <t>ジョウキョウ</t>
    </rPh>
    <phoneticPr fontId="6"/>
  </si>
  <si>
    <t>40時間</t>
    <rPh sb="2" eb="4">
      <t>ジカン</t>
    </rPh>
    <phoneticPr fontId="6"/>
  </si>
  <si>
    <t>変形期間</t>
    <rPh sb="0" eb="2">
      <t>ヘンケイ</t>
    </rPh>
    <rPh sb="2" eb="4">
      <t>キカン</t>
    </rPh>
    <phoneticPr fontId="6"/>
  </si>
  <si>
    <t>４週間</t>
    <rPh sb="1" eb="3">
      <t>シュウカン</t>
    </rPh>
    <phoneticPr fontId="6"/>
  </si>
  <si>
    <t>１か月</t>
    <rPh sb="2" eb="3">
      <t>ゲツ</t>
    </rPh>
    <phoneticPr fontId="6"/>
  </si>
  <si>
    <t>その他（</t>
  </si>
  <si>
    <t>その他（</t>
    <rPh sb="2" eb="3">
      <t>タ</t>
    </rPh>
    <phoneticPr fontId="6"/>
  </si>
  <si>
    <t>）</t>
    <phoneticPr fontId="6"/>
  </si>
  <si>
    <t>45分間</t>
    <rPh sb="2" eb="3">
      <t>フン</t>
    </rPh>
    <rPh sb="3" eb="4">
      <t>カン</t>
    </rPh>
    <phoneticPr fontId="6"/>
  </si>
  <si>
    <t>→</t>
    <phoneticPr fontId="6"/>
  </si>
  <si>
    <t xml:space="preserve"> </t>
    <phoneticPr fontId="6"/>
  </si>
  <si>
    <t>その他（</t>
    <phoneticPr fontId="6"/>
  </si>
  <si>
    <t>（１）　任免手続きの状況</t>
  </si>
  <si>
    <t>（２）　定年制の状況</t>
  </si>
  <si>
    <t>（２）　調理員の状況</t>
  </si>
  <si>
    <t>調理員</t>
    <phoneticPr fontId="6"/>
  </si>
  <si>
    <t>理事会議決</t>
    <phoneticPr fontId="6"/>
  </si>
  <si>
    <t>理事長決裁</t>
    <rPh sb="0" eb="3">
      <t>リジチョウ</t>
    </rPh>
    <rPh sb="3" eb="5">
      <t>ケッサイ</t>
    </rPh>
    <phoneticPr fontId="6"/>
  </si>
  <si>
    <t>就業規則に規定</t>
    <rPh sb="0" eb="2">
      <t>シュウギョウ</t>
    </rPh>
    <rPh sb="2" eb="4">
      <t>キソク</t>
    </rPh>
    <rPh sb="5" eb="7">
      <t>キテイ</t>
    </rPh>
    <phoneticPr fontId="6"/>
  </si>
  <si>
    <t>就業規則に規定有</t>
    <rPh sb="0" eb="2">
      <t>シュウギョウ</t>
    </rPh>
    <rPh sb="2" eb="4">
      <t>キソク</t>
    </rPh>
    <rPh sb="5" eb="7">
      <t>キテイ</t>
    </rPh>
    <rPh sb="7" eb="8">
      <t>アリ</t>
    </rPh>
    <phoneticPr fontId="6"/>
  </si>
  <si>
    <t>就業規則に規定無</t>
    <rPh sb="0" eb="2">
      <t>シュウギョウ</t>
    </rPh>
    <rPh sb="2" eb="4">
      <t>キソク</t>
    </rPh>
    <rPh sb="5" eb="7">
      <t>キテイ</t>
    </rPh>
    <rPh sb="7" eb="8">
      <t>ム</t>
    </rPh>
    <phoneticPr fontId="6"/>
  </si>
  <si>
    <t>定年の年齢</t>
    <rPh sb="0" eb="2">
      <t>テイネン</t>
    </rPh>
    <rPh sb="3" eb="5">
      <t>ネンレイ</t>
    </rPh>
    <phoneticPr fontId="6"/>
  </si>
  <si>
    <t>事務員</t>
    <rPh sb="0" eb="3">
      <t>ジムイン</t>
    </rPh>
    <phoneticPr fontId="6"/>
  </si>
  <si>
    <t>　　</t>
    <phoneticPr fontId="6"/>
  </si>
  <si>
    <t xml:space="preserve"> 　　</t>
    <phoneticPr fontId="6"/>
  </si>
  <si>
    <t>充足している</t>
    <phoneticPr fontId="6"/>
  </si>
  <si>
    <t>充足していない</t>
    <rPh sb="0" eb="2">
      <t>ジュウソク</t>
    </rPh>
    <phoneticPr fontId="6"/>
  </si>
  <si>
    <t>充足対策（</t>
    <rPh sb="0" eb="2">
      <t>ジュウソク</t>
    </rPh>
    <rPh sb="2" eb="4">
      <t>タイサク</t>
    </rPh>
    <phoneticPr fontId="6"/>
  </si>
  <si>
    <t>欠員理由（</t>
    <rPh sb="0" eb="2">
      <t>ケツイン</t>
    </rPh>
    <rPh sb="2" eb="4">
      <t>リユウ</t>
    </rPh>
    <phoneticPr fontId="6"/>
  </si>
  <si>
    <t>（</t>
    <phoneticPr fontId="6"/>
  </si>
  <si>
    <t>労基署届出受理</t>
    <rPh sb="0" eb="3">
      <t>ロウキショ</t>
    </rPh>
    <rPh sb="3" eb="4">
      <t>トド</t>
    </rPh>
    <rPh sb="4" eb="5">
      <t>デ</t>
    </rPh>
    <rPh sb="5" eb="7">
      <t>ジュリ</t>
    </rPh>
    <phoneticPr fontId="6"/>
  </si>
  <si>
    <t>（３）　育児休業規程</t>
    <phoneticPr fontId="6"/>
  </si>
  <si>
    <t>（４）　介護休業規程</t>
    <phoneticPr fontId="6"/>
  </si>
  <si>
    <t>（５）　給与規程</t>
    <phoneticPr fontId="6"/>
  </si>
  <si>
    <t>（６）　旅費規程</t>
    <phoneticPr fontId="6"/>
  </si>
  <si>
    <t>周知方法</t>
    <rPh sb="0" eb="2">
      <t>シュウチ</t>
    </rPh>
    <rPh sb="2" eb="4">
      <t>ホウホウ</t>
    </rPh>
    <phoneticPr fontId="6"/>
  </si>
  <si>
    <t>）</t>
    <phoneticPr fontId="6"/>
  </si>
  <si>
    <t>）</t>
    <phoneticPr fontId="6"/>
  </si>
  <si>
    <t>実施していない</t>
    <phoneticPr fontId="6"/>
  </si>
  <si>
    <t>月）</t>
    <rPh sb="0" eb="1">
      <t>ガツ</t>
    </rPh>
    <phoneticPr fontId="6"/>
  </si>
  <si>
    <t>役職名</t>
    <rPh sb="0" eb="3">
      <t>ヤクショクメイ</t>
    </rPh>
    <phoneticPr fontId="6"/>
  </si>
  <si>
    <t>寄附の主な理由(目的･用途)</t>
    <rPh sb="0" eb="2">
      <t>キフ</t>
    </rPh>
    <rPh sb="3" eb="4">
      <t>オモ</t>
    </rPh>
    <rPh sb="5" eb="7">
      <t>リユウ</t>
    </rPh>
    <rPh sb="8" eb="10">
      <t>モクテキ</t>
    </rPh>
    <rPh sb="11" eb="13">
      <t>ヨウト</t>
    </rPh>
    <phoneticPr fontId="6"/>
  </si>
  <si>
    <t>一般の寄附状況</t>
    <rPh sb="0" eb="2">
      <t>イッパン</t>
    </rPh>
    <rPh sb="3" eb="5">
      <t>キフ</t>
    </rPh>
    <rPh sb="5" eb="7">
      <t>ジョウキョウ</t>
    </rPh>
    <phoneticPr fontId="6"/>
  </si>
  <si>
    <t>家族（保護者）</t>
    <rPh sb="0" eb="2">
      <t>カゾク</t>
    </rPh>
    <rPh sb="3" eb="6">
      <t>ホゴシャ</t>
    </rPh>
    <phoneticPr fontId="6"/>
  </si>
  <si>
    <t>寄附者</t>
    <rPh sb="0" eb="2">
      <t>キフ</t>
    </rPh>
    <rPh sb="2" eb="3">
      <t>シャ</t>
    </rPh>
    <phoneticPr fontId="6"/>
  </si>
  <si>
    <t>受入額(円)</t>
    <rPh sb="0" eb="2">
      <t>ウケイレ</t>
    </rPh>
    <rPh sb="2" eb="3">
      <t>ガク</t>
    </rPh>
    <rPh sb="4" eb="5">
      <t>エン</t>
    </rPh>
    <phoneticPr fontId="6"/>
  </si>
  <si>
    <t>業者</t>
    <rPh sb="0" eb="2">
      <t>ギョウシャ</t>
    </rPh>
    <phoneticPr fontId="6"/>
  </si>
  <si>
    <t>寄附の主な理由（目的・用途）</t>
    <rPh sb="0" eb="2">
      <t>キフ</t>
    </rPh>
    <rPh sb="3" eb="4">
      <t>オモ</t>
    </rPh>
    <rPh sb="5" eb="7">
      <t>リユウ</t>
    </rPh>
    <rPh sb="8" eb="10">
      <t>モクテキ</t>
    </rPh>
    <rPh sb="11" eb="13">
      <t>ヨウト</t>
    </rPh>
    <phoneticPr fontId="6"/>
  </si>
  <si>
    <t>件数</t>
    <rPh sb="0" eb="2">
      <t>ケンスウ</t>
    </rPh>
    <phoneticPr fontId="6"/>
  </si>
  <si>
    <t>③寄附関係帳簿等の整備状況</t>
  </si>
  <si>
    <t>帳簿等</t>
    <rPh sb="0" eb="3">
      <t>チョウボトウ</t>
    </rPh>
    <phoneticPr fontId="6"/>
  </si>
  <si>
    <t>寄附申込書の徴取</t>
    <rPh sb="0" eb="2">
      <t>キフ</t>
    </rPh>
    <rPh sb="2" eb="5">
      <t>モウシコミショ</t>
    </rPh>
    <rPh sb="6" eb="7">
      <t>チョウ</t>
    </rPh>
    <rPh sb="7" eb="8">
      <t>シュ</t>
    </rPh>
    <phoneticPr fontId="6"/>
  </si>
  <si>
    <t>寄附受領書の交付</t>
    <rPh sb="0" eb="2">
      <t>キフ</t>
    </rPh>
    <rPh sb="2" eb="5">
      <t>ジュリョウショ</t>
    </rPh>
    <rPh sb="6" eb="8">
      <t>コウフ</t>
    </rPh>
    <phoneticPr fontId="6"/>
  </si>
  <si>
    <t>寄附金台帳</t>
    <rPh sb="0" eb="3">
      <t>キフキン</t>
    </rPh>
    <rPh sb="3" eb="5">
      <t>ダイチョウ</t>
    </rPh>
    <phoneticPr fontId="6"/>
  </si>
  <si>
    <t>整備状況</t>
    <rPh sb="0" eb="2">
      <t>セイビ</t>
    </rPh>
    <rPh sb="2" eb="4">
      <t>ジョウキョウ</t>
    </rPh>
    <phoneticPr fontId="6"/>
  </si>
  <si>
    <t>人件費積立金</t>
    <rPh sb="0" eb="3">
      <t>ジンケンヒ</t>
    </rPh>
    <rPh sb="3" eb="4">
      <t>ツミ</t>
    </rPh>
    <rPh sb="4" eb="5">
      <t>タテ</t>
    </rPh>
    <rPh sb="5" eb="6">
      <t>キン</t>
    </rPh>
    <phoneticPr fontId="6"/>
  </si>
  <si>
    <t>修繕積立金</t>
    <rPh sb="0" eb="2">
      <t>シュウゼン</t>
    </rPh>
    <rPh sb="2" eb="4">
      <t>ツミタテ</t>
    </rPh>
    <rPh sb="4" eb="5">
      <t>キン</t>
    </rPh>
    <phoneticPr fontId="6"/>
  </si>
  <si>
    <t>備品等購入積立金</t>
    <rPh sb="0" eb="2">
      <t>ビヒン</t>
    </rPh>
    <rPh sb="2" eb="3">
      <t>トウ</t>
    </rPh>
    <rPh sb="3" eb="5">
      <t>コウニュウ</t>
    </rPh>
    <rPh sb="5" eb="7">
      <t>ツミタテ</t>
    </rPh>
    <rPh sb="7" eb="8">
      <t>キン</t>
    </rPh>
    <phoneticPr fontId="6"/>
  </si>
  <si>
    <t>使用目的</t>
    <rPh sb="0" eb="2">
      <t>シヨウ</t>
    </rPh>
    <rPh sb="2" eb="4">
      <t>モクテキ</t>
    </rPh>
    <phoneticPr fontId="6"/>
  </si>
  <si>
    <t>②目的外使用</t>
    <rPh sb="1" eb="3">
      <t>モクテキ</t>
    </rPh>
    <rPh sb="3" eb="4">
      <t>ガイ</t>
    </rPh>
    <rPh sb="4" eb="6">
      <t>シヨウ</t>
    </rPh>
    <phoneticPr fontId="6"/>
  </si>
  <si>
    <t>直近改正年月日</t>
    <phoneticPr fontId="6"/>
  </si>
  <si>
    <t>（</t>
    <phoneticPr fontId="6"/>
  </si>
  <si>
    <t>）</t>
    <phoneticPr fontId="6"/>
  </si>
  <si>
    <t>直近改正年月日</t>
    <phoneticPr fontId="6"/>
  </si>
  <si>
    <t>（</t>
    <phoneticPr fontId="6"/>
  </si>
  <si>
    <t>（</t>
    <phoneticPr fontId="6"/>
  </si>
  <si>
    <t>直近改正年月日</t>
    <phoneticPr fontId="6"/>
  </si>
  <si>
    <t>（</t>
    <phoneticPr fontId="6"/>
  </si>
  <si>
    <t>日々の連絡</t>
    <rPh sb="0" eb="2">
      <t>ヒビ</t>
    </rPh>
    <rPh sb="3" eb="5">
      <t>レンラク</t>
    </rPh>
    <phoneticPr fontId="6"/>
  </si>
  <si>
    <t>連絡帳</t>
    <rPh sb="0" eb="3">
      <t>レンラクチョウ</t>
    </rPh>
    <phoneticPr fontId="6"/>
  </si>
  <si>
    <t>掲示板</t>
    <rPh sb="0" eb="3">
      <t>ケイジバン</t>
    </rPh>
    <phoneticPr fontId="6"/>
  </si>
  <si>
    <t>口頭</t>
    <rPh sb="0" eb="2">
      <t>コウトウ</t>
    </rPh>
    <phoneticPr fontId="6"/>
  </si>
  <si>
    <t>①給与栄養目標量算出表</t>
    <rPh sb="1" eb="3">
      <t>キュウヨ</t>
    </rPh>
    <rPh sb="3" eb="5">
      <t>エイヨウ</t>
    </rPh>
    <rPh sb="5" eb="7">
      <t>モクヒョウ</t>
    </rPh>
    <rPh sb="7" eb="8">
      <t>リョウ</t>
    </rPh>
    <rPh sb="8" eb="10">
      <t>サンシュツ</t>
    </rPh>
    <rPh sb="10" eb="11">
      <t>ヒョウ</t>
    </rPh>
    <phoneticPr fontId="6"/>
  </si>
  <si>
    <t>②給食会議録</t>
    <rPh sb="1" eb="3">
      <t>キュウショク</t>
    </rPh>
    <rPh sb="3" eb="6">
      <t>カイギロク</t>
    </rPh>
    <phoneticPr fontId="6"/>
  </si>
  <si>
    <t>③栄養出納表</t>
    <rPh sb="1" eb="3">
      <t>エイヨウ</t>
    </rPh>
    <rPh sb="3" eb="5">
      <t>スイトウ</t>
    </rPh>
    <rPh sb="5" eb="6">
      <t>ヒョウ</t>
    </rPh>
    <phoneticPr fontId="6"/>
  </si>
  <si>
    <t>④給食日誌</t>
    <rPh sb="1" eb="3">
      <t>キュウショク</t>
    </rPh>
    <rPh sb="3" eb="5">
      <t>ニッシ</t>
    </rPh>
    <phoneticPr fontId="6"/>
  </si>
  <si>
    <t>⑤配布用献立表</t>
    <rPh sb="1" eb="4">
      <t>ハイフヨウ</t>
    </rPh>
    <rPh sb="4" eb="6">
      <t>コンダテ</t>
    </rPh>
    <rPh sb="6" eb="7">
      <t>ヒョウ</t>
    </rPh>
    <phoneticPr fontId="6"/>
  </si>
  <si>
    <t>回）</t>
    <rPh sb="0" eb="1">
      <t>カイ</t>
    </rPh>
    <phoneticPr fontId="6"/>
  </si>
  <si>
    <t>実施している</t>
    <phoneticPr fontId="6"/>
  </si>
  <si>
    <t>個人別</t>
    <rPh sb="0" eb="2">
      <t>コジン</t>
    </rPh>
    <rPh sb="2" eb="3">
      <t>ベツ</t>
    </rPh>
    <phoneticPr fontId="6"/>
  </si>
  <si>
    <t>クラス別</t>
    <rPh sb="3" eb="4">
      <t>ベツ</t>
    </rPh>
    <phoneticPr fontId="6"/>
  </si>
  <si>
    <t>円／月）</t>
    <rPh sb="0" eb="1">
      <t>エン</t>
    </rPh>
    <rPh sb="2" eb="3">
      <t>ツキ</t>
    </rPh>
    <phoneticPr fontId="6"/>
  </si>
  <si>
    <t>有償運送許可</t>
    <rPh sb="0" eb="2">
      <t>ユウショウ</t>
    </rPh>
    <rPh sb="2" eb="4">
      <t>ウンソウ</t>
    </rPh>
    <rPh sb="4" eb="6">
      <t>キョカ</t>
    </rPh>
    <phoneticPr fontId="6"/>
  </si>
  <si>
    <t>件</t>
    <rPh sb="0" eb="1">
      <t>ケン</t>
    </rPh>
    <phoneticPr fontId="6"/>
  </si>
  <si>
    <t>年間行事予定</t>
    <phoneticPr fontId="6"/>
  </si>
  <si>
    <t>職員の状況</t>
    <phoneticPr fontId="6"/>
  </si>
  <si>
    <t>実施期間</t>
  </si>
  <si>
    <t>実施時間</t>
  </si>
  <si>
    <t>夏</t>
  </si>
  <si>
    <t>１歳児</t>
  </si>
  <si>
    <t>２歳児</t>
  </si>
  <si>
    <t>月</t>
  </si>
  <si>
    <t>時</t>
    <rPh sb="0" eb="1">
      <t>ジ</t>
    </rPh>
    <phoneticPr fontId="6"/>
  </si>
  <si>
    <t>分</t>
    <rPh sb="0" eb="1">
      <t>フン</t>
    </rPh>
    <phoneticPr fontId="6"/>
  </si>
  <si>
    <t>分）</t>
    <rPh sb="0" eb="1">
      <t>フン</t>
    </rPh>
    <phoneticPr fontId="6"/>
  </si>
  <si>
    <t>冬</t>
    <rPh sb="0" eb="1">
      <t>フユ</t>
    </rPh>
    <phoneticPr fontId="6"/>
  </si>
  <si>
    <t>職氏名</t>
    <rPh sb="0" eb="1">
      <t>ショク</t>
    </rPh>
    <rPh sb="1" eb="3">
      <t>シメイ</t>
    </rPh>
    <phoneticPr fontId="6"/>
  </si>
  <si>
    <t>辞令交付日</t>
    <rPh sb="0" eb="2">
      <t>ジレイ</t>
    </rPh>
    <rPh sb="2" eb="4">
      <t>コウフ</t>
    </rPh>
    <rPh sb="4" eb="5">
      <t>ビ</t>
    </rPh>
    <phoneticPr fontId="6"/>
  </si>
  <si>
    <t>管理方法　　　　　　　　　　　　　　　　</t>
    <phoneticPr fontId="6"/>
  </si>
  <si>
    <t xml:space="preserve">任命している </t>
    <phoneticPr fontId="6"/>
  </si>
  <si>
    <t>モデル経理規程どおり</t>
    <rPh sb="3" eb="5">
      <t>ケイリ</t>
    </rPh>
    <rPh sb="5" eb="7">
      <t>キテイ</t>
    </rPh>
    <phoneticPr fontId="6"/>
  </si>
  <si>
    <t>円</t>
    <rPh sb="0" eb="1">
      <t>エン</t>
    </rPh>
    <phoneticPr fontId="6"/>
  </si>
  <si>
    <t>一致しなかった（理由　</t>
    <rPh sb="8" eb="10">
      <t>リユウ</t>
    </rPh>
    <phoneticPr fontId="6"/>
  </si>
  <si>
    <t xml:space="preserve">徴収金の算定方法    </t>
  </si>
  <si>
    <r>
      <t>４</t>
    </r>
    <r>
      <rPr>
        <b/>
        <sz val="10.5"/>
        <rFont val="ＭＳ 明朝"/>
        <family val="1"/>
        <charset val="128"/>
      </rPr>
      <t>　</t>
    </r>
    <r>
      <rPr>
        <b/>
        <sz val="12"/>
        <rFont val="ＭＳ Ｐゴシック"/>
        <family val="3"/>
        <charset val="128"/>
      </rPr>
      <t>施設会計に属さない現金、預貯金の有無</t>
    </r>
  </si>
  <si>
    <t>金額</t>
    <rPh sb="0" eb="2">
      <t>キンガク</t>
    </rPh>
    <phoneticPr fontId="6"/>
  </si>
  <si>
    <t>金額（円）</t>
    <rPh sb="0" eb="2">
      <t>キンガク</t>
    </rPh>
    <rPh sb="3" eb="4">
      <t>エン</t>
    </rPh>
    <phoneticPr fontId="6"/>
  </si>
  <si>
    <t>内容</t>
    <rPh sb="0" eb="2">
      <t>ナイヨウ</t>
    </rPh>
    <phoneticPr fontId="6"/>
  </si>
  <si>
    <t>名称等</t>
    <rPh sb="0" eb="2">
      <t>メイショウ</t>
    </rPh>
    <rPh sb="2" eb="3">
      <t>トウ</t>
    </rPh>
    <phoneticPr fontId="6"/>
  </si>
  <si>
    <t>管理者</t>
    <rPh sb="0" eb="2">
      <t>カンリ</t>
    </rPh>
    <rPh sb="2" eb="3">
      <t>シャ</t>
    </rPh>
    <phoneticPr fontId="6"/>
  </si>
  <si>
    <t>通　帳</t>
    <rPh sb="0" eb="1">
      <t>ツウ</t>
    </rPh>
    <rPh sb="2" eb="3">
      <t>トバリ</t>
    </rPh>
    <phoneticPr fontId="6"/>
  </si>
  <si>
    <t>印　鑑</t>
    <rPh sb="0" eb="1">
      <t>イン</t>
    </rPh>
    <rPh sb="2" eb="3">
      <t>カガミ</t>
    </rPh>
    <phoneticPr fontId="6"/>
  </si>
  <si>
    <t>名　義</t>
    <rPh sb="0" eb="1">
      <t>ナ</t>
    </rPh>
    <rPh sb="2" eb="3">
      <t>ギ</t>
    </rPh>
    <phoneticPr fontId="6"/>
  </si>
  <si>
    <t>経理担当者</t>
    <rPh sb="0" eb="2">
      <t>ケイリ</t>
    </rPh>
    <rPh sb="2" eb="4">
      <t>タントウ</t>
    </rPh>
    <rPh sb="4" eb="5">
      <t>シャ</t>
    </rPh>
    <phoneticPr fontId="6"/>
  </si>
  <si>
    <t>施設職員</t>
    <rPh sb="0" eb="2">
      <t>シセツ</t>
    </rPh>
    <rPh sb="2" eb="3">
      <t>ショク</t>
    </rPh>
    <rPh sb="3" eb="4">
      <t>イン</t>
    </rPh>
    <phoneticPr fontId="6"/>
  </si>
  <si>
    <t>保護者</t>
    <rPh sb="0" eb="3">
      <t>ホゴシャ</t>
    </rPh>
    <phoneticPr fontId="6"/>
  </si>
  <si>
    <t>施設が管理</t>
    <rPh sb="0" eb="2">
      <t>シセツ</t>
    </rPh>
    <rPh sb="3" eb="5">
      <t>カンリ</t>
    </rPh>
    <phoneticPr fontId="6"/>
  </si>
  <si>
    <t>保護者が管理</t>
    <rPh sb="0" eb="3">
      <t>ホゴシャ</t>
    </rPh>
    <rPh sb="4" eb="6">
      <t>カンリ</t>
    </rPh>
    <phoneticPr fontId="6"/>
  </si>
  <si>
    <t>流用費目</t>
  </si>
  <si>
    <t>状況</t>
  </si>
  <si>
    <t>人件費から</t>
  </si>
  <si>
    <t>管理費から</t>
  </si>
  <si>
    <t>事業費から</t>
  </si>
  <si>
    <t>管理費　へ</t>
    <rPh sb="0" eb="3">
      <t>カンリヒ</t>
    </rPh>
    <phoneticPr fontId="6"/>
  </si>
  <si>
    <t>事業費　へ</t>
    <rPh sb="0" eb="3">
      <t>ジギョウヒ</t>
    </rPh>
    <phoneticPr fontId="6"/>
  </si>
  <si>
    <t>人件費　へ</t>
    <rPh sb="0" eb="3">
      <t>ジンケンヒ</t>
    </rPh>
    <phoneticPr fontId="6"/>
  </si>
  <si>
    <t>流用費目・金額（円）</t>
    <rPh sb="0" eb="2">
      <t>リュウヨウ</t>
    </rPh>
    <rPh sb="2" eb="4">
      <t>ヒモク</t>
    </rPh>
    <rPh sb="5" eb="7">
      <t>キンガク</t>
    </rPh>
    <rPh sb="8" eb="9">
      <t>エン</t>
    </rPh>
    <phoneticPr fontId="6"/>
  </si>
  <si>
    <t>繰入金費目・収入（円）</t>
    <rPh sb="0" eb="2">
      <t>クリイレ</t>
    </rPh>
    <rPh sb="2" eb="3">
      <t>キン</t>
    </rPh>
    <rPh sb="3" eb="5">
      <t>ヒモク</t>
    </rPh>
    <rPh sb="6" eb="8">
      <t>シュウニュウ</t>
    </rPh>
    <rPh sb="9" eb="10">
      <t>エン</t>
    </rPh>
    <phoneticPr fontId="6"/>
  </si>
  <si>
    <t>繰入金費目・支出（円）</t>
    <rPh sb="0" eb="2">
      <t>クリイレ</t>
    </rPh>
    <rPh sb="2" eb="3">
      <t>キン</t>
    </rPh>
    <rPh sb="3" eb="5">
      <t>ヒモク</t>
    </rPh>
    <rPh sb="6" eb="8">
      <t>シシュツ</t>
    </rPh>
    <rPh sb="9" eb="10">
      <t>エン</t>
    </rPh>
    <phoneticPr fontId="6"/>
  </si>
  <si>
    <t>積立金名</t>
    <rPh sb="0" eb="1">
      <t>ツミ</t>
    </rPh>
    <rPh sb="1" eb="2">
      <t>タテ</t>
    </rPh>
    <rPh sb="2" eb="3">
      <t>キン</t>
    </rPh>
    <rPh sb="3" eb="4">
      <t>メイ</t>
    </rPh>
    <phoneticPr fontId="6"/>
  </si>
  <si>
    <t>金　額</t>
    <rPh sb="0" eb="1">
      <t>キン</t>
    </rPh>
    <rPh sb="2" eb="3">
      <t>ガク</t>
    </rPh>
    <phoneticPr fontId="6"/>
  </si>
  <si>
    <t>取崩時期</t>
    <rPh sb="0" eb="2">
      <t>トリクズシ</t>
    </rPh>
    <rPh sb="2" eb="4">
      <t>ジキ</t>
    </rPh>
    <phoneticPr fontId="6"/>
  </si>
  <si>
    <t>理　由</t>
    <rPh sb="0" eb="1">
      <t>リ</t>
    </rPh>
    <rPh sb="2" eb="3">
      <t>ヨシ</t>
    </rPh>
    <phoneticPr fontId="6"/>
  </si>
  <si>
    <t>利息等運用収入額</t>
    <rPh sb="7" eb="8">
      <t>ガク</t>
    </rPh>
    <phoneticPr fontId="6"/>
  </si>
  <si>
    <t>修繕場所</t>
    <rPh sb="0" eb="2">
      <t>シュウゼン</t>
    </rPh>
    <rPh sb="2" eb="4">
      <t>バショ</t>
    </rPh>
    <phoneticPr fontId="6"/>
  </si>
  <si>
    <t>（購入物品）</t>
    <rPh sb="1" eb="3">
      <t>コウニュウ</t>
    </rPh>
    <rPh sb="3" eb="5">
      <t>ブッピン</t>
    </rPh>
    <phoneticPr fontId="6"/>
  </si>
  <si>
    <t>修繕又は固定資産取得の内容等</t>
    <rPh sb="0" eb="2">
      <t>シュウゼン</t>
    </rPh>
    <rPh sb="2" eb="3">
      <t>マタ</t>
    </rPh>
    <rPh sb="4" eb="6">
      <t>コテイ</t>
    </rPh>
    <rPh sb="6" eb="8">
      <t>シサン</t>
    </rPh>
    <rPh sb="8" eb="10">
      <t>シュトク</t>
    </rPh>
    <rPh sb="11" eb="14">
      <t>ナイヨウトウ</t>
    </rPh>
    <phoneticPr fontId="6"/>
  </si>
  <si>
    <t>修繕時期</t>
    <rPh sb="0" eb="2">
      <t>シュウゼン</t>
    </rPh>
    <rPh sb="2" eb="4">
      <t>ジキ</t>
    </rPh>
    <phoneticPr fontId="6"/>
  </si>
  <si>
    <t>（購入時期）</t>
    <rPh sb="1" eb="3">
      <t>コウニュウ</t>
    </rPh>
    <rPh sb="3" eb="5">
      <t>ジキ</t>
    </rPh>
    <phoneticPr fontId="6"/>
  </si>
  <si>
    <t>財源</t>
    <rPh sb="0" eb="2">
      <t>ザイゲン</t>
    </rPh>
    <phoneticPr fontId="6"/>
  </si>
  <si>
    <t>支出金額(円)</t>
    <rPh sb="0" eb="2">
      <t>シシュツ</t>
    </rPh>
    <rPh sb="2" eb="4">
      <t>キンガク</t>
    </rPh>
    <rPh sb="5" eb="6">
      <t>エン</t>
    </rPh>
    <phoneticPr fontId="6"/>
  </si>
  <si>
    <t>（例：一般競争入札（５）、指名競争入札（４）、随意契約（３）</t>
    <rPh sb="1" eb="2">
      <t>レイ</t>
    </rPh>
    <rPh sb="3" eb="5">
      <t>イッパン</t>
    </rPh>
    <rPh sb="5" eb="7">
      <t>キョウソウ</t>
    </rPh>
    <rPh sb="7" eb="9">
      <t>ニュウサツ</t>
    </rPh>
    <rPh sb="13" eb="15">
      <t>シメイ</t>
    </rPh>
    <rPh sb="15" eb="17">
      <t>キョウソウ</t>
    </rPh>
    <rPh sb="17" eb="19">
      <t>ニュウサツ</t>
    </rPh>
    <rPh sb="23" eb="25">
      <t>ズイイ</t>
    </rPh>
    <rPh sb="25" eb="27">
      <t>ケイヤク</t>
    </rPh>
    <phoneticPr fontId="6"/>
  </si>
  <si>
    <t>区分</t>
    <rPh sb="0" eb="2">
      <t>クブン</t>
    </rPh>
    <phoneticPr fontId="6"/>
  </si>
  <si>
    <t>個人ごとに全て保障</t>
    <phoneticPr fontId="6"/>
  </si>
  <si>
    <t>数名単位で実施</t>
    <phoneticPr fontId="6"/>
  </si>
  <si>
    <t>全員一律に睡眠を実施</t>
    <phoneticPr fontId="6"/>
  </si>
  <si>
    <t>具体的内容</t>
    <rPh sb="0" eb="3">
      <t>グタイテキ</t>
    </rPh>
    <rPh sb="3" eb="5">
      <t>ナイヨウ</t>
    </rPh>
    <phoneticPr fontId="6"/>
  </si>
  <si>
    <t>実施日</t>
  </si>
  <si>
    <t>１回目</t>
  </si>
  <si>
    <t>２回目</t>
  </si>
  <si>
    <t xml:space="preserve">         　</t>
  </si>
  <si>
    <t>　　　　　　　　　　　　　　　　　　　　　　　　　　　</t>
  </si>
  <si>
    <t>／</t>
    <phoneticPr fontId="6"/>
  </si>
  <si>
    <t>受診数/現員数</t>
    <rPh sb="4" eb="5">
      <t>ゲン</t>
    </rPh>
    <rPh sb="5" eb="6">
      <t>イン</t>
    </rPh>
    <phoneticPr fontId="6"/>
  </si>
  <si>
    <t>異常のあった場合の対応</t>
    <rPh sb="0" eb="2">
      <t>イジョウ</t>
    </rPh>
    <rPh sb="6" eb="8">
      <t>バアイ</t>
    </rPh>
    <rPh sb="9" eb="11">
      <t>タイオウ</t>
    </rPh>
    <phoneticPr fontId="6"/>
  </si>
  <si>
    <t>調理員</t>
    <rPh sb="0" eb="2">
      <t>チョウリ</t>
    </rPh>
    <rPh sb="2" eb="3">
      <t>イン</t>
    </rPh>
    <phoneticPr fontId="6"/>
  </si>
  <si>
    <t>再登所を認める際の確認方法</t>
    <rPh sb="0" eb="1">
      <t>サイ</t>
    </rPh>
    <rPh sb="1" eb="3">
      <t>トウショ</t>
    </rPh>
    <rPh sb="4" eb="5">
      <t>ミト</t>
    </rPh>
    <rPh sb="7" eb="8">
      <t>サイ</t>
    </rPh>
    <rPh sb="9" eb="11">
      <t>カクニン</t>
    </rPh>
    <rPh sb="11" eb="13">
      <t>ホウホウ</t>
    </rPh>
    <phoneticPr fontId="6"/>
  </si>
  <si>
    <t>努めていない</t>
    <rPh sb="0" eb="1">
      <t>ツト</t>
    </rPh>
    <phoneticPr fontId="6"/>
  </si>
  <si>
    <t xml:space="preserve">２階以上の施設の場合    </t>
  </si>
  <si>
    <t>屋外への出入口数</t>
    <rPh sb="7" eb="8">
      <t>スウ</t>
    </rPh>
    <phoneticPr fontId="6"/>
  </si>
  <si>
    <t>か所</t>
    <rPh sb="1" eb="2">
      <t>ショ</t>
    </rPh>
    <phoneticPr fontId="6"/>
  </si>
  <si>
    <t>避難用屋外階段</t>
    <phoneticPr fontId="6"/>
  </si>
  <si>
    <t>使用時間</t>
    <rPh sb="0" eb="2">
      <t>シヨウ</t>
    </rPh>
    <rPh sb="2" eb="4">
      <t>ジカン</t>
    </rPh>
    <phoneticPr fontId="6"/>
  </si>
  <si>
    <t>気温</t>
    <rPh sb="0" eb="2">
      <t>キオン</t>
    </rPh>
    <phoneticPr fontId="6"/>
  </si>
  <si>
    <t>水温</t>
    <rPh sb="0" eb="2">
      <t>スイオン</t>
    </rPh>
    <phoneticPr fontId="6"/>
  </si>
  <si>
    <t>利用者数</t>
    <rPh sb="0" eb="2">
      <t>リヨウ</t>
    </rPh>
    <rPh sb="2" eb="3">
      <t>シャ</t>
    </rPh>
    <rPh sb="3" eb="4">
      <t>スウ</t>
    </rPh>
    <phoneticPr fontId="6"/>
  </si>
  <si>
    <t>残留塩素濃度</t>
    <rPh sb="0" eb="2">
      <t>ザンリュウ</t>
    </rPh>
    <rPh sb="2" eb="4">
      <t>エンソ</t>
    </rPh>
    <rPh sb="4" eb="6">
      <t>ノウド</t>
    </rPh>
    <phoneticPr fontId="6"/>
  </si>
  <si>
    <t>敷地面積</t>
    <phoneticPr fontId="6"/>
  </si>
  <si>
    <t>管理職</t>
    <rPh sb="0" eb="2">
      <t>カンリ</t>
    </rPh>
    <rPh sb="2" eb="3">
      <t>ショク</t>
    </rPh>
    <phoneticPr fontId="6"/>
  </si>
  <si>
    <t>特殊
業務</t>
    <phoneticPr fontId="6"/>
  </si>
  <si>
    <t>超過
勤務</t>
    <rPh sb="0" eb="2">
      <t>チョウカ</t>
    </rPh>
    <phoneticPr fontId="6"/>
  </si>
  <si>
    <t>通勤</t>
    <rPh sb="0" eb="2">
      <t>ツウキン</t>
    </rPh>
    <phoneticPr fontId="6"/>
  </si>
  <si>
    <t>扶養</t>
    <rPh sb="0" eb="2">
      <t>フヨウ</t>
    </rPh>
    <phoneticPr fontId="6"/>
  </si>
  <si>
    <t>○○　○○</t>
    <phoneticPr fontId="6"/>
  </si>
  <si>
    <t>△</t>
    <phoneticPr fontId="6"/>
  </si>
  <si>
    <t>8-22</t>
    <phoneticPr fontId="6"/>
  </si>
  <si>
    <t>3-6</t>
    <phoneticPr fontId="6"/>
  </si>
  <si>
    <t>○年○月○日
△△へ異動</t>
    <rPh sb="1" eb="2">
      <t>ネン</t>
    </rPh>
    <rPh sb="3" eb="4">
      <t>ガツ</t>
    </rPh>
    <rPh sb="5" eb="6">
      <t>ニチ</t>
    </rPh>
    <rPh sb="10" eb="12">
      <t>イドウ</t>
    </rPh>
    <phoneticPr fontId="6"/>
  </si>
  <si>
    <t>時給</t>
    <rPh sb="0" eb="2">
      <t>ジキュウ</t>
    </rPh>
    <phoneticPr fontId="6"/>
  </si>
  <si>
    <t>年額</t>
    <rPh sb="0" eb="2">
      <t>ネンガク</t>
    </rPh>
    <phoneticPr fontId="6"/>
  </si>
  <si>
    <t>栄養士</t>
    <rPh sb="0" eb="3">
      <t>エイヨウシ</t>
    </rPh>
    <phoneticPr fontId="6"/>
  </si>
  <si>
    <t xml:space="preserve"> 時　間</t>
    <phoneticPr fontId="6"/>
  </si>
  <si>
    <t>（</t>
    <phoneticPr fontId="6"/>
  </si>
  <si>
    <t>）</t>
    <phoneticPr fontId="6"/>
  </si>
  <si>
    <t>月毎に１回）</t>
    <rPh sb="0" eb="1">
      <t>ツキ</t>
    </rPh>
    <rPh sb="1" eb="2">
      <t>ゴト</t>
    </rPh>
    <rPh sb="4" eb="5">
      <t>カイ</t>
    </rPh>
    <phoneticPr fontId="6"/>
  </si>
  <si>
    <t>保管場所</t>
    <rPh sb="0" eb="2">
      <t>ホカン</t>
    </rPh>
    <rPh sb="2" eb="4">
      <t>バショ</t>
    </rPh>
    <phoneticPr fontId="6"/>
  </si>
  <si>
    <t>専用冷凍庫</t>
    <rPh sb="0" eb="2">
      <t>センヨウ</t>
    </rPh>
    <rPh sb="2" eb="4">
      <t>レイトウ</t>
    </rPh>
    <phoneticPr fontId="6"/>
  </si>
  <si>
    <t>月支給分）</t>
    <rPh sb="0" eb="1">
      <t>ツキ</t>
    </rPh>
    <rPh sb="1" eb="3">
      <t>シキュウ</t>
    </rPh>
    <rPh sb="3" eb="4">
      <t>ブン</t>
    </rPh>
    <phoneticPr fontId="6"/>
  </si>
  <si>
    <t>策定済（種類</t>
    <rPh sb="0" eb="2">
      <t>サクテイ</t>
    </rPh>
    <rPh sb="2" eb="3">
      <t>ズ</t>
    </rPh>
    <rPh sb="4" eb="6">
      <t>シュルイ</t>
    </rPh>
    <phoneticPr fontId="6"/>
  </si>
  <si>
    <t>地震</t>
    <rPh sb="0" eb="2">
      <t>ジシン</t>
    </rPh>
    <phoneticPr fontId="6"/>
  </si>
  <si>
    <t>津波</t>
    <rPh sb="0" eb="2">
      <t>ツナミ</t>
    </rPh>
    <phoneticPr fontId="6"/>
  </si>
  <si>
    <t>風水害・土砂災害</t>
    <rPh sb="0" eb="3">
      <t>フウスイガイ</t>
    </rPh>
    <rPh sb="4" eb="6">
      <t>ドシャ</t>
    </rPh>
    <rPh sb="6" eb="8">
      <t>サイガイ</t>
    </rPh>
    <phoneticPr fontId="6"/>
  </si>
  <si>
    <t>施設内の掲示</t>
    <rPh sb="0" eb="2">
      <t>シセツ</t>
    </rPh>
    <rPh sb="2" eb="3">
      <t>ナイ</t>
    </rPh>
    <rPh sb="4" eb="6">
      <t>ケイジ</t>
    </rPh>
    <phoneticPr fontId="6"/>
  </si>
  <si>
    <t>無</t>
    <rPh sb="0" eb="1">
      <t>ナシ</t>
    </rPh>
    <phoneticPr fontId="6"/>
  </si>
  <si>
    <t>策定予定</t>
    <rPh sb="0" eb="2">
      <t>サクテイ</t>
    </rPh>
    <rPh sb="2" eb="4">
      <t>ヨテイ</t>
    </rPh>
    <phoneticPr fontId="6"/>
  </si>
  <si>
    <r>
      <t>不適合</t>
    </r>
    <r>
      <rPr>
        <sz val="10"/>
        <rFont val="ＭＳ 明朝"/>
        <family val="1"/>
        <charset val="128"/>
      </rPr>
      <t>①</t>
    </r>
    <rPh sb="0" eb="3">
      <t>フテキゴウ</t>
    </rPh>
    <phoneticPr fontId="6"/>
  </si>
  <si>
    <r>
      <t>不適合</t>
    </r>
    <r>
      <rPr>
        <sz val="10"/>
        <rFont val="ＭＳ 明朝"/>
        <family val="1"/>
        <charset val="128"/>
      </rPr>
      <t>②</t>
    </r>
    <rPh sb="0" eb="3">
      <t>フテキゴウ</t>
    </rPh>
    <phoneticPr fontId="6"/>
  </si>
  <si>
    <t>改修済/改修中（　年　月）</t>
    <rPh sb="0" eb="2">
      <t>カイシュウ</t>
    </rPh>
    <rPh sb="2" eb="3">
      <t>ズ</t>
    </rPh>
    <rPh sb="4" eb="6">
      <t>カイシュウ</t>
    </rPh>
    <rPh sb="6" eb="7">
      <t>チュウ</t>
    </rPh>
    <phoneticPr fontId="6"/>
  </si>
  <si>
    <t>改修予定無</t>
    <rPh sb="0" eb="2">
      <t>カイシュウ</t>
    </rPh>
    <phoneticPr fontId="6"/>
  </si>
  <si>
    <t>＊施設防災計画とは、非常災害が発生した場合の体制及び避難の方法等を定めた計画をいう。</t>
    <rPh sb="1" eb="3">
      <t>シセツ</t>
    </rPh>
    <rPh sb="3" eb="5">
      <t>ボウサイ</t>
    </rPh>
    <rPh sb="5" eb="7">
      <t>ケイカク</t>
    </rPh>
    <rPh sb="10" eb="12">
      <t>ヒジョウ</t>
    </rPh>
    <rPh sb="12" eb="14">
      <t>サイガイ</t>
    </rPh>
    <rPh sb="15" eb="17">
      <t>ハッセイ</t>
    </rPh>
    <rPh sb="19" eb="21">
      <t>バアイ</t>
    </rPh>
    <rPh sb="22" eb="24">
      <t>タイセイ</t>
    </rPh>
    <rPh sb="24" eb="25">
      <t>オヨ</t>
    </rPh>
    <rPh sb="26" eb="28">
      <t>ヒナン</t>
    </rPh>
    <rPh sb="29" eb="31">
      <t>ホウホウ</t>
    </rPh>
    <rPh sb="31" eb="32">
      <t>トウ</t>
    </rPh>
    <rPh sb="33" eb="34">
      <t>サダ</t>
    </rPh>
    <rPh sb="36" eb="38">
      <t>ケイカク</t>
    </rPh>
    <phoneticPr fontId="6"/>
  </si>
  <si>
    <t>職種</t>
    <phoneticPr fontId="6"/>
  </si>
  <si>
    <t>法人内異動</t>
    <rPh sb="0" eb="2">
      <t>ホウジン</t>
    </rPh>
    <rPh sb="2" eb="3">
      <t>ナイ</t>
    </rPh>
    <rPh sb="3" eb="5">
      <t>イドウ</t>
    </rPh>
    <phoneticPr fontId="6"/>
  </si>
  <si>
    <t>転出</t>
    <rPh sb="0" eb="2">
      <t>テンシュツ</t>
    </rPh>
    <phoneticPr fontId="6"/>
  </si>
  <si>
    <t>転入</t>
    <rPh sb="0" eb="2">
      <t>テンニュウ</t>
    </rPh>
    <phoneticPr fontId="6"/>
  </si>
  <si>
    <t>※　職員数は、常勤換算ではなく、実人員で記載すること。</t>
    <phoneticPr fontId="6"/>
  </si>
  <si>
    <t>原子力災害</t>
    <rPh sb="0" eb="3">
      <t>ゲンシリョク</t>
    </rPh>
    <rPh sb="3" eb="5">
      <t>サイガイ</t>
    </rPh>
    <phoneticPr fontId="6"/>
  </si>
  <si>
    <t>(種類</t>
    <rPh sb="1" eb="3">
      <t>シュルイ</t>
    </rPh>
    <phoneticPr fontId="6"/>
  </si>
  <si>
    <t>無</t>
    <phoneticPr fontId="6"/>
  </si>
  <si>
    <t>ア</t>
    <phoneticPr fontId="6"/>
  </si>
  <si>
    <t>毎月、実施している</t>
    <phoneticPr fontId="6"/>
  </si>
  <si>
    <t>（５）　原子力災害対策</t>
    <rPh sb="4" eb="7">
      <t>ゲンシリョク</t>
    </rPh>
    <rPh sb="7" eb="8">
      <t>ワザワ</t>
    </rPh>
    <rPh sb="8" eb="9">
      <t>ガイ</t>
    </rPh>
    <rPh sb="9" eb="11">
      <t>タイサク</t>
    </rPh>
    <phoneticPr fontId="6"/>
  </si>
  <si>
    <t>原子力災害発生時の対策</t>
    <rPh sb="0" eb="3">
      <t>ゲンシリョク</t>
    </rPh>
    <rPh sb="3" eb="5">
      <t>サイガイ</t>
    </rPh>
    <rPh sb="5" eb="7">
      <t>ハッセイ</t>
    </rPh>
    <rPh sb="7" eb="8">
      <t>ジ</t>
    </rPh>
    <rPh sb="9" eb="11">
      <t>タイサク</t>
    </rPh>
    <phoneticPr fontId="6"/>
  </si>
  <si>
    <t>当年度</t>
    <rPh sb="0" eb="1">
      <t>トウ</t>
    </rPh>
    <phoneticPr fontId="6"/>
  </si>
  <si>
    <t>前年度</t>
    <rPh sb="0" eb="3">
      <t>ゼンネンド</t>
    </rPh>
    <phoneticPr fontId="6"/>
  </si>
  <si>
    <t>当年度</t>
    <rPh sb="0" eb="3">
      <t>トウネンド</t>
    </rPh>
    <phoneticPr fontId="6"/>
  </si>
  <si>
    <t>消防計画及び防火管理者の届出状況</t>
    <rPh sb="0" eb="2">
      <t>ショウボウ</t>
    </rPh>
    <rPh sb="2" eb="4">
      <t>ケイカク</t>
    </rPh>
    <rPh sb="4" eb="5">
      <t>オヨ</t>
    </rPh>
    <rPh sb="6" eb="8">
      <t>ボウカ</t>
    </rPh>
    <rPh sb="8" eb="10">
      <t>カンリ</t>
    </rPh>
    <rPh sb="10" eb="11">
      <t>シャ</t>
    </rPh>
    <rPh sb="12" eb="14">
      <t>トドケデ</t>
    </rPh>
    <rPh sb="14" eb="16">
      <t>ジョウキョウ</t>
    </rPh>
    <phoneticPr fontId="6"/>
  </si>
  <si>
    <t>一般型</t>
    <rPh sb="0" eb="2">
      <t>イッパン</t>
    </rPh>
    <rPh sb="2" eb="3">
      <t>ガタ</t>
    </rPh>
    <phoneticPr fontId="6"/>
  </si>
  <si>
    <t>病児対応型</t>
    <rPh sb="0" eb="2">
      <t>ビョウジ</t>
    </rPh>
    <rPh sb="2" eb="4">
      <t>タイオウ</t>
    </rPh>
    <rPh sb="4" eb="5">
      <t>ガタ</t>
    </rPh>
    <phoneticPr fontId="6"/>
  </si>
  <si>
    <t>(基本理念及び保育理念を記載すること。)</t>
    <rPh sb="1" eb="3">
      <t>キホン</t>
    </rPh>
    <rPh sb="3" eb="5">
      <t>リネン</t>
    </rPh>
    <rPh sb="5" eb="6">
      <t>オヨ</t>
    </rPh>
    <rPh sb="7" eb="9">
      <t>ホイク</t>
    </rPh>
    <rPh sb="9" eb="11">
      <t>リネン</t>
    </rPh>
    <rPh sb="12" eb="14">
      <t>キサイ</t>
    </rPh>
    <phoneticPr fontId="6"/>
  </si>
  <si>
    <t>（３）　地震・津波災害対策</t>
    <rPh sb="4" eb="6">
      <t>ジシン</t>
    </rPh>
    <rPh sb="7" eb="9">
      <t>ツナミ</t>
    </rPh>
    <rPh sb="9" eb="11">
      <t>サイガイ</t>
    </rPh>
    <rPh sb="11" eb="13">
      <t>タイサク</t>
    </rPh>
    <phoneticPr fontId="6"/>
  </si>
  <si>
    <t>食育計画</t>
    <rPh sb="0" eb="2">
      <t>ショクイク</t>
    </rPh>
    <rPh sb="2" eb="4">
      <t>ケイカク</t>
    </rPh>
    <phoneticPr fontId="6"/>
  </si>
  <si>
    <t>食育実施記録</t>
    <rPh sb="0" eb="2">
      <t>ショクイク</t>
    </rPh>
    <rPh sb="2" eb="4">
      <t>ジッシ</t>
    </rPh>
    <rPh sb="4" eb="6">
      <t>キロク</t>
    </rPh>
    <phoneticPr fontId="6"/>
  </si>
  <si>
    <t>○</t>
    <phoneticPr fontId="6"/>
  </si>
  <si>
    <t>積立支出</t>
    <rPh sb="0" eb="2">
      <t>ツミタテ</t>
    </rPh>
    <rPh sb="2" eb="4">
      <t>シシュツ</t>
    </rPh>
    <phoneticPr fontId="6"/>
  </si>
  <si>
    <t>（２）　保護者との連携</t>
    <rPh sb="9" eb="11">
      <t>レンケイ</t>
    </rPh>
    <phoneticPr fontId="6"/>
  </si>
  <si>
    <t>職員動員計画や緊急連絡体制</t>
  </si>
  <si>
    <t>市町や他の類似施設、地域の自主防災組織等との協力体制</t>
  </si>
  <si>
    <t>測定回数</t>
    <rPh sb="0" eb="2">
      <t>ソクテイ</t>
    </rPh>
    <rPh sb="2" eb="4">
      <t>カイスウ</t>
    </rPh>
    <phoneticPr fontId="6"/>
  </si>
  <si>
    <t>午前中</t>
    <rPh sb="0" eb="3">
      <t>ゴゼンチュウ</t>
    </rPh>
    <phoneticPr fontId="6"/>
  </si>
  <si>
    <t>回/日</t>
    <rPh sb="0" eb="1">
      <t>カイ</t>
    </rPh>
    <rPh sb="2" eb="3">
      <t>ヒ</t>
    </rPh>
    <phoneticPr fontId="6"/>
  </si>
  <si>
    <t>午後</t>
    <rPh sb="0" eb="2">
      <t>ゴゴ</t>
    </rPh>
    <phoneticPr fontId="6"/>
  </si>
  <si>
    <t>実施していない月がある</t>
    <phoneticPr fontId="6"/>
  </si>
  <si>
    <t>イ</t>
    <phoneticPr fontId="6"/>
  </si>
  <si>
    <t>種類</t>
    <phoneticPr fontId="6"/>
  </si>
  <si>
    <t>地震</t>
    <phoneticPr fontId="6"/>
  </si>
  <si>
    <t>耐震診断予定（　年　月）</t>
    <phoneticPr fontId="6"/>
  </si>
  <si>
    <t>診断予定無</t>
    <phoneticPr fontId="6"/>
  </si>
  <si>
    <t>ウ</t>
    <phoneticPr fontId="6"/>
  </si>
  <si>
    <t>職員動員計画や緊急連絡体制</t>
    <rPh sb="0" eb="2">
      <t>ショクイン</t>
    </rPh>
    <rPh sb="2" eb="4">
      <t>ドウイン</t>
    </rPh>
    <rPh sb="4" eb="6">
      <t>ケイカク</t>
    </rPh>
    <rPh sb="7" eb="9">
      <t>キンキュウ</t>
    </rPh>
    <rPh sb="9" eb="11">
      <t>レンラク</t>
    </rPh>
    <rPh sb="11" eb="13">
      <t>タイセイ</t>
    </rPh>
    <phoneticPr fontId="6"/>
  </si>
  <si>
    <t>市町や他の類似施設、地域の自主防災組織等との協力体制</t>
    <rPh sb="0" eb="2">
      <t>シチョウ</t>
    </rPh>
    <rPh sb="3" eb="4">
      <t>ホカ</t>
    </rPh>
    <rPh sb="5" eb="7">
      <t>ルイジ</t>
    </rPh>
    <rPh sb="7" eb="9">
      <t>シセツ</t>
    </rPh>
    <rPh sb="10" eb="12">
      <t>チイキ</t>
    </rPh>
    <rPh sb="13" eb="15">
      <t>ジシュ</t>
    </rPh>
    <rPh sb="15" eb="17">
      <t>ボウサイ</t>
    </rPh>
    <rPh sb="17" eb="19">
      <t>ソシキ</t>
    </rPh>
    <rPh sb="19" eb="20">
      <t>トウ</t>
    </rPh>
    <rPh sb="22" eb="24">
      <t>キョウリョク</t>
    </rPh>
    <rPh sb="24" eb="26">
      <t>タイセイ</t>
    </rPh>
    <phoneticPr fontId="6"/>
  </si>
  <si>
    <t>【</t>
    <phoneticPr fontId="6"/>
  </si>
  <si>
    <t>していない</t>
    <phoneticPr fontId="6"/>
  </si>
  <si>
    <t>（１）　飲料水等の種類</t>
    <phoneticPr fontId="6"/>
  </si>
  <si>
    <t>飲料水</t>
    <phoneticPr fontId="6"/>
  </si>
  <si>
    <t>上水道</t>
    <phoneticPr fontId="6"/>
  </si>
  <si>
    <t>簡易水道</t>
    <phoneticPr fontId="6"/>
  </si>
  <si>
    <t>自家水道</t>
    <phoneticPr fontId="6"/>
  </si>
  <si>
    <t>受水槽、高置水槽設置</t>
    <phoneticPr fontId="6"/>
  </si>
  <si>
    <t>プール</t>
    <phoneticPr fontId="6"/>
  </si>
  <si>
    <t>（２）　自家水道の場合の水質検査の状況</t>
    <phoneticPr fontId="6"/>
  </si>
  <si>
    <t>（３）　受水槽、高置水槽を設置している場合の水質検査等の状況</t>
    <phoneticPr fontId="6"/>
  </si>
  <si>
    <t>週休２日制</t>
    <phoneticPr fontId="6"/>
  </si>
  <si>
    <t>前年度</t>
    <rPh sb="0" eb="2">
      <t>ゼンネン</t>
    </rPh>
    <phoneticPr fontId="6"/>
  </si>
  <si>
    <r>
      <t>(注) 学校保健安全法施行規則で規定された感染症名等を記載すること。(記載例</t>
    </r>
    <r>
      <rPr>
        <sz val="10.5"/>
        <rFont val="ＪＳ平成明朝体W3"/>
        <family val="3"/>
        <charset val="128"/>
      </rPr>
      <t>･･･</t>
    </r>
    <r>
      <rPr>
        <sz val="10.5"/>
        <rFont val="ＭＳ 明朝"/>
        <family val="1"/>
        <charset val="128"/>
      </rPr>
      <t>「水痘(５名)」)</t>
    </r>
    <rPh sb="21" eb="24">
      <t>カンセンショウ</t>
    </rPh>
    <phoneticPr fontId="6"/>
  </si>
  <si>
    <t>⑪</t>
    <phoneticPr fontId="6"/>
  </si>
  <si>
    <r>
      <t>手作りおやつの実施</t>
    </r>
    <r>
      <rPr>
        <sz val="10.5"/>
        <rFont val="ＭＳ Ｐ明朝"/>
        <family val="1"/>
        <charset val="128"/>
      </rPr>
      <t/>
    </r>
    <phoneticPr fontId="6"/>
  </si>
  <si>
    <t>週</t>
    <phoneticPr fontId="6"/>
  </si>
  <si>
    <t>回程度</t>
    <phoneticPr fontId="6"/>
  </si>
  <si>
    <r>
      <t>喫食場所</t>
    </r>
    <r>
      <rPr>
        <sz val="10.5"/>
        <rFont val="ＭＳ Ｐ明朝"/>
        <family val="1"/>
        <charset val="128"/>
      </rPr>
      <t/>
    </r>
    <phoneticPr fontId="6"/>
  </si>
  <si>
    <t>ランチルーム</t>
    <phoneticPr fontId="6"/>
  </si>
  <si>
    <t>保育室</t>
    <phoneticPr fontId="6"/>
  </si>
  <si>
    <t>その他(</t>
    <phoneticPr fontId="6"/>
  </si>
  <si>
    <t>ランチプレートで盛付</t>
    <phoneticPr fontId="6"/>
  </si>
  <si>
    <t>[</t>
    <phoneticPr fontId="6"/>
  </si>
  <si>
    <t>]</t>
    <phoneticPr fontId="6"/>
  </si>
  <si>
    <t>経理規程に定める小口現金限度額及び対象経費</t>
    <phoneticPr fontId="6"/>
  </si>
  <si>
    <t>（５）　業務の質の評価の実施状況</t>
    <rPh sb="4" eb="6">
      <t>ギョウム</t>
    </rPh>
    <rPh sb="7" eb="8">
      <t>シツ</t>
    </rPh>
    <rPh sb="9" eb="11">
      <t>ヒョウカ</t>
    </rPh>
    <rPh sb="12" eb="14">
      <t>ジッシ</t>
    </rPh>
    <rPh sb="14" eb="16">
      <t>ジョウキョウ</t>
    </rPh>
    <phoneticPr fontId="6"/>
  </si>
  <si>
    <t>受審済み</t>
    <rPh sb="0" eb="1">
      <t>ウケ</t>
    </rPh>
    <rPh sb="1" eb="2">
      <t>シン</t>
    </rPh>
    <rPh sb="2" eb="3">
      <t>ス</t>
    </rPh>
    <phoneticPr fontId="6"/>
  </si>
  <si>
    <t>受審予定</t>
    <rPh sb="0" eb="1">
      <t>ウケ</t>
    </rPh>
    <rPh sb="1" eb="2">
      <t>シン</t>
    </rPh>
    <rPh sb="2" eb="4">
      <t>ヨテイ</t>
    </rPh>
    <phoneticPr fontId="6"/>
  </si>
  <si>
    <t>未受審</t>
    <rPh sb="0" eb="1">
      <t>ミ</t>
    </rPh>
    <rPh sb="1" eb="2">
      <t>ウケ</t>
    </rPh>
    <rPh sb="2" eb="3">
      <t>シン</t>
    </rPh>
    <phoneticPr fontId="6"/>
  </si>
  <si>
    <t>（受審済みの場合）</t>
    <rPh sb="1" eb="2">
      <t>ウケ</t>
    </rPh>
    <rPh sb="2" eb="3">
      <t>シン</t>
    </rPh>
    <rPh sb="3" eb="4">
      <t>ズ</t>
    </rPh>
    <rPh sb="6" eb="8">
      <t>バアイ</t>
    </rPh>
    <phoneticPr fontId="6"/>
  </si>
  <si>
    <t>公表済み</t>
    <rPh sb="0" eb="2">
      <t>コウヒョウ</t>
    </rPh>
    <rPh sb="2" eb="3">
      <t>ス</t>
    </rPh>
    <phoneticPr fontId="6"/>
  </si>
  <si>
    <t>公表予定</t>
    <rPh sb="0" eb="2">
      <t>コウヒョウ</t>
    </rPh>
    <rPh sb="2" eb="4">
      <t>ヨテイ</t>
    </rPh>
    <phoneticPr fontId="6"/>
  </si>
  <si>
    <t>未公表</t>
    <rPh sb="0" eb="1">
      <t>ミ</t>
    </rPh>
    <rPh sb="1" eb="3">
      <t>コウヒョウ</t>
    </rPh>
    <phoneticPr fontId="6"/>
  </si>
  <si>
    <t>（４）　風水害、土砂災害対策</t>
    <rPh sb="4" eb="7">
      <t>フウスイガイ</t>
    </rPh>
    <rPh sb="8" eb="10">
      <t>ドシャ</t>
    </rPh>
    <rPh sb="10" eb="12">
      <t>サイガイ</t>
    </rPh>
    <rPh sb="12" eb="14">
      <t>タイサク</t>
    </rPh>
    <phoneticPr fontId="6"/>
  </si>
  <si>
    <t>土砂災害等発生時の対策</t>
    <rPh sb="0" eb="2">
      <t>ドシャ</t>
    </rPh>
    <rPh sb="2" eb="4">
      <t>サイガイ</t>
    </rPh>
    <rPh sb="4" eb="5">
      <t>トウ</t>
    </rPh>
    <rPh sb="5" eb="6">
      <t>ハツ</t>
    </rPh>
    <rPh sb="6" eb="7">
      <t>ショウ</t>
    </rPh>
    <rPh sb="7" eb="8">
      <t>ジ</t>
    </rPh>
    <rPh sb="9" eb="11">
      <t>タイサク</t>
    </rPh>
    <phoneticPr fontId="6"/>
  </si>
  <si>
    <t>計(実人員)</t>
    <phoneticPr fontId="6"/>
  </si>
  <si>
    <t>実施済み</t>
    <rPh sb="0" eb="2">
      <t>ジッシ</t>
    </rPh>
    <rPh sb="2" eb="3">
      <t>ス</t>
    </rPh>
    <phoneticPr fontId="6"/>
  </si>
  <si>
    <t>連携型</t>
    <rPh sb="0" eb="3">
      <t>レンケイガタ</t>
    </rPh>
    <phoneticPr fontId="6"/>
  </si>
  <si>
    <t>調理員等　常勤１人</t>
    <rPh sb="0" eb="2">
      <t>チョウリ</t>
    </rPh>
    <rPh sb="2" eb="3">
      <t>イン</t>
    </rPh>
    <rPh sb="3" eb="4">
      <t>トウ</t>
    </rPh>
    <rPh sb="5" eb="7">
      <t>ジョウキン</t>
    </rPh>
    <rPh sb="8" eb="9">
      <t>ニン</t>
    </rPh>
    <phoneticPr fontId="6"/>
  </si>
  <si>
    <t>調理員等　常勤２人</t>
    <rPh sb="0" eb="2">
      <t>チョウリ</t>
    </rPh>
    <rPh sb="2" eb="3">
      <t>イン</t>
    </rPh>
    <rPh sb="3" eb="4">
      <t>トウ</t>
    </rPh>
    <rPh sb="5" eb="7">
      <t>ジョウキン</t>
    </rPh>
    <rPh sb="8" eb="9">
      <t>ニン</t>
    </rPh>
    <phoneticPr fontId="6"/>
  </si>
  <si>
    <t>事業内容</t>
    <rPh sb="0" eb="2">
      <t>ジギョウ</t>
    </rPh>
    <rPh sb="2" eb="4">
      <t>ナイヨウ</t>
    </rPh>
    <phoneticPr fontId="6"/>
  </si>
  <si>
    <t>事業開始時期</t>
    <rPh sb="0" eb="2">
      <t>ジギョウ</t>
    </rPh>
    <rPh sb="2" eb="4">
      <t>カイシ</t>
    </rPh>
    <rPh sb="4" eb="6">
      <t>ジキ</t>
    </rPh>
    <phoneticPr fontId="6"/>
  </si>
  <si>
    <t>事業名</t>
    <rPh sb="0" eb="2">
      <t>ジギョウ</t>
    </rPh>
    <rPh sb="2" eb="3">
      <t>メイ</t>
    </rPh>
    <phoneticPr fontId="6"/>
  </si>
  <si>
    <t>（地域の子育て家庭等への子育て支援（養育）相談や情報提供等）</t>
    <rPh sb="1" eb="3">
      <t>チイキ</t>
    </rPh>
    <rPh sb="4" eb="6">
      <t>コソダ</t>
    </rPh>
    <rPh sb="7" eb="9">
      <t>カテイ</t>
    </rPh>
    <rPh sb="9" eb="10">
      <t>トウ</t>
    </rPh>
    <rPh sb="12" eb="14">
      <t>コソダ</t>
    </rPh>
    <rPh sb="15" eb="17">
      <t>シエン</t>
    </rPh>
    <rPh sb="18" eb="20">
      <t>ヨウイク</t>
    </rPh>
    <rPh sb="21" eb="23">
      <t>ソウダン</t>
    </rPh>
    <rPh sb="24" eb="26">
      <t>ジョウホウ</t>
    </rPh>
    <rPh sb="26" eb="28">
      <t>テイキョウ</t>
    </rPh>
    <rPh sb="28" eb="29">
      <t>トウ</t>
    </rPh>
    <phoneticPr fontId="6"/>
  </si>
  <si>
    <t>実年齢</t>
    <rPh sb="0" eb="1">
      <t>ジツ</t>
    </rPh>
    <rPh sb="1" eb="3">
      <t>ネンレイ</t>
    </rPh>
    <phoneticPr fontId="6"/>
  </si>
  <si>
    <t>　標準時間利用</t>
    <rPh sb="1" eb="3">
      <t>ヒョウジュン</t>
    </rPh>
    <rPh sb="3" eb="5">
      <t>ジカン</t>
    </rPh>
    <rPh sb="5" eb="7">
      <t>リヨウ</t>
    </rPh>
    <phoneticPr fontId="6"/>
  </si>
  <si>
    <t>　短時間利用</t>
    <rPh sb="1" eb="4">
      <t>タンジカン</t>
    </rPh>
    <rPh sb="4" eb="6">
      <t>リヨウ</t>
    </rPh>
    <phoneticPr fontId="6"/>
  </si>
  <si>
    <t>保育短時間</t>
    <rPh sb="0" eb="2">
      <t>ホイク</t>
    </rPh>
    <rPh sb="2" eb="5">
      <t>タンジカン</t>
    </rPh>
    <phoneticPr fontId="6"/>
  </si>
  <si>
    <t>保育標準時間</t>
    <rPh sb="0" eb="2">
      <t>ホイク</t>
    </rPh>
    <rPh sb="2" eb="4">
      <t>ヒョウジュン</t>
    </rPh>
    <rPh sb="4" eb="6">
      <t>ジカン</t>
    </rPh>
    <phoneticPr fontId="6"/>
  </si>
  <si>
    <t>（11時間）</t>
    <rPh sb="3" eb="5">
      <t>ジカン</t>
    </rPh>
    <phoneticPr fontId="6"/>
  </si>
  <si>
    <t>看護師・
准看護師</t>
    <rPh sb="5" eb="9">
      <t>ジュンカンゴシ</t>
    </rPh>
    <phoneticPr fontId="6"/>
  </si>
  <si>
    <t>その他
（　　　　　）</t>
    <rPh sb="2" eb="3">
      <t>タ</t>
    </rPh>
    <phoneticPr fontId="6"/>
  </si>
  <si>
    <t>上記のうち一時預かり事業、延長保育事業等担当</t>
    <rPh sb="10" eb="12">
      <t>ジギョウ</t>
    </rPh>
    <rPh sb="19" eb="20">
      <t>トウ</t>
    </rPh>
    <phoneticPr fontId="6"/>
  </si>
  <si>
    <t>調理員等　常勤２人、非常勤１人</t>
    <rPh sb="0" eb="2">
      <t>チョウリ</t>
    </rPh>
    <rPh sb="2" eb="3">
      <t>イン</t>
    </rPh>
    <rPh sb="3" eb="4">
      <t>トウ</t>
    </rPh>
    <rPh sb="5" eb="7">
      <t>ジョウキン</t>
    </rPh>
    <rPh sb="8" eb="9">
      <t>ニン</t>
    </rPh>
    <rPh sb="13" eb="15">
      <t>ヒトリ</t>
    </rPh>
    <phoneticPr fontId="6"/>
  </si>
  <si>
    <t>一時預かり事業等</t>
    <rPh sb="0" eb="2">
      <t>イチジ</t>
    </rPh>
    <rPh sb="2" eb="3">
      <t>アズ</t>
    </rPh>
    <rPh sb="5" eb="7">
      <t>ジギョウ</t>
    </rPh>
    <phoneticPr fontId="6"/>
  </si>
  <si>
    <t>放課後児童クラブ（放課後児童健全育成事業）</t>
    <rPh sb="0" eb="3">
      <t>ホウカゴ</t>
    </rPh>
    <rPh sb="3" eb="5">
      <t>ジドウ</t>
    </rPh>
    <rPh sb="9" eb="12">
      <t>ホウカゴ</t>
    </rPh>
    <rPh sb="12" eb="14">
      <t>ジドウ</t>
    </rPh>
    <rPh sb="14" eb="16">
      <t>ケンゼン</t>
    </rPh>
    <rPh sb="16" eb="18">
      <t>イクセイ</t>
    </rPh>
    <rPh sb="18" eb="20">
      <t>ジギョウ</t>
    </rPh>
    <phoneticPr fontId="6"/>
  </si>
  <si>
    <t xml:space="preserve">  理由(有の場合)：</t>
    <rPh sb="2" eb="4">
      <t>リユウ</t>
    </rPh>
    <rPh sb="5" eb="6">
      <t>ユウ</t>
    </rPh>
    <rPh sb="7" eb="9">
      <t>バアイ</t>
    </rPh>
    <phoneticPr fontId="6"/>
  </si>
  <si>
    <t>③　健康状態の観察及び個別検査の結果は記録しているか。</t>
    <rPh sb="9" eb="10">
      <t>オヨ</t>
    </rPh>
    <phoneticPr fontId="6"/>
  </si>
  <si>
    <t>９　契約関係</t>
    <rPh sb="2" eb="4">
      <t>ケイヤク</t>
    </rPh>
    <rPh sb="4" eb="6">
      <t>カンケイ</t>
    </rPh>
    <phoneticPr fontId="6"/>
  </si>
  <si>
    <t>　</t>
    <phoneticPr fontId="6"/>
  </si>
  <si>
    <t>家庭からの持参</t>
    <rPh sb="0" eb="2">
      <t>カテイ</t>
    </rPh>
    <rPh sb="5" eb="7">
      <t>ジサン</t>
    </rPh>
    <phoneticPr fontId="6"/>
  </si>
  <si>
    <t>有</t>
    <rPh sb="0" eb="1">
      <t>ア</t>
    </rPh>
    <phoneticPr fontId="6"/>
  </si>
  <si>
    <t>容　　器</t>
    <rPh sb="0" eb="1">
      <t>カタチ</t>
    </rPh>
    <rPh sb="3" eb="4">
      <t>ウツワ</t>
    </rPh>
    <phoneticPr fontId="6"/>
  </si>
  <si>
    <t>ビニール袋等</t>
    <rPh sb="4" eb="5">
      <t>フクロ</t>
    </rPh>
    <rPh sb="5" eb="6">
      <t>ナド</t>
    </rPh>
    <phoneticPr fontId="6"/>
  </si>
  <si>
    <t>調理室の温湿度確認表　</t>
    <rPh sb="4" eb="7">
      <t>オンシツド</t>
    </rPh>
    <phoneticPr fontId="6"/>
  </si>
  <si>
    <t xml:space="preserve">人件費 </t>
    <rPh sb="0" eb="3">
      <t>ジンケンヒ</t>
    </rPh>
    <phoneticPr fontId="6"/>
  </si>
  <si>
    <t xml:space="preserve">管理費 </t>
    <rPh sb="0" eb="3">
      <t>カンリヒ</t>
    </rPh>
    <phoneticPr fontId="6"/>
  </si>
  <si>
    <t xml:space="preserve">事業費 </t>
    <rPh sb="0" eb="3">
      <t>ジギョウヒ</t>
    </rPh>
    <phoneticPr fontId="6"/>
  </si>
  <si>
    <t>委託費収入</t>
    <rPh sb="0" eb="2">
      <t>イタク</t>
    </rPh>
    <rPh sb="2" eb="3">
      <t>ヒ</t>
    </rPh>
    <rPh sb="3" eb="5">
      <t>シュウニュウ</t>
    </rPh>
    <phoneticPr fontId="6"/>
  </si>
  <si>
    <t>委託費以外の収入</t>
    <rPh sb="0" eb="2">
      <t>イタク</t>
    </rPh>
    <rPh sb="2" eb="3">
      <t>ヒ</t>
    </rPh>
    <rPh sb="3" eb="5">
      <t>イガイ</t>
    </rPh>
    <rPh sb="6" eb="8">
      <t>シュウニュウ</t>
    </rPh>
    <phoneticPr fontId="6"/>
  </si>
  <si>
    <t>委託費対象内（Ｂ）</t>
    <rPh sb="0" eb="2">
      <t>イタク</t>
    </rPh>
    <rPh sb="2" eb="3">
      <t>ヒ</t>
    </rPh>
    <rPh sb="3" eb="5">
      <t>タイショウ</t>
    </rPh>
    <rPh sb="5" eb="6">
      <t>ナイ</t>
    </rPh>
    <phoneticPr fontId="6"/>
  </si>
  <si>
    <t>委託費対象外（Ｃ）</t>
    <rPh sb="0" eb="2">
      <t>イタク</t>
    </rPh>
    <rPh sb="2" eb="3">
      <t>ヒ</t>
    </rPh>
    <rPh sb="3" eb="5">
      <t>タイショウ</t>
    </rPh>
    <rPh sb="5" eb="6">
      <t>ガイ</t>
    </rPh>
    <phoneticPr fontId="6"/>
  </si>
  <si>
    <t>委託費対象外（Ｃ）の内訳</t>
    <rPh sb="0" eb="2">
      <t>イタク</t>
    </rPh>
    <rPh sb="2" eb="3">
      <t>ヒ</t>
    </rPh>
    <rPh sb="3" eb="5">
      <t>タイショウ</t>
    </rPh>
    <rPh sb="5" eb="6">
      <t>ガイ</t>
    </rPh>
    <rPh sb="10" eb="12">
      <t>ウチワケ</t>
    </rPh>
    <phoneticPr fontId="6"/>
  </si>
  <si>
    <t>施設長要件充足状況及び親族関係・その他の資格等</t>
    <rPh sb="0" eb="3">
      <t>シセツチョウ</t>
    </rPh>
    <rPh sb="3" eb="4">
      <t>ヨウ</t>
    </rPh>
    <rPh sb="4" eb="5">
      <t>ケン</t>
    </rPh>
    <rPh sb="5" eb="7">
      <t>ジュウソク</t>
    </rPh>
    <rPh sb="7" eb="9">
      <t>ジョウキョウ</t>
    </rPh>
    <rPh sb="9" eb="10">
      <t>オヨ</t>
    </rPh>
    <rPh sb="11" eb="13">
      <t>シンゾク</t>
    </rPh>
    <rPh sb="13" eb="15">
      <t>カンケイ</t>
    </rPh>
    <rPh sb="22" eb="23">
      <t>トウ</t>
    </rPh>
    <phoneticPr fontId="6"/>
  </si>
  <si>
    <t>給与栄養目標量の算定</t>
    <phoneticPr fontId="6"/>
  </si>
  <si>
    <t>有</t>
    <rPh sb="0" eb="1">
      <t>ユウ</t>
    </rPh>
    <phoneticPr fontId="6"/>
  </si>
  <si>
    <r>
      <rPr>
        <sz val="10.5"/>
        <rFont val="ＭＳ Ｐ明朝"/>
        <family val="1"/>
        <charset val="128"/>
      </rPr>
      <t>③</t>
    </r>
    <r>
      <rPr>
        <sz val="7"/>
        <rFont val="Times New Roman"/>
        <family val="1"/>
      </rPr>
      <t>   </t>
    </r>
    <r>
      <rPr>
        <sz val="10.5"/>
        <rFont val="ＭＳ 明朝"/>
        <family val="1"/>
        <charset val="128"/>
      </rPr>
      <t>食品構成の作成</t>
    </r>
    <phoneticPr fontId="6"/>
  </si>
  <si>
    <t>栄養出納の作成</t>
    <rPh sb="0" eb="2">
      <t>エイヨウ</t>
    </rPh>
    <rPh sb="2" eb="4">
      <t>スイトウ</t>
    </rPh>
    <rPh sb="5" eb="7">
      <t>サクセイ</t>
    </rPh>
    <phoneticPr fontId="6"/>
  </si>
  <si>
    <t>使用ソフト名</t>
    <rPh sb="0" eb="2">
      <t>シヨウ</t>
    </rPh>
    <rPh sb="5" eb="6">
      <t>メイ</t>
    </rPh>
    <phoneticPr fontId="6"/>
  </si>
  <si>
    <t>⑫</t>
    <phoneticPr fontId="6"/>
  </si>
  <si>
    <t>⑬</t>
    <phoneticPr fontId="6"/>
  </si>
  <si>
    <t>配膳の状況</t>
    <phoneticPr fontId="6"/>
  </si>
  <si>
    <t>主食・汁以外）</t>
    <rPh sb="0" eb="2">
      <t>シュショク</t>
    </rPh>
    <rPh sb="3" eb="4">
      <t>シル</t>
    </rPh>
    <rPh sb="4" eb="6">
      <t>イガイ</t>
    </rPh>
    <phoneticPr fontId="6"/>
  </si>
  <si>
    <t>トレー、ランチョンマット使用</t>
    <rPh sb="12" eb="14">
      <t>シヨウ</t>
    </rPh>
    <phoneticPr fontId="6"/>
  </si>
  <si>
    <t>箸置き使用</t>
    <rPh sb="0" eb="2">
      <t>ハシオ</t>
    </rPh>
    <rPh sb="3" eb="5">
      <t>シヨウ</t>
    </rPh>
    <phoneticPr fontId="6"/>
  </si>
  <si>
    <t>⑭</t>
    <phoneticPr fontId="6"/>
  </si>
  <si>
    <t>（直近２回分の算出月及び目標量を記載すること。）</t>
    <rPh sb="1" eb="3">
      <t>チョッキン</t>
    </rPh>
    <rPh sb="4" eb="5">
      <t>カイ</t>
    </rPh>
    <rPh sb="5" eb="6">
      <t>ブン</t>
    </rPh>
    <rPh sb="7" eb="9">
      <t>サンシュツ</t>
    </rPh>
    <rPh sb="9" eb="10">
      <t>ツキ</t>
    </rPh>
    <rPh sb="10" eb="11">
      <t>オヨ</t>
    </rPh>
    <rPh sb="12" eb="14">
      <t>モクヒョウ</t>
    </rPh>
    <rPh sb="14" eb="15">
      <t>リョウ</t>
    </rPh>
    <rPh sb="16" eb="18">
      <t>キサイ</t>
    </rPh>
    <phoneticPr fontId="6"/>
  </si>
  <si>
    <t>⑱</t>
    <phoneticPr fontId="6"/>
  </si>
  <si>
    <t>⑲</t>
    <phoneticPr fontId="6"/>
  </si>
  <si>
    <t>延長保育時の補食</t>
    <rPh sb="0" eb="2">
      <t>エンチョウ</t>
    </rPh>
    <rPh sb="2" eb="4">
      <t>ホイク</t>
    </rPh>
    <rPh sb="4" eb="5">
      <t>ジ</t>
    </rPh>
    <rPh sb="6" eb="8">
      <t>ホショク</t>
    </rPh>
    <phoneticPr fontId="6"/>
  </si>
  <si>
    <t>（ア）</t>
    <phoneticPr fontId="6"/>
  </si>
  <si>
    <t>栄養量・かさのめやす</t>
    <rPh sb="0" eb="2">
      <t>エイヨウ</t>
    </rPh>
    <rPh sb="2" eb="3">
      <t>リョウ</t>
    </rPh>
    <phoneticPr fontId="6"/>
  </si>
  <si>
    <t>（イ）</t>
    <phoneticPr fontId="6"/>
  </si>
  <si>
    <t>調理室の使用</t>
    <rPh sb="0" eb="3">
      <t>チョウリシツ</t>
    </rPh>
    <rPh sb="4" eb="6">
      <t>シヨウ</t>
    </rPh>
    <phoneticPr fontId="6"/>
  </si>
  <si>
    <t>衛生管理記録</t>
    <rPh sb="0" eb="2">
      <t>エイセイ</t>
    </rPh>
    <rPh sb="2" eb="4">
      <t>カンリ</t>
    </rPh>
    <rPh sb="4" eb="6">
      <t>キロク</t>
    </rPh>
    <phoneticPr fontId="6"/>
  </si>
  <si>
    <t>⑥延長保育日誌</t>
    <rPh sb="1" eb="3">
      <t>エンチョウ</t>
    </rPh>
    <rPh sb="3" eb="5">
      <t>ホイク</t>
    </rPh>
    <rPh sb="5" eb="7">
      <t>ニッシ</t>
    </rPh>
    <phoneticPr fontId="6"/>
  </si>
  <si>
    <t>頻度</t>
    <phoneticPr fontId="6"/>
  </si>
  <si>
    <t>参加職種</t>
    <phoneticPr fontId="6"/>
  </si>
  <si>
    <t>任命していない</t>
    <phoneticPr fontId="6"/>
  </si>
  <si>
    <t>内部経理監査</t>
    <phoneticPr fontId="6"/>
  </si>
  <si>
    <t>②</t>
    <phoneticPr fontId="6"/>
  </si>
  <si>
    <t>[</t>
    <phoneticPr fontId="6"/>
  </si>
  <si>
    <t>]</t>
    <phoneticPr fontId="6"/>
  </si>
  <si>
    <t>[</t>
    <phoneticPr fontId="6"/>
  </si>
  <si>
    <t>]</t>
    <phoneticPr fontId="6"/>
  </si>
  <si>
    <t>④</t>
    <phoneticPr fontId="6"/>
  </si>
  <si>
    <t>⑤</t>
    <phoneticPr fontId="6"/>
  </si>
  <si>
    <t>①</t>
    <phoneticPr fontId="6"/>
  </si>
  <si>
    <t>②</t>
    <phoneticPr fontId="6"/>
  </si>
  <si>
    <t>直近照合日</t>
    <phoneticPr fontId="6"/>
  </si>
  <si>
    <t>結　　　果</t>
    <phoneticPr fontId="6"/>
  </si>
  <si>
    <t>一致した</t>
    <phoneticPr fontId="6"/>
  </si>
  <si>
    <t>職員給食実費徴収金(１日)</t>
    <phoneticPr fontId="6"/>
  </si>
  <si>
    <t>（</t>
    <phoneticPr fontId="6"/>
  </si>
  <si>
    <t>）</t>
    <phoneticPr fontId="6"/>
  </si>
  <si>
    <t>（</t>
    <phoneticPr fontId="6"/>
  </si>
  <si>
    <t>）</t>
    <phoneticPr fontId="6"/>
  </si>
  <si>
    <t>①</t>
    <phoneticPr fontId="6"/>
  </si>
  <si>
    <t>②</t>
    <phoneticPr fontId="6"/>
  </si>
  <si>
    <t>エネルギー</t>
    <phoneticPr fontId="6"/>
  </si>
  <si>
    <t>カルシウム</t>
    <phoneticPr fontId="6"/>
  </si>
  <si>
    <t>ビタミン</t>
    <phoneticPr fontId="6"/>
  </si>
  <si>
    <t>Ａ</t>
    <phoneticPr fontId="6"/>
  </si>
  <si>
    <r>
      <t>Ｂ</t>
    </r>
    <r>
      <rPr>
        <vertAlign val="subscript"/>
        <sz val="10.5"/>
        <rFont val="ＭＳ 明朝"/>
        <family val="1"/>
        <charset val="128"/>
      </rPr>
      <t>1</t>
    </r>
    <phoneticPr fontId="6"/>
  </si>
  <si>
    <r>
      <t>Ｂ</t>
    </r>
    <r>
      <rPr>
        <vertAlign val="subscript"/>
        <sz val="10.5"/>
        <rFont val="ＭＳ 明朝"/>
        <family val="1"/>
        <charset val="128"/>
      </rPr>
      <t>2</t>
    </r>
    <phoneticPr fontId="6"/>
  </si>
  <si>
    <t>C</t>
    <phoneticPr fontId="6"/>
  </si>
  <si>
    <t>（kcal）</t>
    <phoneticPr fontId="6"/>
  </si>
  <si>
    <t>（ｇ）</t>
    <phoneticPr fontId="6"/>
  </si>
  <si>
    <t>（mｇ）</t>
    <phoneticPr fontId="6"/>
  </si>
  <si>
    <t>（μｇRE）</t>
    <phoneticPr fontId="6"/>
  </si>
  <si>
    <t>⑮</t>
    <phoneticPr fontId="6"/>
  </si>
  <si>
    <t>（</t>
    <phoneticPr fontId="6"/>
  </si>
  <si>
    <t>））</t>
    <phoneticPr fontId="6"/>
  </si>
  <si>
    <t>））</t>
    <phoneticPr fontId="6"/>
  </si>
  <si>
    <t>①</t>
    <phoneticPr fontId="6"/>
  </si>
  <si>
    <t>）</t>
    <phoneticPr fontId="6"/>
  </si>
  <si>
    <t>①</t>
    <phoneticPr fontId="6"/>
  </si>
  <si>
    <t>〃</t>
    <phoneticPr fontId="6"/>
  </si>
  <si>
    <t>防災設備等の整備状況</t>
    <phoneticPr fontId="6"/>
  </si>
  <si>
    <t>自動火災報知器</t>
    <phoneticPr fontId="6"/>
  </si>
  <si>
    <t>有</t>
    <phoneticPr fontId="6"/>
  </si>
  <si>
    <t>無</t>
    <phoneticPr fontId="6"/>
  </si>
  <si>
    <t>防炎カーテン</t>
    <phoneticPr fontId="6"/>
  </si>
  <si>
    <t>有</t>
    <phoneticPr fontId="6"/>
  </si>
  <si>
    <t>無</t>
    <phoneticPr fontId="6"/>
  </si>
  <si>
    <t>漏電火災警報器</t>
    <phoneticPr fontId="6"/>
  </si>
  <si>
    <t>情報通信機器（小型ラジオ等）</t>
    <phoneticPr fontId="6"/>
  </si>
  <si>
    <t>消火器</t>
    <phoneticPr fontId="6"/>
  </si>
  <si>
    <t>消火栓設備</t>
    <phoneticPr fontId="6"/>
  </si>
  <si>
    <t>有</t>
    <phoneticPr fontId="6"/>
  </si>
  <si>
    <t>避難器具</t>
    <phoneticPr fontId="6"/>
  </si>
  <si>
    <t>③</t>
    <phoneticPr fontId="6"/>
  </si>
  <si>
    <t>④</t>
    <phoneticPr fontId="6"/>
  </si>
  <si>
    <t>⑤</t>
    <phoneticPr fontId="6"/>
  </si>
  <si>
    <t>ア</t>
    <phoneticPr fontId="6"/>
  </si>
  <si>
    <t>イ</t>
    <phoneticPr fontId="6"/>
  </si>
  <si>
    <t>ウ</t>
    <phoneticPr fontId="6"/>
  </si>
  <si>
    <t>している</t>
    <phoneticPr fontId="6"/>
  </si>
  <si>
    <t>している</t>
    <phoneticPr fontId="6"/>
  </si>
  <si>
    <t>していない</t>
    <phoneticPr fontId="6"/>
  </si>
  <si>
    <t>している</t>
    <phoneticPr fontId="6"/>
  </si>
  <si>
    <t>していない</t>
    <phoneticPr fontId="6"/>
  </si>
  <si>
    <t>⑥　児童虐待の早期発見・防止に努めているか。</t>
    <phoneticPr fontId="6"/>
  </si>
  <si>
    <t>努めている</t>
    <phoneticPr fontId="6"/>
  </si>
  <si>
    <t>⑥-1　具体的な方法</t>
    <phoneticPr fontId="6"/>
  </si>
  <si>
    <t>⑥-2　虐待と思われるケースを発見した場合の対応方法</t>
    <phoneticPr fontId="6"/>
  </si>
  <si>
    <t>懇談会</t>
    <phoneticPr fontId="6"/>
  </si>
  <si>
    <t>保護者会</t>
    <phoneticPr fontId="6"/>
  </si>
  <si>
    <t>クラスだより</t>
    <phoneticPr fontId="6"/>
  </si>
  <si>
    <t>（３）　送迎バスの運行状況</t>
    <phoneticPr fontId="6"/>
  </si>
  <si>
    <t>（４）　苦情への対応状況</t>
    <phoneticPr fontId="6"/>
  </si>
  <si>
    <t>実施要綱等制定の有無</t>
    <phoneticPr fontId="6"/>
  </si>
  <si>
    <t>苦情（要望）受付件数</t>
    <phoneticPr fontId="6"/>
  </si>
  <si>
    <t>苦情内容・結果の公表</t>
    <phoneticPr fontId="6"/>
  </si>
  <si>
    <t>⑩</t>
    <phoneticPr fontId="6"/>
  </si>
  <si>
    <t>内容</t>
    <phoneticPr fontId="6"/>
  </si>
  <si>
    <t xml:space="preserve">  休憩時間を確保して自由に利用できるようにするために、どのような方法をとっているか。</t>
    <phoneticPr fontId="6"/>
  </si>
  <si>
    <t>週休１日制</t>
    <phoneticPr fontId="6"/>
  </si>
  <si>
    <t>　時間外労働、休日労働を行わせた場合に、その時間に対する割増賃金は、どのように支払っているか。</t>
    <phoneticPr fontId="6"/>
  </si>
  <si>
    <t>各料理が別々の器に盛付</t>
    <rPh sb="7" eb="8">
      <t>ウツワ</t>
    </rPh>
    <phoneticPr fontId="6"/>
  </si>
  <si>
    <t>主食と副食を、ほとんど一つに盛付</t>
    <rPh sb="0" eb="2">
      <t>シュショク</t>
    </rPh>
    <rPh sb="3" eb="5">
      <t>フクショク</t>
    </rPh>
    <phoneticPr fontId="6"/>
  </si>
  <si>
    <t>監視者名</t>
    <rPh sb="0" eb="3">
      <t>カンシシャ</t>
    </rPh>
    <rPh sb="3" eb="4">
      <t>メイ</t>
    </rPh>
    <phoneticPr fontId="6"/>
  </si>
  <si>
    <t>独自</t>
    <rPh sb="0" eb="2">
      <t>ドクジ</t>
    </rPh>
    <phoneticPr fontId="6"/>
  </si>
  <si>
    <t>責任者</t>
    <phoneticPr fontId="6"/>
  </si>
  <si>
    <t>）</t>
    <phoneticPr fontId="6"/>
  </si>
  <si>
    <t>給食・食育会議の開催状況</t>
    <phoneticPr fontId="6"/>
  </si>
  <si>
    <t>（</t>
    <phoneticPr fontId="6"/>
  </si>
  <si>
    <t>調理業務の委託状況</t>
    <phoneticPr fontId="6"/>
  </si>
  <si>
    <t>年齢構成の作成</t>
    <phoneticPr fontId="6"/>
  </si>
  <si>
    <t>（</t>
    <phoneticPr fontId="6"/>
  </si>
  <si>
    <t>）</t>
    <phoneticPr fontId="6"/>
  </si>
  <si>
    <t>市町の共同献立</t>
    <phoneticPr fontId="6"/>
  </si>
  <si>
    <t>その他</t>
    <phoneticPr fontId="6"/>
  </si>
  <si>
    <t>⑤</t>
    <phoneticPr fontId="6"/>
  </si>
  <si>
    <t>　　</t>
    <phoneticPr fontId="6"/>
  </si>
  <si>
    <t>→</t>
    <phoneticPr fontId="6"/>
  </si>
  <si>
    <t>（</t>
    <phoneticPr fontId="6"/>
  </si>
  <si>
    <t>⑦</t>
    <phoneticPr fontId="6"/>
  </si>
  <si>
    <t>⑧</t>
    <phoneticPr fontId="6"/>
  </si>
  <si>
    <t>給食時間の状況（食事の開始時間）</t>
    <phoneticPr fontId="6"/>
  </si>
  <si>
    <t>区　　分</t>
    <phoneticPr fontId="6"/>
  </si>
  <si>
    <t>⑨</t>
    <phoneticPr fontId="6"/>
  </si>
  <si>
    <t>給食実施の状況</t>
    <phoneticPr fontId="6"/>
  </si>
  <si>
    <t>⑰</t>
    <phoneticPr fontId="6"/>
  </si>
  <si>
    <t>→</t>
    <phoneticPr fontId="6"/>
  </si>
  <si>
    <t>・絵を描かせる）</t>
  </si>
  <si>
    <t>）</t>
    <phoneticPr fontId="6"/>
  </si>
  <si>
    <t>検食者</t>
    <rPh sb="0" eb="2">
      <t>ケンショク</t>
    </rPh>
    <rPh sb="2" eb="3">
      <t>シャ</t>
    </rPh>
    <phoneticPr fontId="6"/>
  </si>
  <si>
    <t>（イ）</t>
    <phoneticPr fontId="6"/>
  </si>
  <si>
    <t>→</t>
    <phoneticPr fontId="6"/>
  </si>
  <si>
    <t>①</t>
    <phoneticPr fontId="6"/>
  </si>
  <si>
    <t>②</t>
    <phoneticPr fontId="6"/>
  </si>
  <si>
    <t>産地・製造者名</t>
  </si>
  <si>
    <t>③</t>
    <phoneticPr fontId="6"/>
  </si>
  <si>
    <t>④</t>
    <phoneticPr fontId="6"/>
  </si>
  <si>
    <t>①</t>
    <phoneticPr fontId="6"/>
  </si>
  <si>
    <t>②</t>
    <phoneticPr fontId="6"/>
  </si>
  <si>
    <t>（ア）</t>
    <phoneticPr fontId="6"/>
  </si>
  <si>
    <t>食器消毒保管庫</t>
    <phoneticPr fontId="6"/>
  </si>
  <si>
    <t>（</t>
    <phoneticPr fontId="6"/>
  </si>
  <si>
    <t>③</t>
    <phoneticPr fontId="6"/>
  </si>
  <si>
    <t>）</t>
    <phoneticPr fontId="6"/>
  </si>
  <si>
    <t>おやつ</t>
    <phoneticPr fontId="6"/>
  </si>
  <si>
    <t>クッキング</t>
    <phoneticPr fontId="6"/>
  </si>
  <si>
    <t>④</t>
    <phoneticPr fontId="6"/>
  </si>
  <si>
    <t>持込み</t>
    <phoneticPr fontId="6"/>
  </si>
  <si>
    <t>持帰り</t>
    <phoneticPr fontId="6"/>
  </si>
  <si>
    <t>⑤</t>
    <phoneticPr fontId="6"/>
  </si>
  <si>
    <t>調理施設等の点検表</t>
    <phoneticPr fontId="6"/>
  </si>
  <si>
    <t>中心温度の測定・記録</t>
    <phoneticPr fontId="6"/>
  </si>
  <si>
    <t>残留塩素測定・記録表</t>
    <phoneticPr fontId="6"/>
  </si>
  <si>
    <t>室での区分</t>
    <phoneticPr fontId="6"/>
  </si>
  <si>
    <t>室内での場所での区分</t>
    <phoneticPr fontId="6"/>
  </si>
  <si>
    <t>有</t>
    <phoneticPr fontId="6"/>
  </si>
  <si>
    <t>→</t>
    <phoneticPr fontId="6"/>
  </si>
  <si>
    <t>対応マニュアルの作成</t>
    <rPh sb="0" eb="2">
      <t>タイオウ</t>
    </rPh>
    <rPh sb="8" eb="10">
      <t>サクセイ</t>
    </rPh>
    <phoneticPr fontId="6"/>
  </si>
  <si>
    <t>組織図</t>
    <phoneticPr fontId="6"/>
  </si>
  <si>
    <t>）</t>
    <phoneticPr fontId="6"/>
  </si>
  <si>
    <t>献立表</t>
    <rPh sb="0" eb="2">
      <t>コンダテ</t>
    </rPh>
    <rPh sb="2" eb="3">
      <t>ヒョウ</t>
    </rPh>
    <phoneticPr fontId="6"/>
  </si>
  <si>
    <t>食育だより</t>
    <rPh sb="0" eb="2">
      <t>ショクイク</t>
    </rPh>
    <phoneticPr fontId="6"/>
  </si>
  <si>
    <t>保健だより</t>
    <rPh sb="0" eb="2">
      <t>ホケン</t>
    </rPh>
    <phoneticPr fontId="6"/>
  </si>
  <si>
    <t>上記①～⑤の管理者の決裁</t>
    <rPh sb="0" eb="2">
      <t>ジョウキ</t>
    </rPh>
    <rPh sb="6" eb="9">
      <t>カンリシャ</t>
    </rPh>
    <rPh sb="10" eb="12">
      <t>ケッサイ</t>
    </rPh>
    <phoneticPr fontId="6"/>
  </si>
  <si>
    <t>□</t>
  </si>
  <si>
    <t>施設外（キャリアアップ研修含む）</t>
    <rPh sb="0" eb="3">
      <t>シセツガイ</t>
    </rPh>
    <rPh sb="11" eb="13">
      <t>ケンシュウ</t>
    </rPh>
    <rPh sb="13" eb="14">
      <t>フク</t>
    </rPh>
    <phoneticPr fontId="6"/>
  </si>
  <si>
    <t>（各障がい児の発達過程や障がいの状況を把握し、家庭や関係機関と連携した上で個別に作成のこと。）</t>
    <rPh sb="1" eb="2">
      <t>カク</t>
    </rPh>
    <rPh sb="2" eb="3">
      <t>ショウ</t>
    </rPh>
    <rPh sb="5" eb="6">
      <t>ジ</t>
    </rPh>
    <rPh sb="7" eb="9">
      <t>ハッタツ</t>
    </rPh>
    <rPh sb="9" eb="11">
      <t>カテイ</t>
    </rPh>
    <rPh sb="12" eb="13">
      <t>ショウ</t>
    </rPh>
    <rPh sb="16" eb="18">
      <t>ジョウキョウ</t>
    </rPh>
    <rPh sb="19" eb="21">
      <t>ハアク</t>
    </rPh>
    <rPh sb="23" eb="25">
      <t>カテイ</t>
    </rPh>
    <rPh sb="26" eb="28">
      <t>カンケイ</t>
    </rPh>
    <rPh sb="28" eb="30">
      <t>キカン</t>
    </rPh>
    <rPh sb="31" eb="33">
      <t>レンケイ</t>
    </rPh>
    <rPh sb="35" eb="36">
      <t>ウエ</t>
    </rPh>
    <rPh sb="37" eb="39">
      <t>コベツ</t>
    </rPh>
    <rPh sb="40" eb="42">
      <t>サクセイ</t>
    </rPh>
    <phoneticPr fontId="6"/>
  </si>
  <si>
    <r>
      <t xml:space="preserve">※ </t>
    </r>
    <r>
      <rPr>
        <u/>
        <sz val="10.5"/>
        <rFont val="ＭＳ 明朝"/>
        <family val="1"/>
        <charset val="128"/>
      </rPr>
      <t>作成した全体的な計画を添付すること。</t>
    </r>
    <rPh sb="6" eb="8">
      <t>ゼンタイ</t>
    </rPh>
    <rPh sb="8" eb="9">
      <t>テキ</t>
    </rPh>
    <rPh sb="10" eb="12">
      <t>ケイカク</t>
    </rPh>
    <phoneticPr fontId="6"/>
  </si>
  <si>
    <t>月日(曜)</t>
    <rPh sb="1" eb="2">
      <t>ヒ</t>
    </rPh>
    <rPh sb="3" eb="4">
      <t>ヒカリ</t>
    </rPh>
    <phoneticPr fontId="6"/>
  </si>
  <si>
    <t>ほぼ毎日</t>
    <phoneticPr fontId="6"/>
  </si>
  <si>
    <t>納入業者名</t>
    <rPh sb="0" eb="2">
      <t>ノウニュウ</t>
    </rPh>
    <rPh sb="2" eb="4">
      <t>ギョウシャ</t>
    </rPh>
    <rPh sb="4" eb="5">
      <t>メイ</t>
    </rPh>
    <phoneticPr fontId="6"/>
  </si>
  <si>
    <t>非常時の給食対応</t>
    <rPh sb="4" eb="6">
      <t>キュウショク</t>
    </rPh>
    <phoneticPr fontId="6"/>
  </si>
  <si>
    <t>※給食を停止した際（非常時）の食事の供給方法と内容</t>
    <rPh sb="15" eb="17">
      <t>ショクジ</t>
    </rPh>
    <rPh sb="23" eb="25">
      <t>ナイヨウ</t>
    </rPh>
    <phoneticPr fontId="6"/>
  </si>
  <si>
    <t>保育所施設・設備整備積立金</t>
    <rPh sb="0" eb="2">
      <t>ホイク</t>
    </rPh>
    <rPh sb="2" eb="3">
      <t>ショ</t>
    </rPh>
    <rPh sb="3" eb="5">
      <t>シセツ</t>
    </rPh>
    <rPh sb="6" eb="8">
      <t>セツビ</t>
    </rPh>
    <rPh sb="8" eb="10">
      <t>セイビ</t>
    </rPh>
    <rPh sb="10" eb="11">
      <t>ツミ</t>
    </rPh>
    <rPh sb="11" eb="12">
      <t>タテ</t>
    </rPh>
    <rPh sb="12" eb="13">
      <t>キン</t>
    </rPh>
    <phoneticPr fontId="6"/>
  </si>
  <si>
    <t>ｂ：保育標準時間対応</t>
    <rPh sb="2" eb="4">
      <t>ホイク</t>
    </rPh>
    <rPh sb="4" eb="8">
      <t>ヒョウジュンジカン</t>
    </rPh>
    <rPh sb="8" eb="10">
      <t>タイオウ</t>
    </rPh>
    <phoneticPr fontId="6"/>
  </si>
  <si>
    <t>人</t>
    <rPh sb="0" eb="1">
      <t>ヒト</t>
    </rPh>
    <phoneticPr fontId="6"/>
  </si>
  <si>
    <t>＋</t>
  </si>
  <si>
    <t>ｂ</t>
    <phoneticPr fontId="6"/>
  </si>
  <si>
    <t>□</t>
    <phoneticPr fontId="6"/>
  </si>
  <si>
    <t>ａ</t>
    <phoneticPr fontId="6"/>
  </si>
  <si>
    <t>その他（　　　　　　　　　　　　）</t>
    <rPh sb="2" eb="3">
      <t>タ</t>
    </rPh>
    <phoneticPr fontId="6"/>
  </si>
  <si>
    <t>（エ）嗜好調査等実施及び献立作成への反映状況</t>
    <rPh sb="3" eb="5">
      <t>シコウ</t>
    </rPh>
    <rPh sb="5" eb="7">
      <t>チョウサ</t>
    </rPh>
    <rPh sb="7" eb="8">
      <t>トウ</t>
    </rPh>
    <rPh sb="8" eb="10">
      <t>ジッシ</t>
    </rPh>
    <rPh sb="10" eb="11">
      <t>オヨ</t>
    </rPh>
    <phoneticPr fontId="6"/>
  </si>
  <si>
    <t>（オ）給食の展示</t>
    <rPh sb="3" eb="5">
      <t>キュウショク</t>
    </rPh>
    <rPh sb="6" eb="8">
      <t>テンジ</t>
    </rPh>
    <phoneticPr fontId="6"/>
  </si>
  <si>
    <t>（カ）食育の取り組み状況</t>
    <rPh sb="3" eb="4">
      <t>ショク</t>
    </rPh>
    <rPh sb="4" eb="5">
      <t>イク</t>
    </rPh>
    <rPh sb="6" eb="7">
      <t>ト</t>
    </rPh>
    <rPh sb="8" eb="9">
      <t>ク</t>
    </rPh>
    <rPh sb="10" eb="12">
      <t>ジョウキョウ</t>
    </rPh>
    <phoneticPr fontId="6"/>
  </si>
  <si>
    <t>主食の状況（３歳以上児）</t>
    <phoneticPr fontId="6"/>
  </si>
  <si>
    <t>有（５年間保存　</t>
    <phoneticPr fontId="6"/>
  </si>
  <si>
    <t xml:space="preserve"> </t>
    <phoneticPr fontId="6"/>
  </si>
  <si>
    <t>令和</t>
    <rPh sb="0" eb="2">
      <t>レイワ</t>
    </rPh>
    <phoneticPr fontId="6"/>
  </si>
  <si>
    <t>３歳未満児</t>
    <phoneticPr fontId="6"/>
  </si>
  <si>
    <t>３歳以上児</t>
    <phoneticPr fontId="6"/>
  </si>
  <si>
    <t>⑤</t>
    <phoneticPr fontId="6"/>
  </si>
  <si>
    <t>出納終了後及び毎月末の複数職員による残高照合</t>
    <rPh sb="0" eb="2">
      <t>スイトウ</t>
    </rPh>
    <rPh sb="2" eb="5">
      <t>シュウリョウゴ</t>
    </rPh>
    <rPh sb="5" eb="6">
      <t>オヨ</t>
    </rPh>
    <rPh sb="7" eb="9">
      <t>マイゲツ</t>
    </rPh>
    <rPh sb="9" eb="10">
      <t>マツ</t>
    </rPh>
    <rPh sb="11" eb="13">
      <t>フクスウ</t>
    </rPh>
    <rPh sb="13" eb="15">
      <t>ショクイン</t>
    </rPh>
    <rPh sb="18" eb="19">
      <t>ザン</t>
    </rPh>
    <rPh sb="19" eb="20">
      <t>ダカ</t>
    </rPh>
    <rPh sb="20" eb="22">
      <t>ショウゴウ</t>
    </rPh>
    <phoneticPr fontId="6"/>
  </si>
  <si>
    <t>１歳児</t>
    <phoneticPr fontId="6"/>
  </si>
  <si>
    <t>２歳児</t>
    <phoneticPr fontId="6"/>
  </si>
  <si>
    <t>（８時間）</t>
    <rPh sb="2" eb="4">
      <t>ジカン</t>
    </rPh>
    <phoneticPr fontId="6"/>
  </si>
  <si>
    <t>修繕積立資産取崩収入</t>
    <rPh sb="0" eb="2">
      <t>シュウゼン</t>
    </rPh>
    <rPh sb="2" eb="4">
      <t>ツミタテ</t>
    </rPh>
    <rPh sb="4" eb="6">
      <t>シサン</t>
    </rPh>
    <rPh sb="6" eb="8">
      <t>トリクズ</t>
    </rPh>
    <rPh sb="8" eb="10">
      <t>シュウニュウ</t>
    </rPh>
    <phoneticPr fontId="6"/>
  </si>
  <si>
    <t>その他の事業収入</t>
    <rPh sb="2" eb="3">
      <t>タ</t>
    </rPh>
    <rPh sb="4" eb="6">
      <t>ジギョウ</t>
    </rPh>
    <rPh sb="6" eb="8">
      <t>シュウニュウ</t>
    </rPh>
    <phoneticPr fontId="6"/>
  </si>
  <si>
    <t>施設整備等補助金収入</t>
    <rPh sb="0" eb="2">
      <t>シセツ</t>
    </rPh>
    <rPh sb="2" eb="4">
      <t>セイビ</t>
    </rPh>
    <rPh sb="4" eb="5">
      <t>トウ</t>
    </rPh>
    <rPh sb="5" eb="8">
      <t>ホジョキン</t>
    </rPh>
    <rPh sb="8" eb="10">
      <t>シュウニュウ</t>
    </rPh>
    <phoneticPr fontId="6"/>
  </si>
  <si>
    <t>経常経費寄附金収入</t>
    <rPh sb="0" eb="2">
      <t>ケイジョウ</t>
    </rPh>
    <rPh sb="2" eb="4">
      <t>ケイヒ</t>
    </rPh>
    <rPh sb="4" eb="7">
      <t>キフキン</t>
    </rPh>
    <rPh sb="7" eb="9">
      <t>シュウニュウ</t>
    </rPh>
    <phoneticPr fontId="6"/>
  </si>
  <si>
    <t>固定資産取得支出</t>
    <rPh sb="0" eb="2">
      <t>コテイ</t>
    </rPh>
    <rPh sb="2" eb="4">
      <t>シサン</t>
    </rPh>
    <rPh sb="4" eb="6">
      <t>シュトク</t>
    </rPh>
    <rPh sb="6" eb="8">
      <t>シシュツ</t>
    </rPh>
    <phoneticPr fontId="6"/>
  </si>
  <si>
    <t>その他(　</t>
    <rPh sb="2" eb="3">
      <t>タ</t>
    </rPh>
    <phoneticPr fontId="6"/>
  </si>
  <si>
    <t>データ</t>
    <phoneticPr fontId="6"/>
  </si>
  <si>
    <t>紙</t>
    <rPh sb="0" eb="1">
      <t>カミ</t>
    </rPh>
    <phoneticPr fontId="6"/>
  </si>
  <si>
    <t>年間</t>
    <rPh sb="0" eb="2">
      <t>ネンカン</t>
    </rPh>
    <phoneticPr fontId="6"/>
  </si>
  <si>
    <t>障がい児指導・支援計画</t>
    <rPh sb="0" eb="1">
      <t>ショウ</t>
    </rPh>
    <rPh sb="3" eb="4">
      <t>ジ</t>
    </rPh>
    <rPh sb="4" eb="6">
      <t>シドウ</t>
    </rPh>
    <rPh sb="7" eb="9">
      <t>シエン</t>
    </rPh>
    <rPh sb="9" eb="11">
      <t>ケイカク</t>
    </rPh>
    <phoneticPr fontId="6"/>
  </si>
  <si>
    <t>１日現在</t>
    <rPh sb="1" eb="2">
      <t>ニチ</t>
    </rPh>
    <rPh sb="2" eb="4">
      <t>ゲンザイ</t>
    </rPh>
    <phoneticPr fontId="6"/>
  </si>
  <si>
    <t>冷房
設備</t>
    <phoneticPr fontId="6"/>
  </si>
  <si>
    <t>休憩時間を特定して交代で取り、休憩時間を自由に利用させている</t>
    <phoneticPr fontId="6"/>
  </si>
  <si>
    <t>交代で休憩を取ることとしているが、各人の休憩時間は特定していない</t>
    <phoneticPr fontId="6"/>
  </si>
  <si>
    <t>所定の休憩時間を与えられていないことが多い</t>
    <phoneticPr fontId="6"/>
  </si>
  <si>
    <t>25％以上の割増率にしている</t>
    <phoneticPr fontId="6"/>
  </si>
  <si>
    <t>）％の割増率にしている</t>
    <rPh sb="3" eb="5">
      <t>ワリマシ</t>
    </rPh>
    <rPh sb="5" eb="6">
      <t>リツ</t>
    </rPh>
    <phoneticPr fontId="6"/>
  </si>
  <si>
    <t>月極めの定額で支払っている</t>
    <phoneticPr fontId="6"/>
  </si>
  <si>
    <t>１日現在（指導監査実施月の前月）</t>
    <rPh sb="5" eb="7">
      <t>シドウ</t>
    </rPh>
    <phoneticPr fontId="6"/>
  </si>
  <si>
    <t>※発生の要因を具体的に記載すること。</t>
    <phoneticPr fontId="6"/>
  </si>
  <si>
    <t xml:space="preserve"> (例：人件費の残によるものであれば、人件費の余剰理由も含めて記載）</t>
    <phoneticPr fontId="6"/>
  </si>
  <si>
    <t>全員　</t>
    <rPh sb="0" eb="2">
      <t>ゼンイン</t>
    </rPh>
    <phoneticPr fontId="6"/>
  </si>
  <si>
    <t>⑩</t>
    <phoneticPr fontId="6"/>
  </si>
  <si>
    <t>（注）１　この表は平日における勤務割当日の状況を記載すること。（全勤務体制を記載のこと。）</t>
    <phoneticPr fontId="6"/>
  </si>
  <si>
    <t>保護者へ直接連絡</t>
    <rPh sb="0" eb="3">
      <t>ホゴシャ</t>
    </rPh>
    <rPh sb="4" eb="6">
      <t>チョクセツ</t>
    </rPh>
    <rPh sb="6" eb="8">
      <t>レンラク</t>
    </rPh>
    <phoneticPr fontId="6"/>
  </si>
  <si>
    <t>台）</t>
    <rPh sb="0" eb="1">
      <t>ダイ</t>
    </rPh>
    <phoneticPr fontId="6"/>
  </si>
  <si>
    <t>（１）　運営管理</t>
    <phoneticPr fontId="6"/>
  </si>
  <si>
    <t>（４）　衛生管理</t>
    <phoneticPr fontId="6"/>
  </si>
  <si>
    <t>（５）　その他</t>
    <rPh sb="6" eb="7">
      <t>タ</t>
    </rPh>
    <phoneticPr fontId="6"/>
  </si>
  <si>
    <t>（３）　事務管理</t>
    <rPh sb="4" eb="6">
      <t>ジム</t>
    </rPh>
    <phoneticPr fontId="6"/>
  </si>
  <si>
    <t>（２）　栄養管理</t>
    <phoneticPr fontId="6"/>
  </si>
  <si>
    <t>Ｐ</t>
    <phoneticPr fontId="6"/>
  </si>
  <si>
    <t>Ｐ</t>
    <phoneticPr fontId="6"/>
  </si>
  <si>
    <t>（１） 体系的な研修計画の作成</t>
    <rPh sb="4" eb="7">
      <t>タイケイテキ</t>
    </rPh>
    <rPh sb="8" eb="10">
      <t>ケンシュウ</t>
    </rPh>
    <rPh sb="10" eb="12">
      <t>ケイカク</t>
    </rPh>
    <rPh sb="13" eb="15">
      <t>サクセイ</t>
    </rPh>
    <phoneticPr fontId="6"/>
  </si>
  <si>
    <t>（３） 職場外研修の報告方法</t>
    <rPh sb="10" eb="12">
      <t>ホウコク</t>
    </rPh>
    <rPh sb="12" eb="14">
      <t>ホウホウ</t>
    </rPh>
    <phoneticPr fontId="6"/>
  </si>
  <si>
    <t>（６）　災害対策の周知等</t>
    <rPh sb="4" eb="5">
      <t>ワザワ</t>
    </rPh>
    <rPh sb="5" eb="6">
      <t>ガイ</t>
    </rPh>
    <rPh sb="6" eb="8">
      <t>タイサク</t>
    </rPh>
    <rPh sb="9" eb="11">
      <t>シュウチ</t>
    </rPh>
    <rPh sb="11" eb="12">
      <t>トウ</t>
    </rPh>
    <phoneticPr fontId="6"/>
  </si>
  <si>
    <t>(注) ＊複数の園舎や屋外倉庫等を有する施設は、全ての建物について各々記載すること。</t>
    <phoneticPr fontId="6"/>
  </si>
  <si>
    <t>他部屋</t>
    <rPh sb="0" eb="1">
      <t>タ</t>
    </rPh>
    <rPh sb="1" eb="3">
      <t>ヘヤ</t>
    </rPh>
    <phoneticPr fontId="6"/>
  </si>
  <si>
    <t>他施設</t>
    <rPh sb="0" eb="1">
      <t>タ</t>
    </rPh>
    <rPh sb="1" eb="3">
      <t>シセツ</t>
    </rPh>
    <phoneticPr fontId="6"/>
  </si>
  <si>
    <t>（１日の労働時間が６時間以下であるパートタイム職員等は除く。）</t>
    <phoneticPr fontId="6"/>
  </si>
  <si>
    <t>（例：保護者会費など（施設外の管理を含む。））</t>
    <rPh sb="1" eb="2">
      <t>レイ</t>
    </rPh>
    <rPh sb="3" eb="6">
      <t>ホゴシャ</t>
    </rPh>
    <rPh sb="6" eb="8">
      <t>カイヒ</t>
    </rPh>
    <rPh sb="11" eb="14">
      <t>シセツガイ</t>
    </rPh>
    <rPh sb="15" eb="17">
      <t>カンリ</t>
    </rPh>
    <rPh sb="18" eb="19">
      <t>フク</t>
    </rPh>
    <phoneticPr fontId="6"/>
  </si>
  <si>
    <t>（</t>
    <phoneticPr fontId="6"/>
  </si>
  <si>
    <t>計画の名称</t>
    <rPh sb="0" eb="2">
      <t>ケイカク</t>
    </rPh>
    <rPh sb="3" eb="5">
      <t>メイショウ</t>
    </rPh>
    <phoneticPr fontId="6"/>
  </si>
  <si>
    <t>居残り</t>
    <rPh sb="0" eb="2">
      <t>イノコ</t>
    </rPh>
    <phoneticPr fontId="6"/>
  </si>
  <si>
    <t>Ⅰ　施設の基本方針</t>
    <phoneticPr fontId="6"/>
  </si>
  <si>
    <t>　る用途･規模に該当し、昭和56年5月31日以前に建築確認された施設）</t>
    <rPh sb="2" eb="4">
      <t>ヨウト</t>
    </rPh>
    <rPh sb="5" eb="7">
      <t>キボ</t>
    </rPh>
    <rPh sb="8" eb="10">
      <t>ガイトウ</t>
    </rPh>
    <rPh sb="12" eb="14">
      <t>ショウワ</t>
    </rPh>
    <rPh sb="16" eb="17">
      <t>ネン</t>
    </rPh>
    <rPh sb="18" eb="19">
      <t>ガツ</t>
    </rPh>
    <rPh sb="21" eb="22">
      <t>ニチ</t>
    </rPh>
    <rPh sb="22" eb="24">
      <t>イゼン</t>
    </rPh>
    <rPh sb="25" eb="26">
      <t>ケン</t>
    </rPh>
    <rPh sb="26" eb="27">
      <t>チク</t>
    </rPh>
    <rPh sb="27" eb="29">
      <t>カクニン</t>
    </rPh>
    <rPh sb="32" eb="34">
      <t>シセツ</t>
    </rPh>
    <phoneticPr fontId="6"/>
  </si>
  <si>
    <t>（１）　実施状況</t>
    <rPh sb="4" eb="6">
      <t>ジッシ</t>
    </rPh>
    <rPh sb="6" eb="8">
      <t>ジョウキョウ</t>
    </rPh>
    <phoneticPr fontId="6"/>
  </si>
  <si>
    <t>保存方法</t>
    <rPh sb="0" eb="2">
      <t>ホゾン</t>
    </rPh>
    <rPh sb="2" eb="4">
      <t>ホウホウ</t>
    </rPh>
    <phoneticPr fontId="6"/>
  </si>
  <si>
    <t>敷地の状況</t>
    <phoneticPr fontId="6"/>
  </si>
  <si>
    <t>建物の状況</t>
    <phoneticPr fontId="6"/>
  </si>
  <si>
    <t>園舎の規模構造・設備等の状況</t>
    <phoneticPr fontId="6"/>
  </si>
  <si>
    <t>労働条件</t>
    <phoneticPr fontId="6"/>
  </si>
  <si>
    <t>職員の任免</t>
    <phoneticPr fontId="6"/>
  </si>
  <si>
    <t>職員の充足状況</t>
    <phoneticPr fontId="6"/>
  </si>
  <si>
    <t>職員の健康管理状況</t>
    <rPh sb="0" eb="2">
      <t>ショクイン</t>
    </rPh>
    <rPh sb="3" eb="5">
      <t>ケンコウ</t>
    </rPh>
    <rPh sb="5" eb="7">
      <t>カンリ</t>
    </rPh>
    <rPh sb="7" eb="9">
      <t>ジョウキョウ</t>
    </rPh>
    <phoneticPr fontId="6"/>
  </si>
  <si>
    <t>諸規程の整備状況及び届出状況</t>
    <rPh sb="8" eb="9">
      <t>オヨ</t>
    </rPh>
    <rPh sb="10" eb="11">
      <t>トド</t>
    </rPh>
    <rPh sb="11" eb="12">
      <t>デ</t>
    </rPh>
    <rPh sb="12" eb="14">
      <t>ジョウキョウ</t>
    </rPh>
    <phoneticPr fontId="6"/>
  </si>
  <si>
    <t>労働基準監督署の指導又は是正勧告の状況</t>
    <rPh sb="10" eb="11">
      <t>マタ</t>
    </rPh>
    <phoneticPr fontId="6"/>
  </si>
  <si>
    <t>保護者との連絡</t>
    <phoneticPr fontId="6"/>
  </si>
  <si>
    <t>午睡の実施状況</t>
    <phoneticPr fontId="6"/>
  </si>
  <si>
    <t>ＳＩＤＳ対策の状況</t>
    <phoneticPr fontId="6"/>
  </si>
  <si>
    <t>個人情報保護の取り組み</t>
    <rPh sb="0" eb="2">
      <t>コジン</t>
    </rPh>
    <rPh sb="2" eb="4">
      <t>ジョウホウ</t>
    </rPh>
    <rPh sb="4" eb="6">
      <t>ホゴ</t>
    </rPh>
    <rPh sb="7" eb="8">
      <t>ト</t>
    </rPh>
    <rPh sb="9" eb="10">
      <t>ク</t>
    </rPh>
    <phoneticPr fontId="6"/>
  </si>
  <si>
    <t>災害対策</t>
    <phoneticPr fontId="6"/>
  </si>
  <si>
    <t>防犯対策</t>
    <rPh sb="0" eb="2">
      <t>ボウハン</t>
    </rPh>
    <rPh sb="2" eb="4">
      <t>タイサク</t>
    </rPh>
    <phoneticPr fontId="6"/>
  </si>
  <si>
    <t>飲料水等の状況</t>
    <phoneticPr fontId="6"/>
  </si>
  <si>
    <t>給食管理</t>
    <phoneticPr fontId="6"/>
  </si>
  <si>
    <t>会計責任者等の任命状況</t>
    <rPh sb="5" eb="6">
      <t>トウ</t>
    </rPh>
    <phoneticPr fontId="6"/>
  </si>
  <si>
    <t>出納事務・管理</t>
    <rPh sb="5" eb="7">
      <t>カンリ</t>
    </rPh>
    <phoneticPr fontId="6"/>
  </si>
  <si>
    <t>１　敷地の状況</t>
    <phoneticPr fontId="6"/>
  </si>
  <si>
    <t>２　建物の状況　</t>
    <phoneticPr fontId="6"/>
  </si>
  <si>
    <t>３　園舎の規模構造・設備等の状況</t>
    <phoneticPr fontId="6"/>
  </si>
  <si>
    <r>
      <t xml:space="preserve">１日現在 </t>
    </r>
    <r>
      <rPr>
        <sz val="9"/>
        <rFont val="ＭＳ 明朝"/>
        <family val="1"/>
        <charset val="128"/>
      </rPr>
      <t>(指導監査実施月の前月)</t>
    </r>
    <rPh sb="6" eb="8">
      <t>シドウ</t>
    </rPh>
    <rPh sb="8" eb="10">
      <t>カンサ</t>
    </rPh>
    <rPh sb="10" eb="12">
      <t>ジッシ</t>
    </rPh>
    <rPh sb="12" eb="13">
      <t>ツキ</t>
    </rPh>
    <rPh sb="14" eb="16">
      <t>ゼンゲツ</t>
    </rPh>
    <phoneticPr fontId="6"/>
  </si>
  <si>
    <t>（指導監査実施月の前月）</t>
    <rPh sb="1" eb="3">
      <t>シドウ</t>
    </rPh>
    <rPh sb="3" eb="5">
      <t>カンサ</t>
    </rPh>
    <rPh sb="5" eb="7">
      <t>ジッシ</t>
    </rPh>
    <rPh sb="7" eb="8">
      <t>ツキ</t>
    </rPh>
    <rPh sb="9" eb="11">
      <t>ゼンゲツ</t>
    </rPh>
    <phoneticPr fontId="6"/>
  </si>
  <si>
    <t>（３）　職員の採用・退職の状況</t>
    <phoneticPr fontId="6"/>
  </si>
  <si>
    <t>１月当たり勤務日数</t>
    <phoneticPr fontId="6"/>
  </si>
  <si>
    <t>「職名」、「氏名」欄の記載順位について</t>
    <rPh sb="1" eb="2">
      <t>ショク</t>
    </rPh>
    <rPh sb="2" eb="3">
      <t>メイ</t>
    </rPh>
    <rPh sb="6" eb="8">
      <t>シメイ</t>
    </rPh>
    <rPh sb="9" eb="10">
      <t>ラン</t>
    </rPh>
    <rPh sb="11" eb="13">
      <t>キサイ</t>
    </rPh>
    <rPh sb="13" eb="15">
      <t>ジュンイ</t>
    </rPh>
    <phoneticPr fontId="6"/>
  </si>
  <si>
    <t>転出者・退職者は、「転出（退職）年月日、転出先」を「備考」欄に記載すること。</t>
    <rPh sb="0" eb="3">
      <t>テンシュツシャ</t>
    </rPh>
    <rPh sb="4" eb="7">
      <t>タイショクシャ</t>
    </rPh>
    <rPh sb="10" eb="12">
      <t>テンシュツ</t>
    </rPh>
    <rPh sb="13" eb="15">
      <t>タイショク</t>
    </rPh>
    <rPh sb="16" eb="19">
      <t>ネンガッピ</t>
    </rPh>
    <rPh sb="20" eb="22">
      <t>テンシュツ</t>
    </rPh>
    <rPh sb="22" eb="23">
      <t>サキ</t>
    </rPh>
    <rPh sb="26" eb="28">
      <t>ビコウ</t>
    </rPh>
    <rPh sb="29" eb="30">
      <t>ラン</t>
    </rPh>
    <rPh sb="31" eb="33">
      <t>キサイ</t>
    </rPh>
    <phoneticPr fontId="6"/>
  </si>
  <si>
    <t>「備考」欄に記載すること。</t>
    <rPh sb="1" eb="3">
      <t>ビコウ</t>
    </rPh>
    <rPh sb="4" eb="5">
      <t>ラン</t>
    </rPh>
    <rPh sb="6" eb="8">
      <t>キサイ</t>
    </rPh>
    <phoneticPr fontId="6"/>
  </si>
  <si>
    <t>「勤務形態」欄について</t>
    <rPh sb="1" eb="3">
      <t>キンム</t>
    </rPh>
    <rPh sb="3" eb="5">
      <t>ケイタイ</t>
    </rPh>
    <rPh sb="6" eb="7">
      <t>ラン</t>
    </rPh>
    <phoneticPr fontId="6"/>
  </si>
  <si>
    <t>(3)　「１月当たり勤務日数」欄は、１月当たりに勤務するおおよその日数を記載すること。</t>
    <rPh sb="6" eb="7">
      <t>ツキ</t>
    </rPh>
    <rPh sb="7" eb="8">
      <t>ア</t>
    </rPh>
    <rPh sb="10" eb="12">
      <t>キンム</t>
    </rPh>
    <rPh sb="12" eb="14">
      <t>ニッスウ</t>
    </rPh>
    <rPh sb="15" eb="16">
      <t>ラン</t>
    </rPh>
    <rPh sb="19" eb="20">
      <t>ツキ</t>
    </rPh>
    <rPh sb="20" eb="21">
      <t>ア</t>
    </rPh>
    <rPh sb="24" eb="26">
      <t>キンム</t>
    </rPh>
    <rPh sb="33" eb="34">
      <t>ヒ</t>
    </rPh>
    <rPh sb="34" eb="35">
      <t>スウ</t>
    </rPh>
    <rPh sb="36" eb="38">
      <t>キサイ</t>
    </rPh>
    <phoneticPr fontId="6"/>
  </si>
  <si>
    <t>「給与（月額）」欄について</t>
    <rPh sb="1" eb="3">
      <t>キュウヨ</t>
    </rPh>
    <rPh sb="4" eb="6">
      <t>ゲツガク</t>
    </rPh>
    <rPh sb="8" eb="9">
      <t>ラン</t>
    </rPh>
    <phoneticPr fontId="6"/>
  </si>
  <si>
    <t>(1)　「本俸」欄の等級及び金額については、上段に今年度、下段に前年度を記載すること。</t>
    <rPh sb="5" eb="7">
      <t>ホンポウ</t>
    </rPh>
    <rPh sb="8" eb="9">
      <t>ラン</t>
    </rPh>
    <rPh sb="10" eb="12">
      <t>トウキュウ</t>
    </rPh>
    <rPh sb="12" eb="13">
      <t>オヨ</t>
    </rPh>
    <rPh sb="14" eb="16">
      <t>キンガク</t>
    </rPh>
    <rPh sb="22" eb="24">
      <t>ジョウダン</t>
    </rPh>
    <rPh sb="25" eb="28">
      <t>コンネンド</t>
    </rPh>
    <rPh sb="29" eb="31">
      <t>ゲダン</t>
    </rPh>
    <rPh sb="32" eb="35">
      <t>ゼンネンド</t>
    </rPh>
    <rPh sb="36" eb="38">
      <t>キサイ</t>
    </rPh>
    <phoneticPr fontId="6"/>
  </si>
  <si>
    <t>「一時預かり事業等」欄について</t>
    <rPh sb="1" eb="3">
      <t>イチジ</t>
    </rPh>
    <rPh sb="3" eb="4">
      <t>アズ</t>
    </rPh>
    <rPh sb="6" eb="8">
      <t>ジギョウ</t>
    </rPh>
    <rPh sb="8" eb="9">
      <t>トウ</t>
    </rPh>
    <rPh sb="10" eb="11">
      <t>ラン</t>
    </rPh>
    <phoneticPr fontId="6"/>
  </si>
  <si>
    <t>「前年（度）の有給休暇取得状況」欄について</t>
    <rPh sb="1" eb="3">
      <t>ゼンネン</t>
    </rPh>
    <rPh sb="4" eb="5">
      <t>ド</t>
    </rPh>
    <rPh sb="7" eb="9">
      <t>ユウキュウ</t>
    </rPh>
    <rPh sb="9" eb="11">
      <t>キュウカ</t>
    </rPh>
    <rPh sb="11" eb="13">
      <t>シュトク</t>
    </rPh>
    <rPh sb="13" eb="15">
      <t>ジョウキョウ</t>
    </rPh>
    <rPh sb="16" eb="17">
      <t>ラン</t>
    </rPh>
    <phoneticPr fontId="6"/>
  </si>
  <si>
    <t>「備考」欄について</t>
    <rPh sb="1" eb="3">
      <t>ビコウ</t>
    </rPh>
    <rPh sb="4" eb="5">
      <t>ラン</t>
    </rPh>
    <phoneticPr fontId="6"/>
  </si>
  <si>
    <t>（令和</t>
    <rPh sb="1" eb="3">
      <t>レイワ</t>
    </rPh>
    <phoneticPr fontId="6"/>
  </si>
  <si>
    <t>＊アルファベットは大文字で記載すること。</t>
    <rPh sb="9" eb="12">
      <t>オオモジ</t>
    </rPh>
    <rPh sb="13" eb="15">
      <t>キサイ</t>
    </rPh>
    <phoneticPr fontId="6"/>
  </si>
  <si>
    <t>５　労働条件</t>
    <phoneticPr fontId="6"/>
  </si>
  <si>
    <t xml:space="preserve">  年次有給休暇について、どのように取り扱っているか。</t>
    <phoneticPr fontId="6"/>
  </si>
  <si>
    <t>６　職員の任免</t>
    <phoneticPr fontId="6"/>
  </si>
  <si>
    <t>７　職員の充足状況</t>
    <phoneticPr fontId="6"/>
  </si>
  <si>
    <t>８　職員の健康管理状況</t>
    <rPh sb="5" eb="7">
      <t>ケンコウ</t>
    </rPh>
    <rPh sb="7" eb="9">
      <t>カンリ</t>
    </rPh>
    <rPh sb="9" eb="11">
      <t>ジョウキョウ</t>
    </rPh>
    <phoneticPr fontId="6"/>
  </si>
  <si>
    <r>
      <t>（２）　就業規則</t>
    </r>
    <r>
      <rPr>
        <sz val="10.5"/>
        <rFont val="ＭＳ 明朝"/>
        <family val="1"/>
        <charset val="128"/>
      </rPr>
      <t xml:space="preserve"> </t>
    </r>
    <phoneticPr fontId="6"/>
  </si>
  <si>
    <t>（２）　昇給昇格の規定による実施</t>
    <rPh sb="4" eb="6">
      <t>ショウキュウ</t>
    </rPh>
    <rPh sb="6" eb="8">
      <t>ショウカク</t>
    </rPh>
    <rPh sb="9" eb="11">
      <t>キテイ</t>
    </rPh>
    <rPh sb="14" eb="16">
      <t>ジッシ</t>
    </rPh>
    <phoneticPr fontId="6"/>
  </si>
  <si>
    <t>障がい児内数</t>
    <phoneticPr fontId="6"/>
  </si>
  <si>
    <t>（２）　全体的な計画の作成状況</t>
    <rPh sb="11" eb="13">
      <t>サクセイ</t>
    </rPh>
    <phoneticPr fontId="6"/>
  </si>
  <si>
    <t>４　保護者との連絡</t>
    <phoneticPr fontId="6"/>
  </si>
  <si>
    <t>施設だより等の発行</t>
    <rPh sb="0" eb="2">
      <t>シセツ</t>
    </rPh>
    <rPh sb="5" eb="6">
      <t>トウ</t>
    </rPh>
    <rPh sb="7" eb="9">
      <t>ハッコウ</t>
    </rPh>
    <phoneticPr fontId="6"/>
  </si>
  <si>
    <t xml:space="preserve">                         　　　　　　　　　　　　</t>
  </si>
  <si>
    <t>（１）　個人情報保護に関する規程の整備</t>
    <rPh sb="4" eb="6">
      <t>コジン</t>
    </rPh>
    <rPh sb="6" eb="8">
      <t>ジョウホウ</t>
    </rPh>
    <rPh sb="8" eb="10">
      <t>ホゴ</t>
    </rPh>
    <rPh sb="11" eb="12">
      <t>カン</t>
    </rPh>
    <rPh sb="14" eb="16">
      <t>キテイ</t>
    </rPh>
    <rPh sb="17" eb="19">
      <t>セイビ</t>
    </rPh>
    <phoneticPr fontId="6"/>
  </si>
  <si>
    <t>（２） 個人情報保護に関する研修等推進活動</t>
    <rPh sb="14" eb="17">
      <t>ケンシュウトウ</t>
    </rPh>
    <rPh sb="17" eb="19">
      <t>スイシン</t>
    </rPh>
    <rPh sb="19" eb="21">
      <t>カツドウ</t>
    </rPh>
    <phoneticPr fontId="6"/>
  </si>
  <si>
    <t>（３）　個人情報保護に関する同意書・誓約書の徴取</t>
    <rPh sb="14" eb="17">
      <t>ドウイショ</t>
    </rPh>
    <rPh sb="18" eb="21">
      <t>セイヤクショ</t>
    </rPh>
    <rPh sb="22" eb="23">
      <t>チョウ</t>
    </rPh>
    <rPh sb="23" eb="24">
      <t>シュ</t>
    </rPh>
    <phoneticPr fontId="6"/>
  </si>
  <si>
    <t>（１）　施設防災計画</t>
    <rPh sb="4" eb="6">
      <t>シセツ</t>
    </rPh>
    <rPh sb="6" eb="8">
      <t>ボウサイ</t>
    </rPh>
    <rPh sb="8" eb="10">
      <t>ケイカク</t>
    </rPh>
    <phoneticPr fontId="6"/>
  </si>
  <si>
    <t>※複数ある場合は全て記載のこと。</t>
    <rPh sb="1" eb="3">
      <t>フクスウ</t>
    </rPh>
    <rPh sb="5" eb="7">
      <t>バアイ</t>
    </rPh>
    <rPh sb="8" eb="9">
      <t>スベ</t>
    </rPh>
    <rPh sb="10" eb="12">
      <t>キサイ</t>
    </rPh>
    <phoneticPr fontId="6"/>
  </si>
  <si>
    <t>（２）　防火安全対策</t>
    <rPh sb="4" eb="6">
      <t>ボウカ</t>
    </rPh>
    <rPh sb="6" eb="8">
      <t>アンゼン</t>
    </rPh>
    <rPh sb="8" eb="10">
      <t>タイサク</t>
    </rPh>
    <phoneticPr fontId="6"/>
  </si>
  <si>
    <t>（回数は前年度の実績を記載のこと。）</t>
    <rPh sb="1" eb="3">
      <t>カイスウ</t>
    </rPh>
    <rPh sb="4" eb="5">
      <t>ゼン</t>
    </rPh>
    <rPh sb="5" eb="6">
      <t>ネン</t>
    </rPh>
    <rPh sb="6" eb="7">
      <t>ド</t>
    </rPh>
    <rPh sb="8" eb="10">
      <t>ジッセキ</t>
    </rPh>
    <rPh sb="11" eb="13">
      <t>キサイ</t>
    </rPh>
    <phoneticPr fontId="6"/>
  </si>
  <si>
    <t>(建築物の耐震改修の促進に関する法律附則第3条の規定によ</t>
    <rPh sb="1" eb="2">
      <t>ケン</t>
    </rPh>
    <rPh sb="2" eb="3">
      <t>チク</t>
    </rPh>
    <rPh sb="3" eb="4">
      <t>ブツ</t>
    </rPh>
    <rPh sb="5" eb="7">
      <t>タイシン</t>
    </rPh>
    <rPh sb="7" eb="9">
      <t>カイシュウ</t>
    </rPh>
    <rPh sb="10" eb="12">
      <t>ソクシン</t>
    </rPh>
    <rPh sb="13" eb="14">
      <t>カン</t>
    </rPh>
    <rPh sb="16" eb="18">
      <t>ホウリツ</t>
    </rPh>
    <rPh sb="18" eb="20">
      <t>フソク</t>
    </rPh>
    <rPh sb="20" eb="21">
      <t>ダイ</t>
    </rPh>
    <rPh sb="22" eb="23">
      <t>ジョウ</t>
    </rPh>
    <rPh sb="24" eb="26">
      <t>キテイ</t>
    </rPh>
    <phoneticPr fontId="6"/>
  </si>
  <si>
    <t>（注）予定金額ではなく、実施の金額、月の平均１日分、一人分の金額を記載すること。（最新の月から１年間分を記載）</t>
    <rPh sb="33" eb="35">
      <t>キサイ</t>
    </rPh>
    <rPh sb="52" eb="54">
      <t>キサイ</t>
    </rPh>
    <phoneticPr fontId="6"/>
  </si>
  <si>
    <t>（直近から過去1年分について、給食を実施しなかった日と理由を記載。(日･祝日･年末年始除く。)）</t>
    <phoneticPr fontId="6"/>
  </si>
  <si>
    <t>（ウ）喫食状況、食事摂取状況（保育所、家庭）の把握方法</t>
    <rPh sb="15" eb="17">
      <t>ホイク</t>
    </rPh>
    <rPh sb="17" eb="18">
      <t>ショ</t>
    </rPh>
    <phoneticPr fontId="6"/>
  </si>
  <si>
    <t>（指導監査実施日直近の２回分）</t>
    <rPh sb="1" eb="3">
      <t>シドウ</t>
    </rPh>
    <rPh sb="3" eb="5">
      <t>カンサ</t>
    </rPh>
    <rPh sb="5" eb="7">
      <t>ジッシ</t>
    </rPh>
    <rPh sb="7" eb="8">
      <t>ヒ</t>
    </rPh>
    <rPh sb="8" eb="10">
      <t>チョッキン</t>
    </rPh>
    <rPh sb="12" eb="14">
      <t>カイブン</t>
    </rPh>
    <phoneticPr fontId="6"/>
  </si>
  <si>
    <t>（指導監査実施月の前月の１回分）</t>
    <rPh sb="1" eb="3">
      <t>シドウ</t>
    </rPh>
    <rPh sb="3" eb="5">
      <t>カンサ</t>
    </rPh>
    <rPh sb="5" eb="7">
      <t>ジッシ</t>
    </rPh>
    <rPh sb="7" eb="8">
      <t>ツキ</t>
    </rPh>
    <rPh sb="9" eb="11">
      <t>ゼンゲツ</t>
    </rPh>
    <rPh sb="13" eb="14">
      <t>カイ</t>
    </rPh>
    <rPh sb="14" eb="15">
      <t>ブン</t>
    </rPh>
    <phoneticPr fontId="6"/>
  </si>
  <si>
    <t>（指導監査実施月の前月の１日分）</t>
    <rPh sb="1" eb="3">
      <t>シドウ</t>
    </rPh>
    <rPh sb="3" eb="5">
      <t>カンサ</t>
    </rPh>
    <rPh sb="5" eb="7">
      <t>ジッシ</t>
    </rPh>
    <rPh sb="7" eb="8">
      <t>ツキ</t>
    </rPh>
    <rPh sb="9" eb="11">
      <t>ゼンゲツ</t>
    </rPh>
    <rPh sb="13" eb="14">
      <t>ニチ</t>
    </rPh>
    <rPh sb="14" eb="15">
      <t>ブン</t>
    </rPh>
    <phoneticPr fontId="6"/>
  </si>
  <si>
    <t>（指導監査実施月の前月分）</t>
    <rPh sb="1" eb="3">
      <t>シドウ</t>
    </rPh>
    <rPh sb="3" eb="5">
      <t>カンサ</t>
    </rPh>
    <rPh sb="5" eb="7">
      <t>ジッシ</t>
    </rPh>
    <rPh sb="7" eb="8">
      <t>ツキ</t>
    </rPh>
    <rPh sb="9" eb="11">
      <t>ゼンゲツ</t>
    </rPh>
    <rPh sb="11" eb="12">
      <t>ブン</t>
    </rPh>
    <phoneticPr fontId="6"/>
  </si>
  <si>
    <t>１　会計責任者等の任命状況</t>
    <rPh sb="7" eb="8">
      <t>トウ</t>
    </rPh>
    <phoneticPr fontId="6"/>
  </si>
  <si>
    <t>２　出納事務・管理</t>
    <phoneticPr fontId="6"/>
  </si>
  <si>
    <t xml:space="preserve">（１）　小口現金     </t>
    <rPh sb="4" eb="6">
      <t>コグチ</t>
    </rPh>
    <phoneticPr fontId="6"/>
  </si>
  <si>
    <t>今年度</t>
    <rPh sb="0" eb="1">
      <t>コン</t>
    </rPh>
    <rPh sb="1" eb="3">
      <t>ネンド</t>
    </rPh>
    <phoneticPr fontId="6"/>
  </si>
  <si>
    <t>役職員の寄附状況　</t>
    <phoneticPr fontId="6"/>
  </si>
  <si>
    <t>無の場合の理由</t>
    <rPh sb="0" eb="1">
      <t>ナ</t>
    </rPh>
    <rPh sb="2" eb="4">
      <t>バアイ</t>
    </rPh>
    <rPh sb="5" eb="7">
      <t>リユウ</t>
    </rPh>
    <phoneticPr fontId="6"/>
  </si>
  <si>
    <t>繰入元拠点（サービス）区分</t>
    <rPh sb="0" eb="2">
      <t>クリイレ</t>
    </rPh>
    <rPh sb="2" eb="3">
      <t>モト</t>
    </rPh>
    <rPh sb="3" eb="5">
      <t>キョテン</t>
    </rPh>
    <rPh sb="11" eb="13">
      <t>クブン</t>
    </rPh>
    <phoneticPr fontId="6"/>
  </si>
  <si>
    <t>繰入先拠点（サービス）区分</t>
    <rPh sb="0" eb="2">
      <t>クリイレ</t>
    </rPh>
    <rPh sb="2" eb="3">
      <t>サキ</t>
    </rPh>
    <rPh sb="3" eb="5">
      <t>キョテン</t>
    </rPh>
    <rPh sb="11" eb="13">
      <t>クブン</t>
    </rPh>
    <phoneticPr fontId="6"/>
  </si>
  <si>
    <t>事業費（円）
(年額・総額の別)</t>
    <rPh sb="0" eb="2">
      <t>ジギョウ</t>
    </rPh>
    <rPh sb="2" eb="3">
      <t>ヒ</t>
    </rPh>
    <rPh sb="4" eb="5">
      <t>エン</t>
    </rPh>
    <rPh sb="8" eb="10">
      <t>ネンガク</t>
    </rPh>
    <rPh sb="11" eb="13">
      <t>ソウガク</t>
    </rPh>
    <rPh sb="14" eb="15">
      <t>ベツ</t>
    </rPh>
    <phoneticPr fontId="6"/>
  </si>
  <si>
    <t>施設拠点（サービス）区分当期資金収支差額</t>
    <phoneticPr fontId="6"/>
  </si>
  <si>
    <t>積立支出額</t>
    <rPh sb="4" eb="5">
      <t>ガク</t>
    </rPh>
    <phoneticPr fontId="6"/>
  </si>
  <si>
    <t>施設拠点（サービス）区分事業活動収入決算額</t>
    <rPh sb="12" eb="14">
      <t>ジギョウ</t>
    </rPh>
    <rPh sb="14" eb="16">
      <t>カツドウ</t>
    </rPh>
    <rPh sb="16" eb="18">
      <t>シュウニュウ</t>
    </rPh>
    <phoneticPr fontId="6"/>
  </si>
  <si>
    <t>施設拠点（サービス）区分事業活動収入予算額</t>
    <rPh sb="10" eb="12">
      <t>クブン</t>
    </rPh>
    <rPh sb="12" eb="14">
      <t>ジギョウ</t>
    </rPh>
    <rPh sb="14" eb="16">
      <t>カツドウ</t>
    </rPh>
    <rPh sb="16" eb="18">
      <t>シュウニュウ</t>
    </rPh>
    <phoneticPr fontId="6"/>
  </si>
  <si>
    <t>施設拠点（サービス）区分当期末支払資金残高</t>
    <phoneticPr fontId="6"/>
  </si>
  <si>
    <t>委託費収入決算額</t>
    <rPh sb="0" eb="2">
      <t>イタク</t>
    </rPh>
    <phoneticPr fontId="6"/>
  </si>
  <si>
    <t>①積立金取崩額</t>
    <rPh sb="1" eb="3">
      <t>ツミタテ</t>
    </rPh>
    <rPh sb="3" eb="4">
      <t>キン</t>
    </rPh>
    <rPh sb="4" eb="6">
      <t>トリクズ</t>
    </rPh>
    <rPh sb="6" eb="7">
      <t>ガク</t>
    </rPh>
    <phoneticPr fontId="6"/>
  </si>
  <si>
    <t>（７）　施設拠点（サービス）区分における運用収入</t>
    <rPh sb="20" eb="22">
      <t>ウンヨウ</t>
    </rPh>
    <rPh sb="22" eb="24">
      <t>シュウニュウ</t>
    </rPh>
    <phoneticPr fontId="6"/>
  </si>
  <si>
    <t>拠点（サービス）区分間繰入金支出</t>
    <rPh sb="0" eb="2">
      <t>キョテン</t>
    </rPh>
    <rPh sb="8" eb="10">
      <t>クブン</t>
    </rPh>
    <rPh sb="10" eb="11">
      <t>カン</t>
    </rPh>
    <rPh sb="11" eb="13">
      <t>クリイレ</t>
    </rPh>
    <rPh sb="13" eb="14">
      <t>キン</t>
    </rPh>
    <rPh sb="14" eb="16">
      <t>シシュツ</t>
    </rPh>
    <phoneticPr fontId="6"/>
  </si>
  <si>
    <t>人件費積立資産支出</t>
    <rPh sb="0" eb="3">
      <t>ジンケンヒ</t>
    </rPh>
    <rPh sb="3" eb="5">
      <t>ツミタテ</t>
    </rPh>
    <rPh sb="5" eb="7">
      <t>シサン</t>
    </rPh>
    <rPh sb="7" eb="9">
      <t>シシュツ</t>
    </rPh>
    <phoneticPr fontId="6"/>
  </si>
  <si>
    <t>修繕積立資産支出</t>
    <rPh sb="0" eb="2">
      <t>シュウゼン</t>
    </rPh>
    <rPh sb="2" eb="4">
      <t>ツミタテ</t>
    </rPh>
    <rPh sb="4" eb="6">
      <t>シサン</t>
    </rPh>
    <rPh sb="6" eb="8">
      <t>シシュツ</t>
    </rPh>
    <phoneticPr fontId="6"/>
  </si>
  <si>
    <t>備品等購入積立資産支出</t>
    <rPh sb="0" eb="2">
      <t>ビヒン</t>
    </rPh>
    <rPh sb="2" eb="3">
      <t>トウ</t>
    </rPh>
    <rPh sb="3" eb="5">
      <t>コウニュウ</t>
    </rPh>
    <rPh sb="5" eb="7">
      <t>ツミタテ</t>
    </rPh>
    <rPh sb="7" eb="9">
      <t>シサン</t>
    </rPh>
    <rPh sb="9" eb="11">
      <t>シシュツ</t>
    </rPh>
    <phoneticPr fontId="6"/>
  </si>
  <si>
    <t>保育所施設・設備整備積立資産支出</t>
    <rPh sb="0" eb="2">
      <t>ホイク</t>
    </rPh>
    <rPh sb="2" eb="3">
      <t>ショ</t>
    </rPh>
    <rPh sb="3" eb="5">
      <t>シセツ</t>
    </rPh>
    <rPh sb="6" eb="8">
      <t>セツビ</t>
    </rPh>
    <rPh sb="8" eb="10">
      <t>セイビ</t>
    </rPh>
    <rPh sb="10" eb="12">
      <t>ツミタテ</t>
    </rPh>
    <rPh sb="12" eb="14">
      <t>シサン</t>
    </rPh>
    <rPh sb="14" eb="16">
      <t>シシュツ</t>
    </rPh>
    <phoneticPr fontId="6"/>
  </si>
  <si>
    <t>拠点（サービス）区分間繰入金収入</t>
    <rPh sb="0" eb="2">
      <t>キョテン</t>
    </rPh>
    <rPh sb="8" eb="10">
      <t>クブン</t>
    </rPh>
    <rPh sb="10" eb="11">
      <t>カン</t>
    </rPh>
    <rPh sb="11" eb="13">
      <t>クリイレ</t>
    </rPh>
    <rPh sb="13" eb="14">
      <t>キン</t>
    </rPh>
    <rPh sb="14" eb="16">
      <t>シュウニュウ</t>
    </rPh>
    <phoneticPr fontId="6"/>
  </si>
  <si>
    <t>人件費積立資産取崩収入</t>
    <rPh sb="0" eb="3">
      <t>ジンケンヒ</t>
    </rPh>
    <rPh sb="3" eb="5">
      <t>ツミタテ</t>
    </rPh>
    <rPh sb="5" eb="7">
      <t>シサン</t>
    </rPh>
    <rPh sb="7" eb="9">
      <t>トリクズ</t>
    </rPh>
    <rPh sb="9" eb="11">
      <t>シュウニュウ</t>
    </rPh>
    <phoneticPr fontId="6"/>
  </si>
  <si>
    <t>備品等購入積立資産取崩収入</t>
    <rPh sb="0" eb="2">
      <t>ビヒン</t>
    </rPh>
    <rPh sb="2" eb="3">
      <t>トウ</t>
    </rPh>
    <rPh sb="3" eb="5">
      <t>コウニュウ</t>
    </rPh>
    <rPh sb="5" eb="7">
      <t>ツミタテ</t>
    </rPh>
    <rPh sb="7" eb="9">
      <t>シサン</t>
    </rPh>
    <rPh sb="9" eb="11">
      <t>トリクズ</t>
    </rPh>
    <rPh sb="11" eb="13">
      <t>シュウニュウ</t>
    </rPh>
    <phoneticPr fontId="6"/>
  </si>
  <si>
    <t>保育所施設・設備整備積立資産取崩収入</t>
    <rPh sb="0" eb="2">
      <t>ホイク</t>
    </rPh>
    <rPh sb="2" eb="3">
      <t>ショ</t>
    </rPh>
    <rPh sb="3" eb="5">
      <t>シセツ</t>
    </rPh>
    <rPh sb="6" eb="8">
      <t>セツビ</t>
    </rPh>
    <rPh sb="8" eb="10">
      <t>セイビ</t>
    </rPh>
    <rPh sb="10" eb="12">
      <t>ツミタテ</t>
    </rPh>
    <rPh sb="12" eb="14">
      <t>シサン</t>
    </rPh>
    <rPh sb="14" eb="16">
      <t>トリクズシ</t>
    </rPh>
    <rPh sb="16" eb="18">
      <t>シュウニュウ</t>
    </rPh>
    <phoneticPr fontId="6"/>
  </si>
  <si>
    <r>
      <t>（注）１　</t>
    </r>
    <r>
      <rPr>
        <b/>
        <sz val="10"/>
        <rFont val="ＭＳ Ｐゴシック"/>
        <family val="3"/>
        <charset val="128"/>
      </rPr>
      <t>該当のない「科目」は空欄とし、必要な「科目」は追加すること。</t>
    </r>
    <rPh sb="1" eb="2">
      <t>チュウ</t>
    </rPh>
    <rPh sb="5" eb="7">
      <t>ガイトウ</t>
    </rPh>
    <rPh sb="11" eb="13">
      <t>カモク</t>
    </rPh>
    <rPh sb="15" eb="17">
      <t>クウラン</t>
    </rPh>
    <rPh sb="20" eb="22">
      <t>ヒツヨウ</t>
    </rPh>
    <rPh sb="24" eb="26">
      <t>カモク</t>
    </rPh>
    <rPh sb="28" eb="30">
      <t>ツイカ</t>
    </rPh>
    <phoneticPr fontId="6"/>
  </si>
  <si>
    <t>障がい児の受入れ態勢</t>
    <rPh sb="0" eb="1">
      <t>ショウ</t>
    </rPh>
    <rPh sb="3" eb="4">
      <t>ジ</t>
    </rPh>
    <rPh sb="5" eb="7">
      <t>ウケイ</t>
    </rPh>
    <rPh sb="8" eb="10">
      <t>タイセイ</t>
    </rPh>
    <phoneticPr fontId="6"/>
  </si>
  <si>
    <t>（連絡方法</t>
    <rPh sb="1" eb="3">
      <t>レンラク</t>
    </rPh>
    <rPh sb="3" eb="5">
      <t>ホウホウ</t>
    </rPh>
    <phoneticPr fontId="6"/>
  </si>
  <si>
    <t>（理由：</t>
    <rPh sb="1" eb="3">
      <t>リユウ</t>
    </rPh>
    <phoneticPr fontId="6"/>
  </si>
  <si>
    <t>特定屋外喫煙場所の設置</t>
    <rPh sb="0" eb="2">
      <t>トクテイ</t>
    </rPh>
    <rPh sb="2" eb="4">
      <t>オクガイ</t>
    </rPh>
    <rPh sb="4" eb="6">
      <t>キツエン</t>
    </rPh>
    <rPh sb="6" eb="8">
      <t>バショ</t>
    </rPh>
    <rPh sb="9" eb="11">
      <t>セッチ</t>
    </rPh>
    <phoneticPr fontId="6"/>
  </si>
  <si>
    <t>その他(</t>
    <rPh sb="2" eb="3">
      <t>タ</t>
    </rPh>
    <phoneticPr fontId="6"/>
  </si>
  <si>
    <t>)）</t>
    <phoneticPr fontId="6"/>
  </si>
  <si>
    <t>早　朝</t>
    <rPh sb="0" eb="1">
      <t>ハヤ</t>
    </rPh>
    <rPh sb="2" eb="3">
      <t>アサ</t>
    </rPh>
    <phoneticPr fontId="6"/>
  </si>
  <si>
    <t>　時間外労働・休日労働に関する協定届</t>
    <rPh sb="1" eb="4">
      <t>ジカンガイ</t>
    </rPh>
    <rPh sb="4" eb="6">
      <t>ロウドウ</t>
    </rPh>
    <rPh sb="7" eb="9">
      <t>キュウジツ</t>
    </rPh>
    <rPh sb="9" eb="11">
      <t>ロウドウ</t>
    </rPh>
    <rPh sb="12" eb="13">
      <t>カン</t>
    </rPh>
    <rPh sb="15" eb="17">
      <t>キョウテイ</t>
    </rPh>
    <rPh sb="17" eb="18">
      <t>トドケ</t>
    </rPh>
    <phoneticPr fontId="6"/>
  </si>
  <si>
    <t xml:space="preserve">（２）　現金（徴収金）     </t>
    <rPh sb="4" eb="6">
      <t>ゲンキン</t>
    </rPh>
    <rPh sb="7" eb="9">
      <t>チョウシュウ</t>
    </rPh>
    <rPh sb="9" eb="10">
      <t>キン</t>
    </rPh>
    <phoneticPr fontId="6"/>
  </si>
  <si>
    <t>現金取扱者</t>
    <rPh sb="0" eb="2">
      <t>ゲンキン</t>
    </rPh>
    <rPh sb="2" eb="4">
      <t>トリアツカイ</t>
    </rPh>
    <rPh sb="4" eb="5">
      <t>シャ</t>
    </rPh>
    <phoneticPr fontId="6"/>
  </si>
  <si>
    <t>②</t>
    <phoneticPr fontId="6"/>
  </si>
  <si>
    <t>現金出納簿の整備</t>
    <rPh sb="0" eb="2">
      <t>ゲンキン</t>
    </rPh>
    <rPh sb="2" eb="4">
      <t>スイトウ</t>
    </rPh>
    <rPh sb="4" eb="5">
      <t>ボ</t>
    </rPh>
    <rPh sb="6" eb="8">
      <t>セイビ</t>
    </rPh>
    <phoneticPr fontId="6"/>
  </si>
  <si>
    <t>津波防災地域づくり法における津波災害警戒区域内に所在し、市町地域防災計画に記載のある</t>
    <rPh sb="0" eb="2">
      <t>ツナミ</t>
    </rPh>
    <rPh sb="2" eb="4">
      <t>ボウサイ</t>
    </rPh>
    <rPh sb="4" eb="6">
      <t>チイキ</t>
    </rPh>
    <rPh sb="9" eb="10">
      <t>ホウ</t>
    </rPh>
    <rPh sb="14" eb="16">
      <t>ツナミ</t>
    </rPh>
    <rPh sb="16" eb="18">
      <t>サイガイ</t>
    </rPh>
    <rPh sb="18" eb="20">
      <t>ケイカイ</t>
    </rPh>
    <rPh sb="20" eb="22">
      <t>クイキ</t>
    </rPh>
    <rPh sb="22" eb="23">
      <t>ナイ</t>
    </rPh>
    <rPh sb="23" eb="24">
      <t>イキナイ</t>
    </rPh>
    <rPh sb="24" eb="26">
      <t>ショザイ</t>
    </rPh>
    <rPh sb="28" eb="30">
      <t>シチョウ</t>
    </rPh>
    <rPh sb="30" eb="32">
      <t>チイキ</t>
    </rPh>
    <rPh sb="32" eb="34">
      <t>ボウサイ</t>
    </rPh>
    <rPh sb="34" eb="36">
      <t>ケイカク</t>
    </rPh>
    <rPh sb="37" eb="39">
      <t>キサイ</t>
    </rPh>
    <phoneticPr fontId="6"/>
  </si>
  <si>
    <t>（４）　個人別職員配置の状況</t>
    <phoneticPr fontId="6"/>
  </si>
  <si>
    <t>備　考</t>
    <phoneticPr fontId="57"/>
  </si>
  <si>
    <t>１日当たり勤務時間数</t>
    <phoneticPr fontId="6"/>
  </si>
  <si>
    <t>手　　当</t>
    <rPh sb="0" eb="1">
      <t>テ</t>
    </rPh>
    <rPh sb="3" eb="4">
      <t>トウ</t>
    </rPh>
    <phoneticPr fontId="6"/>
  </si>
  <si>
    <t>1･2
歳児</t>
    <rPh sb="4" eb="6">
      <t>サイジ</t>
    </rPh>
    <phoneticPr fontId="6"/>
  </si>
  <si>
    <t>３
歳児</t>
    <rPh sb="2" eb="4">
      <t>サイジ</t>
    </rPh>
    <phoneticPr fontId="6"/>
  </si>
  <si>
    <t>４歳児
以上</t>
    <phoneticPr fontId="6"/>
  </si>
  <si>
    <t>上段:当施設年数</t>
    <phoneticPr fontId="6"/>
  </si>
  <si>
    <t>(注)</t>
    <rPh sb="1" eb="2">
      <t>ツ</t>
    </rPh>
    <phoneticPr fontId="57"/>
  </si>
  <si>
    <t>8-23</t>
    <phoneticPr fontId="6"/>
  </si>
  <si>
    <t>3-5</t>
    <phoneticPr fontId="6"/>
  </si>
  <si>
    <t>3-3</t>
    <phoneticPr fontId="6"/>
  </si>
  <si>
    <t>3-2</t>
    <phoneticPr fontId="6"/>
  </si>
  <si>
    <t>1-4</t>
    <phoneticPr fontId="6"/>
  </si>
  <si>
    <t>【このページは提出不要】</t>
    <rPh sb="7" eb="9">
      <t>テイシュツ</t>
    </rPh>
    <rPh sb="9" eb="11">
      <t>フヨウ</t>
    </rPh>
    <phoneticPr fontId="6"/>
  </si>
  <si>
    <r>
      <rPr>
        <b/>
        <u/>
        <sz val="11"/>
        <rFont val="ＭＳ Ｐゴシック"/>
        <family val="3"/>
        <charset val="128"/>
      </rPr>
      <t>以降に勤務した全ての職員</t>
    </r>
    <r>
      <rPr>
        <u/>
        <sz val="11"/>
        <rFont val="ＭＳ Ｐ明朝"/>
        <family val="1"/>
        <charset val="128"/>
      </rPr>
      <t>（退職・異動した職員を含む）</t>
    </r>
    <r>
      <rPr>
        <sz val="11"/>
        <rFont val="ＭＳ Ｐ明朝"/>
        <family val="1"/>
        <charset val="128"/>
      </rPr>
      <t>について記載すること。</t>
    </r>
    <rPh sb="3" eb="5">
      <t>キンム</t>
    </rPh>
    <rPh sb="7" eb="8">
      <t>スベ</t>
    </rPh>
    <rPh sb="10" eb="11">
      <t>ショク</t>
    </rPh>
    <rPh sb="11" eb="12">
      <t>イン</t>
    </rPh>
    <rPh sb="13" eb="15">
      <t>タイショク</t>
    </rPh>
    <rPh sb="16" eb="18">
      <t>イドウ</t>
    </rPh>
    <rPh sb="20" eb="21">
      <t>ショク</t>
    </rPh>
    <rPh sb="21" eb="22">
      <t>イン</t>
    </rPh>
    <rPh sb="23" eb="24">
      <t>フク</t>
    </rPh>
    <rPh sb="30" eb="32">
      <t>キサイ</t>
    </rPh>
    <phoneticPr fontId="6"/>
  </si>
  <si>
    <t>　また、実際に勤務していない者（産休、育休職員等）は、「職名」及び「氏名」に（ ）を付けること。</t>
    <rPh sb="42" eb="43">
      <t>ツ</t>
    </rPh>
    <phoneticPr fontId="6"/>
  </si>
  <si>
    <t>他職との兼務職員は「本務の職名、勤務課等」、嘱託医は「病院（診療所）名、診療科目名」を</t>
    <rPh sb="0" eb="1">
      <t>ホカ</t>
    </rPh>
    <rPh sb="1" eb="2">
      <t>ショク</t>
    </rPh>
    <rPh sb="4" eb="6">
      <t>ケンム</t>
    </rPh>
    <rPh sb="6" eb="7">
      <t>ショク</t>
    </rPh>
    <rPh sb="7" eb="8">
      <t>イン</t>
    </rPh>
    <rPh sb="10" eb="12">
      <t>ホンム</t>
    </rPh>
    <rPh sb="13" eb="15">
      <t>ショクメイ</t>
    </rPh>
    <rPh sb="16" eb="18">
      <t>キンム</t>
    </rPh>
    <rPh sb="18" eb="19">
      <t>カ</t>
    </rPh>
    <rPh sb="19" eb="20">
      <t>トウ</t>
    </rPh>
    <rPh sb="22" eb="24">
      <t>ショクタク</t>
    </rPh>
    <rPh sb="24" eb="25">
      <t>イ</t>
    </rPh>
    <rPh sb="27" eb="29">
      <t>ビョウイン</t>
    </rPh>
    <rPh sb="30" eb="32">
      <t>シンリョウ</t>
    </rPh>
    <rPh sb="32" eb="33">
      <t>ショ</t>
    </rPh>
    <rPh sb="34" eb="35">
      <t>メイ</t>
    </rPh>
    <rPh sb="36" eb="38">
      <t>シンリョウ</t>
    </rPh>
    <rPh sb="38" eb="41">
      <t>カモクメイ</t>
    </rPh>
    <phoneticPr fontId="6"/>
  </si>
  <si>
    <t>　ついては「常」とし、それ以外は「非」とすること。</t>
    <phoneticPr fontId="6"/>
  </si>
  <si>
    <t>(4)　「１日当たり勤務時間数」欄は、常勤職員にあっては、就業規則等に明示された１日当たりに勤務</t>
    <rPh sb="6" eb="7">
      <t>ニチ</t>
    </rPh>
    <rPh sb="7" eb="8">
      <t>ア</t>
    </rPh>
    <rPh sb="10" eb="12">
      <t>キンム</t>
    </rPh>
    <rPh sb="12" eb="14">
      <t>ジカン</t>
    </rPh>
    <rPh sb="14" eb="15">
      <t>スウ</t>
    </rPh>
    <rPh sb="16" eb="17">
      <t>ラン</t>
    </rPh>
    <rPh sb="19" eb="21">
      <t>ジョウキン</t>
    </rPh>
    <rPh sb="21" eb="22">
      <t>ショク</t>
    </rPh>
    <rPh sb="22" eb="23">
      <t>イン</t>
    </rPh>
    <rPh sb="29" eb="31">
      <t>シュウギョウ</t>
    </rPh>
    <rPh sb="31" eb="34">
      <t>キソクトウ</t>
    </rPh>
    <rPh sb="35" eb="37">
      <t>メイジ</t>
    </rPh>
    <rPh sb="41" eb="42">
      <t>ニチ</t>
    </rPh>
    <rPh sb="42" eb="43">
      <t>ア</t>
    </rPh>
    <phoneticPr fontId="6"/>
  </si>
  <si>
    <t>　する時間数を記載し、非常勤職員にあっては、雇用条件として示した１日当たりに勤務する時間数</t>
    <rPh sb="34" eb="35">
      <t>ア</t>
    </rPh>
    <phoneticPr fontId="6"/>
  </si>
  <si>
    <t>　を記載すること。</t>
    <phoneticPr fontId="6"/>
  </si>
  <si>
    <t>(2)　日給職員、時間給職員、年額報酬職員は、それぞれ「日額○○円」、「時給○○円」、「年額○○円」と</t>
    <rPh sb="4" eb="6">
      <t>ニッキュウ</t>
    </rPh>
    <rPh sb="6" eb="8">
      <t>ショクイン</t>
    </rPh>
    <rPh sb="9" eb="12">
      <t>ジカンキュウ</t>
    </rPh>
    <rPh sb="12" eb="13">
      <t>ショク</t>
    </rPh>
    <rPh sb="13" eb="14">
      <t>イン</t>
    </rPh>
    <rPh sb="15" eb="17">
      <t>ネンガク</t>
    </rPh>
    <rPh sb="17" eb="19">
      <t>ホウシュウ</t>
    </rPh>
    <rPh sb="19" eb="20">
      <t>ショク</t>
    </rPh>
    <rPh sb="20" eb="21">
      <t>イン</t>
    </rPh>
    <rPh sb="28" eb="30">
      <t>ニチガク</t>
    </rPh>
    <rPh sb="32" eb="33">
      <t>エン</t>
    </rPh>
    <rPh sb="36" eb="38">
      <t>ジキュウ</t>
    </rPh>
    <rPh sb="40" eb="41">
      <t>エン</t>
    </rPh>
    <phoneticPr fontId="6"/>
  </si>
  <si>
    <t>記載すること。</t>
    <phoneticPr fontId="57"/>
  </si>
  <si>
    <t>(3)　兼務職員、転出者、退職者等のように、当該施設会計から給与が支給されていない者については、</t>
    <rPh sb="4" eb="6">
      <t>ケンム</t>
    </rPh>
    <rPh sb="6" eb="7">
      <t>ショク</t>
    </rPh>
    <rPh sb="7" eb="8">
      <t>イン</t>
    </rPh>
    <rPh sb="9" eb="12">
      <t>テンシュツシャ</t>
    </rPh>
    <rPh sb="13" eb="16">
      <t>タイショクシャ</t>
    </rPh>
    <rPh sb="16" eb="17">
      <t>トウ</t>
    </rPh>
    <rPh sb="22" eb="24">
      <t>トウガイ</t>
    </rPh>
    <rPh sb="24" eb="26">
      <t>シセツ</t>
    </rPh>
    <rPh sb="26" eb="28">
      <t>カイケイ</t>
    </rPh>
    <rPh sb="30" eb="32">
      <t>キュウヨ</t>
    </rPh>
    <rPh sb="33" eb="35">
      <t>シキュウ</t>
    </rPh>
    <rPh sb="41" eb="42">
      <t>モノ</t>
    </rPh>
    <phoneticPr fontId="6"/>
  </si>
  <si>
    <t>記載は要しない。</t>
    <phoneticPr fontId="57"/>
  </si>
  <si>
    <t>(4)　特殊業務手当として支給していない場合にあって、特殊業務手当相当額を給料月額に含めて支給して</t>
    <rPh sb="4" eb="6">
      <t>トクシュ</t>
    </rPh>
    <rPh sb="6" eb="8">
      <t>ギョウム</t>
    </rPh>
    <rPh sb="8" eb="10">
      <t>テアテ</t>
    </rPh>
    <rPh sb="13" eb="15">
      <t>シキュウ</t>
    </rPh>
    <rPh sb="20" eb="22">
      <t>バアイ</t>
    </rPh>
    <rPh sb="27" eb="29">
      <t>トクシュ</t>
    </rPh>
    <rPh sb="29" eb="31">
      <t>ギョウム</t>
    </rPh>
    <rPh sb="31" eb="33">
      <t>テアテ</t>
    </rPh>
    <rPh sb="33" eb="35">
      <t>ソウトウ</t>
    </rPh>
    <rPh sb="35" eb="36">
      <t>ガク</t>
    </rPh>
    <rPh sb="37" eb="38">
      <t>キュウ</t>
    </rPh>
    <rPh sb="38" eb="39">
      <t>リョウ</t>
    </rPh>
    <rPh sb="39" eb="41">
      <t>ゲツガク</t>
    </rPh>
    <phoneticPr fontId="6"/>
  </si>
  <si>
    <t>業務」欄に○印を付けること。</t>
    <phoneticPr fontId="57"/>
  </si>
  <si>
    <t>　担当している事業等（一時預かり、延長保育等）の種類を記載すること。</t>
    <rPh sb="1" eb="3">
      <t>タントウ</t>
    </rPh>
    <rPh sb="7" eb="9">
      <t>ジギョウ</t>
    </rPh>
    <rPh sb="9" eb="10">
      <t>トウ</t>
    </rPh>
    <rPh sb="11" eb="13">
      <t>イチジ</t>
    </rPh>
    <rPh sb="13" eb="14">
      <t>アズ</t>
    </rPh>
    <rPh sb="17" eb="19">
      <t>エンチョウ</t>
    </rPh>
    <rPh sb="19" eb="21">
      <t>ホイク</t>
    </rPh>
    <rPh sb="21" eb="22">
      <t>トウ</t>
    </rPh>
    <rPh sb="24" eb="26">
      <t>シュルイ</t>
    </rPh>
    <rPh sb="27" eb="29">
      <t>キサイ</t>
    </rPh>
    <phoneticPr fontId="6"/>
  </si>
  <si>
    <t>【記載例２】　勤務形態の状況　　【この記載例は提出不要】</t>
    <rPh sb="1" eb="3">
      <t>キサイ</t>
    </rPh>
    <rPh sb="3" eb="4">
      <t>レイ</t>
    </rPh>
    <rPh sb="19" eb="21">
      <t>キサイ</t>
    </rPh>
    <rPh sb="21" eb="22">
      <t>レイ</t>
    </rPh>
    <rPh sb="23" eb="25">
      <t>テイシュツ</t>
    </rPh>
    <rPh sb="25" eb="27">
      <t>フヨウ</t>
    </rPh>
    <phoneticPr fontId="6"/>
  </si>
  <si>
    <t>【記載例３】　時間帯による勤務の状況　　【この記載例は提出不要】</t>
    <rPh sb="1" eb="3">
      <t>キサイ</t>
    </rPh>
    <rPh sb="3" eb="4">
      <t>レイ</t>
    </rPh>
    <rPh sb="23" eb="25">
      <t>キサイ</t>
    </rPh>
    <rPh sb="25" eb="26">
      <t>レイ</t>
    </rPh>
    <rPh sb="27" eb="29">
      <t>テイシュツ</t>
    </rPh>
    <rPh sb="29" eb="31">
      <t>フヨウ</t>
    </rPh>
    <phoneticPr fontId="6"/>
  </si>
  <si>
    <t>～</t>
    <phoneticPr fontId="6"/>
  </si>
  <si>
    <t>）</t>
    <phoneticPr fontId="6"/>
  </si>
  <si>
    <t>職員
職・氏名</t>
    <rPh sb="0" eb="1">
      <t>ショク</t>
    </rPh>
    <rPh sb="1" eb="2">
      <t>イン</t>
    </rPh>
    <rPh sb="3" eb="4">
      <t>ショク</t>
    </rPh>
    <rPh sb="5" eb="7">
      <t>シメイ</t>
    </rPh>
    <phoneticPr fontId="6"/>
  </si>
  <si>
    <t>勤務形態別勤務日数</t>
    <phoneticPr fontId="6"/>
  </si>
  <si>
    <t>Ｔ</t>
  </si>
  <si>
    <t>Ｕ</t>
  </si>
  <si>
    <t>Ｖ</t>
  </si>
  <si>
    <t>Ｗ</t>
  </si>
  <si>
    <t>Ｘ</t>
  </si>
  <si>
    <t>Ｙ</t>
  </si>
  <si>
    <t>Ｚ</t>
  </si>
  <si>
    <t>○○</t>
    <phoneticPr fontId="57"/>
  </si>
  <si>
    <t>○○　○○</t>
  </si>
  <si>
    <t>B</t>
  </si>
  <si>
    <t>A</t>
  </si>
  <si>
    <t>(B)</t>
    <phoneticPr fontId="57"/>
  </si>
  <si>
    <t/>
  </si>
  <si>
    <t>Ｐ</t>
  </si>
  <si>
    <t>Ｑ</t>
  </si>
  <si>
    <t>Ｒ</t>
  </si>
  <si>
    <t>Ｓ</t>
  </si>
  <si>
    <t>休</t>
    <rPh sb="0" eb="1">
      <t>キュウ</t>
    </rPh>
    <phoneticPr fontId="17"/>
  </si>
  <si>
    <t>事務員1</t>
  </si>
  <si>
    <t>また、当該保育所に勤める職員全員について記載すること。</t>
  </si>
  <si>
    <t>　　　３　「勤務形態別勤務日数」欄の計と「休日数」欄の合計は28日（１か月単位の場合はその月の日数）となること。</t>
  </si>
  <si>
    <t>　　　４　「１週当たり平均勤務時間数」欄は、各勤務形態別勤務日数にそれぞれの実働時間数を乗じて得た合計の４分の１の時間数（１か月単位の場合は、</t>
    <rPh sb="67" eb="69">
      <t>バアイ</t>
    </rPh>
    <phoneticPr fontId="17"/>
  </si>
  <si>
    <t>※　前年度の実績を記載すること。</t>
    <rPh sb="2" eb="5">
      <t>ゼンネンド</t>
    </rPh>
    <rPh sb="6" eb="8">
      <t>ジッセキ</t>
    </rPh>
    <rPh sb="9" eb="11">
      <t>キサイ</t>
    </rPh>
    <phoneticPr fontId="57"/>
  </si>
  <si>
    <t>０歳</t>
    <phoneticPr fontId="6"/>
  </si>
  <si>
    <t>２歳</t>
    <phoneticPr fontId="6"/>
  </si>
  <si>
    <t>３歳</t>
    <phoneticPr fontId="6"/>
  </si>
  <si>
    <t>４歳</t>
    <phoneticPr fontId="6"/>
  </si>
  <si>
    <t>５歳</t>
    <phoneticPr fontId="6"/>
  </si>
  <si>
    <t>備　考</t>
    <rPh sb="0" eb="1">
      <t>ビ</t>
    </rPh>
    <rPh sb="2" eb="3">
      <t>コウ</t>
    </rPh>
    <phoneticPr fontId="6"/>
  </si>
  <si>
    <t>人</t>
    <rPh sb="0" eb="1">
      <t>ニン</t>
    </rPh>
    <phoneticPr fontId="57"/>
  </si>
  <si>
    <t xml:space="preserve">  月齢による制限</t>
    <phoneticPr fontId="6"/>
  </si>
  <si>
    <t>延長保育（11時間を超える開所）</t>
    <phoneticPr fontId="6"/>
  </si>
  <si>
    <t>延長保育（８時間を超える開所）</t>
    <phoneticPr fontId="6"/>
  </si>
  <si>
    <t>一時預かり事業</t>
    <phoneticPr fontId="6"/>
  </si>
  <si>
    <t>余裕活用型</t>
    <rPh sb="0" eb="2">
      <t>ヨユウ</t>
    </rPh>
    <rPh sb="2" eb="5">
      <t>カツヨウガタ</t>
    </rPh>
    <phoneticPr fontId="6"/>
  </si>
  <si>
    <t>早朝・居残り・
延長保育室名</t>
    <phoneticPr fontId="57"/>
  </si>
  <si>
    <t>～</t>
    <phoneticPr fontId="6"/>
  </si>
  <si>
    <t>　この表は、指導監査実施月の前月又は前々月のうちの任意の１週間（土曜日）の登所・降所の状況について記載し、行事等の特別な日を含まないこと。</t>
    <rPh sb="3" eb="4">
      <t>ヒョウ</t>
    </rPh>
    <rPh sb="6" eb="8">
      <t>シドウ</t>
    </rPh>
    <rPh sb="8" eb="10">
      <t>カンサ</t>
    </rPh>
    <rPh sb="10" eb="12">
      <t>ジッシ</t>
    </rPh>
    <rPh sb="12" eb="13">
      <t>ツキ</t>
    </rPh>
    <rPh sb="14" eb="16">
      <t>ゼンゲツ</t>
    </rPh>
    <rPh sb="16" eb="17">
      <t>マタ</t>
    </rPh>
    <rPh sb="18" eb="20">
      <t>ゼンゼン</t>
    </rPh>
    <rPh sb="20" eb="21">
      <t>ゲツ</t>
    </rPh>
    <rPh sb="25" eb="27">
      <t>ニンイ</t>
    </rPh>
    <rPh sb="29" eb="31">
      <t>シュウカン</t>
    </rPh>
    <rPh sb="32" eb="35">
      <t>ドヨウビ</t>
    </rPh>
    <rPh sb="37" eb="39">
      <t>トウショ</t>
    </rPh>
    <rPh sb="40" eb="42">
      <t>コウショ</t>
    </rPh>
    <rPh sb="43" eb="45">
      <t>ジョウキョウ</t>
    </rPh>
    <phoneticPr fontId="6"/>
  </si>
  <si>
    <t>登所</t>
    <rPh sb="0" eb="1">
      <t>ノボ</t>
    </rPh>
    <rPh sb="1" eb="2">
      <t>トコロ</t>
    </rPh>
    <phoneticPr fontId="6"/>
  </si>
  <si>
    <t>（１）　クラス編成の基本方針</t>
    <phoneticPr fontId="6"/>
  </si>
  <si>
    <t>（３）　指導計画の作成状況（全体的な計画に基づき作成のこと。）</t>
    <phoneticPr fontId="6"/>
  </si>
  <si>
    <t>年間</t>
    <phoneticPr fontId="6"/>
  </si>
  <si>
    <t>月</t>
    <phoneticPr fontId="57"/>
  </si>
  <si>
    <t>週（日）</t>
    <rPh sb="0" eb="1">
      <t>シュウ</t>
    </rPh>
    <rPh sb="2" eb="3">
      <t>ニチ</t>
    </rPh>
    <phoneticPr fontId="6"/>
  </si>
  <si>
    <t>個人別</t>
    <phoneticPr fontId="57"/>
  </si>
  <si>
    <t>週(日)</t>
    <rPh sb="0" eb="1">
      <t>シュウ</t>
    </rPh>
    <rPh sb="2" eb="3">
      <t>ニチ</t>
    </rPh>
    <phoneticPr fontId="6"/>
  </si>
  <si>
    <t>／</t>
    <phoneticPr fontId="6"/>
  </si>
  <si>
    <t>／</t>
    <phoneticPr fontId="6"/>
  </si>
  <si>
    <t>／</t>
    <phoneticPr fontId="6"/>
  </si>
  <si>
    <t>※</t>
    <phoneticPr fontId="6"/>
  </si>
  <si>
    <t>実施日が複数となる場合は、「〇月〇日外」と記入して差し支えない。</t>
    <rPh sb="0" eb="3">
      <t>ジッシビ</t>
    </rPh>
    <rPh sb="4" eb="6">
      <t>フクスウ</t>
    </rPh>
    <rPh sb="9" eb="11">
      <t>バアイ</t>
    </rPh>
    <rPh sb="15" eb="16">
      <t>ツキ</t>
    </rPh>
    <rPh sb="17" eb="18">
      <t>ニチ</t>
    </rPh>
    <rPh sb="18" eb="19">
      <t>ホカ</t>
    </rPh>
    <rPh sb="21" eb="23">
      <t>キニュウ</t>
    </rPh>
    <rPh sb="25" eb="26">
      <t>サ</t>
    </rPh>
    <rPh sb="27" eb="28">
      <t>ツカ</t>
    </rPh>
    <phoneticPr fontId="6"/>
  </si>
  <si>
    <t>）</t>
    <phoneticPr fontId="6"/>
  </si>
  <si>
    <t>(</t>
    <phoneticPr fontId="6"/>
  </si>
  <si>
    <t>園独自で作成</t>
    <rPh sb="0" eb="1">
      <t>エン</t>
    </rPh>
    <rPh sb="1" eb="3">
      <t>ドクジ</t>
    </rPh>
    <rPh sb="4" eb="6">
      <t>サクセイ</t>
    </rPh>
    <phoneticPr fontId="6"/>
  </si>
  <si>
    <t>市町で作成</t>
    <rPh sb="0" eb="1">
      <t>シ</t>
    </rPh>
    <rPh sb="1" eb="2">
      <t>マチ</t>
    </rPh>
    <rPh sb="3" eb="5">
      <t>サクセイ</t>
    </rPh>
    <phoneticPr fontId="6"/>
  </si>
  <si>
    <t>）</t>
    <phoneticPr fontId="57"/>
  </si>
  <si>
    <t>ペーパータオル</t>
    <phoneticPr fontId="6"/>
  </si>
  <si>
    <t>（</t>
    <phoneticPr fontId="6"/>
  </si>
  <si>
    <t>）</t>
    <phoneticPr fontId="6"/>
  </si>
  <si>
    <t>　②管理状況</t>
    <phoneticPr fontId="6"/>
  </si>
  <si>
    <t>保護者記入の登所届</t>
    <rPh sb="0" eb="3">
      <t>ホゴシャ</t>
    </rPh>
    <rPh sb="3" eb="5">
      <t>キニュウ</t>
    </rPh>
    <rPh sb="6" eb="7">
      <t>ノボル</t>
    </rPh>
    <rPh sb="7" eb="8">
      <t>ショ</t>
    </rPh>
    <rPh sb="8" eb="9">
      <t>トドケ</t>
    </rPh>
    <phoneticPr fontId="6"/>
  </si>
  <si>
    <t>　③救急用の薬品及び材料等の常備等環境整備の状況</t>
    <phoneticPr fontId="6"/>
  </si>
  <si>
    <t>　　救急用薬品、材料の常備</t>
    <phoneticPr fontId="6"/>
  </si>
  <si>
    <t>ガーゼ</t>
    <phoneticPr fontId="6"/>
  </si>
  <si>
    <t>①</t>
    <phoneticPr fontId="6"/>
  </si>
  <si>
    <t>②</t>
    <phoneticPr fontId="6"/>
  </si>
  <si>
    <t>している</t>
    <phoneticPr fontId="6"/>
  </si>
  <si>
    <t>していない</t>
    <phoneticPr fontId="6"/>
  </si>
  <si>
    <t>③</t>
    <phoneticPr fontId="6"/>
  </si>
  <si>
    <t>④</t>
    <phoneticPr fontId="6"/>
  </si>
  <si>
    <r>
      <t>ＰＡＺ（予防的防護措置を準備する区域）</t>
    </r>
    <r>
      <rPr>
        <sz val="8"/>
        <rFont val="ＭＳ 明朝"/>
        <family val="1"/>
        <charset val="128"/>
      </rPr>
      <t>※原子力施設を中心として概ね半径5ｋｍの地域</t>
    </r>
    <phoneticPr fontId="6"/>
  </si>
  <si>
    <t>（１）　日常の対応</t>
    <rPh sb="4" eb="6">
      <t>ニチジョウ</t>
    </rPh>
    <rPh sb="7" eb="9">
      <t>タイオウ</t>
    </rPh>
    <phoneticPr fontId="6"/>
  </si>
  <si>
    <t>①</t>
    <phoneticPr fontId="57"/>
  </si>
  <si>
    <t>来訪者用の入口・受付の明示</t>
    <rPh sb="0" eb="3">
      <t>ライホウシャ</t>
    </rPh>
    <rPh sb="3" eb="4">
      <t>ヨウ</t>
    </rPh>
    <rPh sb="5" eb="6">
      <t>イ</t>
    </rPh>
    <rPh sb="6" eb="7">
      <t>クチ</t>
    </rPh>
    <rPh sb="8" eb="10">
      <t>ウケツケ</t>
    </rPh>
    <rPh sb="11" eb="13">
      <t>メイジ</t>
    </rPh>
    <phoneticPr fontId="57"/>
  </si>
  <si>
    <t>②</t>
    <phoneticPr fontId="57"/>
  </si>
  <si>
    <t>外部からの人の出入りの確認</t>
    <phoneticPr fontId="57"/>
  </si>
  <si>
    <t>防犯講習や防犯訓練等の実施</t>
    <phoneticPr fontId="57"/>
  </si>
  <si>
    <t>→</t>
    <phoneticPr fontId="57"/>
  </si>
  <si>
    <t>防犯講習</t>
    <rPh sb="0" eb="2">
      <t>ボウハン</t>
    </rPh>
    <rPh sb="2" eb="4">
      <t>コウシュウ</t>
    </rPh>
    <phoneticPr fontId="57"/>
  </si>
  <si>
    <t>（実施回数</t>
    <rPh sb="1" eb="3">
      <t>ジッシ</t>
    </rPh>
    <rPh sb="3" eb="5">
      <t>カイスウ</t>
    </rPh>
    <phoneticPr fontId="57"/>
  </si>
  <si>
    <t>回／年）</t>
    <rPh sb="0" eb="1">
      <t>カイ</t>
    </rPh>
    <rPh sb="2" eb="3">
      <t>ネン</t>
    </rPh>
    <phoneticPr fontId="57"/>
  </si>
  <si>
    <t>防犯訓練</t>
    <rPh sb="0" eb="2">
      <t>ボウハン</t>
    </rPh>
    <rPh sb="2" eb="4">
      <t>クンレン</t>
    </rPh>
    <phoneticPr fontId="57"/>
  </si>
  <si>
    <t>④</t>
    <phoneticPr fontId="57"/>
  </si>
  <si>
    <t>施設状況に関する毎日の点検</t>
    <rPh sb="0" eb="2">
      <t>シセツ</t>
    </rPh>
    <rPh sb="2" eb="4">
      <t>ジョウキョウ</t>
    </rPh>
    <rPh sb="5" eb="6">
      <t>カン</t>
    </rPh>
    <rPh sb="8" eb="10">
      <t>マイニチ</t>
    </rPh>
    <rPh sb="11" eb="13">
      <t>テンケン</t>
    </rPh>
    <phoneticPr fontId="57"/>
  </si>
  <si>
    <t>門扉、囲い</t>
    <rPh sb="0" eb="2">
      <t>モンピ</t>
    </rPh>
    <rPh sb="3" eb="4">
      <t>カコ</t>
    </rPh>
    <phoneticPr fontId="57"/>
  </si>
  <si>
    <t>外灯</t>
    <rPh sb="0" eb="2">
      <t>ガイトウ</t>
    </rPh>
    <phoneticPr fontId="57"/>
  </si>
  <si>
    <t>窓</t>
    <rPh sb="0" eb="1">
      <t>マド</t>
    </rPh>
    <phoneticPr fontId="57"/>
  </si>
  <si>
    <t>出入口</t>
    <rPh sb="0" eb="3">
      <t>デイリグチ</t>
    </rPh>
    <phoneticPr fontId="57"/>
  </si>
  <si>
    <t>避難口</t>
    <rPh sb="0" eb="2">
      <t>ヒナン</t>
    </rPh>
    <rPh sb="2" eb="3">
      <t>グチ</t>
    </rPh>
    <phoneticPr fontId="57"/>
  </si>
  <si>
    <t>鍵の管理</t>
    <rPh sb="0" eb="1">
      <t>カギ</t>
    </rPh>
    <rPh sb="2" eb="4">
      <t>カンリ</t>
    </rPh>
    <phoneticPr fontId="57"/>
  </si>
  <si>
    <t>その他</t>
    <rPh sb="2" eb="3">
      <t>タ</t>
    </rPh>
    <phoneticPr fontId="57"/>
  </si>
  <si>
    <t>⑤</t>
    <phoneticPr fontId="57"/>
  </si>
  <si>
    <t>施設等内に不審者が立ち入った場合の必要な措置体制の整備</t>
    <rPh sb="0" eb="2">
      <t>シセツ</t>
    </rPh>
    <rPh sb="2" eb="3">
      <t>ナド</t>
    </rPh>
    <rPh sb="3" eb="4">
      <t>ナイ</t>
    </rPh>
    <rPh sb="5" eb="8">
      <t>フシンシャ</t>
    </rPh>
    <rPh sb="9" eb="10">
      <t>タ</t>
    </rPh>
    <rPh sb="11" eb="12">
      <t>イ</t>
    </rPh>
    <rPh sb="14" eb="16">
      <t>バアイ</t>
    </rPh>
    <rPh sb="17" eb="19">
      <t>ヒツヨウ</t>
    </rPh>
    <rPh sb="20" eb="22">
      <t>ソチ</t>
    </rPh>
    <rPh sb="22" eb="24">
      <t>タイセイ</t>
    </rPh>
    <rPh sb="25" eb="27">
      <t>セイビ</t>
    </rPh>
    <phoneticPr fontId="57"/>
  </si>
  <si>
    <t>点検項目チェックリストの作成</t>
    <phoneticPr fontId="57"/>
  </si>
  <si>
    <t>(作成している場合）定期的な評価</t>
    <rPh sb="1" eb="3">
      <t>サクセイ</t>
    </rPh>
    <rPh sb="7" eb="9">
      <t>バアイ</t>
    </rPh>
    <phoneticPr fontId="57"/>
  </si>
  <si>
    <t>担当
クラス</t>
    <phoneticPr fontId="6"/>
  </si>
  <si>
    <t>冷却シート等</t>
    <rPh sb="0" eb="2">
      <t>レイキャク</t>
    </rPh>
    <rPh sb="5" eb="6">
      <t>トウ</t>
    </rPh>
    <phoneticPr fontId="6"/>
  </si>
  <si>
    <r>
      <rPr>
        <sz val="10"/>
        <rFont val="ＭＳ 明朝"/>
        <family val="1"/>
        <charset val="128"/>
      </rPr>
      <t xml:space="preserve">  ※ </t>
    </r>
    <r>
      <rPr>
        <sz val="10"/>
        <rFont val="ＭＳ Ｐ明朝"/>
        <family val="1"/>
        <charset val="128"/>
      </rPr>
      <t>社会福祉法人の所轄庁が県で法人監査調書に添付する場合を除く。</t>
    </r>
    <rPh sb="4" eb="6">
      <t>シャカイ</t>
    </rPh>
    <rPh sb="6" eb="8">
      <t>フクシ</t>
    </rPh>
    <rPh sb="8" eb="10">
      <t>ホウジン</t>
    </rPh>
    <rPh sb="11" eb="14">
      <t>ショカツチョウ</t>
    </rPh>
    <rPh sb="15" eb="16">
      <t>ケン</t>
    </rPh>
    <rPh sb="31" eb="32">
      <t>ノゾ</t>
    </rPh>
    <phoneticPr fontId="6"/>
  </si>
  <si>
    <t>７　地域における公益的な取組の状況</t>
    <rPh sb="2" eb="4">
      <t>チイキ</t>
    </rPh>
    <rPh sb="8" eb="11">
      <t>コウエキテキ</t>
    </rPh>
    <rPh sb="12" eb="14">
      <t>トリクミ</t>
    </rPh>
    <rPh sb="15" eb="17">
      <t>ジョウキョウ</t>
    </rPh>
    <phoneticPr fontId="6"/>
  </si>
  <si>
    <t>通帳の管理状況</t>
    <rPh sb="0" eb="2">
      <t>ツウチョウ</t>
    </rPh>
    <phoneticPr fontId="6"/>
  </si>
  <si>
    <t>通帳印の管理状況</t>
    <rPh sb="0" eb="2">
      <t>ツウチョウ</t>
    </rPh>
    <rPh sb="2" eb="3">
      <t>イン</t>
    </rPh>
    <phoneticPr fontId="6"/>
  </si>
  <si>
    <t>（３）　固定資産の管理</t>
    <phoneticPr fontId="6"/>
  </si>
  <si>
    <t>（４）　職員等給食費収入</t>
    <rPh sb="6" eb="7">
      <t>トウ</t>
    </rPh>
    <rPh sb="9" eb="10">
      <t>ヒ</t>
    </rPh>
    <rPh sb="10" eb="12">
      <t>シュウニュウ</t>
    </rPh>
    <phoneticPr fontId="6"/>
  </si>
  <si>
    <r>
      <t>（５）　寄附状況（施設会計）</t>
    </r>
    <r>
      <rPr>
        <b/>
        <sz val="8"/>
        <rFont val="ＭＳ Ｐゴシック"/>
        <family val="3"/>
        <charset val="128"/>
      </rPr>
      <t>（※法人監査調書の「８法人・施設に対する寄附の状況」を記載する場合は省略）</t>
    </r>
    <rPh sb="4" eb="6">
      <t>キフ</t>
    </rPh>
    <rPh sb="6" eb="8">
      <t>ジョウキョウ</t>
    </rPh>
    <rPh sb="9" eb="11">
      <t>シセツ</t>
    </rPh>
    <rPh sb="11" eb="13">
      <t>カイケイ</t>
    </rPh>
    <phoneticPr fontId="6"/>
  </si>
  <si>
    <r>
      <t>ＵＰＺ（緊急時防護措置を準備する区域）</t>
    </r>
    <r>
      <rPr>
        <sz val="6"/>
        <rFont val="ＭＳ 明朝"/>
        <family val="1"/>
        <charset val="128"/>
      </rPr>
      <t>※原子力施設を中心として概ね半径30ｋｍの地域からPAZを除いた地域</t>
    </r>
    <r>
      <rPr>
        <sz val="10"/>
        <rFont val="ＭＳ 明朝"/>
        <family val="1"/>
        <charset val="128"/>
      </rPr>
      <t>】</t>
    </r>
    <phoneticPr fontId="6"/>
  </si>
  <si>
    <t>９　事故防止への取り組み</t>
    <phoneticPr fontId="6"/>
  </si>
  <si>
    <t>（５）　健康状態の観察等の実施とその処理等の状況</t>
    <phoneticPr fontId="6"/>
  </si>
  <si>
    <t>（６）　敷地内禁煙の実施状況</t>
    <rPh sb="4" eb="6">
      <t>シキチ</t>
    </rPh>
    <rPh sb="6" eb="7">
      <t>ナイ</t>
    </rPh>
    <rPh sb="7" eb="9">
      <t>キンエン</t>
    </rPh>
    <rPh sb="10" eb="12">
      <t>ジッシ</t>
    </rPh>
    <rPh sb="12" eb="14">
      <t>ジョウキョウ</t>
    </rPh>
    <phoneticPr fontId="6"/>
  </si>
  <si>
    <t>（２）　定期健康診断等の実施状況</t>
    <rPh sb="4" eb="6">
      <t>テイキ</t>
    </rPh>
    <rPh sb="10" eb="11">
      <t>トウ</t>
    </rPh>
    <phoneticPr fontId="6"/>
  </si>
  <si>
    <t>（３）　感染症等への対策及び管理状況</t>
    <phoneticPr fontId="6"/>
  </si>
  <si>
    <t>感染症対策マニュアルの作成</t>
    <rPh sb="0" eb="3">
      <t>カンセンショウ</t>
    </rPh>
    <rPh sb="3" eb="5">
      <t>タイサク</t>
    </rPh>
    <rPh sb="11" eb="13">
      <t>サクセイ</t>
    </rPh>
    <phoneticPr fontId="6"/>
  </si>
  <si>
    <t>（２）　睡眠時の記録（SIDS対策等）</t>
    <rPh sb="4" eb="6">
      <t>スイミン</t>
    </rPh>
    <rPh sb="6" eb="7">
      <t>ジ</t>
    </rPh>
    <rPh sb="8" eb="10">
      <t>キロク</t>
    </rPh>
    <rPh sb="15" eb="17">
      <t>タイサク</t>
    </rPh>
    <rPh sb="17" eb="18">
      <t>トウ</t>
    </rPh>
    <phoneticPr fontId="6"/>
  </si>
  <si>
    <r>
      <t xml:space="preserve">  年齢区分は、</t>
    </r>
    <r>
      <rPr>
        <sz val="9"/>
        <rFont val="ＭＳ ゴシック"/>
        <family val="3"/>
        <charset val="128"/>
      </rPr>
      <t>実年齢</t>
    </r>
    <r>
      <rPr>
        <sz val="9"/>
        <rFont val="ＭＳ 明朝"/>
        <family val="1"/>
        <charset val="128"/>
      </rPr>
      <t>とする。</t>
    </r>
    <rPh sb="2" eb="4">
      <t>ネンレイ</t>
    </rPh>
    <rPh sb="4" eb="6">
      <t>クブン</t>
    </rPh>
    <rPh sb="8" eb="9">
      <t>ジツ</t>
    </rPh>
    <rPh sb="9" eb="11">
      <t>ネンレイ</t>
    </rPh>
    <phoneticPr fontId="6"/>
  </si>
  <si>
    <t>【記載例４】　１か月当たりの勤務割当状況</t>
    <rPh sb="1" eb="3">
      <t>キサイ</t>
    </rPh>
    <rPh sb="3" eb="4">
      <t>レイ</t>
    </rPh>
    <rPh sb="9" eb="10">
      <t>ゲツ</t>
    </rPh>
    <phoneticPr fontId="6"/>
  </si>
  <si>
    <r>
      <t>（注）１　この表は、指導監査実施日の属する月の前月又は前々月において、勤務割当の基準となった１か月について、実際の勤務の割当状況</t>
    </r>
    <r>
      <rPr>
        <sz val="11"/>
        <rFont val="ＭＳ ゴシック"/>
        <family val="3"/>
        <charset val="128"/>
      </rPr>
      <t>（実績)</t>
    </r>
    <r>
      <rPr>
        <sz val="11"/>
        <rFont val="ＭＳ 明朝"/>
        <family val="1"/>
        <charset val="128"/>
      </rPr>
      <t>を記載すること。</t>
    </r>
    <rPh sb="65" eb="67">
      <t>ジッセキ</t>
    </rPh>
    <phoneticPr fontId="57"/>
  </si>
  <si>
    <t>（　）カッコ書きすること。</t>
    <phoneticPr fontId="57"/>
  </si>
  <si>
    <t>　　　２　「実働時間」欄の（　）には「２ 勤務形態の状況」(P7)における勤務形態の記号（Ａ，Ｂ，Ｃ････）を記載すること。</t>
    <phoneticPr fontId="6"/>
  </si>
  <si>
    <t>　　　２　「実働時間」欄の（　）には「２ 勤務形態の状況」(P7)における勤務形態の記号（Ａ，Ｂ，Ｃ････）を記載すること。</t>
    <phoneticPr fontId="6"/>
  </si>
  <si>
    <r>
      <t>この表は、指導監査実施月の前月の初日現在を基準日として作成すること。ただし、</t>
    </r>
    <r>
      <rPr>
        <b/>
        <u/>
        <sz val="11"/>
        <rFont val="ＭＳ Ｐゴシック"/>
        <family val="3"/>
        <charset val="128"/>
      </rPr>
      <t>前年度4月1日</t>
    </r>
    <rPh sb="21" eb="24">
      <t>キジュンビ</t>
    </rPh>
    <phoneticPr fontId="6"/>
  </si>
  <si>
    <r>
      <t>１　この表は、指導監査実施月の前月の初日現在を基準日として作成すること。ただし、</t>
    </r>
    <r>
      <rPr>
        <b/>
        <u/>
        <sz val="10.5"/>
        <rFont val="ＭＳ Ｐゴシック"/>
        <family val="3"/>
        <charset val="128"/>
      </rPr>
      <t>前年度4月1日以降に勤務した全ての職員（退職・異動した職員を含む）</t>
    </r>
    <r>
      <rPr>
        <sz val="10.5"/>
        <rFont val="ＭＳ Ｐ明朝"/>
        <family val="1"/>
        <charset val="128"/>
      </rPr>
      <t>について記載すること。</t>
    </r>
    <rPh sb="23" eb="26">
      <t>キジュンビ</t>
    </rPh>
    <phoneticPr fontId="6"/>
  </si>
  <si>
    <t>３　「一時預かり事業等」欄には、担当している事業等の種類を記載すること。　</t>
    <rPh sb="3" eb="5">
      <t>イチジ</t>
    </rPh>
    <rPh sb="5" eb="6">
      <t>アズ</t>
    </rPh>
    <rPh sb="8" eb="11">
      <t>ジギョウナド</t>
    </rPh>
    <rPh sb="12" eb="13">
      <t>ラン</t>
    </rPh>
    <rPh sb="16" eb="18">
      <t>タントウ</t>
    </rPh>
    <rPh sb="22" eb="25">
      <t>ジギョウトウ</t>
    </rPh>
    <rPh sb="26" eb="28">
      <t>シュルイ</t>
    </rPh>
    <rPh sb="29" eb="31">
      <t>キサイ</t>
    </rPh>
    <phoneticPr fontId="6"/>
  </si>
  <si>
    <t>事故防止への取り組み</t>
    <phoneticPr fontId="6"/>
  </si>
  <si>
    <t>保護者負担金等の状況</t>
    <rPh sb="6" eb="7">
      <t>トウ</t>
    </rPh>
    <phoneticPr fontId="6"/>
  </si>
  <si>
    <t>地域における公益的な取組の状況</t>
    <rPh sb="0" eb="2">
      <t>チイキ</t>
    </rPh>
    <rPh sb="6" eb="9">
      <t>コウエキテキ</t>
    </rPh>
    <rPh sb="10" eb="12">
      <t>トリクミ</t>
    </rPh>
    <rPh sb="13" eb="15">
      <t>ジョウキョウ</t>
    </rPh>
    <phoneticPr fontId="6"/>
  </si>
  <si>
    <t>３歳以上児</t>
    <rPh sb="1" eb="4">
      <t>サイイジョウ</t>
    </rPh>
    <rPh sb="4" eb="5">
      <t>ジ</t>
    </rPh>
    <phoneticPr fontId="6"/>
  </si>
  <si>
    <t>３歳未満児</t>
    <rPh sb="1" eb="2">
      <t>サイ</t>
    </rPh>
    <rPh sb="2" eb="4">
      <t>ミマン</t>
    </rPh>
    <rPh sb="4" eb="5">
      <t>ジ</t>
    </rPh>
    <phoneticPr fontId="6"/>
  </si>
  <si>
    <t>⑯</t>
  </si>
  <si>
    <t>４(2)　１か月当たりの勤務割当状況（調理員、その他職員）</t>
    <rPh sb="19" eb="22">
      <t>チョウリイン</t>
    </rPh>
    <rPh sb="25" eb="26">
      <t>タ</t>
    </rPh>
    <rPh sb="26" eb="28">
      <t>ショクイン</t>
    </rPh>
    <phoneticPr fontId="6"/>
  </si>
  <si>
    <t>(前年度</t>
    <rPh sb="1" eb="4">
      <t>ゼンネンド</t>
    </rPh>
    <phoneticPr fontId="6"/>
  </si>
  <si>
    <t>件</t>
    <phoneticPr fontId="6"/>
  </si>
  <si>
    <t>当年度</t>
    <phoneticPr fontId="6"/>
  </si>
  <si>
    <t>件)</t>
    <phoneticPr fontId="6"/>
  </si>
  <si>
    <t>業務継続計画（ＢＣＰ）</t>
    <rPh sb="0" eb="2">
      <t>ギョウム</t>
    </rPh>
    <rPh sb="2" eb="4">
      <t>ケイゾク</t>
    </rPh>
    <rPh sb="4" eb="6">
      <t>ケイカク</t>
    </rPh>
    <phoneticPr fontId="6"/>
  </si>
  <si>
    <t>～</t>
    <phoneticPr fontId="6"/>
  </si>
  <si>
    <t>（２）　感染症発生時における業務継続計画（ＢＣＰ）の策定</t>
    <rPh sb="4" eb="7">
      <t>カンセンショウ</t>
    </rPh>
    <rPh sb="7" eb="9">
      <t>ハッセイ</t>
    </rPh>
    <rPh sb="9" eb="10">
      <t>ジ</t>
    </rPh>
    <rPh sb="14" eb="16">
      <t>ギョウム</t>
    </rPh>
    <rPh sb="16" eb="18">
      <t>ケイゾク</t>
    </rPh>
    <rPh sb="18" eb="20">
      <t>ケイカク</t>
    </rPh>
    <rPh sb="26" eb="28">
      <t>サクテイ</t>
    </rPh>
    <phoneticPr fontId="6"/>
  </si>
  <si>
    <t>４歳児</t>
    <rPh sb="2" eb="3">
      <t>ジ</t>
    </rPh>
    <phoneticPr fontId="6"/>
  </si>
  <si>
    <t>５歳児</t>
    <rPh sb="2" eb="3">
      <t>ジ</t>
    </rPh>
    <phoneticPr fontId="6"/>
  </si>
  <si>
    <t>４歳児</t>
    <phoneticPr fontId="6"/>
  </si>
  <si>
    <t>５歳児</t>
    <phoneticPr fontId="6"/>
  </si>
  <si>
    <t>○年○月○日より産休</t>
    <rPh sb="1" eb="2">
      <t>ネン</t>
    </rPh>
    <rPh sb="3" eb="4">
      <t>ガツ</t>
    </rPh>
    <rPh sb="5" eb="6">
      <t>ニチ</t>
    </rPh>
    <rPh sb="8" eb="10">
      <t>サンキュウ</t>
    </rPh>
    <phoneticPr fontId="6"/>
  </si>
  <si>
    <t>（４）　医師が処方した薬の与薬</t>
    <rPh sb="4" eb="6">
      <t>イシ</t>
    </rPh>
    <rPh sb="7" eb="9">
      <t>ショホウ</t>
    </rPh>
    <rPh sb="11" eb="12">
      <t>クスリ</t>
    </rPh>
    <rPh sb="13" eb="14">
      <t>ヨ</t>
    </rPh>
    <rPh sb="14" eb="15">
      <t>ヤク</t>
    </rPh>
    <phoneticPr fontId="6"/>
  </si>
  <si>
    <t>与薬を行っているか</t>
    <rPh sb="0" eb="2">
      <t>ヨヤク</t>
    </rPh>
    <rPh sb="3" eb="4">
      <t>オコナ</t>
    </rPh>
    <phoneticPr fontId="6"/>
  </si>
  <si>
    <t>１６　給食管理</t>
    <phoneticPr fontId="6"/>
  </si>
  <si>
    <t>児童福祉施設給食用スキムミルクの使用状況（※関税暫定措置法施行令第33条第５項に基づくもの。）</t>
    <rPh sb="0" eb="2">
      <t>ジドウ</t>
    </rPh>
    <rPh sb="2" eb="4">
      <t>フクシ</t>
    </rPh>
    <rPh sb="4" eb="6">
      <t>シセツ</t>
    </rPh>
    <rPh sb="6" eb="8">
      <t>キュウショク</t>
    </rPh>
    <rPh sb="8" eb="9">
      <t>ヨウ</t>
    </rPh>
    <rPh sb="16" eb="18">
      <t>シヨウ</t>
    </rPh>
    <rPh sb="18" eb="20">
      <t>ジョウキョウ</t>
    </rPh>
    <rPh sb="22" eb="24">
      <t>カンゼイ</t>
    </rPh>
    <rPh sb="24" eb="26">
      <t>ザンテイ</t>
    </rPh>
    <rPh sb="26" eb="29">
      <t>ソチホウ</t>
    </rPh>
    <rPh sb="29" eb="31">
      <t>セコウ</t>
    </rPh>
    <rPh sb="31" eb="32">
      <t>レイ</t>
    </rPh>
    <rPh sb="32" eb="33">
      <t>ダイ</t>
    </rPh>
    <rPh sb="35" eb="36">
      <t>ジョウ</t>
    </rPh>
    <rPh sb="36" eb="37">
      <t>ダイ</t>
    </rPh>
    <rPh sb="38" eb="39">
      <t>コウ</t>
    </rPh>
    <rPh sb="40" eb="41">
      <t>モト</t>
    </rPh>
    <phoneticPr fontId="9"/>
  </si>
  <si>
    <t>「16 給食管理」の以下の資料について添付すること。</t>
    <rPh sb="4" eb="6">
      <t>キュウショク</t>
    </rPh>
    <rPh sb="6" eb="8">
      <t>カンリ</t>
    </rPh>
    <rPh sb="10" eb="12">
      <t>イカ</t>
    </rPh>
    <rPh sb="13" eb="15">
      <t>シリョウ</t>
    </rPh>
    <rPh sb="19" eb="21">
      <t>テンプ</t>
    </rPh>
    <phoneticPr fontId="6"/>
  </si>
  <si>
    <t>同一労働同一賃金</t>
    <rPh sb="0" eb="2">
      <t>ドウイツ</t>
    </rPh>
    <rPh sb="2" eb="4">
      <t>ロウドウ</t>
    </rPh>
    <rPh sb="4" eb="6">
      <t>ドウイツ</t>
    </rPh>
    <rPh sb="6" eb="8">
      <t>チンギン</t>
    </rPh>
    <phoneticPr fontId="6"/>
  </si>
  <si>
    <t>　通常の労働者と短時間労働者・有期雇用労働者の待遇に違いがあるか。</t>
    <rPh sb="1" eb="3">
      <t>ツウジョウ</t>
    </rPh>
    <rPh sb="4" eb="7">
      <t>ロウドウシャ</t>
    </rPh>
    <rPh sb="8" eb="11">
      <t>タンジカン</t>
    </rPh>
    <rPh sb="11" eb="14">
      <t>ロウドウシャ</t>
    </rPh>
    <rPh sb="15" eb="17">
      <t>ユウキ</t>
    </rPh>
    <rPh sb="17" eb="19">
      <t>コヨウ</t>
    </rPh>
    <rPh sb="19" eb="22">
      <t>ロウドウシャ</t>
    </rPh>
    <rPh sb="23" eb="25">
      <t>タイグウ</t>
    </rPh>
    <rPh sb="26" eb="27">
      <t>チガ</t>
    </rPh>
    <phoneticPr fontId="6"/>
  </si>
  <si>
    <t>→</t>
  </si>
  <si>
    <t>待遇の違いに合理的な理由がある</t>
  </si>
  <si>
    <t>待遇の違いに合理的な理由がない</t>
  </si>
  <si>
    <t>労働時間の把握</t>
    <rPh sb="0" eb="4">
      <t>ロウドウジカン</t>
    </rPh>
    <rPh sb="5" eb="7">
      <t>ハアク</t>
    </rPh>
    <phoneticPr fontId="6"/>
  </si>
  <si>
    <t>※短時間労働者・有期雇用労働者がいる場合のみ記載</t>
    <rPh sb="1" eb="4">
      <t>タンジカン</t>
    </rPh>
    <rPh sb="4" eb="7">
      <t>ロウドウシャ</t>
    </rPh>
    <rPh sb="8" eb="10">
      <t>ユウキ</t>
    </rPh>
    <rPh sb="10" eb="12">
      <t>コヨウ</t>
    </rPh>
    <rPh sb="12" eb="15">
      <t>ロウドウシャ</t>
    </rPh>
    <rPh sb="18" eb="20">
      <t>バアイ</t>
    </rPh>
    <phoneticPr fontId="6"/>
  </si>
  <si>
    <t>職員会議</t>
    <rPh sb="0" eb="4">
      <t>ショクインカイギ</t>
    </rPh>
    <phoneticPr fontId="6"/>
  </si>
  <si>
    <t>給食会議</t>
    <rPh sb="0" eb="4">
      <t>キュウショクカイギ</t>
    </rPh>
    <phoneticPr fontId="6"/>
  </si>
  <si>
    <t>（２） 職場内外研修会の状況</t>
    <phoneticPr fontId="6"/>
  </si>
  <si>
    <t>4･5･6</t>
  </si>
  <si>
    <t>障がい児</t>
  </si>
  <si>
    <t>（</t>
  </si>
  <si>
    <t>個別の支援計画</t>
    <rPh sb="0" eb="2">
      <t>コベツ</t>
    </rPh>
    <rPh sb="3" eb="7">
      <t>シエンケイカク</t>
    </rPh>
    <phoneticPr fontId="6"/>
  </si>
  <si>
    <t>個別の指導計画 ）</t>
    <rPh sb="0" eb="2">
      <t>コベツ</t>
    </rPh>
    <rPh sb="3" eb="5">
      <t>シドウ</t>
    </rPh>
    <rPh sb="5" eb="7">
      <t>ケイカク</t>
    </rPh>
    <phoneticPr fontId="6"/>
  </si>
  <si>
    <t>保存媒体</t>
    <rPh sb="0" eb="2">
      <t>ホゾン</t>
    </rPh>
    <rPh sb="2" eb="4">
      <t>バイタイ</t>
    </rPh>
    <phoneticPr fontId="6"/>
  </si>
  <si>
    <t>）</t>
  </si>
  <si>
    <t>日）</t>
    <rPh sb="0" eb="1">
      <t>ニチ</t>
    </rPh>
    <phoneticPr fontId="6"/>
  </si>
  <si>
    <t>（参考）</t>
    <rPh sb="1" eb="3">
      <t>サンコウ</t>
    </rPh>
    <phoneticPr fontId="6"/>
  </si>
  <si>
    <t>実労働時間</t>
    <rPh sb="0" eb="5">
      <t>ジツロウドウジカン</t>
    </rPh>
    <phoneticPr fontId="6"/>
  </si>
  <si>
    <t>（実施済みの場合）</t>
    <rPh sb="1" eb="3">
      <t>ジッシ</t>
    </rPh>
    <rPh sb="3" eb="4">
      <t>ズ</t>
    </rPh>
    <rPh sb="6" eb="8">
      <t>バアイ</t>
    </rPh>
    <phoneticPr fontId="6"/>
  </si>
  <si>
    <t>自己評価の実施状況</t>
    <rPh sb="0" eb="2">
      <t>ジコ</t>
    </rPh>
    <rPh sb="2" eb="4">
      <t>ヒョウカ</t>
    </rPh>
    <rPh sb="5" eb="7">
      <t>ジッシ</t>
    </rPh>
    <rPh sb="7" eb="9">
      <t>ジョウキョウ</t>
    </rPh>
    <phoneticPr fontId="6"/>
  </si>
  <si>
    <t>（６）　情報の提供について</t>
    <phoneticPr fontId="6"/>
  </si>
  <si>
    <t>（４）　指導計画の保存方法</t>
    <rPh sb="4" eb="6">
      <t>シドウ</t>
    </rPh>
    <rPh sb="6" eb="8">
      <t>ケイカク</t>
    </rPh>
    <rPh sb="9" eb="11">
      <t>ホゾン</t>
    </rPh>
    <rPh sb="11" eb="13">
      <t>ホウホウ</t>
    </rPh>
    <phoneticPr fontId="6"/>
  </si>
  <si>
    <t>　　　　</t>
    <phoneticPr fontId="6"/>
  </si>
  <si>
    <t>実年齢毎の人数</t>
    <rPh sb="0" eb="1">
      <t>ジツ</t>
    </rPh>
    <phoneticPr fontId="6"/>
  </si>
  <si>
    <t>名称</t>
    <rPh sb="0" eb="2">
      <t>メイショウ</t>
    </rPh>
    <phoneticPr fontId="6"/>
  </si>
  <si>
    <t>　２　契約方法欄は入札・契約の方法と参加（指名若しくは見積）業者数を（　）内に記載すること。</t>
    <rPh sb="3" eb="5">
      <t>ケイヤク</t>
    </rPh>
    <rPh sb="5" eb="7">
      <t>ホウホウ</t>
    </rPh>
    <rPh sb="7" eb="8">
      <t>ラン</t>
    </rPh>
    <rPh sb="9" eb="11">
      <t>ニュウサツ</t>
    </rPh>
    <rPh sb="12" eb="14">
      <t>ケイヤク</t>
    </rPh>
    <rPh sb="15" eb="17">
      <t>ホウホウ</t>
    </rPh>
    <rPh sb="18" eb="20">
      <t>サンカ</t>
    </rPh>
    <rPh sb="21" eb="23">
      <t>シメイ</t>
    </rPh>
    <rPh sb="23" eb="24">
      <t>モ</t>
    </rPh>
    <rPh sb="27" eb="29">
      <t>ミツモリ</t>
    </rPh>
    <rPh sb="30" eb="33">
      <t>ギョウシャスウ</t>
    </rPh>
    <rPh sb="37" eb="38">
      <t>ナイ</t>
    </rPh>
    <rPh sb="39" eb="41">
      <t>キサイ</t>
    </rPh>
    <phoneticPr fontId="6"/>
  </si>
  <si>
    <t>　　記載すること。</t>
    <phoneticPr fontId="6"/>
  </si>
  <si>
    <t>※１　「賃借料」又は「業務委託費」（どちらも１契約当たりの支出総額が10万円以上）について</t>
    <rPh sb="4" eb="7">
      <t>チンシャクリョウ</t>
    </rPh>
    <rPh sb="8" eb="9">
      <t>マタ</t>
    </rPh>
    <rPh sb="11" eb="16">
      <t>ギョウムイタクヒ</t>
    </rPh>
    <rPh sb="23" eb="25">
      <t>ケイヤク</t>
    </rPh>
    <rPh sb="25" eb="26">
      <t>ア</t>
    </rPh>
    <rPh sb="29" eb="31">
      <t>シシュツ</t>
    </rPh>
    <rPh sb="30" eb="31">
      <t>キチュウ</t>
    </rPh>
    <rPh sb="31" eb="33">
      <t>ソウガク</t>
    </rPh>
    <rPh sb="36" eb="38">
      <t>マンエン</t>
    </rPh>
    <rPh sb="38" eb="40">
      <t>イジョウ</t>
    </rPh>
    <phoneticPr fontId="6"/>
  </si>
  <si>
    <t>会議の開催状況</t>
    <rPh sb="0" eb="2">
      <t>カイギ</t>
    </rPh>
    <phoneticPr fontId="6"/>
  </si>
  <si>
    <t>＊アルファベットは半角大文字で記載すること。</t>
    <rPh sb="9" eb="11">
      <t>ハンカク</t>
    </rPh>
    <rPh sb="11" eb="14">
      <t>オオモジ</t>
    </rPh>
    <rPh sb="15" eb="17">
      <t>キサイ</t>
    </rPh>
    <phoneticPr fontId="6"/>
  </si>
  <si>
    <t>指導計画の評価の方法</t>
    <rPh sb="0" eb="4">
      <t>シドウケイカク</t>
    </rPh>
    <phoneticPr fontId="6"/>
  </si>
  <si>
    <t>施設名</t>
    <phoneticPr fontId="6"/>
  </si>
  <si>
    <t>代表者名</t>
    <rPh sb="0" eb="3">
      <t>ダイヒョウシャ</t>
    </rPh>
    <rPh sb="3" eb="4">
      <t>メイ</t>
    </rPh>
    <phoneticPr fontId="6"/>
  </si>
  <si>
    <t>ﾒｰﾙｱﾄﾞﾚｽ</t>
    <phoneticPr fontId="6"/>
  </si>
  <si>
    <t>連絡先</t>
    <rPh sb="0" eb="3">
      <t>レンラクサキ</t>
    </rPh>
    <phoneticPr fontId="6"/>
  </si>
  <si>
    <t>必要面積</t>
    <rPh sb="0" eb="4">
      <t>ヒツヨウメンセキ</t>
    </rPh>
    <phoneticPr fontId="6"/>
  </si>
  <si>
    <t>床面積</t>
    <phoneticPr fontId="6"/>
  </si>
  <si>
    <t>４歳児</t>
    <rPh sb="1" eb="3">
      <t>サイジ</t>
    </rPh>
    <phoneticPr fontId="6"/>
  </si>
  <si>
    <t>）</t>
    <phoneticPr fontId="6"/>
  </si>
  <si>
    <t>～</t>
    <phoneticPr fontId="6"/>
  </si>
  <si>
    <t>①</t>
    <phoneticPr fontId="6"/>
  </si>
  <si>
    <t>②</t>
    <phoneticPr fontId="6"/>
  </si>
  <si>
    <t>③</t>
    <phoneticPr fontId="6"/>
  </si>
  <si>
    <t>標準時間
（11時間）
の延長</t>
    <rPh sb="0" eb="2">
      <t>ヒョウジュン</t>
    </rPh>
    <rPh sb="2" eb="4">
      <t>ジカン</t>
    </rPh>
    <rPh sb="8" eb="10">
      <t>ジカン</t>
    </rPh>
    <rPh sb="13" eb="14">
      <t>エン</t>
    </rPh>
    <rPh sb="14" eb="15">
      <t>チョウ</t>
    </rPh>
    <phoneticPr fontId="6"/>
  </si>
  <si>
    <t>室名</t>
    <phoneticPr fontId="6"/>
  </si>
  <si>
    <t>（参考）</t>
    <rPh sb="1" eb="3">
      <t>サンコウ</t>
    </rPh>
    <phoneticPr fontId="6"/>
  </si>
  <si>
    <t>早</t>
    <rPh sb="0" eb="1">
      <t>ハヤ</t>
    </rPh>
    <phoneticPr fontId="6"/>
  </si>
  <si>
    <t>遅</t>
    <rPh sb="0" eb="1">
      <t>オソ</t>
    </rPh>
    <phoneticPr fontId="6"/>
  </si>
  <si>
    <t>遅ｶｳﾝﾄ</t>
    <rPh sb="0" eb="1">
      <t>オソ</t>
    </rPh>
    <phoneticPr fontId="6"/>
  </si>
  <si>
    <t>早ｶｳﾝﾄ</t>
    <rPh sb="0" eb="1">
      <t>ハヤ</t>
    </rPh>
    <phoneticPr fontId="6"/>
  </si>
  <si>
    <t>記号</t>
    <rPh sb="0" eb="2">
      <t>キゴウ</t>
    </rPh>
    <phoneticPr fontId="6"/>
  </si>
  <si>
    <t>H</t>
  </si>
  <si>
    <t>I</t>
  </si>
  <si>
    <t>～　令和</t>
    <rPh sb="2" eb="4">
      <t>レイワ</t>
    </rPh>
    <phoneticPr fontId="6"/>
  </si>
  <si>
    <t>始期</t>
    <rPh sb="0" eb="2">
      <t>シキ</t>
    </rPh>
    <phoneticPr fontId="6"/>
  </si>
  <si>
    <t>終期</t>
    <rPh sb="0" eb="2">
      <t>シュウキ</t>
    </rPh>
    <phoneticPr fontId="6"/>
  </si>
  <si>
    <t>日数</t>
    <rPh sb="0" eb="2">
      <t>ニッスウ</t>
    </rPh>
    <phoneticPr fontId="6"/>
  </si>
  <si>
    <t>フリー</t>
    <phoneticPr fontId="6"/>
  </si>
  <si>
    <t>ちゅうりっぷ</t>
    <phoneticPr fontId="6"/>
  </si>
  <si>
    <t>もも</t>
    <phoneticPr fontId="6"/>
  </si>
  <si>
    <t>処遇
改善</t>
    <rPh sb="0" eb="2">
      <t>ショグウ</t>
    </rPh>
    <rPh sb="3" eb="5">
      <t>カイゼン</t>
    </rPh>
    <phoneticPr fontId="6"/>
  </si>
  <si>
    <t>開催日</t>
    <rPh sb="0" eb="3">
      <t>カイサイビ</t>
    </rPh>
    <phoneticPr fontId="6"/>
  </si>
  <si>
    <t>苦情受付担当者職氏名</t>
    <phoneticPr fontId="6"/>
  </si>
  <si>
    <t>苦情解決責任者職氏名</t>
    <phoneticPr fontId="6"/>
  </si>
  <si>
    <t>第三者委員氏名</t>
    <phoneticPr fontId="6"/>
  </si>
  <si>
    <t>事故件数</t>
    <rPh sb="0" eb="4">
      <t>ジコケンスウ</t>
    </rPh>
    <phoneticPr fontId="6"/>
  </si>
  <si>
    <t>ヒヤリハット
件数</t>
    <rPh sb="7" eb="9">
      <t>ケンスウ</t>
    </rPh>
    <phoneticPr fontId="6"/>
  </si>
  <si>
    <t>睡眠</t>
    <rPh sb="0" eb="2">
      <t>スイミン</t>
    </rPh>
    <phoneticPr fontId="6"/>
  </si>
  <si>
    <t>全体</t>
    <rPh sb="0" eb="2">
      <t>ゼンタイ</t>
    </rPh>
    <phoneticPr fontId="6"/>
  </si>
  <si>
    <t>園外活動</t>
    <rPh sb="0" eb="4">
      <t>エンガイカツドウ</t>
    </rPh>
    <phoneticPr fontId="6"/>
  </si>
  <si>
    <t>（場面、内容別の件数）</t>
    <rPh sb="1" eb="3">
      <t>バメン</t>
    </rPh>
    <rPh sb="4" eb="6">
      <t>ナイヨウ</t>
    </rPh>
    <rPh sb="6" eb="7">
      <t>ベツ</t>
    </rPh>
    <rPh sb="8" eb="10">
      <t>ケンスウ</t>
    </rPh>
    <phoneticPr fontId="6"/>
  </si>
  <si>
    <t>事故記録</t>
    <phoneticPr fontId="6"/>
  </si>
  <si>
    <t>ヒヤリハット記録</t>
    <phoneticPr fontId="6"/>
  </si>
  <si>
    <t>件</t>
    <rPh sb="0" eb="1">
      <t>ケン</t>
    </rPh>
    <phoneticPr fontId="6"/>
  </si>
  <si>
    <t>損害賠償保険の加入</t>
    <phoneticPr fontId="6"/>
  </si>
  <si>
    <t>（※公立施設は記載不要）</t>
    <rPh sb="2" eb="4">
      <t>コウリツ</t>
    </rPh>
    <rPh sb="4" eb="6">
      <t>シセツ</t>
    </rPh>
    <rPh sb="7" eb="11">
      <t>キサイフヨウ</t>
    </rPh>
    <phoneticPr fontId="6"/>
  </si>
  <si>
    <t>１　作成時</t>
    <rPh sb="2" eb="5">
      <t>サクセイジ</t>
    </rPh>
    <phoneticPr fontId="6"/>
  </si>
  <si>
    <t>２　印刷時</t>
    <rPh sb="2" eb="4">
      <t>インサツ</t>
    </rPh>
    <rPh sb="4" eb="5">
      <t>ジ</t>
    </rPh>
    <phoneticPr fontId="6"/>
  </si>
  <si>
    <t>３　提出時</t>
    <rPh sb="2" eb="4">
      <t>テイシュツ</t>
    </rPh>
    <rPh sb="4" eb="5">
      <t>ジ</t>
    </rPh>
    <phoneticPr fontId="6"/>
  </si>
  <si>
    <t>①記載漏れがないか再度確認してください。</t>
    <phoneticPr fontId="6"/>
  </si>
  <si>
    <t>①記載例及び各ページの注意書きを読んでから記載してください。</t>
    <rPh sb="1" eb="3">
      <t>キサイ</t>
    </rPh>
    <rPh sb="3" eb="4">
      <t>レイ</t>
    </rPh>
    <rPh sb="4" eb="5">
      <t>オヨ</t>
    </rPh>
    <rPh sb="6" eb="7">
      <t>カク</t>
    </rPh>
    <rPh sb="11" eb="14">
      <t>チュウイガ</t>
    </rPh>
    <rPh sb="16" eb="17">
      <t>ヨ</t>
    </rPh>
    <rPh sb="21" eb="23">
      <t>キサイ</t>
    </rPh>
    <phoneticPr fontId="6"/>
  </si>
  <si>
    <t>・入力するセルは水色に塗りつぶしていますが、入力後は「塗りつぶしなし」に変更してください。</t>
    <phoneticPr fontId="6"/>
  </si>
  <si>
    <t>・白黒で印刷してください。</t>
    <phoneticPr fontId="6"/>
  </si>
  <si>
    <t>①セルの背景色の変更</t>
    <rPh sb="4" eb="6">
      <t>ハイケイ</t>
    </rPh>
    <rPh sb="6" eb="7">
      <t>イロ</t>
    </rPh>
    <rPh sb="8" eb="10">
      <t>ヘンコウ</t>
    </rPh>
    <phoneticPr fontId="6"/>
  </si>
  <si>
    <t>・提出対象シートをすべて印刷する場合は、シート見出しを右クリックして「すべてのシートを選択」を</t>
    <rPh sb="1" eb="5">
      <t>テイシュツタイショウ</t>
    </rPh>
    <rPh sb="12" eb="14">
      <t>インサツ</t>
    </rPh>
    <rPh sb="16" eb="18">
      <t>バアイ</t>
    </rPh>
    <rPh sb="23" eb="25">
      <t>ミダ</t>
    </rPh>
    <rPh sb="27" eb="28">
      <t>ミギ</t>
    </rPh>
    <rPh sb="43" eb="45">
      <t>センタク</t>
    </rPh>
    <phoneticPr fontId="6"/>
  </si>
  <si>
    <t>・選択されていないシートの見出しをクリックするか、選択されているシートの見出しを右クリックして</t>
    <rPh sb="1" eb="3">
      <t>センタク</t>
    </rPh>
    <rPh sb="13" eb="15">
      <t>ミダ</t>
    </rPh>
    <rPh sb="25" eb="27">
      <t>センタク</t>
    </rPh>
    <phoneticPr fontId="6"/>
  </si>
  <si>
    <t>③添付書類に漏れがないか、以下のチェックリストで確認してください。</t>
    <rPh sb="1" eb="3">
      <t>テンプ</t>
    </rPh>
    <rPh sb="3" eb="5">
      <t>ショルイ</t>
    </rPh>
    <rPh sb="6" eb="7">
      <t>モ</t>
    </rPh>
    <rPh sb="13" eb="15">
      <t>イカ</t>
    </rPh>
    <rPh sb="24" eb="26">
      <t>カクニン</t>
    </rPh>
    <phoneticPr fontId="6"/>
  </si>
  <si>
    <t>【添付書類チェックリスト】</t>
    <rPh sb="1" eb="3">
      <t>テンプ</t>
    </rPh>
    <rPh sb="3" eb="5">
      <t>ショルイ</t>
    </rPh>
    <phoneticPr fontId="6"/>
  </si>
  <si>
    <t>全体的な計画</t>
    <rPh sb="0" eb="3">
      <t>ゼンタイテキ</t>
    </rPh>
    <rPh sb="4" eb="6">
      <t>ケイカク</t>
    </rPh>
    <phoneticPr fontId="6"/>
  </si>
  <si>
    <t>理事会議事録（写）</t>
    <phoneticPr fontId="6"/>
  </si>
  <si>
    <t>□</t>
    <phoneticPr fontId="6"/>
  </si>
  <si>
    <t>前年度の計算関係書類等</t>
    <rPh sb="0" eb="3">
      <t>ゼンネンド</t>
    </rPh>
    <rPh sb="4" eb="6">
      <t>ケイサン</t>
    </rPh>
    <rPh sb="6" eb="8">
      <t>カンケイ</t>
    </rPh>
    <rPh sb="8" eb="10">
      <t>ショルイ</t>
    </rPh>
    <rPh sb="10" eb="11">
      <t>トウ</t>
    </rPh>
    <phoneticPr fontId="6"/>
  </si>
  <si>
    <t>SIDS対策の観察記録等のサンプル</t>
    <phoneticPr fontId="6"/>
  </si>
  <si>
    <t>給与栄養目標量算出表</t>
    <rPh sb="0" eb="2">
      <t>キュウヨ</t>
    </rPh>
    <rPh sb="2" eb="4">
      <t>エイヨウ</t>
    </rPh>
    <rPh sb="4" eb="6">
      <t>モクヒョウ</t>
    </rPh>
    <rPh sb="6" eb="7">
      <t>リョウ</t>
    </rPh>
    <rPh sb="7" eb="9">
      <t>サンシュツ</t>
    </rPh>
    <rPh sb="9" eb="10">
      <t>ヒョウ</t>
    </rPh>
    <phoneticPr fontId="6"/>
  </si>
  <si>
    <t>給食会議録</t>
    <rPh sb="0" eb="2">
      <t>キュウショク</t>
    </rPh>
    <rPh sb="2" eb="5">
      <t>カイギロク</t>
    </rPh>
    <phoneticPr fontId="6"/>
  </si>
  <si>
    <t>栄養出納表</t>
    <rPh sb="0" eb="2">
      <t>エイヨウ</t>
    </rPh>
    <rPh sb="2" eb="4">
      <t>スイトウ</t>
    </rPh>
    <rPh sb="4" eb="5">
      <t>ヒョウ</t>
    </rPh>
    <phoneticPr fontId="6"/>
  </si>
  <si>
    <t>配布用献立表</t>
    <rPh sb="0" eb="3">
      <t>ハイフヨウ</t>
    </rPh>
    <rPh sb="3" eb="5">
      <t>コンダテ</t>
    </rPh>
    <rPh sb="5" eb="6">
      <t>ヒョウ</t>
    </rPh>
    <phoneticPr fontId="6"/>
  </si>
  <si>
    <t>延長保育日誌</t>
    <rPh sb="0" eb="2">
      <t>エンチョウ</t>
    </rPh>
    <rPh sb="2" eb="4">
      <t>ホイク</t>
    </rPh>
    <rPh sb="4" eb="6">
      <t>ニッシ</t>
    </rPh>
    <phoneticPr fontId="6"/>
  </si>
  <si>
    <t>（指導監査実施月の前月の３歳以上児及び３歳未満児分）</t>
    <rPh sb="1" eb="3">
      <t>シドウ</t>
    </rPh>
    <rPh sb="3" eb="5">
      <t>カンサ</t>
    </rPh>
    <rPh sb="5" eb="7">
      <t>ジッシ</t>
    </rPh>
    <rPh sb="7" eb="8">
      <t>ツキ</t>
    </rPh>
    <rPh sb="9" eb="11">
      <t>ゼンゲツ</t>
    </rPh>
    <rPh sb="17" eb="18">
      <t>オヨ</t>
    </rPh>
    <phoneticPr fontId="6"/>
  </si>
  <si>
    <t>（</t>
    <phoneticPr fontId="6"/>
  </si>
  <si>
    <t>）</t>
    <phoneticPr fontId="6"/>
  </si>
  <si>
    <t>　　</t>
    <phoneticPr fontId="6"/>
  </si>
  <si>
    <t>（内容</t>
    <rPh sb="1" eb="3">
      <t>ナイヨウ</t>
    </rPh>
    <phoneticPr fontId="6"/>
  </si>
  <si>
    <t>（名称</t>
    <rPh sb="1" eb="3">
      <t>メイショウ</t>
    </rPh>
    <phoneticPr fontId="6"/>
  </si>
  <si>
    <t>委託業者</t>
    <rPh sb="0" eb="2">
      <t>イタク</t>
    </rPh>
    <rPh sb="2" eb="4">
      <t>ギョウシャ</t>
    </rPh>
    <phoneticPr fontId="6"/>
  </si>
  <si>
    <t>外部講師等</t>
    <rPh sb="0" eb="4">
      <t>ガイブコウシ</t>
    </rPh>
    <rPh sb="4" eb="5">
      <t>トウ</t>
    </rPh>
    <phoneticPr fontId="6"/>
  </si>
  <si>
    <t>）</t>
    <phoneticPr fontId="6"/>
  </si>
  <si>
    <t>策定済</t>
    <rPh sb="0" eb="2">
      <t>サクテイ</t>
    </rPh>
    <rPh sb="2" eb="3">
      <t>ズ</t>
    </rPh>
    <phoneticPr fontId="6"/>
  </si>
  <si>
    <t>未策定</t>
    <phoneticPr fontId="6"/>
  </si>
  <si>
    <t>（策定予定</t>
    <rPh sb="1" eb="5">
      <t>サクテイヨテイ</t>
    </rPh>
    <phoneticPr fontId="6"/>
  </si>
  <si>
    <t>午睡</t>
  </si>
  <si>
    <t>食事</t>
  </si>
  <si>
    <t>プール・水遊び</t>
  </si>
  <si>
    <t>バス送迎</t>
    <phoneticPr fontId="6"/>
  </si>
  <si>
    <t>（当年度計画の策定</t>
    <rPh sb="1" eb="4">
      <t>トウネンド</t>
    </rPh>
    <rPh sb="4" eb="6">
      <t>ケイカク</t>
    </rPh>
    <rPh sb="7" eb="9">
      <t>サクテイ</t>
    </rPh>
    <phoneticPr fontId="6"/>
  </si>
  <si>
    <t>具体的に（</t>
    <rPh sb="0" eb="3">
      <t>グタイテキ</t>
    </rPh>
    <phoneticPr fontId="6"/>
  </si>
  <si>
    <t>計画の策定状況</t>
    <rPh sb="0" eb="2">
      <t>ケイカク</t>
    </rPh>
    <rPh sb="3" eb="7">
      <t>サクテイジョウキョウ</t>
    </rPh>
    <phoneticPr fontId="6"/>
  </si>
  <si>
    <t>計画の内容</t>
    <rPh sb="0" eb="2">
      <t>ケイカク</t>
    </rPh>
    <rPh sb="3" eb="5">
      <t>ナイヨウ</t>
    </rPh>
    <phoneticPr fontId="6"/>
  </si>
  <si>
    <t>点検項目</t>
    <rPh sb="0" eb="2">
      <t>テンケン</t>
    </rPh>
    <rPh sb="2" eb="4">
      <t>コウモク</t>
    </rPh>
    <phoneticPr fontId="6"/>
  </si>
  <si>
    <t>高潮･津波（</t>
    <phoneticPr fontId="6"/>
  </si>
  <si>
    <t>遊具</t>
    <rPh sb="0" eb="2">
      <t>ユウグ</t>
    </rPh>
    <phoneticPr fontId="6"/>
  </si>
  <si>
    <t>（２）安全点検の実施状況</t>
    <rPh sb="3" eb="5">
      <t>アンゼン</t>
    </rPh>
    <rPh sb="5" eb="7">
      <t>テンケン</t>
    </rPh>
    <rPh sb="8" eb="12">
      <t>ジッシジョウキョウ</t>
    </rPh>
    <phoneticPr fontId="6"/>
  </si>
  <si>
    <t>施設・設備</t>
    <rPh sb="0" eb="2">
      <t>シセツ</t>
    </rPh>
    <rPh sb="3" eb="5">
      <t>セツビ</t>
    </rPh>
    <phoneticPr fontId="6"/>
  </si>
  <si>
    <t>備品・玩具等</t>
    <rPh sb="0" eb="2">
      <t>ビヒン</t>
    </rPh>
    <rPh sb="3" eb="5">
      <t>ガング</t>
    </rPh>
    <rPh sb="5" eb="6">
      <t>トウ</t>
    </rPh>
    <phoneticPr fontId="6"/>
  </si>
  <si>
    <t>防火設備・避難経路</t>
    <rPh sb="0" eb="4">
      <t>ボウカセツビ</t>
    </rPh>
    <rPh sb="5" eb="9">
      <t>ヒナンケイロ</t>
    </rPh>
    <phoneticPr fontId="6"/>
  </si>
  <si>
    <t>直近の実施日</t>
    <rPh sb="0" eb="2">
      <t>チョッキン</t>
    </rPh>
    <rPh sb="3" eb="6">
      <t>ジッシビ</t>
    </rPh>
    <phoneticPr fontId="6"/>
  </si>
  <si>
    <t>職員による定期点検</t>
    <rPh sb="0" eb="2">
      <t>ショクイン</t>
    </rPh>
    <rPh sb="5" eb="7">
      <t>テイキ</t>
    </rPh>
    <rPh sb="7" eb="9">
      <t>テンケン</t>
    </rPh>
    <phoneticPr fontId="6"/>
  </si>
  <si>
    <t>点検業者名</t>
    <rPh sb="0" eb="2">
      <t>テンケン</t>
    </rPh>
    <rPh sb="2" eb="4">
      <t>ギョウシャ</t>
    </rPh>
    <rPh sb="4" eb="5">
      <t>メイ</t>
    </rPh>
    <phoneticPr fontId="6"/>
  </si>
  <si>
    <t>園外活動</t>
    <phoneticPr fontId="6"/>
  </si>
  <si>
    <t>水・食品</t>
    <rPh sb="0" eb="1">
      <t>ミズ</t>
    </rPh>
    <rPh sb="2" eb="4">
      <t>ショクヒン</t>
    </rPh>
    <phoneticPr fontId="6"/>
  </si>
  <si>
    <t>内容物</t>
    <rPh sb="0" eb="3">
      <t>ナイヨウブツ</t>
    </rPh>
    <phoneticPr fontId="6"/>
  </si>
  <si>
    <t>救急用品</t>
    <rPh sb="0" eb="4">
      <t>キュウキュウヨウヒン</t>
    </rPh>
    <phoneticPr fontId="6"/>
  </si>
  <si>
    <t>衛生用品</t>
    <rPh sb="0" eb="4">
      <t>エイセイヨウヒン</t>
    </rPh>
    <phoneticPr fontId="6"/>
  </si>
  <si>
    <t>情報収集用品</t>
    <rPh sb="0" eb="4">
      <t>ジョウホウシュウシュウ</t>
    </rPh>
    <rPh sb="4" eb="6">
      <t>ヨウヒン</t>
    </rPh>
    <phoneticPr fontId="6"/>
  </si>
  <si>
    <t>衣類</t>
    <rPh sb="0" eb="2">
      <t>イルイ</t>
    </rPh>
    <phoneticPr fontId="6"/>
  </si>
  <si>
    <t>おむつ</t>
    <phoneticPr fontId="6"/>
  </si>
  <si>
    <t>懐中電灯</t>
    <rPh sb="0" eb="4">
      <t>カイチュウデントウ</t>
    </rPh>
    <phoneticPr fontId="6"/>
  </si>
  <si>
    <t>×</t>
    <phoneticPr fontId="6"/>
  </si>
  <si>
    <t>（職員用の備蓄</t>
    <rPh sb="1" eb="3">
      <t>ショクイン</t>
    </rPh>
    <rPh sb="3" eb="4">
      <t>ヨウ</t>
    </rPh>
    <rPh sb="5" eb="7">
      <t>ビチク</t>
    </rPh>
    <phoneticPr fontId="6"/>
  </si>
  <si>
    <t>リスクが高い場面における対応等のマニュアル</t>
    <rPh sb="4" eb="5">
      <t>タカ</t>
    </rPh>
    <rPh sb="6" eb="8">
      <t>バメン</t>
    </rPh>
    <rPh sb="12" eb="15">
      <t>タイオウトウ</t>
    </rPh>
    <phoneticPr fontId="6"/>
  </si>
  <si>
    <t>緊急時の対応等のマニュアル</t>
    <rPh sb="0" eb="3">
      <t>キンキュウジ</t>
    </rPh>
    <rPh sb="2" eb="3">
      <t>ジ</t>
    </rPh>
    <rPh sb="4" eb="7">
      <t>タイオウトウ</t>
    </rPh>
    <phoneticPr fontId="6"/>
  </si>
  <si>
    <t>職員への周知状況</t>
    <rPh sb="0" eb="2">
      <t>ショクイン</t>
    </rPh>
    <rPh sb="4" eb="6">
      <t>シュウチ</t>
    </rPh>
    <rPh sb="6" eb="8">
      <t>ジョウキョウ</t>
    </rPh>
    <phoneticPr fontId="6"/>
  </si>
  <si>
    <t>全職員への周知</t>
    <rPh sb="0" eb="3">
      <t>ゼンショクイン</t>
    </rPh>
    <rPh sb="5" eb="7">
      <t>シュウチ</t>
    </rPh>
    <phoneticPr fontId="6"/>
  </si>
  <si>
    <t>周知の方法</t>
    <rPh sb="0" eb="2">
      <t>シュウチ</t>
    </rPh>
    <rPh sb="3" eb="5">
      <t>ホウホウ</t>
    </rPh>
    <phoneticPr fontId="6"/>
  </si>
  <si>
    <t>研修</t>
    <rPh sb="0" eb="2">
      <t>ケンシュウ</t>
    </rPh>
    <phoneticPr fontId="6"/>
  </si>
  <si>
    <t>回覧</t>
    <rPh sb="0" eb="2">
      <t>カイラン</t>
    </rPh>
    <phoneticPr fontId="6"/>
  </si>
  <si>
    <t>職員による指導の内容及び方法</t>
    <rPh sb="0" eb="2">
      <t>ショクイン</t>
    </rPh>
    <rPh sb="5" eb="7">
      <t>シドウ</t>
    </rPh>
    <rPh sb="8" eb="10">
      <t>ナイヨウ</t>
    </rPh>
    <rPh sb="10" eb="11">
      <t>オヨ</t>
    </rPh>
    <rPh sb="12" eb="14">
      <t>ホウホウ</t>
    </rPh>
    <phoneticPr fontId="6"/>
  </si>
  <si>
    <t>地域の関係機関と連携した交通安全に関する指導等の機会</t>
    <rPh sb="0" eb="2">
      <t>チイキ</t>
    </rPh>
    <rPh sb="3" eb="7">
      <t>カンケイキカン</t>
    </rPh>
    <rPh sb="8" eb="10">
      <t>レンケイ</t>
    </rPh>
    <rPh sb="12" eb="16">
      <t>コウツウアンゼン</t>
    </rPh>
    <rPh sb="17" eb="18">
      <t>カン</t>
    </rPh>
    <rPh sb="20" eb="22">
      <t>シドウ</t>
    </rPh>
    <rPh sb="22" eb="23">
      <t>トウ</t>
    </rPh>
    <rPh sb="24" eb="26">
      <t>キカイ</t>
    </rPh>
    <phoneticPr fontId="6"/>
  </si>
  <si>
    <t>（有の場合、その内容）</t>
    <rPh sb="1" eb="2">
      <t>ア</t>
    </rPh>
    <rPh sb="3" eb="5">
      <t>バアイ</t>
    </rPh>
    <rPh sb="8" eb="10">
      <t>ナイヨウ</t>
    </rPh>
    <phoneticPr fontId="6"/>
  </si>
  <si>
    <t>保護者への説明・共有</t>
    <rPh sb="0" eb="3">
      <t>ホゴシャ</t>
    </rPh>
    <rPh sb="5" eb="7">
      <t>セツメイ</t>
    </rPh>
    <rPh sb="8" eb="10">
      <t>キョウユウ</t>
    </rPh>
    <phoneticPr fontId="6"/>
  </si>
  <si>
    <t>（有の場合、その方法</t>
    <rPh sb="1" eb="2">
      <t>ア</t>
    </rPh>
    <rPh sb="3" eb="5">
      <t>バアイ</t>
    </rPh>
    <rPh sb="8" eb="10">
      <t>ホウホウ</t>
    </rPh>
    <phoneticPr fontId="6"/>
  </si>
  <si>
    <t>口頭説明</t>
    <rPh sb="0" eb="4">
      <t>コウトウセツメイ</t>
    </rPh>
    <phoneticPr fontId="6"/>
  </si>
  <si>
    <t>災害時</t>
    <rPh sb="0" eb="2">
      <t>サイガイ</t>
    </rPh>
    <rPh sb="2" eb="3">
      <t>ジ</t>
    </rPh>
    <phoneticPr fontId="6"/>
  </si>
  <si>
    <t>救急対応時</t>
    <rPh sb="0" eb="2">
      <t>キュウキュウ</t>
    </rPh>
    <rPh sb="2" eb="4">
      <t>タイオウ</t>
    </rPh>
    <rPh sb="4" eb="5">
      <t>ジ</t>
    </rPh>
    <phoneticPr fontId="6"/>
  </si>
  <si>
    <t>不審者対応時</t>
    <rPh sb="0" eb="5">
      <t>フシンシャタイオウ</t>
    </rPh>
    <rPh sb="5" eb="6">
      <t>ジ</t>
    </rPh>
    <phoneticPr fontId="6"/>
  </si>
  <si>
    <t>行方不明時</t>
    <rPh sb="0" eb="4">
      <t>ユクエフメイ</t>
    </rPh>
    <rPh sb="4" eb="5">
      <t>ジ</t>
    </rPh>
    <phoneticPr fontId="6"/>
  </si>
  <si>
    <t>計画等の公表</t>
    <rPh sb="0" eb="3">
      <t>ケイカクトウ</t>
    </rPh>
    <rPh sb="4" eb="6">
      <t>コウヒョウ</t>
    </rPh>
    <phoneticPr fontId="6"/>
  </si>
  <si>
    <t>実技講習の定期的な受講</t>
    <rPh sb="0" eb="2">
      <t>ジツギ</t>
    </rPh>
    <rPh sb="2" eb="4">
      <t>コウシュウ</t>
    </rPh>
    <rPh sb="5" eb="8">
      <t>テイキテキ</t>
    </rPh>
    <rPh sb="9" eb="11">
      <t>ジュコウ</t>
    </rPh>
    <phoneticPr fontId="6"/>
  </si>
  <si>
    <t>心肺蘇生法</t>
    <rPh sb="0" eb="5">
      <t>シンパイソセイホウ</t>
    </rPh>
    <phoneticPr fontId="6"/>
  </si>
  <si>
    <t>気道内異物除去</t>
    <rPh sb="0" eb="3">
      <t>キドウナイ</t>
    </rPh>
    <rPh sb="3" eb="7">
      <t>イブツジョキョ</t>
    </rPh>
    <phoneticPr fontId="6"/>
  </si>
  <si>
    <t>AEDの使用</t>
    <rPh sb="4" eb="6">
      <t>シヨウ</t>
    </rPh>
    <phoneticPr fontId="6"/>
  </si>
  <si>
    <t>救急対応を実施できる職員</t>
    <rPh sb="0" eb="4">
      <t>キュウキュウタイオウ</t>
    </rPh>
    <rPh sb="5" eb="7">
      <t>ジッシ</t>
    </rPh>
    <rPh sb="10" eb="12">
      <t>ショクイン</t>
    </rPh>
    <phoneticPr fontId="6"/>
  </si>
  <si>
    <t>一部の職員</t>
    <rPh sb="0" eb="2">
      <t>イチブ</t>
    </rPh>
    <rPh sb="3" eb="5">
      <t>ショクイン</t>
    </rPh>
    <phoneticPr fontId="6"/>
  </si>
  <si>
    <t>（※公立施設は５～１０まで記載不要）</t>
    <rPh sb="2" eb="4">
      <t>コウリツ</t>
    </rPh>
    <rPh sb="4" eb="6">
      <t>シセツ</t>
    </rPh>
    <rPh sb="13" eb="17">
      <t>キサイフヨウ</t>
    </rPh>
    <phoneticPr fontId="6"/>
  </si>
  <si>
    <t>避難促進施設への該当</t>
    <rPh sb="0" eb="2">
      <t>ヒナン</t>
    </rPh>
    <rPh sb="2" eb="4">
      <t>ソクシン</t>
    </rPh>
    <rPh sb="4" eb="6">
      <t>シセツ</t>
    </rPh>
    <rPh sb="8" eb="10">
      <t>ガイトウ</t>
    </rPh>
    <phoneticPr fontId="6"/>
  </si>
  <si>
    <t>避難確保計画の作成及び市町への提出の状況</t>
    <rPh sb="0" eb="4">
      <t>ヒナンカクホ</t>
    </rPh>
    <rPh sb="4" eb="6">
      <t>ケイカク</t>
    </rPh>
    <rPh sb="7" eb="9">
      <t>サクセイ</t>
    </rPh>
    <rPh sb="9" eb="10">
      <t>オヨ</t>
    </rPh>
    <rPh sb="11" eb="13">
      <t>シチョウ</t>
    </rPh>
    <rPh sb="15" eb="17">
      <t>テイシュツ</t>
    </rPh>
    <rPh sb="18" eb="20">
      <t>ジョウキョウ</t>
    </rPh>
    <phoneticPr fontId="6"/>
  </si>
  <si>
    <t>計画を作成し、市町に提出している</t>
    <rPh sb="0" eb="2">
      <t>ケイカク</t>
    </rPh>
    <rPh sb="3" eb="5">
      <t>サクセイ</t>
    </rPh>
    <rPh sb="7" eb="9">
      <t>シチョウ</t>
    </rPh>
    <rPh sb="10" eb="12">
      <t>テイシュツ</t>
    </rPh>
    <phoneticPr fontId="6"/>
  </si>
  <si>
    <t>計画を作成していない</t>
    <rPh sb="0" eb="2">
      <t>ケイカク</t>
    </rPh>
    <rPh sb="3" eb="5">
      <t>サクセイ</t>
    </rPh>
    <phoneticPr fontId="6"/>
  </si>
  <si>
    <t>避難訓練を実施し、市町に結果を報告している</t>
    <rPh sb="0" eb="2">
      <t>ヒナン</t>
    </rPh>
    <rPh sb="2" eb="4">
      <t>クンレン</t>
    </rPh>
    <rPh sb="5" eb="7">
      <t>ジッシ</t>
    </rPh>
    <rPh sb="9" eb="11">
      <t>シチョウ</t>
    </rPh>
    <rPh sb="12" eb="14">
      <t>ケッカ</t>
    </rPh>
    <rPh sb="15" eb="17">
      <t>ホウコク</t>
    </rPh>
    <phoneticPr fontId="6"/>
  </si>
  <si>
    <t>避難訓練を実施しているが、市町に結果を報告していない</t>
    <rPh sb="0" eb="2">
      <t>ヒナン</t>
    </rPh>
    <rPh sb="2" eb="4">
      <t>クンレン</t>
    </rPh>
    <rPh sb="5" eb="7">
      <t>ジッシ</t>
    </rPh>
    <rPh sb="13" eb="15">
      <t>シチョウ</t>
    </rPh>
    <rPh sb="16" eb="18">
      <t>ケッカ</t>
    </rPh>
    <rPh sb="19" eb="21">
      <t>ホウコク</t>
    </rPh>
    <phoneticPr fontId="6"/>
  </si>
  <si>
    <t>避難訓練を実施していない</t>
    <rPh sb="0" eb="4">
      <t>ヒナンクンレン</t>
    </rPh>
    <rPh sb="5" eb="7">
      <t>ジッシ</t>
    </rPh>
    <phoneticPr fontId="6"/>
  </si>
  <si>
    <t>市町地域防災計画に記載のある要配慮者利用施設への該当</t>
    <rPh sb="14" eb="22">
      <t>ヨウハイリョシャリヨウシセツ</t>
    </rPh>
    <rPh sb="24" eb="26">
      <t>ガイトウ</t>
    </rPh>
    <phoneticPr fontId="6"/>
  </si>
  <si>
    <t>(※1)</t>
    <phoneticPr fontId="6"/>
  </si>
  <si>
    <t>(※2)</t>
  </si>
  <si>
    <t>洪水浸水想定区域、雨水出水浸水想定区域、高潮浸水想定区域</t>
    <phoneticPr fontId="6"/>
  </si>
  <si>
    <t>急傾斜地の崩壊、土石流、地滑りに係る警戒区域</t>
    <rPh sb="16" eb="17">
      <t>カカ</t>
    </rPh>
    <rPh sb="18" eb="22">
      <t>ケイカイクイキ</t>
    </rPh>
    <phoneticPr fontId="6"/>
  </si>
  <si>
    <t>区域等の名称</t>
    <rPh sb="0" eb="2">
      <t>クイキ</t>
    </rPh>
    <rPh sb="2" eb="3">
      <t>トウ</t>
    </rPh>
    <rPh sb="4" eb="6">
      <t>メイショウ</t>
    </rPh>
    <phoneticPr fontId="6"/>
  </si>
  <si>
    <t>設備・備品の耐震対策</t>
    <rPh sb="0" eb="2">
      <t>セツビ</t>
    </rPh>
    <rPh sb="3" eb="5">
      <t>ビヒン</t>
    </rPh>
    <rPh sb="6" eb="10">
      <t>タイシンタイサク</t>
    </rPh>
    <phoneticPr fontId="6"/>
  </si>
  <si>
    <t>具体的な内容</t>
    <rPh sb="0" eb="3">
      <t>グタイテキ</t>
    </rPh>
    <rPh sb="4" eb="6">
      <t>ナイヨウ</t>
    </rPh>
    <phoneticPr fontId="6"/>
  </si>
  <si>
    <t>避難用乳母車（</t>
    <phoneticPr fontId="6"/>
  </si>
  <si>
    <t>（８）　非常用持ち出し袋の準備</t>
    <rPh sb="4" eb="6">
      <t>ヒジョウ</t>
    </rPh>
    <rPh sb="6" eb="7">
      <t>ヨウ</t>
    </rPh>
    <rPh sb="7" eb="8">
      <t>モ</t>
    </rPh>
    <rPh sb="9" eb="10">
      <t>ダ</t>
    </rPh>
    <rPh sb="11" eb="12">
      <t>ブクロ</t>
    </rPh>
    <rPh sb="13" eb="15">
      <t>ジュンビ</t>
    </rPh>
    <phoneticPr fontId="6"/>
  </si>
  <si>
    <t>タオル</t>
    <phoneticPr fontId="6"/>
  </si>
  <si>
    <t>筆記用具</t>
    <rPh sb="0" eb="4">
      <t>ヒッキヨウグ</t>
    </rPh>
    <phoneticPr fontId="6"/>
  </si>
  <si>
    <t>引き渡しカード等</t>
    <rPh sb="0" eb="1">
      <t>ヒ</t>
    </rPh>
    <rPh sb="2" eb="3">
      <t>ワタ</t>
    </rPh>
    <rPh sb="7" eb="8">
      <t>トウ</t>
    </rPh>
    <phoneticPr fontId="6"/>
  </si>
  <si>
    <t>（※回数等は前年度の実績を記載のこと。）</t>
    <rPh sb="2" eb="4">
      <t>カイスウ</t>
    </rPh>
    <rPh sb="4" eb="5">
      <t>トウ</t>
    </rPh>
    <rPh sb="6" eb="7">
      <t>ゼン</t>
    </rPh>
    <rPh sb="7" eb="8">
      <t>ネン</t>
    </rPh>
    <rPh sb="8" eb="9">
      <t>ド</t>
    </rPh>
    <rPh sb="10" eb="12">
      <t>ジッセキ</t>
    </rPh>
    <rPh sb="13" eb="15">
      <t>キサイ</t>
    </rPh>
    <phoneticPr fontId="6"/>
  </si>
  <si>
    <t>から</t>
    <phoneticPr fontId="6"/>
  </si>
  <si>
    <t>まで</t>
    <phoneticPr fontId="6"/>
  </si>
  <si>
    <t>実施期間</t>
    <rPh sb="0" eb="2">
      <t>ジッシ</t>
    </rPh>
    <rPh sb="2" eb="4">
      <t>キカン</t>
    </rPh>
    <phoneticPr fontId="6"/>
  </si>
  <si>
    <t>記録内容（</t>
    <rPh sb="0" eb="2">
      <t>キロク</t>
    </rPh>
    <rPh sb="2" eb="4">
      <t>ナイヨウ</t>
    </rPh>
    <phoneticPr fontId="6"/>
  </si>
  <si>
    <t>プール管理日誌</t>
    <rPh sb="3" eb="7">
      <t>カンリニッシ</t>
    </rPh>
    <phoneticPr fontId="6"/>
  </si>
  <si>
    <t>プール活動・水遊びの実施</t>
    <rPh sb="3" eb="5">
      <t>カツドウ</t>
    </rPh>
    <rPh sb="6" eb="8">
      <t>ミズアソ</t>
    </rPh>
    <rPh sb="10" eb="12">
      <t>ジッシ</t>
    </rPh>
    <phoneticPr fontId="6"/>
  </si>
  <si>
    <t>エ</t>
    <phoneticPr fontId="6"/>
  </si>
  <si>
    <t>※以下記載不要</t>
    <rPh sb="1" eb="3">
      <t>イカ</t>
    </rPh>
    <rPh sb="3" eb="7">
      <t>キサイフヨウ</t>
    </rPh>
    <phoneticPr fontId="6"/>
  </si>
  <si>
    <t>※②、③は記載不要</t>
    <rPh sb="5" eb="7">
      <t>キサイ</t>
    </rPh>
    <rPh sb="7" eb="9">
      <t>フヨウ</t>
    </rPh>
    <phoneticPr fontId="6"/>
  </si>
  <si>
    <t>※④、⑤は記載不要</t>
    <rPh sb="5" eb="7">
      <t>キサイ</t>
    </rPh>
    <rPh sb="7" eb="9">
      <t>フヨウ</t>
    </rPh>
    <phoneticPr fontId="6"/>
  </si>
  <si>
    <t>※以下は不適合施設のみ記載すること。</t>
    <rPh sb="1" eb="3">
      <t>イカ</t>
    </rPh>
    <rPh sb="4" eb="7">
      <t>フテキゴウ</t>
    </rPh>
    <rPh sb="7" eb="9">
      <t>シセツ</t>
    </rPh>
    <rPh sb="11" eb="13">
      <t>キサイ</t>
    </rPh>
    <phoneticPr fontId="6"/>
  </si>
  <si>
    <t>該当項目を全てチェックすること</t>
    <phoneticPr fontId="6"/>
  </si>
  <si>
    <t>（※公立施設は９～１１記載不要）</t>
    <rPh sb="2" eb="4">
      <t>コウリツ</t>
    </rPh>
    <rPh sb="4" eb="6">
      <t>シセツ</t>
    </rPh>
    <rPh sb="11" eb="15">
      <t>キサイフヨウ</t>
    </rPh>
    <phoneticPr fontId="6"/>
  </si>
  <si>
    <t>いない</t>
    <phoneticPr fontId="6"/>
  </si>
  <si>
    <t>全職員</t>
    <rPh sb="0" eb="1">
      <t>スベ</t>
    </rPh>
    <rPh sb="1" eb="3">
      <t>ショクイン</t>
    </rPh>
    <phoneticPr fontId="6"/>
  </si>
  <si>
    <t>　労働者の労働日ごとの始業・終業時刻を確認し、適正に記録しているか。</t>
    <rPh sb="1" eb="4">
      <t>ロウドウシャ</t>
    </rPh>
    <phoneticPr fontId="6"/>
  </si>
  <si>
    <t>雇入時の保菌検査</t>
    <rPh sb="0" eb="2">
      <t>ヤトイイ</t>
    </rPh>
    <rPh sb="2" eb="3">
      <t>ドキ</t>
    </rPh>
    <rPh sb="4" eb="5">
      <t>ホ</t>
    </rPh>
    <rPh sb="5" eb="6">
      <t>キン</t>
    </rPh>
    <rPh sb="6" eb="8">
      <t>ケンサ</t>
    </rPh>
    <phoneticPr fontId="6"/>
  </si>
  <si>
    <t>衛生管理</t>
    <rPh sb="0" eb="4">
      <t>エイセイカンリ</t>
    </rPh>
    <phoneticPr fontId="6"/>
  </si>
  <si>
    <t>安全管理</t>
    <rPh sb="0" eb="2">
      <t>アンゼン</t>
    </rPh>
    <rPh sb="2" eb="4">
      <t>カンリ</t>
    </rPh>
    <phoneticPr fontId="6"/>
  </si>
  <si>
    <t>専ら監視を行う者の配置</t>
    <rPh sb="0" eb="1">
      <t>モッパ</t>
    </rPh>
    <rPh sb="2" eb="4">
      <t>カンシ</t>
    </rPh>
    <rPh sb="5" eb="6">
      <t>オコナ</t>
    </rPh>
    <rPh sb="7" eb="8">
      <t>モノ</t>
    </rPh>
    <rPh sb="9" eb="11">
      <t>ハイチ</t>
    </rPh>
    <phoneticPr fontId="6"/>
  </si>
  <si>
    <t>緊急時の対応及び体制の職員への共有及び訓練の実施</t>
    <rPh sb="0" eb="3">
      <t>キンキュウジ</t>
    </rPh>
    <rPh sb="4" eb="7">
      <t>タイオウオヨ</t>
    </rPh>
    <rPh sb="8" eb="10">
      <t>タイセイ</t>
    </rPh>
    <rPh sb="11" eb="13">
      <t>ショクイン</t>
    </rPh>
    <rPh sb="15" eb="17">
      <t>キョウユウ</t>
    </rPh>
    <rPh sb="17" eb="18">
      <t>オヨ</t>
    </rPh>
    <rPh sb="19" eb="21">
      <t>クンレン</t>
    </rPh>
    <rPh sb="22" eb="24">
      <t>ジッシ</t>
    </rPh>
    <phoneticPr fontId="6"/>
  </si>
  <si>
    <t>策定日</t>
    <rPh sb="0" eb="2">
      <t>サクテイ</t>
    </rPh>
    <rPh sb="2" eb="3">
      <t>ビ</t>
    </rPh>
    <phoneticPr fontId="6"/>
  </si>
  <si>
    <t>（１）　災害発生時における業務継続計画（ＢＣＰ）</t>
    <rPh sb="4" eb="6">
      <t>サイガイ</t>
    </rPh>
    <rPh sb="6" eb="8">
      <t>ハッセイ</t>
    </rPh>
    <rPh sb="8" eb="9">
      <t>ジ</t>
    </rPh>
    <rPh sb="13" eb="15">
      <t>ギョウム</t>
    </rPh>
    <rPh sb="15" eb="17">
      <t>ケイゾク</t>
    </rPh>
    <rPh sb="17" eb="19">
      <t>ケイカク</t>
    </rPh>
    <phoneticPr fontId="6"/>
  </si>
  <si>
    <t>業務継続計画の策定</t>
    <rPh sb="0" eb="6">
      <t>ギョウムケイゾクケイカク</t>
    </rPh>
    <rPh sb="7" eb="9">
      <t>サクテイ</t>
    </rPh>
    <phoneticPr fontId="6"/>
  </si>
  <si>
    <t>職員への周知及び研修・訓練の実施</t>
    <rPh sb="0" eb="2">
      <t>ショクイン</t>
    </rPh>
    <rPh sb="4" eb="6">
      <t>シュウチ</t>
    </rPh>
    <rPh sb="6" eb="7">
      <t>オヨ</t>
    </rPh>
    <rPh sb="8" eb="10">
      <t>ケンシュウ</t>
    </rPh>
    <rPh sb="11" eb="13">
      <t>クンレン</t>
    </rPh>
    <rPh sb="14" eb="16">
      <t>ジッシ</t>
    </rPh>
    <phoneticPr fontId="6"/>
  </si>
  <si>
    <t>実施日（直近）</t>
    <rPh sb="0" eb="3">
      <t>ジッシビ</t>
    </rPh>
    <rPh sb="4" eb="6">
      <t>チョッキン</t>
    </rPh>
    <phoneticPr fontId="6"/>
  </si>
  <si>
    <t>定期的な計画の見直し</t>
    <rPh sb="0" eb="3">
      <t>テイキテキ</t>
    </rPh>
    <rPh sb="4" eb="6">
      <t>ケイカク</t>
    </rPh>
    <rPh sb="7" eb="9">
      <t>ミナオ</t>
    </rPh>
    <phoneticPr fontId="6"/>
  </si>
  <si>
    <t>見直し予定</t>
    <rPh sb="0" eb="2">
      <t>ミナオ</t>
    </rPh>
    <rPh sb="3" eb="5">
      <t>ヨテイ</t>
    </rPh>
    <phoneticPr fontId="6"/>
  </si>
  <si>
    <t>実施予定</t>
    <rPh sb="0" eb="4">
      <t>ジッシヨテイ</t>
    </rPh>
    <phoneticPr fontId="6"/>
  </si>
  <si>
    <t>防犯カメラの設置</t>
    <rPh sb="0" eb="2">
      <t>ボウハン</t>
    </rPh>
    <rPh sb="6" eb="8">
      <t>セッチ</t>
    </rPh>
    <phoneticPr fontId="6"/>
  </si>
  <si>
    <t>台</t>
    <rPh sb="0" eb="1">
      <t>ダイ</t>
    </rPh>
    <phoneticPr fontId="6"/>
  </si>
  <si>
    <t>台数</t>
    <rPh sb="0" eb="2">
      <t>ダイスウ</t>
    </rPh>
    <phoneticPr fontId="6"/>
  </si>
  <si>
    <t>日本人の食事摂取基準（2020年版）の使用</t>
    <phoneticPr fontId="6"/>
  </si>
  <si>
    <t>主食を含む</t>
    <rPh sb="0" eb="2">
      <t>シュショク</t>
    </rPh>
    <rPh sb="3" eb="4">
      <t>フク</t>
    </rPh>
    <phoneticPr fontId="6"/>
  </si>
  <si>
    <t>下表の記載内容</t>
    <rPh sb="0" eb="2">
      <t>カヒョウ</t>
    </rPh>
    <rPh sb="3" eb="5">
      <t>キサイ</t>
    </rPh>
    <rPh sb="5" eb="7">
      <t>ナイヨウ</t>
    </rPh>
    <phoneticPr fontId="6"/>
  </si>
  <si>
    <t>→</t>
    <phoneticPr fontId="6"/>
  </si>
  <si>
    <t>※３歳以上児又は３歳未満児のいずれかについて、直近の月から過去１年分の状況を記載すること。</t>
    <rPh sb="2" eb="3">
      <t>サイ</t>
    </rPh>
    <rPh sb="3" eb="5">
      <t>イジョウ</t>
    </rPh>
    <rPh sb="5" eb="6">
      <t>ジ</t>
    </rPh>
    <rPh sb="6" eb="7">
      <t>マタ</t>
    </rPh>
    <rPh sb="9" eb="12">
      <t>サイミマン</t>
    </rPh>
    <rPh sb="12" eb="13">
      <t>ジ</t>
    </rPh>
    <rPh sb="23" eb="25">
      <t>チョッキン</t>
    </rPh>
    <rPh sb="26" eb="27">
      <t>ツキ</t>
    </rPh>
    <rPh sb="29" eb="31">
      <t>カコ</t>
    </rPh>
    <rPh sb="32" eb="34">
      <t>ネンブン</t>
    </rPh>
    <rPh sb="35" eb="37">
      <t>ジョウキョウ</t>
    </rPh>
    <rPh sb="38" eb="40">
      <t>キサイ</t>
    </rPh>
    <phoneticPr fontId="6"/>
  </si>
  <si>
    <t>□</t>
    <phoneticPr fontId="6"/>
  </si>
  <si>
    <t>）</t>
    <phoneticPr fontId="6"/>
  </si>
  <si>
    <t>品質、包装、異物混入等の異常の有無及び内容</t>
    <rPh sb="0" eb="2">
      <t>ヒンシツ</t>
    </rPh>
    <rPh sb="3" eb="5">
      <t>ホウソウ</t>
    </rPh>
    <rPh sb="6" eb="8">
      <t>イブツ</t>
    </rPh>
    <rPh sb="8" eb="10">
      <t>コンニュウ</t>
    </rPh>
    <rPh sb="10" eb="11">
      <t>トウ</t>
    </rPh>
    <rPh sb="12" eb="14">
      <t>イジョウ</t>
    </rPh>
    <rPh sb="15" eb="17">
      <t>ウム</t>
    </rPh>
    <rPh sb="17" eb="18">
      <t>オヨ</t>
    </rPh>
    <rPh sb="19" eb="21">
      <t>ナイヨウ</t>
    </rPh>
    <phoneticPr fontId="6"/>
  </si>
  <si>
    <t>保 存 量</t>
    <rPh sb="0" eb="1">
      <t>ホ</t>
    </rPh>
    <rPh sb="2" eb="3">
      <t>ゾン</t>
    </rPh>
    <rPh sb="4" eb="5">
      <t>リョウ</t>
    </rPh>
    <phoneticPr fontId="6"/>
  </si>
  <si>
    <t>ｇ程度</t>
    <rPh sb="1" eb="3">
      <t>テイド</t>
    </rPh>
    <phoneticPr fontId="6"/>
  </si>
  <si>
    <t>食器の材質</t>
    <rPh sb="0" eb="2">
      <t>ショッキ</t>
    </rPh>
    <rPh sb="3" eb="5">
      <t>ザイシツ</t>
    </rPh>
    <phoneticPr fontId="6"/>
  </si>
  <si>
    <t>食器の保管</t>
    <rPh sb="0" eb="2">
      <t>ショッキ</t>
    </rPh>
    <rPh sb="3" eb="5">
      <t>ホカン</t>
    </rPh>
    <phoneticPr fontId="6"/>
  </si>
  <si>
    <t>調理室の温度及び湿度の状況</t>
    <rPh sb="0" eb="3">
      <t>チョウリシツ</t>
    </rPh>
    <rPh sb="4" eb="6">
      <t>オンド</t>
    </rPh>
    <rPh sb="6" eb="7">
      <t>オヨ</t>
    </rPh>
    <rPh sb="8" eb="10">
      <t>シツド</t>
    </rPh>
    <rPh sb="11" eb="13">
      <t>ジョウキョウ</t>
    </rPh>
    <phoneticPr fontId="6"/>
  </si>
  <si>
    <t>（ウ）</t>
    <phoneticPr fontId="6"/>
  </si>
  <si>
    <t>　　　２　加熱作業中など、室温・湿度が最も高くなる時間帯について記載すること。</t>
    <phoneticPr fontId="6"/>
  </si>
  <si>
    <t>（注）１　前年度８月第１月曜日から土曜日までの調理中の室温・湿度について記載すること。</t>
    <rPh sb="1" eb="2">
      <t>チュウ</t>
    </rPh>
    <rPh sb="27" eb="29">
      <t>シツオン</t>
    </rPh>
    <rPh sb="36" eb="38">
      <t>キサイ</t>
    </rPh>
    <phoneticPr fontId="6"/>
  </si>
  <si>
    <t>）</t>
    <phoneticPr fontId="6"/>
  </si>
  <si>
    <t>（</t>
    <phoneticPr fontId="6"/>
  </si>
  <si>
    <t>留意事項・添付書類チェックリスト</t>
    <rPh sb="0" eb="4">
      <t>リュウイジコウ</t>
    </rPh>
    <rPh sb="5" eb="9">
      <t>テンプショルイ</t>
    </rPh>
    <phoneticPr fontId="6"/>
  </si>
  <si>
    <t>公立</t>
    <rPh sb="0" eb="2">
      <t>コウリツ</t>
    </rPh>
    <phoneticPr fontId="6"/>
  </si>
  <si>
    <t>設置区分</t>
    <rPh sb="2" eb="4">
      <t>クブン</t>
    </rPh>
    <phoneticPr fontId="6"/>
  </si>
  <si>
    <t>私立</t>
    <rPh sb="0" eb="2">
      <t>シリツ</t>
    </rPh>
    <phoneticPr fontId="6"/>
  </si>
  <si>
    <t>１０　安全確保の取り組み</t>
    <rPh sb="3" eb="5">
      <t>アンゼン</t>
    </rPh>
    <rPh sb="5" eb="7">
      <t>カクホ</t>
    </rPh>
    <rPh sb="8" eb="9">
      <t>ト</t>
    </rPh>
    <rPh sb="10" eb="11">
      <t>ク</t>
    </rPh>
    <phoneticPr fontId="6"/>
  </si>
  <si>
    <t>施設・設備・園外環境の安全点検</t>
    <rPh sb="0" eb="2">
      <t>シセツ</t>
    </rPh>
    <rPh sb="3" eb="5">
      <t>セツビ</t>
    </rPh>
    <rPh sb="6" eb="8">
      <t>エンガイ</t>
    </rPh>
    <rPh sb="8" eb="10">
      <t>カンキョウ</t>
    </rPh>
    <rPh sb="11" eb="15">
      <t>アンゼンテンケン</t>
    </rPh>
    <phoneticPr fontId="6"/>
  </si>
  <si>
    <t>（３）マニュアルの策定・周知状況</t>
    <rPh sb="9" eb="11">
      <t>サクテイ</t>
    </rPh>
    <rPh sb="12" eb="14">
      <t>シュウチ</t>
    </rPh>
    <rPh sb="14" eb="16">
      <t>ジョウキョウ</t>
    </rPh>
    <phoneticPr fontId="6"/>
  </si>
  <si>
    <t>職名</t>
    <rPh sb="0" eb="1">
      <t>ショク</t>
    </rPh>
    <rPh sb="1" eb="2">
      <t>メイ</t>
    </rPh>
    <phoneticPr fontId="6"/>
  </si>
  <si>
    <t>作成者</t>
    <phoneticPr fontId="6"/>
  </si>
  <si>
    <t>）</t>
    <phoneticPr fontId="6"/>
  </si>
  <si>
    <t>(a)</t>
    <phoneticPr fontId="6"/>
  </si>
  <si>
    <r>
      <t>（３）　施設拠点（サービス）区分の当期資金収支差額の割合</t>
    </r>
    <r>
      <rPr>
        <sz val="10.5"/>
        <rFont val="ＭＳ 明朝"/>
        <family val="1"/>
        <charset val="128"/>
      </rPr>
      <t/>
    </r>
    <rPh sb="6" eb="8">
      <t>キョテン</t>
    </rPh>
    <rPh sb="14" eb="16">
      <t>クブン</t>
    </rPh>
    <phoneticPr fontId="6"/>
  </si>
  <si>
    <t>（４）　前期末支払資金残高の取崩額の割合</t>
    <rPh sb="4" eb="7">
      <t>ゼンキマツ</t>
    </rPh>
    <rPh sb="7" eb="9">
      <t>シハライ</t>
    </rPh>
    <rPh sb="9" eb="11">
      <t>シキン</t>
    </rPh>
    <rPh sb="11" eb="13">
      <t>ザンダカ</t>
    </rPh>
    <rPh sb="14" eb="16">
      <t>トリクズシ</t>
    </rPh>
    <rPh sb="16" eb="17">
      <t>ガク</t>
    </rPh>
    <rPh sb="18" eb="20">
      <t>ワリアイ</t>
    </rPh>
    <phoneticPr fontId="6"/>
  </si>
  <si>
    <t>％</t>
    <phoneticPr fontId="6"/>
  </si>
  <si>
    <t>割合</t>
    <rPh sb="0" eb="2">
      <t>ワリアイ</t>
    </rPh>
    <phoneticPr fontId="6"/>
  </si>
  <si>
    <t>（５）　当期末支払資金残高の割合</t>
    <rPh sb="4" eb="6">
      <t>トウキ</t>
    </rPh>
    <rPh sb="6" eb="7">
      <t>スエ</t>
    </rPh>
    <rPh sb="7" eb="9">
      <t>シハライ</t>
    </rPh>
    <rPh sb="9" eb="11">
      <t>シキン</t>
    </rPh>
    <rPh sb="11" eb="13">
      <t>ザンダカ</t>
    </rPh>
    <rPh sb="14" eb="16">
      <t>ワリアイ</t>
    </rPh>
    <phoneticPr fontId="6"/>
  </si>
  <si>
    <t>（６）　積立金の取崩しと目的外使用</t>
    <rPh sb="4" eb="5">
      <t>ツミ</t>
    </rPh>
    <rPh sb="5" eb="6">
      <t>タテ</t>
    </rPh>
    <rPh sb="6" eb="7">
      <t>キン</t>
    </rPh>
    <rPh sb="8" eb="10">
      <t>トリクズ</t>
    </rPh>
    <rPh sb="12" eb="14">
      <t>モクテキ</t>
    </rPh>
    <rPh sb="14" eb="15">
      <t>ガイ</t>
    </rPh>
    <rPh sb="15" eb="17">
      <t>シヨウ</t>
    </rPh>
    <phoneticPr fontId="6"/>
  </si>
  <si>
    <t>※ 当該年度の委託費収入決算額の30％以下とすること。</t>
    <phoneticPr fontId="6"/>
  </si>
  <si>
    <t>※ 事前に県又は理事会の承認が必要</t>
    <phoneticPr fontId="6"/>
  </si>
  <si>
    <r>
      <t>（注）</t>
    </r>
    <r>
      <rPr>
        <u/>
        <sz val="10"/>
        <rFont val="ＭＳ 明朝"/>
        <family val="1"/>
        <charset val="128"/>
      </rPr>
      <t>５％を上回る場合、収支計算分析表</t>
    </r>
    <r>
      <rPr>
        <sz val="10"/>
        <rFont val="ＭＳ 明朝"/>
        <family val="1"/>
        <charset val="128"/>
      </rPr>
      <t>を添付すること。</t>
    </r>
    <rPh sb="1" eb="2">
      <t>チュウ</t>
    </rPh>
    <phoneticPr fontId="6"/>
  </si>
  <si>
    <r>
      <t>（注）該当する場合は</t>
    </r>
    <r>
      <rPr>
        <u/>
        <sz val="10"/>
        <rFont val="ＭＳ 明朝"/>
        <family val="1"/>
        <charset val="128"/>
      </rPr>
      <t>理事会議事録（写）</t>
    </r>
    <r>
      <rPr>
        <sz val="10"/>
        <rFont val="ＭＳ 明朝"/>
        <family val="1"/>
        <charset val="128"/>
      </rPr>
      <t>等を添付すること。</t>
    </r>
    <rPh sb="1" eb="2">
      <t>チュウ</t>
    </rPh>
    <rPh sb="3" eb="5">
      <t>ガイトウ</t>
    </rPh>
    <rPh sb="19" eb="20">
      <t>トウ</t>
    </rPh>
    <phoneticPr fontId="6"/>
  </si>
  <si>
    <t>（有の場合）</t>
    <rPh sb="1" eb="2">
      <t>アリ</t>
    </rPh>
    <rPh sb="3" eb="5">
      <t>バアイ</t>
    </rPh>
    <phoneticPr fontId="6"/>
  </si>
  <si>
    <t>(b)</t>
    <phoneticPr fontId="6"/>
  </si>
  <si>
    <t>　（c/d×100)</t>
    <phoneticPr fontId="6"/>
  </si>
  <si>
    <t>左欄業者数１者の場合 その理由</t>
    <rPh sb="0" eb="1">
      <t>ヒダリ</t>
    </rPh>
    <rPh sb="1" eb="2">
      <t>ラン</t>
    </rPh>
    <rPh sb="2" eb="5">
      <t>ギョウシャスウ</t>
    </rPh>
    <rPh sb="6" eb="7">
      <t>シャ</t>
    </rPh>
    <rPh sb="8" eb="10">
      <t>バアイ</t>
    </rPh>
    <rPh sb="13" eb="15">
      <t>リユウ</t>
    </rPh>
    <phoneticPr fontId="6"/>
  </si>
  <si>
    <t>　運営の状況</t>
    <phoneticPr fontId="6"/>
  </si>
  <si>
    <t>教育及び保育需要への対応状況</t>
    <rPh sb="0" eb="3">
      <t>キョウイクオヨ</t>
    </rPh>
    <phoneticPr fontId="6"/>
  </si>
  <si>
    <t>定員及び園児数</t>
    <rPh sb="4" eb="6">
      <t>エンジ</t>
    </rPh>
    <phoneticPr fontId="6"/>
  </si>
  <si>
    <t>教育及び保育時間</t>
    <rPh sb="0" eb="3">
      <t>キョウイクオヨ</t>
    </rPh>
    <phoneticPr fontId="6"/>
  </si>
  <si>
    <t>一斉休園</t>
    <rPh sb="2" eb="4">
      <t>キュウエン</t>
    </rPh>
    <phoneticPr fontId="6"/>
  </si>
  <si>
    <t>時間別園児数</t>
    <rPh sb="3" eb="5">
      <t>エンジ</t>
    </rPh>
    <phoneticPr fontId="6"/>
  </si>
  <si>
    <t>　園児に関する事項</t>
    <rPh sb="1" eb="3">
      <t>エンジ</t>
    </rPh>
    <phoneticPr fontId="6"/>
  </si>
  <si>
    <t>教育及び保育内容</t>
    <rPh sb="0" eb="3">
      <t>キョウイクオヨ</t>
    </rPh>
    <phoneticPr fontId="6"/>
  </si>
  <si>
    <t>園児の状況把握</t>
    <rPh sb="0" eb="2">
      <t>エンジ</t>
    </rPh>
    <rPh sb="3" eb="7">
      <t>ジョウキョウハアク</t>
    </rPh>
    <phoneticPr fontId="6"/>
  </si>
  <si>
    <t>園児の健康診断等の実施状況</t>
    <rPh sb="0" eb="2">
      <t>エンジ</t>
    </rPh>
    <phoneticPr fontId="6"/>
  </si>
  <si>
    <t>園児数</t>
  </si>
  <si>
    <t>園児数</t>
    <rPh sb="2" eb="3">
      <t>スウ</t>
    </rPh>
    <phoneticPr fontId="6"/>
  </si>
  <si>
    <t>８　園児の健康診断等の実施状況</t>
    <phoneticPr fontId="6"/>
  </si>
  <si>
    <t>病名及び感染園児数</t>
  </si>
  <si>
    <t>園児への安全指導</t>
    <rPh sb="4" eb="8">
      <t>アンゼンシドウ</t>
    </rPh>
    <phoneticPr fontId="6"/>
  </si>
  <si>
    <t>事故の概要（発生日時、場所、状況、園児の年齢等）</t>
    <rPh sb="6" eb="10">
      <t>ハッセイニチジ</t>
    </rPh>
    <rPh sb="11" eb="13">
      <t>バショ</t>
    </rPh>
    <rPh sb="14" eb="16">
      <t>ジョウキョウ</t>
    </rPh>
    <rPh sb="20" eb="22">
      <t>ネンレイ</t>
    </rPh>
    <rPh sb="22" eb="23">
      <t>トウ</t>
    </rPh>
    <phoneticPr fontId="6"/>
  </si>
  <si>
    <t>（ア）園児の身体状況、障がいに合わせた調理の実施</t>
    <rPh sb="6" eb="8">
      <t>シンタイ</t>
    </rPh>
    <rPh sb="8" eb="10">
      <t>ジョウキョウ</t>
    </rPh>
    <rPh sb="11" eb="12">
      <t>ショウ</t>
    </rPh>
    <rPh sb="15" eb="16">
      <t>ア</t>
    </rPh>
    <rPh sb="19" eb="21">
      <t>チョウリ</t>
    </rPh>
    <rPh sb="22" eb="24">
      <t>ジッシ</t>
    </rPh>
    <phoneticPr fontId="6"/>
  </si>
  <si>
    <t>（イ）体調不良、食物アレルギーのある園児への対応</t>
    <rPh sb="3" eb="5">
      <t>タイチョウ</t>
    </rPh>
    <rPh sb="5" eb="7">
      <t>フリョウ</t>
    </rPh>
    <rPh sb="8" eb="10">
      <t>ショクモツ</t>
    </rPh>
    <rPh sb="22" eb="24">
      <t>タイオウ</t>
    </rPh>
    <phoneticPr fontId="6"/>
  </si>
  <si>
    <t>具体的内容（例：保護者へのアンケート、保護者との懇談、園児への聞き取り</t>
    <rPh sb="0" eb="3">
      <t>グタイテキ</t>
    </rPh>
    <rPh sb="3" eb="5">
      <t>ナイヨウ</t>
    </rPh>
    <rPh sb="6" eb="7">
      <t>レイ</t>
    </rPh>
    <rPh sb="8" eb="11">
      <t>ホゴシャ</t>
    </rPh>
    <rPh sb="19" eb="22">
      <t>ホゴシャ</t>
    </rPh>
    <rPh sb="24" eb="26">
      <t>コンダン</t>
    </rPh>
    <phoneticPr fontId="6"/>
  </si>
  <si>
    <t>園庭</t>
    <rPh sb="0" eb="2">
      <t>エンテイ</t>
    </rPh>
    <phoneticPr fontId="6"/>
  </si>
  <si>
    <t>　満２歳児童　　 3.3㎡×</t>
    <rPh sb="1" eb="2">
      <t>マン</t>
    </rPh>
    <rPh sb="3" eb="4">
      <t>サイ</t>
    </rPh>
    <rPh sb="4" eb="6">
      <t>ジドウ</t>
    </rPh>
    <phoneticPr fontId="6"/>
  </si>
  <si>
    <t>　満３歳以上児童 3.3㎡×</t>
    <rPh sb="1" eb="2">
      <t>マン</t>
    </rPh>
    <rPh sb="3" eb="4">
      <t>サイ</t>
    </rPh>
    <rPh sb="4" eb="6">
      <t>イジョウ</t>
    </rPh>
    <rPh sb="6" eb="8">
      <t>ジドウ</t>
    </rPh>
    <phoneticPr fontId="6"/>
  </si>
  <si>
    <t>学級数</t>
    <rPh sb="0" eb="2">
      <t>ガッキュウ</t>
    </rPh>
    <rPh sb="2" eb="3">
      <t>スウ</t>
    </rPh>
    <phoneticPr fontId="6"/>
  </si>
  <si>
    <t>面積　㎡</t>
    <phoneticPr fontId="6"/>
  </si>
  <si>
    <t>←</t>
    <phoneticPr fontId="57"/>
  </si>
  <si>
    <t>２学級以下</t>
    <rPh sb="1" eb="3">
      <t>ガッキュウ</t>
    </rPh>
    <rPh sb="3" eb="5">
      <t>イカ</t>
    </rPh>
    <phoneticPr fontId="6"/>
  </si>
  <si>
    <t>330＋30×（学級数－１）</t>
    <rPh sb="8" eb="10">
      <t>ガッキュウ</t>
    </rPh>
    <rPh sb="10" eb="11">
      <t>スウ</t>
    </rPh>
    <phoneticPr fontId="6"/>
  </si>
  <si>
    <t>３学級以上</t>
    <rPh sb="1" eb="3">
      <t>ガッキュウ</t>
    </rPh>
    <rPh sb="3" eb="5">
      <t>イジョウ</t>
    </rPh>
    <phoneticPr fontId="6"/>
  </si>
  <si>
    <t>400＋80×（学級数－３）</t>
    <rPh sb="8" eb="10">
      <t>ガッキュウ</t>
    </rPh>
    <rPh sb="10" eb="11">
      <t>スウ</t>
    </rPh>
    <phoneticPr fontId="6"/>
  </si>
  <si>
    <t>①　　　 ＋（②と③のいずれか大きい方）　 　＝</t>
    <rPh sb="15" eb="16">
      <t>オオ</t>
    </rPh>
    <rPh sb="18" eb="19">
      <t>ホウ</t>
    </rPh>
    <phoneticPr fontId="6"/>
  </si>
  <si>
    <t>＋ (②と③のいずれか大きい方)</t>
    <phoneticPr fontId="57"/>
  </si>
  <si>
    <t>（園庭）</t>
    <phoneticPr fontId="6"/>
  </si>
  <si>
    <t>… ①</t>
    <phoneticPr fontId="57"/>
  </si>
  <si>
    <t>… ②</t>
    <phoneticPr fontId="57"/>
  </si>
  <si>
    <t>面積(㎡)…③</t>
    <rPh sb="0" eb="2">
      <t>メンセキ</t>
    </rPh>
    <phoneticPr fontId="6"/>
  </si>
  <si>
    <t>○　園児数に対する必要面積</t>
    <rPh sb="2" eb="4">
      <t>エンジ</t>
    </rPh>
    <rPh sb="4" eb="5">
      <t>スウ</t>
    </rPh>
    <rPh sb="6" eb="7">
      <t>タイ</t>
    </rPh>
    <rPh sb="9" eb="11">
      <t>ヒツヨウ</t>
    </rPh>
    <rPh sb="11" eb="13">
      <t>メンセキ</t>
    </rPh>
    <phoneticPr fontId="6"/>
  </si>
  <si>
    <t>○　学級数に対する必要面積</t>
    <rPh sb="2" eb="4">
      <t>ガッキュウ</t>
    </rPh>
    <rPh sb="4" eb="5">
      <t>スウ</t>
    </rPh>
    <rPh sb="6" eb="7">
      <t>タイ</t>
    </rPh>
    <rPh sb="9" eb="11">
      <t>ヒツヨウ</t>
    </rPh>
    <rPh sb="11" eb="13">
      <t>メンセキ</t>
    </rPh>
    <phoneticPr fontId="6"/>
  </si>
  <si>
    <t>（算出方法）</t>
    <rPh sb="1" eb="5">
      <t>サンシュツホウホウ</t>
    </rPh>
    <phoneticPr fontId="6"/>
  </si>
  <si>
    <t>＊　園庭基準面積の算定</t>
    <rPh sb="2" eb="4">
      <t>エンテイ</t>
    </rPh>
    <rPh sb="4" eb="6">
      <t>キジュン</t>
    </rPh>
    <rPh sb="6" eb="8">
      <t>メンセキ</t>
    </rPh>
    <rPh sb="9" eb="11">
      <t>サンテイ</t>
    </rPh>
    <phoneticPr fontId="6"/>
  </si>
  <si>
    <r>
      <rPr>
        <sz val="11"/>
        <rFont val="ＭＳ 明朝"/>
        <family val="1"/>
        <charset val="128"/>
      </rPr>
      <t xml:space="preserve"> 　  </t>
    </r>
    <r>
      <rPr>
        <u/>
        <sz val="11"/>
        <rFont val="ＭＳ 明朝"/>
        <family val="1"/>
        <charset val="128"/>
      </rPr>
      <t>クラス名、ロッカー等固定物を除いた実面積を記載）を添付すること。</t>
    </r>
    <phoneticPr fontId="6"/>
  </si>
  <si>
    <r>
      <t xml:space="preserve">     ＊認定こども園</t>
    </r>
    <r>
      <rPr>
        <u/>
        <sz val="11"/>
        <rFont val="ＭＳ 明朝"/>
        <family val="1"/>
        <charset val="128"/>
      </rPr>
      <t>全体及び部屋の大きさ位置が把握できる</t>
    </r>
    <r>
      <rPr>
        <b/>
        <u/>
        <sz val="11"/>
        <rFont val="ＭＳ 明朝"/>
        <family val="1"/>
        <charset val="128"/>
      </rPr>
      <t xml:space="preserve">平面図 </t>
    </r>
    <r>
      <rPr>
        <u/>
        <sz val="11"/>
        <rFont val="ＭＳ 明朝"/>
        <family val="1"/>
        <charset val="128"/>
      </rPr>
      <t>（各クラスには</t>
    </r>
    <rPh sb="6" eb="8">
      <t>ニンテイ</t>
    </rPh>
    <rPh sb="11" eb="12">
      <t>エン</t>
    </rPh>
    <rPh sb="14" eb="15">
      <t>オヨ</t>
    </rPh>
    <phoneticPr fontId="6"/>
  </si>
  <si>
    <t>学 級</t>
    <rPh sb="0" eb="1">
      <t>ガク</t>
    </rPh>
    <rPh sb="2" eb="3">
      <t>キュウ</t>
    </rPh>
    <phoneticPr fontId="6"/>
  </si>
  <si>
    <t>教育標準時間認定</t>
    <rPh sb="0" eb="4">
      <t>キョウイクヒョウジュン</t>
    </rPh>
    <rPh sb="4" eb="8">
      <t>ジカンニンテイ</t>
    </rPh>
    <phoneticPr fontId="6"/>
  </si>
  <si>
    <t>保育標準時間認定</t>
    <rPh sb="0" eb="6">
      <t>ホイクヒョウジュンジカン</t>
    </rPh>
    <rPh sb="6" eb="8">
      <t>ニンテイ</t>
    </rPh>
    <phoneticPr fontId="6"/>
  </si>
  <si>
    <t>保育短時間認定</t>
    <rPh sb="0" eb="5">
      <t>ホイクタンジカン</t>
    </rPh>
    <rPh sb="5" eb="7">
      <t>ニンテイ</t>
    </rPh>
    <phoneticPr fontId="6"/>
  </si>
  <si>
    <t>（注）＊各部屋ごとに記載し、ロッカー等固定物を除いた実面積とすること。</t>
    <phoneticPr fontId="6"/>
  </si>
  <si>
    <t xml:space="preserve"> ① 学級面積 ※</t>
    <rPh sb="3" eb="5">
      <t>ガッキュウ</t>
    </rPh>
    <rPh sb="5" eb="7">
      <t>メンセキ</t>
    </rPh>
    <phoneticPr fontId="6"/>
  </si>
  <si>
    <t>（学級数：</t>
    <rPh sb="1" eb="3">
      <t>ガッキュウ</t>
    </rPh>
    <rPh sb="3" eb="4">
      <t>スウ</t>
    </rPh>
    <phoneticPr fontId="57"/>
  </si>
  <si>
    <t xml:space="preserve"> ② 乳児室（ほふくをしない乳児）</t>
    <rPh sb="3" eb="5">
      <t>ニュウジ</t>
    </rPh>
    <rPh sb="5" eb="6">
      <t>シツ</t>
    </rPh>
    <phoneticPr fontId="6"/>
  </si>
  <si>
    <t>× 乳児現員</t>
    <phoneticPr fontId="57"/>
  </si>
  <si>
    <t>いる</t>
    <phoneticPr fontId="6"/>
  </si>
  <si>
    <t xml:space="preserve"> ③ ほふく室（②の乳児を除く２歳未満児）</t>
    <rPh sb="6" eb="7">
      <t>シツ</t>
    </rPh>
    <rPh sb="10" eb="12">
      <t>ニュウジ</t>
    </rPh>
    <rPh sb="13" eb="14">
      <t>ノゾ</t>
    </rPh>
    <rPh sb="16" eb="17">
      <t>サイ</t>
    </rPh>
    <rPh sb="17" eb="19">
      <t>ミマン</t>
    </rPh>
    <rPh sb="19" eb="20">
      <t>ジ</t>
    </rPh>
    <phoneticPr fontId="6"/>
  </si>
  <si>
    <t>×満２歳未満児童現員</t>
    <rPh sb="1" eb="2">
      <t>マン</t>
    </rPh>
    <rPh sb="6" eb="8">
      <t>ジドウ</t>
    </rPh>
    <phoneticPr fontId="57"/>
  </si>
  <si>
    <t xml:space="preserve"> ④ ２歳児保育室</t>
    <rPh sb="4" eb="5">
      <t>サイ</t>
    </rPh>
    <rPh sb="5" eb="6">
      <t>ジ</t>
    </rPh>
    <rPh sb="6" eb="9">
      <t>ホイクシツ</t>
    </rPh>
    <phoneticPr fontId="6"/>
  </si>
  <si>
    <t>×満２歳児童現員</t>
    <rPh sb="1" eb="2">
      <t>マン</t>
    </rPh>
    <rPh sb="4" eb="6">
      <t>ジドウ</t>
    </rPh>
    <phoneticPr fontId="57"/>
  </si>
  <si>
    <t>園舎基準面積　（①+②+③+④）</t>
    <rPh sb="0" eb="2">
      <t>エンシャ</t>
    </rPh>
    <rPh sb="2" eb="4">
      <t>キジュン</t>
    </rPh>
    <rPh sb="4" eb="6">
      <t>メンセキ</t>
    </rPh>
    <phoneticPr fontId="6"/>
  </si>
  <si>
    <t>＝</t>
    <phoneticPr fontId="57"/>
  </si>
  <si>
    <t>１学級</t>
    <rPh sb="1" eb="3">
      <t>ガッキュウ</t>
    </rPh>
    <phoneticPr fontId="6"/>
  </si>
  <si>
    <t>２学級以上</t>
    <rPh sb="1" eb="3">
      <t>ガッキュウ</t>
    </rPh>
    <rPh sb="3" eb="5">
      <t>イジョウ</t>
    </rPh>
    <phoneticPr fontId="6"/>
  </si>
  <si>
    <t>320＋100×(学級数－２)</t>
    <rPh sb="9" eb="11">
      <t>ガッキュウ</t>
    </rPh>
    <rPh sb="11" eb="12">
      <t>スウ</t>
    </rPh>
    <phoneticPr fontId="6"/>
  </si>
  <si>
    <t>　　　　　（ほふくをする乳児）</t>
    <phoneticPr fontId="6"/>
  </si>
  <si>
    <t>（園舎の面積）</t>
    <rPh sb="1" eb="3">
      <t>エンシャ</t>
    </rPh>
    <rPh sb="4" eb="6">
      <t>メンセキ</t>
    </rPh>
    <phoneticPr fontId="6"/>
  </si>
  <si>
    <t>※ ① 学級面積の算出方法</t>
    <rPh sb="4" eb="6">
      <t>ガッキュウ</t>
    </rPh>
    <rPh sb="6" eb="8">
      <t>メンセキ</t>
    </rPh>
    <rPh sb="9" eb="11">
      <t>サンシュツ</t>
    </rPh>
    <rPh sb="11" eb="13">
      <t>ホウホウ</t>
    </rPh>
    <phoneticPr fontId="57"/>
  </si>
  <si>
    <t>× 満２歳以上児童現員</t>
    <rPh sb="2" eb="3">
      <t>マン</t>
    </rPh>
    <rPh sb="5" eb="7">
      <t>イジョウ</t>
    </rPh>
    <rPh sb="7" eb="9">
      <t>ジドウ</t>
    </rPh>
    <phoneticPr fontId="57"/>
  </si>
  <si>
    <t xml:space="preserve"> ⑤ 保育室又は遊戯室の面積</t>
    <rPh sb="3" eb="6">
      <t>ホイクシツ</t>
    </rPh>
    <rPh sb="6" eb="7">
      <t>マタ</t>
    </rPh>
    <rPh sb="8" eb="10">
      <t>ユウギ</t>
    </rPh>
    <rPh sb="10" eb="11">
      <t>シツ</t>
    </rPh>
    <rPh sb="12" eb="14">
      <t>メンセキ</t>
    </rPh>
    <phoneticPr fontId="57"/>
  </si>
  <si>
    <t>室名
（設備名）</t>
    <rPh sb="4" eb="6">
      <t>セツビ</t>
    </rPh>
    <rPh sb="6" eb="7">
      <t>メイ</t>
    </rPh>
    <phoneticPr fontId="6"/>
  </si>
  <si>
    <t>床面積
（㎡）</t>
    <rPh sb="0" eb="1">
      <t>ユカ</t>
    </rPh>
    <rPh sb="1" eb="3">
      <t>メンセキ</t>
    </rPh>
    <phoneticPr fontId="6"/>
  </si>
  <si>
    <t>乳児室</t>
    <rPh sb="0" eb="2">
      <t>ニュウジ</t>
    </rPh>
    <rPh sb="2" eb="3">
      <t>シツ</t>
    </rPh>
    <phoneticPr fontId="6"/>
  </si>
  <si>
    <t>ほふく室</t>
    <rPh sb="3" eb="4">
      <t>シツ</t>
    </rPh>
    <phoneticPr fontId="6"/>
  </si>
  <si>
    <t>保育室</t>
    <rPh sb="0" eb="2">
      <t>ホイク</t>
    </rPh>
    <rPh sb="2" eb="3">
      <t>シツ</t>
    </rPh>
    <phoneticPr fontId="6"/>
  </si>
  <si>
    <t>遊戯室</t>
    <rPh sb="0" eb="3">
      <t>ユウギシツ</t>
    </rPh>
    <phoneticPr fontId="6"/>
  </si>
  <si>
    <t>保育室と兼用有</t>
    <rPh sb="0" eb="3">
      <t>ホイクシツ</t>
    </rPh>
    <rPh sb="4" eb="6">
      <t>ケンヨウ</t>
    </rPh>
    <rPh sb="6" eb="7">
      <t>アリ</t>
    </rPh>
    <phoneticPr fontId="6"/>
  </si>
  <si>
    <t>保育室と兼用無</t>
    <rPh sb="0" eb="3">
      <t>ホイクシツ</t>
    </rPh>
    <rPh sb="4" eb="6">
      <t>ケンヨウ</t>
    </rPh>
    <rPh sb="6" eb="7">
      <t>ム</t>
    </rPh>
    <phoneticPr fontId="6"/>
  </si>
  <si>
    <t>保育室の一画で区画なし・調理室の一画</t>
    <rPh sb="0" eb="3">
      <t>ホイクシツ</t>
    </rPh>
    <rPh sb="4" eb="6">
      <t>イッカク</t>
    </rPh>
    <rPh sb="7" eb="9">
      <t>クカク</t>
    </rPh>
    <phoneticPr fontId="6"/>
  </si>
  <si>
    <t>区画なし（保育室の一画・他の室と兼用）</t>
    <rPh sb="0" eb="2">
      <t>クカク</t>
    </rPh>
    <rPh sb="5" eb="7">
      <t>ホイク</t>
    </rPh>
    <rPh sb="7" eb="8">
      <t>シツ</t>
    </rPh>
    <rPh sb="9" eb="11">
      <t>イッカク</t>
    </rPh>
    <rPh sb="12" eb="13">
      <t>ホカ</t>
    </rPh>
    <rPh sb="14" eb="15">
      <t>シツ</t>
    </rPh>
    <rPh sb="16" eb="18">
      <t>ケンヨウ</t>
    </rPh>
    <phoneticPr fontId="6"/>
  </si>
  <si>
    <t>園児用便所</t>
    <rPh sb="0" eb="2">
      <t>エンジ</t>
    </rPh>
    <phoneticPr fontId="6"/>
  </si>
  <si>
    <t>飲料水用設備</t>
    <rPh sb="0" eb="4">
      <t>インリョウスイヨウ</t>
    </rPh>
    <rPh sb="4" eb="6">
      <t>セツビ</t>
    </rPh>
    <phoneticPr fontId="6"/>
  </si>
  <si>
    <t>手洗用設備</t>
    <rPh sb="0" eb="3">
      <t>テアライヨウ</t>
    </rPh>
    <rPh sb="3" eb="5">
      <t>セツビ</t>
    </rPh>
    <phoneticPr fontId="6"/>
  </si>
  <si>
    <t>足洗用設備</t>
    <rPh sb="0" eb="1">
      <t>アシ</t>
    </rPh>
    <rPh sb="1" eb="2">
      <t>アラ</t>
    </rPh>
    <rPh sb="2" eb="3">
      <t>ヨウ</t>
    </rPh>
    <rPh sb="3" eb="5">
      <t>セツビ</t>
    </rPh>
    <phoneticPr fontId="6"/>
  </si>
  <si>
    <t>仮設</t>
  </si>
  <si>
    <t>園長</t>
    <rPh sb="0" eb="1">
      <t>エン</t>
    </rPh>
    <phoneticPr fontId="6"/>
  </si>
  <si>
    <t>副園長</t>
    <rPh sb="0" eb="3">
      <t>フクエンチョウ</t>
    </rPh>
    <phoneticPr fontId="6"/>
  </si>
  <si>
    <t>保育教諭</t>
    <rPh sb="0" eb="2">
      <t>ホイク</t>
    </rPh>
    <rPh sb="2" eb="4">
      <t>キョウユ</t>
    </rPh>
    <phoneticPr fontId="6"/>
  </si>
  <si>
    <t>学校医</t>
    <rPh sb="0" eb="2">
      <t>ガッコウ</t>
    </rPh>
    <rPh sb="2" eb="3">
      <t>イ</t>
    </rPh>
    <phoneticPr fontId="6"/>
  </si>
  <si>
    <t>学校歯科医</t>
    <rPh sb="0" eb="2">
      <t>ガッコウ</t>
    </rPh>
    <rPh sb="2" eb="4">
      <t>シカ</t>
    </rPh>
    <rPh sb="4" eb="5">
      <t>イ</t>
    </rPh>
    <phoneticPr fontId="6"/>
  </si>
  <si>
    <t>学校薬剤師</t>
    <rPh sb="0" eb="2">
      <t>ガッコウ</t>
    </rPh>
    <rPh sb="2" eb="4">
      <t>ヤクザイ</t>
    </rPh>
    <rPh sb="4" eb="5">
      <t>シ</t>
    </rPh>
    <phoneticPr fontId="6"/>
  </si>
  <si>
    <t>(注５)　保育教諭等基準定数の算出方法は下記参照。</t>
    <rPh sb="7" eb="9">
      <t>キョウユ</t>
    </rPh>
    <rPh sb="9" eb="10">
      <t>トウ</t>
    </rPh>
    <phoneticPr fontId="6"/>
  </si>
  <si>
    <t>（注）園児数については、入園決定時の年齢によること。</t>
    <rPh sb="3" eb="5">
      <t>エンジ</t>
    </rPh>
    <rPh sb="13" eb="14">
      <t>エン</t>
    </rPh>
    <phoneticPr fontId="6"/>
  </si>
  <si>
    <t>２号・３号の定員90人以下：</t>
    <rPh sb="1" eb="2">
      <t>ゴウ</t>
    </rPh>
    <phoneticPr fontId="6"/>
  </si>
  <si>
    <t xml:space="preserve"> ①　＋　　</t>
    <phoneticPr fontId="6"/>
  </si>
  <si>
    <t>２号・３号の定員91人以上：</t>
    <rPh sb="1" eb="2">
      <t>ゴウ</t>
    </rPh>
    <rPh sb="12" eb="13">
      <t>ウエ</t>
    </rPh>
    <phoneticPr fontId="6"/>
  </si>
  <si>
    <t xml:space="preserve"> ①　＋　</t>
    <phoneticPr fontId="6"/>
  </si>
  <si>
    <t>（ａ：休けい保育教諭</t>
    <rPh sb="3" eb="4">
      <t>キュウ</t>
    </rPh>
    <rPh sb="6" eb="8">
      <t>ホイク</t>
    </rPh>
    <rPh sb="8" eb="10">
      <t>キョウユ</t>
    </rPh>
    <phoneticPr fontId="6"/>
  </si>
  <si>
    <t>事　　　業　　　名</t>
    <phoneticPr fontId="6"/>
  </si>
  <si>
    <t>３歳児及び
満３歳児</t>
    <rPh sb="1" eb="3">
      <t>サイジ</t>
    </rPh>
    <rPh sb="3" eb="4">
      <t>オヨ</t>
    </rPh>
    <rPh sb="6" eb="7">
      <t>マン</t>
    </rPh>
    <rPh sb="8" eb="9">
      <t>サイ</t>
    </rPh>
    <rPh sb="9" eb="10">
      <t>ジ</t>
    </rPh>
    <phoneticPr fontId="6"/>
  </si>
  <si>
    <t>合計をその月の日数で除して７を乗じた時間数。）を記載すること。（小数以下第２位を四捨五入すること。）</t>
  </si>
  <si>
    <t>園長</t>
    <rPh sb="0" eb="2">
      <t>エンチョウ</t>
    </rPh>
    <phoneticPr fontId="6"/>
  </si>
  <si>
    <t>副園長</t>
    <rPh sb="0" eb="1">
      <t>フク</t>
    </rPh>
    <rPh sb="1" eb="3">
      <t>エンチョウ</t>
    </rPh>
    <phoneticPr fontId="6"/>
  </si>
  <si>
    <t>２号･３号の定員41人以上150人以下</t>
    <rPh sb="1" eb="2">
      <t>ゴウ</t>
    </rPh>
    <rPh sb="4" eb="5">
      <t>ゴウ</t>
    </rPh>
    <rPh sb="6" eb="8">
      <t>テイイン</t>
    </rPh>
    <rPh sb="12" eb="13">
      <t>ウエ</t>
    </rPh>
    <rPh sb="16" eb="17">
      <t>ニン</t>
    </rPh>
    <rPh sb="17" eb="19">
      <t>イカ</t>
    </rPh>
    <phoneticPr fontId="6"/>
  </si>
  <si>
    <t>２号･３号の定員40人以下</t>
    <rPh sb="1" eb="2">
      <t>ゴウ</t>
    </rPh>
    <rPh sb="4" eb="5">
      <t>ゴウ</t>
    </rPh>
    <rPh sb="6" eb="8">
      <t>テイイン</t>
    </rPh>
    <rPh sb="10" eb="11">
      <t>ニン</t>
    </rPh>
    <rPh sb="11" eb="13">
      <t>イカ</t>
    </rPh>
    <phoneticPr fontId="6"/>
  </si>
  <si>
    <t>２号･３号の定員151人以上</t>
    <rPh sb="1" eb="2">
      <t>ゴウ</t>
    </rPh>
    <rPh sb="4" eb="5">
      <t>ゴウ</t>
    </rPh>
    <rPh sb="6" eb="8">
      <t>テイイン</t>
    </rPh>
    <rPh sb="11" eb="12">
      <t>ニン</t>
    </rPh>
    <rPh sb="12" eb="14">
      <t>イジョウ</t>
    </rPh>
    <phoneticPr fontId="6"/>
  </si>
  <si>
    <t>担当園児数</t>
    <rPh sb="2" eb="4">
      <t>エンジ</t>
    </rPh>
    <phoneticPr fontId="6"/>
  </si>
  <si>
    <r>
      <t xml:space="preserve">幼稚園教諭免許
</t>
    </r>
    <r>
      <rPr>
        <sz val="9"/>
        <rFont val="ＭＳ Ｐゴシック"/>
        <family val="3"/>
        <charset val="128"/>
      </rPr>
      <t>(登録年月日)</t>
    </r>
    <rPh sb="0" eb="3">
      <t>ヨウチエン</t>
    </rPh>
    <rPh sb="3" eb="5">
      <t>キョウユ</t>
    </rPh>
    <rPh sb="5" eb="7">
      <t>メンキョ</t>
    </rPh>
    <rPh sb="9" eb="11">
      <t>トウロク</t>
    </rPh>
    <rPh sb="11" eb="13">
      <t>ネンゲツ</t>
    </rPh>
    <rPh sb="13" eb="14">
      <t>ヒ</t>
    </rPh>
    <phoneticPr fontId="6"/>
  </si>
  <si>
    <r>
      <t xml:space="preserve">保育士資格
</t>
    </r>
    <r>
      <rPr>
        <sz val="9"/>
        <rFont val="ＭＳ Ｐゴシック"/>
        <family val="3"/>
        <charset val="128"/>
      </rPr>
      <t>(登録年月日)</t>
    </r>
    <rPh sb="3" eb="5">
      <t>シカク</t>
    </rPh>
    <rPh sb="7" eb="9">
      <t>トウロク</t>
    </rPh>
    <rPh sb="9" eb="11">
      <t>ネンゲツ</t>
    </rPh>
    <rPh sb="11" eb="12">
      <t>ヒ</t>
    </rPh>
    <phoneticPr fontId="6"/>
  </si>
  <si>
    <r>
      <t xml:space="preserve">看護師等資格
</t>
    </r>
    <r>
      <rPr>
        <sz val="9"/>
        <rFont val="ＭＳ Ｐゴシック"/>
        <family val="3"/>
        <charset val="128"/>
      </rPr>
      <t>(登録年月日)</t>
    </r>
    <rPh sb="0" eb="2">
      <t>カンゴ</t>
    </rPh>
    <rPh sb="2" eb="3">
      <t>シ</t>
    </rPh>
    <rPh sb="3" eb="4">
      <t>トウ</t>
    </rPh>
    <rPh sb="8" eb="10">
      <t>トウロク</t>
    </rPh>
    <rPh sb="10" eb="12">
      <t>ネンゲツ</t>
    </rPh>
    <rPh sb="12" eb="13">
      <t>ヒ</t>
    </rPh>
    <phoneticPr fontId="6"/>
  </si>
  <si>
    <t>２　「勤務年数」の上段には、基準日時点の当該こども園における連続勤務年数を、下段には、認可保育所等における勤務経験年数を月数まで記載すること。</t>
    <rPh sb="3" eb="5">
      <t>キンム</t>
    </rPh>
    <rPh sb="5" eb="7">
      <t>ネンスウ</t>
    </rPh>
    <rPh sb="9" eb="11">
      <t>ジョウダン</t>
    </rPh>
    <rPh sb="14" eb="17">
      <t>キジュンビ</t>
    </rPh>
    <rPh sb="17" eb="19">
      <t>ジテン</t>
    </rPh>
    <rPh sb="25" eb="26">
      <t>エン</t>
    </rPh>
    <rPh sb="30" eb="32">
      <t>レンゾク</t>
    </rPh>
    <rPh sb="32" eb="34">
      <t>キンム</t>
    </rPh>
    <rPh sb="34" eb="36">
      <t>ネンスウ</t>
    </rPh>
    <rPh sb="38" eb="40">
      <t>ゲダン</t>
    </rPh>
    <rPh sb="43" eb="45">
      <t>ニンカ</t>
    </rPh>
    <rPh sb="45" eb="47">
      <t>ホイク</t>
    </rPh>
    <rPh sb="47" eb="48">
      <t>ショ</t>
    </rPh>
    <rPh sb="48" eb="49">
      <t>ナド</t>
    </rPh>
    <rPh sb="53" eb="55">
      <t>キンム</t>
    </rPh>
    <rPh sb="55" eb="57">
      <t>ケイケン</t>
    </rPh>
    <rPh sb="57" eb="59">
      <t>ネンスウ</t>
    </rPh>
    <rPh sb="60" eb="61">
      <t>ツキ</t>
    </rPh>
    <rPh sb="61" eb="62">
      <t>スウ</t>
    </rPh>
    <rPh sb="64" eb="66">
      <t>キサイ</t>
    </rPh>
    <phoneticPr fontId="57"/>
  </si>
  <si>
    <t>【記載例１】　個人別職員配置の状況　　 【この記載例は提出不要】</t>
    <rPh sb="1" eb="3">
      <t>キサイ</t>
    </rPh>
    <rPh sb="3" eb="4">
      <t>レイ</t>
    </rPh>
    <phoneticPr fontId="6"/>
  </si>
  <si>
    <t>（主幹保育教諭1）</t>
    <rPh sb="1" eb="3">
      <t>シュカン</t>
    </rPh>
    <rPh sb="3" eb="5">
      <t>ホイク</t>
    </rPh>
    <rPh sb="5" eb="7">
      <t>キョウユ</t>
    </rPh>
    <phoneticPr fontId="6"/>
  </si>
  <si>
    <t>3-4</t>
    <phoneticPr fontId="6"/>
  </si>
  <si>
    <t>保育教諭2</t>
    <rPh sb="0" eb="2">
      <t>ホイク</t>
    </rPh>
    <rPh sb="2" eb="4">
      <t>キョウユ</t>
    </rPh>
    <phoneticPr fontId="6"/>
  </si>
  <si>
    <t>保育教諭3</t>
    <rPh sb="0" eb="2">
      <t>ホイク</t>
    </rPh>
    <rPh sb="2" eb="4">
      <t>キョウユ</t>
    </rPh>
    <phoneticPr fontId="6"/>
  </si>
  <si>
    <t>保育教諭4</t>
    <rPh sb="0" eb="2">
      <t>ホイク</t>
    </rPh>
    <rPh sb="2" eb="4">
      <t>キョウユ</t>
    </rPh>
    <phoneticPr fontId="6"/>
  </si>
  <si>
    <t>保育教諭5</t>
    <rPh sb="0" eb="2">
      <t>ホイク</t>
    </rPh>
    <rPh sb="2" eb="4">
      <t>キョウユ</t>
    </rPh>
    <phoneticPr fontId="6"/>
  </si>
  <si>
    <t>看護師</t>
    <rPh sb="0" eb="3">
      <t>カンゴシ</t>
    </rPh>
    <phoneticPr fontId="6"/>
  </si>
  <si>
    <t>保育教諭○○○○の代替</t>
    <rPh sb="0" eb="4">
      <t>ホイクキョウユ</t>
    </rPh>
    <rPh sb="9" eb="11">
      <t>ダイタイ</t>
    </rPh>
    <phoneticPr fontId="6"/>
  </si>
  <si>
    <t>○○歯科</t>
    <rPh sb="2" eb="4">
      <t>シカ</t>
    </rPh>
    <phoneticPr fontId="6"/>
  </si>
  <si>
    <t>○○病院</t>
    <rPh sb="2" eb="4">
      <t>ビョウイン</t>
    </rPh>
    <phoneticPr fontId="6"/>
  </si>
  <si>
    <t>（退職者）　　　　　保育教諭</t>
    <rPh sb="1" eb="4">
      <t>タイショクシャ</t>
    </rPh>
    <rPh sb="10" eb="12">
      <t>ホイク</t>
    </rPh>
    <rPh sb="12" eb="14">
      <t>キョウユ</t>
    </rPh>
    <phoneticPr fontId="6"/>
  </si>
  <si>
    <t>　園長、副園長、主幹保育教諭、保育教諭、調理員、事務員、用務員、学校医等の順とし、転出者、</t>
    <rPh sb="1" eb="3">
      <t>エンチョウ</t>
    </rPh>
    <rPh sb="4" eb="7">
      <t>フクエンチョウ</t>
    </rPh>
    <rPh sb="8" eb="10">
      <t>シュカン</t>
    </rPh>
    <rPh sb="10" eb="12">
      <t>ホイク</t>
    </rPh>
    <rPh sb="12" eb="14">
      <t>キョウユ</t>
    </rPh>
    <rPh sb="15" eb="17">
      <t>ホイク</t>
    </rPh>
    <rPh sb="17" eb="19">
      <t>キョウユ</t>
    </rPh>
    <rPh sb="20" eb="23">
      <t>チョウリイン</t>
    </rPh>
    <rPh sb="24" eb="27">
      <t>ジムイン</t>
    </rPh>
    <rPh sb="28" eb="31">
      <t>ヨウムイン</t>
    </rPh>
    <rPh sb="32" eb="34">
      <t>ガッコウ</t>
    </rPh>
    <rPh sb="34" eb="35">
      <t>イ</t>
    </rPh>
    <rPh sb="35" eb="36">
      <t>トウ</t>
    </rPh>
    <rPh sb="37" eb="38">
      <t>ジュン</t>
    </rPh>
    <rPh sb="41" eb="44">
      <t>テンシュツシャ</t>
    </rPh>
    <phoneticPr fontId="6"/>
  </si>
  <si>
    <t>退職者を最後に記載すること。</t>
    <phoneticPr fontId="6"/>
  </si>
  <si>
    <r>
      <t>園児の年齢区分は、</t>
    </r>
    <r>
      <rPr>
        <b/>
        <sz val="11"/>
        <rFont val="ＭＳ Ｐゴシック"/>
        <family val="3"/>
        <charset val="128"/>
      </rPr>
      <t>入園決定時の年齢（公定価格の区分）</t>
    </r>
    <r>
      <rPr>
        <sz val="11"/>
        <rFont val="ＭＳ Ｐ明朝"/>
        <family val="1"/>
        <charset val="128"/>
      </rPr>
      <t>とすること。</t>
    </r>
    <rPh sb="0" eb="2">
      <t>エンジ</t>
    </rPh>
    <rPh sb="3" eb="5">
      <t>ネンレイ</t>
    </rPh>
    <rPh sb="5" eb="7">
      <t>クブン</t>
    </rPh>
    <rPh sb="9" eb="11">
      <t>ニュウエン</t>
    </rPh>
    <rPh sb="11" eb="13">
      <t>ケッテイ</t>
    </rPh>
    <rPh sb="13" eb="14">
      <t>ジ</t>
    </rPh>
    <rPh sb="15" eb="17">
      <t>ネンレイ</t>
    </rPh>
    <rPh sb="18" eb="20">
      <t>コウテイ</t>
    </rPh>
    <rPh sb="20" eb="22">
      <t>カカク</t>
    </rPh>
    <rPh sb="23" eb="25">
      <t>クブン</t>
    </rPh>
    <phoneticPr fontId="6"/>
  </si>
  <si>
    <t>　保育所等における勤務経験年数を月数まで記載すること。</t>
    <rPh sb="4" eb="5">
      <t>ナド</t>
    </rPh>
    <phoneticPr fontId="57"/>
  </si>
  <si>
    <t>いる場合、または一般職員と比較して保育教諭のみ１号給上位の給与月額を支給している場合は、「特殊</t>
    <rPh sb="19" eb="21">
      <t>キョウユ</t>
    </rPh>
    <phoneticPr fontId="57"/>
  </si>
  <si>
    <t>(1)　園長は園長の要件の充足状況について記載すること。</t>
    <rPh sb="4" eb="5">
      <t>エン</t>
    </rPh>
    <rPh sb="5" eb="6">
      <t>チョウ</t>
    </rPh>
    <rPh sb="7" eb="9">
      <t>エンチョウ</t>
    </rPh>
    <phoneticPr fontId="6"/>
  </si>
  <si>
    <t>(2)　法人役員及び園長と親族関係にある者、調理師や栄養士等の資格等について記載すること。</t>
    <rPh sb="4" eb="6">
      <t>ホウジン</t>
    </rPh>
    <rPh sb="6" eb="8">
      <t>ヤクイン</t>
    </rPh>
    <rPh sb="8" eb="9">
      <t>オヨ</t>
    </rPh>
    <rPh sb="10" eb="12">
      <t>エンチョウ</t>
    </rPh>
    <rPh sb="13" eb="15">
      <t>シンゾク</t>
    </rPh>
    <rPh sb="15" eb="17">
      <t>カンケイ</t>
    </rPh>
    <rPh sb="20" eb="21">
      <t>モノ</t>
    </rPh>
    <phoneticPr fontId="6"/>
  </si>
  <si>
    <t>（例：園長の妻、理事長の長男、○○理事の姪、調理師　等）</t>
    <rPh sb="3" eb="4">
      <t>エン</t>
    </rPh>
    <phoneticPr fontId="57"/>
  </si>
  <si>
    <t>(3)　その他施設において、保育士等勤務経験がある場合は記載すること。</t>
    <rPh sb="17" eb="18">
      <t>ナド</t>
    </rPh>
    <phoneticPr fontId="57"/>
  </si>
  <si>
    <t>（２）　保育教諭等基準定数の状況</t>
    <rPh sb="6" eb="8">
      <t>キョウユ</t>
    </rPh>
    <rPh sb="8" eb="9">
      <t>トウ</t>
    </rPh>
    <phoneticPr fontId="6"/>
  </si>
  <si>
    <t>保育教諭（看護師・准看護師・園長等を含む）</t>
    <rPh sb="2" eb="4">
      <t>キョウユ</t>
    </rPh>
    <rPh sb="14" eb="16">
      <t>エンチョウ</t>
    </rPh>
    <rPh sb="16" eb="17">
      <t>トウ</t>
    </rPh>
    <phoneticPr fontId="6"/>
  </si>
  <si>
    <t>保育教諭（看護師・准看護師・施設長等を含む）</t>
    <rPh sb="2" eb="4">
      <t>キョウユ</t>
    </rPh>
    <rPh sb="17" eb="18">
      <t>トウ</t>
    </rPh>
    <phoneticPr fontId="6"/>
  </si>
  <si>
    <t>時間帯による稼動人員（保育教諭のみ）</t>
    <rPh sb="0" eb="3">
      <t>ジカンタイ</t>
    </rPh>
    <rPh sb="6" eb="8">
      <t>カドウ</t>
    </rPh>
    <rPh sb="8" eb="10">
      <t>ジンイン</t>
    </rPh>
    <rPh sb="11" eb="13">
      <t>ホイク</t>
    </rPh>
    <rPh sb="13" eb="15">
      <t>キョウユ</t>
    </rPh>
    <phoneticPr fontId="6"/>
  </si>
  <si>
    <t>４(1)　１か月当たりの勤務割当状況（園長、教育・保育従事者）</t>
    <rPh sb="19" eb="21">
      <t>エンチョウ</t>
    </rPh>
    <rPh sb="22" eb="24">
      <t>キョウイク</t>
    </rPh>
    <rPh sb="27" eb="30">
      <t>ジュウジシャ</t>
    </rPh>
    <phoneticPr fontId="6"/>
  </si>
  <si>
    <t>園長・副園長</t>
    <rPh sb="0" eb="2">
      <t>エンチョウ</t>
    </rPh>
    <rPh sb="3" eb="6">
      <t>フクエンチョウ</t>
    </rPh>
    <phoneticPr fontId="6"/>
  </si>
  <si>
    <t>園長</t>
  </si>
  <si>
    <t>副園長</t>
  </si>
  <si>
    <t>保育教諭2</t>
  </si>
  <si>
    <t>保育教諭3</t>
  </si>
  <si>
    <t>保育教諭4</t>
  </si>
  <si>
    <t>（１）　保育教諭の状況</t>
  </si>
  <si>
    <t>　時間帯による保育教諭の稼動人員ごとに、その時間内に登所した年齢別園児数を登所欄に、降所した年齢別園児数を降所欄に記載すること。</t>
    <rPh sb="1" eb="4">
      <t>ジカンタイ</t>
    </rPh>
    <rPh sb="12" eb="14">
      <t>カドウ</t>
    </rPh>
    <rPh sb="14" eb="16">
      <t>ジンイン</t>
    </rPh>
    <rPh sb="22" eb="24">
      <t>ジカン</t>
    </rPh>
    <rPh sb="24" eb="25">
      <t>ナイ</t>
    </rPh>
    <rPh sb="26" eb="28">
      <t>トウショ</t>
    </rPh>
    <rPh sb="30" eb="32">
      <t>ネンレイ</t>
    </rPh>
    <rPh sb="32" eb="33">
      <t>ベツ</t>
    </rPh>
    <rPh sb="35" eb="36">
      <t>スウ</t>
    </rPh>
    <rPh sb="37" eb="39">
      <t>トウショ</t>
    </rPh>
    <rPh sb="39" eb="40">
      <t>ラン</t>
    </rPh>
    <rPh sb="42" eb="44">
      <t>コウショ</t>
    </rPh>
    <rPh sb="46" eb="48">
      <t>ネンレイ</t>
    </rPh>
    <rPh sb="48" eb="49">
      <t>ベツ</t>
    </rPh>
    <phoneticPr fontId="6"/>
  </si>
  <si>
    <t>保育教諭数</t>
    <rPh sb="4" eb="5">
      <t>スウ</t>
    </rPh>
    <phoneticPr fontId="6"/>
  </si>
  <si>
    <t>⑤　保育教諭は救急処置の意義を正しく理解しているか。</t>
  </si>
  <si>
    <t>　　　３　「時間帯による稼働人員（保育教諭のみ）」は「Ⅳ 保育所運営の状況」「６ 保育時間別園児数」(P18)の時間帯別の保育教諭数と一致すること。</t>
    <rPh sb="6" eb="9">
      <t>ジカンタイ</t>
    </rPh>
    <rPh sb="12" eb="14">
      <t>カドウ</t>
    </rPh>
    <rPh sb="14" eb="16">
      <t>ジンイン</t>
    </rPh>
    <rPh sb="29" eb="31">
      <t>ホイク</t>
    </rPh>
    <rPh sb="31" eb="32">
      <t>ショ</t>
    </rPh>
    <rPh sb="32" eb="34">
      <t>ウンエイ</t>
    </rPh>
    <rPh sb="35" eb="37">
      <t>ジョウキョウ</t>
    </rPh>
    <rPh sb="41" eb="43">
      <t>ホイク</t>
    </rPh>
    <rPh sb="43" eb="45">
      <t>ジカン</t>
    </rPh>
    <rPh sb="45" eb="46">
      <t>ベツ</t>
    </rPh>
    <rPh sb="48" eb="49">
      <t>スウ</t>
    </rPh>
    <rPh sb="56" eb="59">
      <t>ジカンタイ</t>
    </rPh>
    <rPh sb="59" eb="60">
      <t>ベツ</t>
    </rPh>
    <rPh sb="61" eb="63">
      <t>ホイク</t>
    </rPh>
    <rPh sb="63" eb="65">
      <t>キョウユ</t>
    </rPh>
    <rPh sb="65" eb="66">
      <t>スウ</t>
    </rPh>
    <rPh sb="67" eb="69">
      <t>イッチ</t>
    </rPh>
    <phoneticPr fontId="6"/>
  </si>
  <si>
    <t>保育教諭5</t>
  </si>
  <si>
    <t>栄養士</t>
    <rPh sb="0" eb="3">
      <t>エイヨウシ</t>
    </rPh>
    <phoneticPr fontId="6"/>
  </si>
  <si>
    <t>調理員1</t>
    <rPh sb="0" eb="3">
      <t>チョウリイン</t>
    </rPh>
    <phoneticPr fontId="6"/>
  </si>
  <si>
    <t>主幹保育教諭1</t>
    <phoneticPr fontId="57"/>
  </si>
  <si>
    <t>休</t>
    <rPh sb="0" eb="1">
      <t>ヤス</t>
    </rPh>
    <phoneticPr fontId="17"/>
  </si>
  <si>
    <t>Ⅳ　運営の状況</t>
    <phoneticPr fontId="6"/>
  </si>
  <si>
    <t>１  定員及び園児数</t>
    <rPh sb="7" eb="9">
      <t>エンジ</t>
    </rPh>
    <phoneticPr fontId="6"/>
  </si>
  <si>
    <r>
      <t>（２）　利用園児の状況</t>
    </r>
    <r>
      <rPr>
        <sz val="10.5"/>
        <rFont val="ＭＳ 明朝"/>
        <family val="1"/>
        <charset val="128"/>
      </rPr>
      <t xml:space="preserve">        </t>
    </r>
    <rPh sb="4" eb="6">
      <t>リヨウ</t>
    </rPh>
    <rPh sb="6" eb="8">
      <t>エンジ</t>
    </rPh>
    <phoneticPr fontId="6"/>
  </si>
  <si>
    <t>６歳</t>
  </si>
  <si>
    <t>合計</t>
    <rPh sb="0" eb="2">
      <t>ゴウケイ</t>
    </rPh>
    <phoneticPr fontId="57"/>
  </si>
  <si>
    <t>園児数</t>
    <rPh sb="0" eb="2">
      <t>エンジ</t>
    </rPh>
    <phoneticPr fontId="6"/>
  </si>
  <si>
    <t>当該年度入園時
の年齢</t>
  </si>
  <si>
    <t>教育標準時間認定</t>
    <rPh sb="0" eb="2">
      <t>キョウイク</t>
    </rPh>
    <rPh sb="2" eb="4">
      <t>ヒョウジュン</t>
    </rPh>
    <rPh sb="4" eb="6">
      <t>ジカン</t>
    </rPh>
    <rPh sb="6" eb="8">
      <t>ニンテイ</t>
    </rPh>
    <phoneticPr fontId="6"/>
  </si>
  <si>
    <t>保育標準時間認定</t>
    <rPh sb="0" eb="2">
      <t>ホイク</t>
    </rPh>
    <rPh sb="2" eb="4">
      <t>ヒョウジュン</t>
    </rPh>
    <rPh sb="4" eb="6">
      <t>ジカン</t>
    </rPh>
    <rPh sb="6" eb="8">
      <t>ニンテイ</t>
    </rPh>
    <phoneticPr fontId="6"/>
  </si>
  <si>
    <t>保育短時間認定</t>
    <rPh sb="0" eb="2">
      <t>ホイク</t>
    </rPh>
    <rPh sb="2" eb="5">
      <t>タンジカン</t>
    </rPh>
    <rPh sb="5" eb="7">
      <t>ニンテイ</t>
    </rPh>
    <phoneticPr fontId="6"/>
  </si>
  <si>
    <t>（注）「指導監査実施月の前月の園児数」とする。</t>
    <rPh sb="15" eb="17">
      <t>エンジ</t>
    </rPh>
    <phoneticPr fontId="6"/>
  </si>
  <si>
    <t>２  教育及び保育需要への対応状況</t>
    <rPh sb="3" eb="5">
      <t>キョウイク</t>
    </rPh>
    <rPh sb="5" eb="6">
      <t>オヨ</t>
    </rPh>
    <phoneticPr fontId="6"/>
  </si>
  <si>
    <t>（クラス名）</t>
    <rPh sb="4" eb="5">
      <t>メイ</t>
    </rPh>
    <phoneticPr fontId="6"/>
  </si>
  <si>
    <t>幼稚園型Ⅰ</t>
    <rPh sb="0" eb="3">
      <t>ヨウチエン</t>
    </rPh>
    <rPh sb="3" eb="4">
      <t>ガタ</t>
    </rPh>
    <phoneticPr fontId="6"/>
  </si>
  <si>
    <t>幼稚園型Ⅱ</t>
    <rPh sb="0" eb="3">
      <t>ヨウチエン</t>
    </rPh>
    <rPh sb="3" eb="4">
      <t>ガタ</t>
    </rPh>
    <phoneticPr fontId="6"/>
  </si>
  <si>
    <t>３　教育及び保育時間</t>
    <rPh sb="2" eb="4">
      <t>キョウイク</t>
    </rPh>
    <rPh sb="4" eb="5">
      <t>オヨ</t>
    </rPh>
    <phoneticPr fontId="6"/>
  </si>
  <si>
    <t>（１）　教育及び保育の提供時間帯</t>
    <rPh sb="4" eb="6">
      <t>キョウイク</t>
    </rPh>
    <rPh sb="6" eb="7">
      <t>オヨ</t>
    </rPh>
    <rPh sb="8" eb="10">
      <t>ホイク</t>
    </rPh>
    <rPh sb="13" eb="16">
      <t>ジカンタイ</t>
    </rPh>
    <phoneticPr fontId="6"/>
  </si>
  <si>
    <t>教育標準時間</t>
    <rPh sb="0" eb="2">
      <t>キョウイク</t>
    </rPh>
    <rPh sb="2" eb="4">
      <t>ヒョウジュン</t>
    </rPh>
    <rPh sb="4" eb="6">
      <t>ジカン</t>
    </rPh>
    <phoneticPr fontId="6"/>
  </si>
  <si>
    <t>クラス名</t>
    <rPh sb="3" eb="4">
      <t>メイ</t>
    </rPh>
    <phoneticPr fontId="6"/>
  </si>
  <si>
    <t>（２）　早朝、居残り、土曜日等の教育及び保育の実施場所</t>
    <rPh sb="4" eb="6">
      <t>ソウチョウ</t>
    </rPh>
    <rPh sb="16" eb="18">
      <t>キョウイク</t>
    </rPh>
    <rPh sb="18" eb="19">
      <t>オヨ</t>
    </rPh>
    <rPh sb="23" eb="25">
      <t>ジッシ</t>
    </rPh>
    <phoneticPr fontId="6"/>
  </si>
  <si>
    <t>（注）クラス別活動を行っていない全ての時間について記載すること。</t>
    <rPh sb="1" eb="2">
      <t>チュウ</t>
    </rPh>
    <rPh sb="6" eb="7">
      <t>ベツ</t>
    </rPh>
    <rPh sb="7" eb="9">
      <t>カツドウ</t>
    </rPh>
    <rPh sb="10" eb="11">
      <t>オコナ</t>
    </rPh>
    <rPh sb="16" eb="17">
      <t>スベ</t>
    </rPh>
    <rPh sb="19" eb="21">
      <t>ジカン</t>
    </rPh>
    <rPh sb="25" eb="27">
      <t>キサイ</t>
    </rPh>
    <phoneticPr fontId="6"/>
  </si>
  <si>
    <t>４　一斉休園</t>
    <rPh sb="5" eb="6">
      <t>エン</t>
    </rPh>
    <phoneticPr fontId="6"/>
  </si>
  <si>
    <t>（１）　一斉休園・一部休園の実施状況</t>
    <rPh sb="7" eb="8">
      <t>エン</t>
    </rPh>
    <rPh sb="12" eb="13">
      <t>エン</t>
    </rPh>
    <phoneticPr fontId="6"/>
  </si>
  <si>
    <r>
      <t>　　　＊　一部休園には、</t>
    </r>
    <r>
      <rPr>
        <u/>
        <sz val="10.5"/>
        <rFont val="ＭＳ 明朝"/>
        <family val="1"/>
        <charset val="128"/>
      </rPr>
      <t>一部の年齢及びクラスなどを休園とした場合を含む。</t>
    </r>
    <rPh sb="8" eb="9">
      <t>エン</t>
    </rPh>
    <rPh sb="12" eb="14">
      <t>イチブ</t>
    </rPh>
    <rPh sb="25" eb="27">
      <t>キュウエン</t>
    </rPh>
    <rPh sb="30" eb="32">
      <t>バアイ</t>
    </rPh>
    <phoneticPr fontId="6"/>
  </si>
  <si>
    <t>（注）＊「その他」には、運動会翌日や職員の研修などによる休園を含む。</t>
    <rPh sb="28" eb="30">
      <t>キュウエン</t>
    </rPh>
    <phoneticPr fontId="6"/>
  </si>
  <si>
    <t xml:space="preserve">（２）　一斉休園の運営規程及び就業規則への規定 </t>
    <rPh sb="7" eb="8">
      <t>エン</t>
    </rPh>
    <rPh sb="21" eb="23">
      <t>キテイ</t>
    </rPh>
    <phoneticPr fontId="6"/>
  </si>
  <si>
    <t>５　　入園園児数の状況</t>
    <rPh sb="4" eb="5">
      <t>エン</t>
    </rPh>
    <rPh sb="5" eb="7">
      <t>エンジ</t>
    </rPh>
    <phoneticPr fontId="6"/>
  </si>
  <si>
    <t>（１）　教育標準時間認定</t>
    <rPh sb="4" eb="6">
      <t>キョウイク</t>
    </rPh>
    <rPh sb="6" eb="8">
      <t>ヒョウジュン</t>
    </rPh>
    <rPh sb="8" eb="10">
      <t>ジカン</t>
    </rPh>
    <rPh sb="10" eb="12">
      <t>ニンテイ</t>
    </rPh>
    <phoneticPr fontId="6"/>
  </si>
  <si>
    <t>開園日数</t>
  </si>
  <si>
    <t>園児数【初日在籍人員】</t>
    <phoneticPr fontId="6"/>
  </si>
  <si>
    <t>備　考</t>
    <phoneticPr fontId="6"/>
  </si>
  <si>
    <t>満３歳児</t>
    <rPh sb="0" eb="1">
      <t>マン</t>
    </rPh>
    <rPh sb="2" eb="3">
      <t>サイ</t>
    </rPh>
    <rPh sb="3" eb="4">
      <t>ジ</t>
    </rPh>
    <phoneticPr fontId="6"/>
  </si>
  <si>
    <t>３歳児</t>
    <rPh sb="1" eb="2">
      <t>サイ</t>
    </rPh>
    <rPh sb="2" eb="3">
      <t>ジ</t>
    </rPh>
    <phoneticPr fontId="6"/>
  </si>
  <si>
    <t>５歳児</t>
    <rPh sb="1" eb="2">
      <t>サイ</t>
    </rPh>
    <rPh sb="2" eb="3">
      <t>ジ</t>
    </rPh>
    <phoneticPr fontId="6"/>
  </si>
  <si>
    <t>（２）　保育時間認定</t>
    <rPh sb="4" eb="6">
      <t>ホイク</t>
    </rPh>
    <rPh sb="6" eb="8">
      <t>ジカン</t>
    </rPh>
    <rPh sb="8" eb="10">
      <t>ニンテイ</t>
    </rPh>
    <phoneticPr fontId="6"/>
  </si>
  <si>
    <t>園児数【初日在籍人員】</t>
    <rPh sb="0" eb="2">
      <t>エンジ</t>
    </rPh>
    <rPh sb="4" eb="6">
      <t>ショニチ</t>
    </rPh>
    <rPh sb="6" eb="8">
      <t>ザイセキ</t>
    </rPh>
    <rPh sb="8" eb="10">
      <t>ジンイン</t>
    </rPh>
    <phoneticPr fontId="6"/>
  </si>
  <si>
    <t>児童数【初日在籍人員】</t>
    <rPh sb="4" eb="6">
      <t>ショニチ</t>
    </rPh>
    <rPh sb="6" eb="8">
      <t>ザイセキ</t>
    </rPh>
    <rPh sb="8" eb="10">
      <t>ジンイン</t>
    </rPh>
    <phoneticPr fontId="6"/>
  </si>
  <si>
    <t>なお、「Ⅲ 職員に関する事項」「４ １か月当たりの勤務割当状況」(P10)内の１週間とすること。</t>
    <rPh sb="25" eb="27">
      <t>キンム</t>
    </rPh>
    <rPh sb="27" eb="28">
      <t>ワ</t>
    </rPh>
    <rPh sb="28" eb="29">
      <t>ア</t>
    </rPh>
    <rPh sb="29" eb="30">
      <t>ジョウ</t>
    </rPh>
    <phoneticPr fontId="6"/>
  </si>
  <si>
    <t>在園
園児数</t>
    <rPh sb="5" eb="6">
      <t>スウ</t>
    </rPh>
    <phoneticPr fontId="6"/>
  </si>
  <si>
    <t>６　時間別園児数</t>
    <rPh sb="2" eb="4">
      <t>ジカン</t>
    </rPh>
    <rPh sb="4" eb="5">
      <t>ベツ</t>
    </rPh>
    <rPh sb="7" eb="8">
      <t>スウ</t>
    </rPh>
    <phoneticPr fontId="6"/>
  </si>
  <si>
    <t>Ⅴ　園児に関する事項</t>
    <rPh sb="2" eb="4">
      <t>エンジ</t>
    </rPh>
    <phoneticPr fontId="6"/>
  </si>
  <si>
    <t>１　教育及び保育内容</t>
    <rPh sb="2" eb="4">
      <t>キョウイク</t>
    </rPh>
    <rPh sb="4" eb="5">
      <t>オヨ</t>
    </rPh>
    <phoneticPr fontId="6"/>
  </si>
  <si>
    <t>主幹保育教諭</t>
    <rPh sb="0" eb="2">
      <t>シュカン</t>
    </rPh>
    <rPh sb="2" eb="4">
      <t>ホイク</t>
    </rPh>
    <rPh sb="4" eb="6">
      <t>キョウユ</t>
    </rPh>
    <phoneticPr fontId="6"/>
  </si>
  <si>
    <t>園外教育及び保育指導計画・記録</t>
    <rPh sb="0" eb="1">
      <t>エン</t>
    </rPh>
    <rPh sb="1" eb="2">
      <t>ソト</t>
    </rPh>
    <rPh sb="2" eb="5">
      <t>キョウイクオヨ</t>
    </rPh>
    <rPh sb="6" eb="8">
      <t>ホイク</t>
    </rPh>
    <rPh sb="8" eb="10">
      <t>シドウ</t>
    </rPh>
    <rPh sb="10" eb="12">
      <t>ケイカク</t>
    </rPh>
    <rPh sb="13" eb="15">
      <t>キロク</t>
    </rPh>
    <phoneticPr fontId="6"/>
  </si>
  <si>
    <t>データ</t>
  </si>
  <si>
    <t>進学の際の指導要録（抄本又は写し）の進学先への送付　　　　</t>
    <rPh sb="0" eb="2">
      <t>シンガク</t>
    </rPh>
    <rPh sb="5" eb="7">
      <t>シドウ</t>
    </rPh>
    <rPh sb="10" eb="12">
      <t>ショウホン</t>
    </rPh>
    <rPh sb="12" eb="13">
      <t>マタ</t>
    </rPh>
    <rPh sb="18" eb="20">
      <t>シンガク</t>
    </rPh>
    <rPh sb="20" eb="21">
      <t>サキ</t>
    </rPh>
    <phoneticPr fontId="6"/>
  </si>
  <si>
    <t>転園の際の指導要録（写し）の転園先への送付　　　　</t>
    <rPh sb="0" eb="2">
      <t>テンエン</t>
    </rPh>
    <rPh sb="5" eb="7">
      <t>シドウ</t>
    </rPh>
    <rPh sb="14" eb="16">
      <t>テンエン</t>
    </rPh>
    <rPh sb="16" eb="17">
      <t>サキ</t>
    </rPh>
    <phoneticPr fontId="6"/>
  </si>
  <si>
    <t>２　指導計画の評価の方法</t>
    <rPh sb="2" eb="6">
      <t>シドウケイカク</t>
    </rPh>
    <rPh sb="7" eb="9">
      <t>ヒョウカ</t>
    </rPh>
    <phoneticPr fontId="6"/>
  </si>
  <si>
    <t>（１）　評価の内容</t>
    <phoneticPr fontId="6"/>
  </si>
  <si>
    <t>教育及び保育内容</t>
    <rPh sb="0" eb="2">
      <t>キョウイク</t>
    </rPh>
    <rPh sb="2" eb="3">
      <t>オヨ</t>
    </rPh>
    <phoneticPr fontId="6"/>
  </si>
  <si>
    <t>教育及び保育方法</t>
    <rPh sb="0" eb="2">
      <t>キョウイク</t>
    </rPh>
    <rPh sb="2" eb="3">
      <t>オヨ</t>
    </rPh>
    <phoneticPr fontId="6"/>
  </si>
  <si>
    <t>教育及び保育の環境</t>
    <rPh sb="0" eb="2">
      <t>キョウイク</t>
    </rPh>
    <rPh sb="2" eb="3">
      <t>オヨ</t>
    </rPh>
    <phoneticPr fontId="6"/>
  </si>
  <si>
    <t>毎日</t>
    <phoneticPr fontId="6"/>
  </si>
  <si>
    <t>毎週</t>
    <phoneticPr fontId="6"/>
  </si>
  <si>
    <t>毎月</t>
    <phoneticPr fontId="6"/>
  </si>
  <si>
    <t>概ね週</t>
    <phoneticPr fontId="6"/>
  </si>
  <si>
    <t>３　園児の状況把握</t>
    <rPh sb="2" eb="4">
      <t>エンジ</t>
    </rPh>
    <rPh sb="5" eb="7">
      <t>ジョウキョウ</t>
    </rPh>
    <rPh sb="7" eb="9">
      <t>ハアク</t>
    </rPh>
    <phoneticPr fontId="6"/>
  </si>
  <si>
    <t>家庭環境</t>
    <rPh sb="0" eb="2">
      <t>カテイ</t>
    </rPh>
    <rPh sb="2" eb="4">
      <t>カンキョウ</t>
    </rPh>
    <phoneticPr fontId="6"/>
  </si>
  <si>
    <t>生育歴</t>
    <rPh sb="0" eb="2">
      <t>セイイク</t>
    </rPh>
    <rPh sb="2" eb="3">
      <t>レキ</t>
    </rPh>
    <phoneticPr fontId="6"/>
  </si>
  <si>
    <t>入園後の病歴等</t>
    <rPh sb="0" eb="2">
      <t>ニュウエン</t>
    </rPh>
    <rPh sb="2" eb="3">
      <t>ゴ</t>
    </rPh>
    <rPh sb="4" eb="6">
      <t>ビョウレキ</t>
    </rPh>
    <rPh sb="6" eb="7">
      <t>トウ</t>
    </rPh>
    <phoneticPr fontId="6"/>
  </si>
  <si>
    <t>健康管理</t>
    <rPh sb="0" eb="2">
      <t>ケンコウ</t>
    </rPh>
    <rPh sb="2" eb="4">
      <t>カンリ</t>
    </rPh>
    <phoneticPr fontId="6"/>
  </si>
  <si>
    <t>家庭訪問の記録及び特記すべき家庭状況</t>
    <rPh sb="0" eb="2">
      <t>カテイ</t>
    </rPh>
    <rPh sb="2" eb="4">
      <t>ホウモン</t>
    </rPh>
    <rPh sb="5" eb="7">
      <t>キロク</t>
    </rPh>
    <rPh sb="7" eb="8">
      <t>オヨ</t>
    </rPh>
    <rPh sb="9" eb="11">
      <t>トッキ</t>
    </rPh>
    <rPh sb="14" eb="16">
      <t>カテイ</t>
    </rPh>
    <rPh sb="16" eb="18">
      <t>ジョウキョウ</t>
    </rPh>
    <phoneticPr fontId="6"/>
  </si>
  <si>
    <t>発達の様子</t>
    <rPh sb="0" eb="2">
      <t>ハッタツ</t>
    </rPh>
    <rPh sb="3" eb="5">
      <t>ヨウス</t>
    </rPh>
    <phoneticPr fontId="6"/>
  </si>
  <si>
    <t>（２）　記録の保存方法</t>
    <rPh sb="4" eb="6">
      <t>キロク</t>
    </rPh>
    <rPh sb="7" eb="9">
      <t>ホゾン</t>
    </rPh>
    <rPh sb="9" eb="11">
      <t>ホウホウ</t>
    </rPh>
    <phoneticPr fontId="6"/>
  </si>
  <si>
    <t>実施している (</t>
    <phoneticPr fontId="6"/>
  </si>
  <si>
    <t>全入園園児</t>
    <rPh sb="2" eb="3">
      <t>エン</t>
    </rPh>
    <rPh sb="3" eb="5">
      <t>エンジ</t>
    </rPh>
    <phoneticPr fontId="6"/>
  </si>
  <si>
    <t>新規入園園児のみ</t>
    <rPh sb="3" eb="4">
      <t>エン</t>
    </rPh>
    <rPh sb="4" eb="6">
      <t>エンジ</t>
    </rPh>
    <phoneticPr fontId="6"/>
  </si>
  <si>
    <t>参観 （参加）</t>
    <phoneticPr fontId="6"/>
  </si>
  <si>
    <t>園だより</t>
    <rPh sb="0" eb="1">
      <t>エン</t>
    </rPh>
    <phoneticPr fontId="6"/>
  </si>
  <si>
    <t>外部評価の実施状況</t>
    <rPh sb="0" eb="2">
      <t>ガイブ</t>
    </rPh>
    <rPh sb="2" eb="4">
      <t>ヒョウカ</t>
    </rPh>
    <phoneticPr fontId="6"/>
  </si>
  <si>
    <t xml:space="preserve"> 一日の過ごし方</t>
    <phoneticPr fontId="6"/>
  </si>
  <si>
    <t>教育及び保育方針</t>
    <rPh sb="0" eb="2">
      <t>キョウイク</t>
    </rPh>
    <rPh sb="2" eb="3">
      <t>オヨ</t>
    </rPh>
    <phoneticPr fontId="6"/>
  </si>
  <si>
    <t>５　午睡の実施状況</t>
    <phoneticPr fontId="6"/>
  </si>
  <si>
    <t>実施場所
（保育室名）　</t>
    <rPh sb="2" eb="4">
      <t>バショ</t>
    </rPh>
    <rPh sb="6" eb="10">
      <t>ホイクシツメイ</t>
    </rPh>
    <phoneticPr fontId="6"/>
  </si>
  <si>
    <t>＊園児一人一人の生活のリズムを重視して、睡眠を保障しているか。</t>
    <rPh sb="1" eb="3">
      <t>エンジ</t>
    </rPh>
    <phoneticPr fontId="6"/>
  </si>
  <si>
    <r>
      <t>６　ＳＩＤＳ対策の状況</t>
    </r>
    <r>
      <rPr>
        <sz val="10.5"/>
        <rFont val="ＭＳ 明朝"/>
        <family val="1"/>
        <charset val="128"/>
      </rPr>
      <t>（※　観察記録等のサンプルを添付すること。）</t>
    </r>
    <phoneticPr fontId="6"/>
  </si>
  <si>
    <t>園における取扱い等の保護者への説明</t>
    <rPh sb="0" eb="1">
      <t>エン</t>
    </rPh>
    <rPh sb="5" eb="7">
      <t>トリアツカ</t>
    </rPh>
    <rPh sb="8" eb="9">
      <t>トウ</t>
    </rPh>
    <rPh sb="10" eb="13">
      <t>ホゴシャ</t>
    </rPh>
    <rPh sb="15" eb="17">
      <t>セツメイ</t>
    </rPh>
    <phoneticPr fontId="6"/>
  </si>
  <si>
    <t>①　登園時に園児の健康状態を把握しているか。</t>
  </si>
  <si>
    <t>①-1　登園時の観察状況</t>
    <rPh sb="4" eb="5">
      <t>ノボル</t>
    </rPh>
    <rPh sb="6" eb="7">
      <t>ジ</t>
    </rPh>
    <rPh sb="8" eb="10">
      <t>カンサツ</t>
    </rPh>
    <rPh sb="10" eb="12">
      <t>ジョウキョウ</t>
    </rPh>
    <phoneticPr fontId="6"/>
  </si>
  <si>
    <t>②　登降園時に保護者との引き継ぎを行っているか。</t>
    <rPh sb="3" eb="4">
      <t>オ</t>
    </rPh>
    <phoneticPr fontId="6"/>
  </si>
  <si>
    <t>園児に対する安全教育（指導）</t>
    <rPh sb="3" eb="4">
      <t>タイ</t>
    </rPh>
    <rPh sb="6" eb="8">
      <t>アンゼン</t>
    </rPh>
    <rPh sb="8" eb="10">
      <t>キョウイク</t>
    </rPh>
    <rPh sb="11" eb="13">
      <t>シドウ</t>
    </rPh>
    <phoneticPr fontId="6"/>
  </si>
  <si>
    <t>学校安全に関する組織活動</t>
    <rPh sb="0" eb="4">
      <t>ガッコウアンゼン</t>
    </rPh>
    <rPh sb="5" eb="6">
      <t>カン</t>
    </rPh>
    <rPh sb="8" eb="12">
      <t>ソシキカツドウ</t>
    </rPh>
    <phoneticPr fontId="6"/>
  </si>
  <si>
    <t>その他の安全確保に向けた取組等</t>
    <rPh sb="2" eb="3">
      <t>タ</t>
    </rPh>
    <rPh sb="4" eb="6">
      <t>アンゼン</t>
    </rPh>
    <rPh sb="6" eb="8">
      <t>カクホ</t>
    </rPh>
    <rPh sb="9" eb="10">
      <t>ム</t>
    </rPh>
    <rPh sb="12" eb="14">
      <t>トリクミ</t>
    </rPh>
    <rPh sb="14" eb="15">
      <t>トウ</t>
    </rPh>
    <phoneticPr fontId="6"/>
  </si>
  <si>
    <t>職員等の訓練・研修・講習</t>
    <rPh sb="0" eb="2">
      <t>ショクイン</t>
    </rPh>
    <rPh sb="2" eb="3">
      <t>トウ</t>
    </rPh>
    <rPh sb="3" eb="5">
      <t>キョウショクイン</t>
    </rPh>
    <rPh sb="4" eb="6">
      <t>クンレン</t>
    </rPh>
    <rPh sb="7" eb="9">
      <t>ケンシュウ</t>
    </rPh>
    <rPh sb="10" eb="12">
      <t>コウシュウ</t>
    </rPh>
    <phoneticPr fontId="6"/>
  </si>
  <si>
    <t>（２）　緊急時の対応</t>
    <rPh sb="4" eb="7">
      <t>キンキュウジ</t>
    </rPh>
    <rPh sb="8" eb="10">
      <t>タイオウ</t>
    </rPh>
    <phoneticPr fontId="6"/>
  </si>
  <si>
    <t>（３） 「社会福祉施設等における防犯対策点検項目のガイドライン」（平成28年10月）に基づく取組み</t>
    <rPh sb="46" eb="47">
      <t>ト</t>
    </rPh>
    <rPh sb="47" eb="48">
      <t>ク</t>
    </rPh>
    <phoneticPr fontId="6"/>
  </si>
  <si>
    <t>安全確保の取り組み</t>
    <phoneticPr fontId="6"/>
  </si>
  <si>
    <t>（４）安全教育等の実施状況</t>
    <rPh sb="3" eb="5">
      <t>アンゼン</t>
    </rPh>
    <rPh sb="5" eb="7">
      <t>キョウイク</t>
    </rPh>
    <rPh sb="7" eb="8">
      <t>トウ</t>
    </rPh>
    <rPh sb="9" eb="13">
      <t>ジッシジョウキョウ</t>
    </rPh>
    <phoneticPr fontId="6"/>
  </si>
  <si>
    <t>園児名簿等</t>
    <rPh sb="0" eb="2">
      <t>エンジ</t>
    </rPh>
    <rPh sb="2" eb="5">
      <t>メイボトウ</t>
    </rPh>
    <phoneticPr fontId="6"/>
  </si>
  <si>
    <t>（→内容を「Ⅵ 会計に関する事項」「３ 保護者負担金等の状況」へ記載）</t>
    <rPh sb="2" eb="4">
      <t>ナイヨウ</t>
    </rPh>
    <rPh sb="8" eb="10">
      <t>カイケイ</t>
    </rPh>
    <rPh sb="11" eb="12">
      <t>カン</t>
    </rPh>
    <rPh sb="14" eb="16">
      <t>ジコウ</t>
    </rPh>
    <rPh sb="20" eb="23">
      <t>ホゴシャ</t>
    </rPh>
    <rPh sb="23" eb="26">
      <t>フタンキン</t>
    </rPh>
    <rPh sb="26" eb="27">
      <t>トウ</t>
    </rPh>
    <rPh sb="28" eb="30">
      <t>ジョウキョウ</t>
    </rPh>
    <rPh sb="32" eb="34">
      <t>キサイ</t>
    </rPh>
    <phoneticPr fontId="6"/>
  </si>
  <si>
    <t>こども園にて炊飯又はパン</t>
    <rPh sb="3" eb="4">
      <t>エン</t>
    </rPh>
    <phoneticPr fontId="6"/>
  </si>
  <si>
    <t>（</t>
    <phoneticPr fontId="6"/>
  </si>
  <si>
    <t>主食を含まない ）</t>
    <rPh sb="0" eb="2">
      <t>シュショク</t>
    </rPh>
    <rPh sb="3" eb="4">
      <t>フク</t>
    </rPh>
    <phoneticPr fontId="6"/>
  </si>
  <si>
    <t>飲料・食品の園児宅からこども園への持込み（主食を除く。）・持帰り</t>
    <rPh sb="14" eb="15">
      <t>エン</t>
    </rPh>
    <phoneticPr fontId="6"/>
  </si>
  <si>
    <t>①認定こども園全体及び部屋の大きさ位置が把握できる平面図（最新のもの）</t>
    <rPh sb="1" eb="3">
      <t>ニンテイ</t>
    </rPh>
    <rPh sb="6" eb="7">
      <t>エン</t>
    </rPh>
    <rPh sb="7" eb="9">
      <t>ゼンタイ</t>
    </rPh>
    <rPh sb="9" eb="10">
      <t>オヨ</t>
    </rPh>
    <rPh sb="11" eb="13">
      <t>ヘヤ</t>
    </rPh>
    <rPh sb="14" eb="15">
      <t>オオ</t>
    </rPh>
    <rPh sb="17" eb="19">
      <t>イチ</t>
    </rPh>
    <rPh sb="20" eb="22">
      <t>ハアク</t>
    </rPh>
    <rPh sb="25" eb="28">
      <t>ヘイメンズ</t>
    </rPh>
    <rPh sb="29" eb="31">
      <t>サイシン</t>
    </rPh>
    <phoneticPr fontId="6"/>
  </si>
  <si>
    <t>（各クラスにはクラス名、ロッカー等固定物を除いた実面積を記載）</t>
    <phoneticPr fontId="6"/>
  </si>
  <si>
    <t>②入園のしおり及び入園時の説明資料一式（保護者に配布したもの）</t>
    <rPh sb="1" eb="3">
      <t>ニュウエン</t>
    </rPh>
    <rPh sb="7" eb="8">
      <t>オヨ</t>
    </rPh>
    <rPh sb="10" eb="11">
      <t>エン</t>
    </rPh>
    <rPh sb="11" eb="12">
      <t>ジ</t>
    </rPh>
    <rPh sb="20" eb="23">
      <t>ホゴシャ</t>
    </rPh>
    <rPh sb="24" eb="26">
      <t>ハイフ</t>
    </rPh>
    <phoneticPr fontId="6"/>
  </si>
  <si>
    <t>項目</t>
    <rPh sb="0" eb="2">
      <t>コウモク</t>
    </rPh>
    <phoneticPr fontId="6"/>
  </si>
  <si>
    <t>教育認定</t>
    <rPh sb="0" eb="2">
      <t>キョウイク</t>
    </rPh>
    <rPh sb="2" eb="4">
      <t>ニンテイ</t>
    </rPh>
    <phoneticPr fontId="6"/>
  </si>
  <si>
    <t>保育認定</t>
    <rPh sb="0" eb="2">
      <t>ホイク</t>
    </rPh>
    <rPh sb="2" eb="4">
      <t>ニンテイ</t>
    </rPh>
    <phoneticPr fontId="6"/>
  </si>
  <si>
    <t>３歳以上児</t>
    <rPh sb="1" eb="2">
      <t>サイ</t>
    </rPh>
    <rPh sb="2" eb="4">
      <t>イジョウ</t>
    </rPh>
    <rPh sb="4" eb="5">
      <t>ジ</t>
    </rPh>
    <phoneticPr fontId="6"/>
  </si>
  <si>
    <t>給食費
（主食費、副食費）</t>
    <rPh sb="0" eb="2">
      <t>キュウショク</t>
    </rPh>
    <rPh sb="2" eb="3">
      <t>ヒ</t>
    </rPh>
    <rPh sb="5" eb="7">
      <t>シュショク</t>
    </rPh>
    <rPh sb="7" eb="8">
      <t>ヒ</t>
    </rPh>
    <rPh sb="9" eb="11">
      <t>フクショク</t>
    </rPh>
    <rPh sb="11" eb="12">
      <t>ヒ</t>
    </rPh>
    <phoneticPr fontId="6"/>
  </si>
  <si>
    <t>教材費</t>
    <rPh sb="0" eb="3">
      <t>キョウザイヒ</t>
    </rPh>
    <phoneticPr fontId="6"/>
  </si>
  <si>
    <t>入園料</t>
    <rPh sb="0" eb="3">
      <t>ニュウエンリョウ</t>
    </rPh>
    <phoneticPr fontId="6"/>
  </si>
  <si>
    <t>バス代</t>
    <rPh sb="2" eb="3">
      <t>ダイ</t>
    </rPh>
    <phoneticPr fontId="6"/>
  </si>
  <si>
    <t>行事費</t>
    <rPh sb="0" eb="2">
      <t>ギョウジ</t>
    </rPh>
    <rPh sb="2" eb="3">
      <t>ヒ</t>
    </rPh>
    <phoneticPr fontId="6"/>
  </si>
  <si>
    <t>保護者会費</t>
    <rPh sb="0" eb="3">
      <t>ホゴシャ</t>
    </rPh>
    <rPh sb="3" eb="5">
      <t>カイヒ</t>
    </rPh>
    <phoneticPr fontId="6"/>
  </si>
  <si>
    <t>設備協力金</t>
    <rPh sb="0" eb="2">
      <t>セツビ</t>
    </rPh>
    <rPh sb="2" eb="4">
      <t>キョウリョク</t>
    </rPh>
    <rPh sb="4" eb="5">
      <t>キン</t>
    </rPh>
    <phoneticPr fontId="6"/>
  </si>
  <si>
    <t>有</t>
    <rPh sb="0" eb="1">
      <t>アリ</t>
    </rPh>
    <phoneticPr fontId="6"/>
  </si>
  <si>
    <t>無</t>
    <rPh sb="0" eb="1">
      <t>ナシ</t>
    </rPh>
    <phoneticPr fontId="6"/>
  </si>
  <si>
    <t>当年度
の徴収</t>
    <rPh sb="0" eb="3">
      <t>トウネンド</t>
    </rPh>
    <rPh sb="5" eb="7">
      <t>チョウシュウ</t>
    </rPh>
    <phoneticPr fontId="6"/>
  </si>
  <si>
    <t>　   預貯金残高証明書を添付すること。</t>
    <rPh sb="13" eb="15">
      <t>テンプ</t>
    </rPh>
    <phoneticPr fontId="6"/>
  </si>
  <si>
    <t>　　　　※社会福祉法人の所轄庁が県で法人調書に添付する施設は除く。</t>
    <rPh sb="27" eb="29">
      <t>シセツ</t>
    </rPh>
    <phoneticPr fontId="6"/>
  </si>
  <si>
    <t>―</t>
    <phoneticPr fontId="6"/>
  </si>
  <si>
    <t>前年度</t>
  </si>
  <si>
    <t>（１）　修繕・固定資産取得の状況 （前年度）</t>
    <rPh sb="4" eb="6">
      <t>シュウゼン</t>
    </rPh>
    <rPh sb="7" eb="9">
      <t>コテイ</t>
    </rPh>
    <rPh sb="9" eb="11">
      <t>シサン</t>
    </rPh>
    <rPh sb="11" eb="13">
      <t>シュトク</t>
    </rPh>
    <rPh sb="14" eb="16">
      <t>ジョウキョウ</t>
    </rPh>
    <rPh sb="18" eb="19">
      <t>ゼン</t>
    </rPh>
    <rPh sb="19" eb="21">
      <t>ネンド</t>
    </rPh>
    <phoneticPr fontId="6"/>
  </si>
  <si>
    <t>（３）　リース・賃貸借・委託契約の状況 （前年度）</t>
    <rPh sb="8" eb="11">
      <t>チンタイシャク</t>
    </rPh>
    <rPh sb="12" eb="14">
      <t>イタク</t>
    </rPh>
    <rPh sb="14" eb="16">
      <t>ケイヤク</t>
    </rPh>
    <rPh sb="17" eb="19">
      <t>ジョウキョウ</t>
    </rPh>
    <rPh sb="21" eb="22">
      <t>ゼン</t>
    </rPh>
    <rPh sb="22" eb="24">
      <t>ネンド</t>
    </rPh>
    <phoneticPr fontId="6"/>
  </si>
  <si>
    <r>
      <t>２　</t>
    </r>
    <r>
      <rPr>
        <b/>
        <sz val="10"/>
        <rFont val="ＭＳ Ｐゴシック"/>
        <family val="3"/>
        <charset val="128"/>
      </rPr>
      <t>前年度計算関係書類等（資金収支計算書、事業活動計算書、貸借対照表、附属明細書、財産目録、</t>
    </r>
    <rPh sb="2" eb="5">
      <t>ゼンネンド</t>
    </rPh>
    <rPh sb="5" eb="7">
      <t>ケイサン</t>
    </rPh>
    <rPh sb="7" eb="9">
      <t>カンケイ</t>
    </rPh>
    <rPh sb="9" eb="11">
      <t>ショルイ</t>
    </rPh>
    <rPh sb="11" eb="12">
      <t>トウ</t>
    </rPh>
    <rPh sb="13" eb="15">
      <t>シキン</t>
    </rPh>
    <rPh sb="15" eb="17">
      <t>シュウシ</t>
    </rPh>
    <rPh sb="17" eb="19">
      <t>ケイサン</t>
    </rPh>
    <rPh sb="19" eb="20">
      <t>ショ</t>
    </rPh>
    <rPh sb="21" eb="23">
      <t>ジギョウ</t>
    </rPh>
    <rPh sb="23" eb="25">
      <t>カツドウ</t>
    </rPh>
    <rPh sb="25" eb="27">
      <t>ケイサン</t>
    </rPh>
    <rPh sb="27" eb="28">
      <t>ショ</t>
    </rPh>
    <rPh sb="35" eb="37">
      <t>フゾク</t>
    </rPh>
    <rPh sb="37" eb="40">
      <t>メイサイショ</t>
    </rPh>
    <rPh sb="41" eb="43">
      <t>ザイサン</t>
    </rPh>
    <rPh sb="43" eb="45">
      <t>モクロク</t>
    </rPh>
    <phoneticPr fontId="6"/>
  </si>
  <si>
    <r>
      <t>　</t>
    </r>
    <r>
      <rPr>
        <b/>
        <sz val="10"/>
        <rFont val="ＭＳ Ｐゴシック"/>
        <family val="3"/>
        <charset val="128"/>
      </rPr>
      <t>前年度末現在預貯金残高証明書）を添付のこと。</t>
    </r>
    <rPh sb="1" eb="2">
      <t>ゼン</t>
    </rPh>
    <rPh sb="7" eb="10">
      <t>ヨチョキン</t>
    </rPh>
    <rPh sb="10" eb="12">
      <t>ザンダカ</t>
    </rPh>
    <phoneticPr fontId="6"/>
  </si>
  <si>
    <t>費目間の経費の流用（前年度）</t>
    <rPh sb="10" eb="11">
      <t>ゼン</t>
    </rPh>
    <phoneticPr fontId="6"/>
  </si>
  <si>
    <t>他拠点（サービス）区分からの繰入金収入及び支出（前年度）</t>
    <rPh sb="1" eb="3">
      <t>キョテン</t>
    </rPh>
    <rPh sb="24" eb="25">
      <t>ゼン</t>
    </rPh>
    <phoneticPr fontId="6"/>
  </si>
  <si>
    <t>前年度決算の状況</t>
    <rPh sb="0" eb="1">
      <t>ゼン</t>
    </rPh>
    <phoneticPr fontId="6"/>
  </si>
  <si>
    <t>（下段：前年度）</t>
  </si>
  <si>
    <t>　前年度</t>
    <rPh sb="1" eb="2">
      <t>ゼン</t>
    </rPh>
    <phoneticPr fontId="6"/>
  </si>
  <si>
    <t>５  費目間の経費の流用（前年度）</t>
    <rPh sb="13" eb="14">
      <t>ゼン</t>
    </rPh>
    <phoneticPr fontId="6"/>
  </si>
  <si>
    <t>　　（前年度に私立保育所であった施設に限る。）</t>
    <rPh sb="3" eb="4">
      <t>ゼン</t>
    </rPh>
    <rPh sb="7" eb="9">
      <t>シリツ</t>
    </rPh>
    <phoneticPr fontId="6"/>
  </si>
  <si>
    <t>６　他拠点（サービス）区分からの繰入金収入及び支出（前年度）</t>
    <rPh sb="2" eb="3">
      <t>タ</t>
    </rPh>
    <rPh sb="3" eb="5">
      <t>キョテン</t>
    </rPh>
    <rPh sb="11" eb="13">
      <t>クブン</t>
    </rPh>
    <rPh sb="16" eb="18">
      <t>クリイレ</t>
    </rPh>
    <rPh sb="18" eb="19">
      <t>キン</t>
    </rPh>
    <rPh sb="19" eb="21">
      <t>シュウニュウ</t>
    </rPh>
    <rPh sb="21" eb="22">
      <t>オヨ</t>
    </rPh>
    <rPh sb="23" eb="25">
      <t>シシュツ</t>
    </rPh>
    <rPh sb="26" eb="27">
      <t>ゼン</t>
    </rPh>
    <phoneticPr fontId="6"/>
  </si>
  <si>
    <t>　以下は、前年度に私立保育所であった施設に限り、前年度の状況を記載すること。</t>
    <rPh sb="1" eb="3">
      <t>イカ</t>
    </rPh>
    <rPh sb="5" eb="6">
      <t>ゼン</t>
    </rPh>
    <rPh sb="24" eb="25">
      <t>ゼン</t>
    </rPh>
    <rPh sb="28" eb="30">
      <t>ジョウキョウ</t>
    </rPh>
    <rPh sb="31" eb="33">
      <t>キサイ</t>
    </rPh>
    <phoneticPr fontId="6"/>
  </si>
  <si>
    <t>　○資金収支計算書、事業活動計算書、貸借対照表、附属明細書、財産目録、前年度末現在</t>
    <rPh sb="2" eb="4">
      <t>シキン</t>
    </rPh>
    <rPh sb="10" eb="12">
      <t>ジギョウ</t>
    </rPh>
    <rPh sb="12" eb="14">
      <t>カツドウ</t>
    </rPh>
    <rPh sb="24" eb="26">
      <t>フゾク</t>
    </rPh>
    <rPh sb="26" eb="29">
      <t>メイサイショ</t>
    </rPh>
    <rPh sb="30" eb="32">
      <t>ザイサン</t>
    </rPh>
    <rPh sb="32" eb="34">
      <t>モクロク</t>
    </rPh>
    <rPh sb="35" eb="38">
      <t>ゼンネンド</t>
    </rPh>
    <rPh sb="36" eb="37">
      <t>レイワ</t>
    </rPh>
    <rPh sb="38" eb="39">
      <t>マツ</t>
    </rPh>
    <rPh sb="39" eb="41">
      <t>ゲンザイ</t>
    </rPh>
    <phoneticPr fontId="6"/>
  </si>
  <si>
    <t>（前年度の指摘事項）</t>
    <rPh sb="1" eb="2">
      <t>ゼン</t>
    </rPh>
    <rPh sb="5" eb="7">
      <t>シテキ</t>
    </rPh>
    <rPh sb="7" eb="9">
      <t>ジコウ</t>
    </rPh>
    <phoneticPr fontId="6"/>
  </si>
  <si>
    <t>当年度</t>
  </si>
  <si>
    <t>上段：当年度</t>
  </si>
  <si>
    <t>　当年度</t>
    <rPh sb="1" eb="2">
      <t>トウ</t>
    </rPh>
    <phoneticPr fontId="6"/>
  </si>
  <si>
    <t>　　　　※当年度に幼稚園から幼保連携型認定こども園に移行した施設は除く。</t>
    <rPh sb="5" eb="6">
      <t>トウ</t>
    </rPh>
    <rPh sb="14" eb="15">
      <t>ヨウ</t>
    </rPh>
    <rPh sb="33" eb="34">
      <t>ノゾ</t>
    </rPh>
    <phoneticPr fontId="6"/>
  </si>
  <si>
    <r>
      <t>（２）　修繕・固定資産取得の計画 （当年度）　</t>
    </r>
    <r>
      <rPr>
        <sz val="11"/>
        <rFont val="ＭＳ 明朝"/>
        <family val="1"/>
        <charset val="128"/>
      </rPr>
      <t>（既に修繕、購入した場合も含む。）</t>
    </r>
    <rPh sb="4" eb="6">
      <t>シュウゼン</t>
    </rPh>
    <rPh sb="7" eb="9">
      <t>コテイ</t>
    </rPh>
    <rPh sb="9" eb="11">
      <t>シサン</t>
    </rPh>
    <rPh sb="11" eb="13">
      <t>シュトク</t>
    </rPh>
    <rPh sb="14" eb="16">
      <t>ケイカク</t>
    </rPh>
    <rPh sb="18" eb="19">
      <t>トウ</t>
    </rPh>
    <rPh sb="19" eb="21">
      <t>ネンド</t>
    </rPh>
    <rPh sb="24" eb="25">
      <t>スデ</t>
    </rPh>
    <rPh sb="26" eb="28">
      <t>シュウゼン</t>
    </rPh>
    <rPh sb="29" eb="31">
      <t>コウニュウ</t>
    </rPh>
    <rPh sb="33" eb="35">
      <t>バアイ</t>
    </rPh>
    <rPh sb="36" eb="37">
      <t>フク</t>
    </rPh>
    <phoneticPr fontId="6"/>
  </si>
  <si>
    <t>（４） リース・賃貸借・委託契約の状況 （当年度）</t>
    <rPh sb="8" eb="11">
      <t>チンタイシャク</t>
    </rPh>
    <rPh sb="12" eb="14">
      <t>イタク</t>
    </rPh>
    <rPh sb="14" eb="16">
      <t>ケイヤク</t>
    </rPh>
    <rPh sb="17" eb="19">
      <t>ジョウキョウ</t>
    </rPh>
    <rPh sb="21" eb="22">
      <t>トウ</t>
    </rPh>
    <rPh sb="22" eb="24">
      <t>ネンド</t>
    </rPh>
    <phoneticPr fontId="6"/>
  </si>
  <si>
    <t>　　　２　「障がい児内数」欄には、以下のいずれかに該当する児童の数を記載すること。</t>
    <rPh sb="6" eb="7">
      <t>ショウ</t>
    </rPh>
    <rPh sb="9" eb="10">
      <t>ジ</t>
    </rPh>
    <rPh sb="10" eb="12">
      <t>ウチスウ</t>
    </rPh>
    <rPh sb="13" eb="14">
      <t>ラン</t>
    </rPh>
    <rPh sb="17" eb="19">
      <t>イカ</t>
    </rPh>
    <rPh sb="25" eb="27">
      <t>ガイトウ</t>
    </rPh>
    <rPh sb="29" eb="31">
      <t>ジドウ</t>
    </rPh>
    <rPh sb="32" eb="33">
      <t>スウ</t>
    </rPh>
    <rPh sb="34" eb="36">
      <t>キサイ</t>
    </rPh>
    <phoneticPr fontId="6"/>
  </si>
  <si>
    <t>（注）１　年齢区分は、当該年度入所時の年齢とする。</t>
    <rPh sb="1" eb="2">
      <t>チュウ</t>
    </rPh>
    <rPh sb="5" eb="7">
      <t>ネンレイ</t>
    </rPh>
    <rPh sb="7" eb="9">
      <t>クブン</t>
    </rPh>
    <rPh sb="11" eb="15">
      <t>トウガイネンド</t>
    </rPh>
    <rPh sb="15" eb="17">
      <t>ニュウショ</t>
    </rPh>
    <rPh sb="17" eb="18">
      <t>ジ</t>
    </rPh>
    <rPh sb="19" eb="21">
      <t>ネンレイ</t>
    </rPh>
    <phoneticPr fontId="6"/>
  </si>
  <si>
    <t>　　　３　当年度については、指導監査実施月（予定を含む。）まで記載すること。</t>
    <rPh sb="5" eb="6">
      <t>トウ</t>
    </rPh>
    <rPh sb="14" eb="16">
      <t>シドウ</t>
    </rPh>
    <rPh sb="16" eb="18">
      <t>カンサ</t>
    </rPh>
    <rPh sb="18" eb="20">
      <t>ジッシ</t>
    </rPh>
    <rPh sb="20" eb="21">
      <t>ツキ</t>
    </rPh>
    <rPh sb="22" eb="24">
      <t>ヨテイ</t>
    </rPh>
    <rPh sb="25" eb="26">
      <t>フク</t>
    </rPh>
    <rPh sb="31" eb="33">
      <t>キサイ</t>
    </rPh>
    <phoneticPr fontId="6"/>
  </si>
  <si>
    <t>（３）　前年度の保育所に係る状況</t>
    <rPh sb="4" eb="5">
      <t>ゼン</t>
    </rPh>
    <rPh sb="14" eb="16">
      <t>ジョウキョウ</t>
    </rPh>
    <phoneticPr fontId="6"/>
  </si>
  <si>
    <t>行事</t>
    <rPh sb="0" eb="2">
      <t>ギョウジ</t>
    </rPh>
    <phoneticPr fontId="6"/>
  </si>
  <si>
    <t>散歩 ）</t>
    <rPh sb="0" eb="2">
      <t>サンポ</t>
    </rPh>
    <phoneticPr fontId="6"/>
  </si>
  <si>
    <t>　（参考） 「保育所における自己評価ガイドライン」、「幼稚園における学校評価ガイドライン」</t>
    <rPh sb="2" eb="4">
      <t>サンコウ</t>
    </rPh>
    <phoneticPr fontId="6"/>
  </si>
  <si>
    <t>　※　園の実態に即した適切な評価項目、指標等を設定した上で、評価を行うこと。</t>
    <rPh sb="3" eb="4">
      <t>エン</t>
    </rPh>
    <rPh sb="5" eb="7">
      <t>ジッタイ</t>
    </rPh>
    <rPh sb="8" eb="9">
      <t>ソク</t>
    </rPh>
    <rPh sb="11" eb="13">
      <t>テキセツ</t>
    </rPh>
    <rPh sb="21" eb="22">
      <t>トウ</t>
    </rPh>
    <rPh sb="27" eb="28">
      <t>ウエ</t>
    </rPh>
    <rPh sb="30" eb="32">
      <t>ヒョウカ</t>
    </rPh>
    <rPh sb="33" eb="34">
      <t>オコナ</t>
    </rPh>
    <phoneticPr fontId="6"/>
  </si>
  <si>
    <t>県第三者評価基準</t>
    <rPh sb="0" eb="1">
      <t>ケン</t>
    </rPh>
    <rPh sb="1" eb="6">
      <t>ダイサンシャヒョウカ</t>
    </rPh>
    <rPh sb="6" eb="8">
      <t>キジュン</t>
    </rPh>
    <phoneticPr fontId="6"/>
  </si>
  <si>
    <t>公表状況</t>
    <rPh sb="0" eb="4">
      <t>コウヒョウジョウキョウ</t>
    </rPh>
    <phoneticPr fontId="6"/>
  </si>
  <si>
    <t>幼保連携型認定こども園教育・保育要領</t>
    <rPh sb="0" eb="2">
      <t>ヨウホ</t>
    </rPh>
    <phoneticPr fontId="6"/>
  </si>
  <si>
    <t>∟</t>
    <phoneticPr fontId="6"/>
  </si>
  <si>
    <t>利用児童数</t>
    <phoneticPr fontId="6"/>
  </si>
  <si>
    <t>未実施</t>
    <rPh sb="0" eb="3">
      <t>ミジッシ</t>
    </rPh>
    <phoneticPr fontId="6"/>
  </si>
  <si>
    <t>安全装置の有無</t>
    <rPh sb="0" eb="4">
      <t>アンゼンソウチ</t>
    </rPh>
    <rPh sb="5" eb="7">
      <t>ウム</t>
    </rPh>
    <phoneticPr fontId="6"/>
  </si>
  <si>
    <t>乗降車時の児童の所在確認</t>
    <rPh sb="0" eb="1">
      <t>ジョウ</t>
    </rPh>
    <rPh sb="1" eb="3">
      <t>コウシャ</t>
    </rPh>
    <rPh sb="3" eb="4">
      <t>ジ</t>
    </rPh>
    <rPh sb="5" eb="7">
      <t>ジドウ</t>
    </rPh>
    <rPh sb="8" eb="10">
      <t>ショザイ</t>
    </rPh>
    <rPh sb="10" eb="12">
      <t>カクニン</t>
    </rPh>
    <phoneticPr fontId="6"/>
  </si>
  <si>
    <t>調理従事者の個人別健康チェック表</t>
    <rPh sb="15" eb="16">
      <t>ヒョウ</t>
    </rPh>
    <phoneticPr fontId="6"/>
  </si>
  <si>
    <t>生食用野菜・果物の殺菌</t>
    <rPh sb="0" eb="3">
      <t>ナマショクヨウ</t>
    </rPh>
    <rPh sb="3" eb="5">
      <t>ヤサイ</t>
    </rPh>
    <rPh sb="6" eb="8">
      <t>クダモノ</t>
    </rPh>
    <rPh sb="9" eb="11">
      <t>サッキン</t>
    </rPh>
    <phoneticPr fontId="6"/>
  </si>
  <si>
    <t>施設種別</t>
    <rPh sb="0" eb="4">
      <t>シセツシュベツ</t>
    </rPh>
    <phoneticPr fontId="6"/>
  </si>
  <si>
    <t>認定こども園（幼保連携型・保育所型）</t>
    <rPh sb="0" eb="2">
      <t>ニンテイ</t>
    </rPh>
    <rPh sb="5" eb="6">
      <t>エン</t>
    </rPh>
    <rPh sb="7" eb="9">
      <t>ヨウホ</t>
    </rPh>
    <rPh sb="9" eb="11">
      <t>レンケイ</t>
    </rPh>
    <rPh sb="11" eb="12">
      <t>ガタ</t>
    </rPh>
    <rPh sb="13" eb="17">
      <t>ホイクショガタ</t>
    </rPh>
    <phoneticPr fontId="6"/>
  </si>
  <si>
    <t>幼保連携型認定こども園</t>
    <rPh sb="0" eb="4">
      <t>ヨウホレンケイ</t>
    </rPh>
    <rPh sb="4" eb="5">
      <t>ガタ</t>
    </rPh>
    <rPh sb="5" eb="7">
      <t>ニンテイ</t>
    </rPh>
    <rPh sb="10" eb="11">
      <t>エン</t>
    </rPh>
    <phoneticPr fontId="6"/>
  </si>
  <si>
    <t>保育所型認定こども園</t>
    <rPh sb="0" eb="4">
      <t>ホイクショガタ</t>
    </rPh>
    <rPh sb="4" eb="6">
      <t>ニンテイ</t>
    </rPh>
    <rPh sb="9" eb="10">
      <t>エン</t>
    </rPh>
    <phoneticPr fontId="6"/>
  </si>
  <si>
    <t>（屋外遊戯場）</t>
    <rPh sb="1" eb="3">
      <t>オクガイ</t>
    </rPh>
    <rPh sb="3" eb="5">
      <t>ユウギ</t>
    </rPh>
    <rPh sb="5" eb="6">
      <t>ジョウ</t>
    </rPh>
    <phoneticPr fontId="6"/>
  </si>
  <si>
    <r>
      <t>…　</t>
    </r>
    <r>
      <rPr>
        <sz val="11"/>
        <rFont val="HGPｺﾞｼｯｸE"/>
        <family val="3"/>
        <charset val="128"/>
      </rPr>
      <t>Ａ</t>
    </r>
    <phoneticPr fontId="6"/>
  </si>
  <si>
    <t>○ 3.3㎡×満２歳以上児童定員</t>
    <rPh sb="7" eb="8">
      <t>マン</t>
    </rPh>
    <rPh sb="12" eb="14">
      <t>ジドウ</t>
    </rPh>
    <phoneticPr fontId="6"/>
  </si>
  <si>
    <t>○ 3.3㎡×満２歳以上児童現員</t>
    <rPh sb="7" eb="8">
      <t>マン</t>
    </rPh>
    <rPh sb="12" eb="14">
      <t>ジドウ</t>
    </rPh>
    <rPh sb="14" eb="15">
      <t>ゲン</t>
    </rPh>
    <phoneticPr fontId="6"/>
  </si>
  <si>
    <r>
      <t>…　</t>
    </r>
    <r>
      <rPr>
        <sz val="11"/>
        <rFont val="HGPｺﾞｼｯｸE"/>
        <family val="3"/>
        <charset val="128"/>
      </rPr>
      <t>Ｂ</t>
    </r>
    <phoneticPr fontId="6"/>
  </si>
  <si>
    <t>（注）既存施設が保育所型認定こども園の認定を受けた場合であって、</t>
    <rPh sb="3" eb="5">
      <t>キゾン</t>
    </rPh>
    <rPh sb="5" eb="7">
      <t>シセツ</t>
    </rPh>
    <rPh sb="8" eb="10">
      <t>ホイク</t>
    </rPh>
    <rPh sb="10" eb="11">
      <t>ショ</t>
    </rPh>
    <rPh sb="11" eb="12">
      <t>ガタ</t>
    </rPh>
    <rPh sb="12" eb="14">
      <t>ニンテイ</t>
    </rPh>
    <rPh sb="17" eb="18">
      <t>エン</t>
    </rPh>
    <rPh sb="19" eb="21">
      <t>ニンテイ</t>
    </rPh>
    <rPh sb="22" eb="23">
      <t>ウ</t>
    </rPh>
    <rPh sb="25" eb="27">
      <t>バアイ</t>
    </rPh>
    <phoneticPr fontId="6"/>
  </si>
  <si>
    <t>Ａの基準を満たすときは、Ｂの基準を満たすことを要しない。</t>
    <phoneticPr fontId="6"/>
  </si>
  <si>
    <t xml:space="preserve"> ① 園舎の面積 ※</t>
    <rPh sb="3" eb="5">
      <t>エンシャ</t>
    </rPh>
    <rPh sb="6" eb="8">
      <t>メンセキ</t>
    </rPh>
    <phoneticPr fontId="6"/>
  </si>
  <si>
    <t>→ 乳児室がその他の部屋と明確に区画されているか</t>
    <phoneticPr fontId="6"/>
  </si>
  <si>
    <t xml:space="preserve"> ④ 保育室又は遊戯室</t>
    <rPh sb="3" eb="6">
      <t>ホイクシツ</t>
    </rPh>
    <rPh sb="6" eb="7">
      <t>マタ</t>
    </rPh>
    <rPh sb="8" eb="11">
      <t>ユウギシツ</t>
    </rPh>
    <phoneticPr fontId="6"/>
  </si>
  <si>
    <t>×満２歳以上児童現員</t>
    <rPh sb="1" eb="2">
      <t>マン</t>
    </rPh>
    <rPh sb="4" eb="6">
      <t>イジョウ</t>
    </rPh>
    <rPh sb="6" eb="8">
      <t>ジドウ</t>
    </rPh>
    <rPh sb="8" eb="10">
      <t>ゲンイン</t>
    </rPh>
    <phoneticPr fontId="57"/>
  </si>
  <si>
    <t>※ ① 園舎の面積の算出方法</t>
    <rPh sb="4" eb="6">
      <t>エンシャ</t>
    </rPh>
    <rPh sb="7" eb="9">
      <t>メンセキ</t>
    </rPh>
    <rPh sb="10" eb="12">
      <t>サンシュツ</t>
    </rPh>
    <rPh sb="12" eb="14">
      <t>ホウホウ</t>
    </rPh>
    <phoneticPr fontId="57"/>
  </si>
  <si>
    <t>（注）園舎の面積は、①の基準を満たさなければならない。</t>
    <rPh sb="3" eb="5">
      <t>エンシャ</t>
    </rPh>
    <rPh sb="6" eb="8">
      <t>メンセキ</t>
    </rPh>
    <rPh sb="12" eb="14">
      <t>キジュン</t>
    </rPh>
    <rPh sb="15" eb="16">
      <t>ミ</t>
    </rPh>
    <phoneticPr fontId="6"/>
  </si>
  <si>
    <t xml:space="preserve"> ただし、既存施設が保育所型認定こども園の認定を受けた場合であって、</t>
    <rPh sb="24" eb="25">
      <t>ウ</t>
    </rPh>
    <rPh sb="27" eb="29">
      <t>バアイ</t>
    </rPh>
    <phoneticPr fontId="57"/>
  </si>
  <si>
    <t xml:space="preserve"> ②③④の基準を満たすときは、この限りでない。</t>
    <phoneticPr fontId="57"/>
  </si>
  <si>
    <t>認定こども園全体及び部屋の大きさ位置が把握できる平面図</t>
    <rPh sb="0" eb="2">
      <t>ニンテイ</t>
    </rPh>
    <rPh sb="5" eb="6">
      <t>エン</t>
    </rPh>
    <rPh sb="6" eb="8">
      <t>ゼンタイ</t>
    </rPh>
    <rPh sb="8" eb="9">
      <t>オヨ</t>
    </rPh>
    <rPh sb="10" eb="12">
      <t>ヘヤ</t>
    </rPh>
    <rPh sb="13" eb="14">
      <t>オオ</t>
    </rPh>
    <rPh sb="16" eb="18">
      <t>イチ</t>
    </rPh>
    <rPh sb="19" eb="21">
      <t>ハアク</t>
    </rPh>
    <rPh sb="24" eb="27">
      <t>ヘイメンズ</t>
    </rPh>
    <phoneticPr fontId="6"/>
  </si>
  <si>
    <t>（幼保連携型認定こども園のみ記載すること。）</t>
    <rPh sb="1" eb="12">
      <t>ヨウホ</t>
    </rPh>
    <rPh sb="14" eb="16">
      <t>キサイ</t>
    </rPh>
    <phoneticPr fontId="6"/>
  </si>
  <si>
    <t>保育
教諭数</t>
    <rPh sb="0" eb="2">
      <t>ホイク</t>
    </rPh>
    <rPh sb="3" eb="6">
      <t>キョウユスウ</t>
    </rPh>
    <phoneticPr fontId="6"/>
  </si>
  <si>
    <t>保健室・医務室</t>
    <rPh sb="0" eb="3">
      <t>ホケンシツ</t>
    </rPh>
    <rPh sb="4" eb="7">
      <t>イムシツ</t>
    </rPh>
    <phoneticPr fontId="6"/>
  </si>
  <si>
    <t>職員室・事務室</t>
    <rPh sb="0" eb="3">
      <t>ショクインシツ</t>
    </rPh>
    <rPh sb="4" eb="7">
      <t>ジムシツ</t>
    </rPh>
    <phoneticPr fontId="6"/>
  </si>
  <si>
    <t>学校医・
嘱託医</t>
    <rPh sb="0" eb="2">
      <t>ガッコウ</t>
    </rPh>
    <rPh sb="2" eb="3">
      <t>イ</t>
    </rPh>
    <rPh sb="5" eb="8">
      <t>ショクタクイ</t>
    </rPh>
    <phoneticPr fontId="6"/>
  </si>
  <si>
    <t>（幼保連携型認定こども園のみ記載）</t>
    <rPh sb="1" eb="16">
      <t>ヨウホノミキサイ</t>
    </rPh>
    <phoneticPr fontId="6"/>
  </si>
  <si>
    <t>主幹･主任</t>
    <rPh sb="0" eb="2">
      <t>シュカン</t>
    </rPh>
    <rPh sb="3" eb="5">
      <t>シュニン</t>
    </rPh>
    <phoneticPr fontId="6"/>
  </si>
  <si>
    <t>人</t>
    <phoneticPr fontId="6"/>
  </si>
  <si>
    <t>０歳児</t>
    <rPh sb="1" eb="3">
      <t>サイジ</t>
    </rPh>
    <phoneticPr fontId="6"/>
  </si>
  <si>
    <t>１歳児</t>
    <rPh sb="1" eb="3">
      <t>サイジ</t>
    </rPh>
    <phoneticPr fontId="6"/>
  </si>
  <si>
    <t>２歳児</t>
    <rPh sb="1" eb="3">
      <t>サイジ</t>
    </rPh>
    <phoneticPr fontId="6"/>
  </si>
  <si>
    <t>３歳児</t>
    <rPh sb="1" eb="3">
      <t>サイジ</t>
    </rPh>
    <phoneticPr fontId="6"/>
  </si>
  <si>
    <t>５歳児</t>
    <rPh sb="1" eb="3">
      <t>サイジ</t>
    </rPh>
    <phoneticPr fontId="6"/>
  </si>
  <si>
    <t>４歳以上児</t>
    <rPh sb="1" eb="4">
      <t>サイイジョウ</t>
    </rPh>
    <rPh sb="4" eb="5">
      <t>ジ</t>
    </rPh>
    <phoneticPr fontId="6"/>
  </si>
  <si>
    <t>※当年度に保育所から認定こども園に移行した施設は、前年度分については、本ページではなく、（3）に記載すること。</t>
    <rPh sb="1" eb="2">
      <t>トウ</t>
    </rPh>
    <rPh sb="5" eb="7">
      <t>ホイク</t>
    </rPh>
    <rPh sb="7" eb="8">
      <t>ショ</t>
    </rPh>
    <rPh sb="17" eb="19">
      <t>イコウ</t>
    </rPh>
    <rPh sb="21" eb="23">
      <t>シセツ</t>
    </rPh>
    <rPh sb="25" eb="26">
      <t>ゼン</t>
    </rPh>
    <rPh sb="28" eb="29">
      <t>ブン</t>
    </rPh>
    <rPh sb="35" eb="36">
      <t>ホン</t>
    </rPh>
    <rPh sb="48" eb="50">
      <t>キサイ</t>
    </rPh>
    <phoneticPr fontId="6"/>
  </si>
  <si>
    <t>※当年度に幼稚園から認定こども園に移行した施設は、前年度分については、記載は不要であること。</t>
    <rPh sb="1" eb="2">
      <t>トウ</t>
    </rPh>
    <rPh sb="5" eb="8">
      <t>ヨウチエン</t>
    </rPh>
    <rPh sb="17" eb="19">
      <t>イコウ</t>
    </rPh>
    <rPh sb="21" eb="23">
      <t>シセツ</t>
    </rPh>
    <rPh sb="28" eb="29">
      <t>ブン</t>
    </rPh>
    <rPh sb="35" eb="37">
      <t>キサイ</t>
    </rPh>
    <rPh sb="38" eb="40">
      <t>フヨウ</t>
    </rPh>
    <phoneticPr fontId="6"/>
  </si>
  <si>
    <t>※当年度に幼稚園から認定こども園に移行した施設は、前年度分の記載は不要であること。</t>
    <rPh sb="1" eb="2">
      <t>トウ</t>
    </rPh>
    <rPh sb="5" eb="8">
      <t>ヨウチエン</t>
    </rPh>
    <rPh sb="17" eb="19">
      <t>イコウ</t>
    </rPh>
    <rPh sb="21" eb="23">
      <t>シセツ</t>
    </rPh>
    <rPh sb="28" eb="29">
      <t>ブン</t>
    </rPh>
    <rPh sb="30" eb="32">
      <t>キサイ</t>
    </rPh>
    <rPh sb="33" eb="35">
      <t>フヨウ</t>
    </rPh>
    <phoneticPr fontId="6"/>
  </si>
  <si>
    <t>※当年度に保育所から認定こども園に移行した施設のみ記載すること。</t>
    <rPh sb="1" eb="2">
      <t>トウ</t>
    </rPh>
    <rPh sb="5" eb="7">
      <t>ホイク</t>
    </rPh>
    <rPh sb="7" eb="8">
      <t>ショ</t>
    </rPh>
    <rPh sb="17" eb="19">
      <t>イコウ</t>
    </rPh>
    <rPh sb="21" eb="23">
      <t>シセツ</t>
    </rPh>
    <rPh sb="25" eb="27">
      <t>キサイ</t>
    </rPh>
    <phoneticPr fontId="6"/>
  </si>
  <si>
    <t>※当年度に幼稚園から認定こども園に移行した施設については、今年度の実績を記載すること。</t>
    <rPh sb="1" eb="2">
      <t>トウ</t>
    </rPh>
    <rPh sb="5" eb="8">
      <t>ヨウチエン</t>
    </rPh>
    <rPh sb="29" eb="32">
      <t>コンネンド</t>
    </rPh>
    <rPh sb="33" eb="35">
      <t>ジッセキ</t>
    </rPh>
    <rPh sb="36" eb="38">
      <t>キサイ</t>
    </rPh>
    <phoneticPr fontId="6"/>
  </si>
  <si>
    <t>※当年度に保育所から認定こども園に移行した施設は、前年度分については、本ページではなく、（3）に記載すること。</t>
    <rPh sb="1" eb="2">
      <t>トウ</t>
    </rPh>
    <rPh sb="5" eb="7">
      <t>ホイク</t>
    </rPh>
    <rPh sb="7" eb="8">
      <t>ショ</t>
    </rPh>
    <rPh sb="17" eb="19">
      <t>イコウ</t>
    </rPh>
    <rPh sb="21" eb="23">
      <t>シセツ</t>
    </rPh>
    <rPh sb="28" eb="29">
      <t>ブン</t>
    </rPh>
    <rPh sb="35" eb="36">
      <t>ホン</t>
    </rPh>
    <rPh sb="48" eb="50">
      <t>キサイ</t>
    </rPh>
    <phoneticPr fontId="6"/>
  </si>
  <si>
    <t>全部記入</t>
    <phoneticPr fontId="6"/>
  </si>
  <si>
    <t>一部記入</t>
    <phoneticPr fontId="6"/>
  </si>
  <si>
    <t>記入なし</t>
    <phoneticPr fontId="6"/>
  </si>
  <si>
    <t>（１）　児童票の使用</t>
    <rPh sb="4" eb="7">
      <t>ジドウヒョウ</t>
    </rPh>
    <rPh sb="8" eb="10">
      <t>シヨウ</t>
    </rPh>
    <phoneticPr fontId="6"/>
  </si>
  <si>
    <t>有</t>
    <rPh sb="0" eb="1">
      <t>アリ</t>
    </rPh>
    <phoneticPr fontId="6"/>
  </si>
  <si>
    <t>→</t>
    <phoneticPr fontId="6"/>
  </si>
  <si>
    <t>記録内容</t>
    <rPh sb="0" eb="4">
      <t>キロクナイヨウ</t>
    </rPh>
    <phoneticPr fontId="6"/>
  </si>
  <si>
    <t>① 各所定欄の記入状況</t>
    <rPh sb="2" eb="3">
      <t>カク</t>
    </rPh>
    <rPh sb="3" eb="6">
      <t>ショテイラン</t>
    </rPh>
    <rPh sb="7" eb="9">
      <t>キニュウ</t>
    </rPh>
    <rPh sb="9" eb="11">
      <t>ジョウキョウ</t>
    </rPh>
    <phoneticPr fontId="6"/>
  </si>
  <si>
    <t>② 保育経過の記録状況</t>
    <rPh sb="2" eb="4">
      <t>ホイク</t>
    </rPh>
    <rPh sb="4" eb="6">
      <t>ケイカ</t>
    </rPh>
    <rPh sb="7" eb="9">
      <t>キロク</t>
    </rPh>
    <rPh sb="9" eb="11">
      <t>ジョウキョウ</t>
    </rPh>
    <phoneticPr fontId="6"/>
  </si>
  <si>
    <t>定期的に記入</t>
    <rPh sb="0" eb="3">
      <t>テイキテキ</t>
    </rPh>
    <rPh sb="4" eb="6">
      <t>キニュウ</t>
    </rPh>
    <phoneticPr fontId="6"/>
  </si>
  <si>
    <t>必要に応じ記入</t>
    <rPh sb="0" eb="2">
      <t>ヒツヨウ</t>
    </rPh>
    <rPh sb="3" eb="4">
      <t>オウ</t>
    </rPh>
    <rPh sb="5" eb="7">
      <t>キニュウ</t>
    </rPh>
    <phoneticPr fontId="6"/>
  </si>
  <si>
    <t>・</t>
    <phoneticPr fontId="6"/>
  </si>
  <si>
    <t>保育所保育指針</t>
    <rPh sb="0" eb="7">
      <t>ホイクショホイクシシン</t>
    </rPh>
    <phoneticPr fontId="6"/>
  </si>
  <si>
    <t>保育士等による自己評価</t>
    <rPh sb="0" eb="3">
      <t>ホイクシ</t>
    </rPh>
    <rPh sb="3" eb="4">
      <t>トウ</t>
    </rPh>
    <rPh sb="7" eb="11">
      <t>ジコヒョウカ</t>
    </rPh>
    <phoneticPr fontId="6"/>
  </si>
  <si>
    <t>実施有</t>
    <rPh sb="0" eb="2">
      <t>ジッシ</t>
    </rPh>
    <rPh sb="2" eb="3">
      <t>アリ</t>
    </rPh>
    <phoneticPr fontId="6"/>
  </si>
  <si>
    <t>実施無</t>
    <rPh sb="0" eb="2">
      <t>ジッシ</t>
    </rPh>
    <rPh sb="2" eb="3">
      <t>ナシ</t>
    </rPh>
    <phoneticPr fontId="6"/>
  </si>
  <si>
    <t xml:space="preserve"> 評価の内容</t>
    <phoneticPr fontId="6"/>
  </si>
  <si>
    <t>保育の計画や記録を通した自らの保育実践の振り返り</t>
    <phoneticPr fontId="6"/>
  </si>
  <si>
    <t>職員相互の話し合い等</t>
    <rPh sb="9" eb="10">
      <t>トウ</t>
    </rPh>
    <phoneticPr fontId="6"/>
  </si>
  <si>
    <t xml:space="preserve"> 評価の期間の単位</t>
    <rPh sb="4" eb="6">
      <t>キカン</t>
    </rPh>
    <rPh sb="7" eb="9">
      <t>タンイ</t>
    </rPh>
    <phoneticPr fontId="6"/>
  </si>
  <si>
    <t>（最終実施日</t>
    <rPh sb="1" eb="6">
      <t>サイシュウジッシビ</t>
    </rPh>
    <phoneticPr fontId="6"/>
  </si>
  <si>
    <t>保育所による自己評価</t>
    <rPh sb="0" eb="2">
      <t>ホイク</t>
    </rPh>
    <rPh sb="2" eb="3">
      <t>ジョ</t>
    </rPh>
    <rPh sb="6" eb="10">
      <t>ジコヒョウカ</t>
    </rPh>
    <phoneticPr fontId="6"/>
  </si>
  <si>
    <t>保育士等の自己評価を踏まえた保育の内容等の評価</t>
    <rPh sb="14" eb="16">
      <t>ホイク</t>
    </rPh>
    <rPh sb="17" eb="19">
      <t>ナイヨウ</t>
    </rPh>
    <rPh sb="19" eb="20">
      <t>トウ</t>
    </rPh>
    <rPh sb="21" eb="23">
      <t>ヒョウカ</t>
    </rPh>
    <phoneticPr fontId="6"/>
  </si>
  <si>
    <t>保護者及び地域住民等からの意見を踏まえた保育の内容等の評価</t>
    <rPh sb="0" eb="3">
      <t>ホゴシャ</t>
    </rPh>
    <rPh sb="3" eb="4">
      <t>オヨ</t>
    </rPh>
    <rPh sb="5" eb="9">
      <t>チイキジュウミン</t>
    </rPh>
    <rPh sb="9" eb="10">
      <t>トウ</t>
    </rPh>
    <rPh sb="13" eb="15">
      <t>イケン</t>
    </rPh>
    <rPh sb="16" eb="17">
      <t>フ</t>
    </rPh>
    <rPh sb="20" eb="22">
      <t>ホイク</t>
    </rPh>
    <rPh sb="23" eb="25">
      <t>ナイヨウ</t>
    </rPh>
    <rPh sb="25" eb="26">
      <t>トウ</t>
    </rPh>
    <rPh sb="27" eb="29">
      <t>ヒョウカ</t>
    </rPh>
    <phoneticPr fontId="6"/>
  </si>
  <si>
    <t>福祉サービス第三者評価の実施状況</t>
    <phoneticPr fontId="6"/>
  </si>
  <si>
    <t>一日の過ごし方</t>
    <phoneticPr fontId="6"/>
  </si>
  <si>
    <t>保育方針</t>
    <phoneticPr fontId="6"/>
  </si>
  <si>
    <r>
      <t xml:space="preserve"> </t>
    </r>
    <r>
      <rPr>
        <b/>
        <sz val="12"/>
        <rFont val="ＭＳ Ｐゴシック"/>
        <family val="3"/>
        <charset val="128"/>
      </rPr>
      <t>５　午睡の実施状況</t>
    </r>
    <phoneticPr fontId="6"/>
  </si>
  <si>
    <t>実施場所
（保育室名）</t>
    <rPh sb="2" eb="4">
      <t>バショ</t>
    </rPh>
    <rPh sb="6" eb="10">
      <t>ホイクシツメイ</t>
    </rPh>
    <phoneticPr fontId="6"/>
  </si>
  <si>
    <t>＊児童一人一人の生活のリズムを重視して、睡眠を保障しているか。</t>
  </si>
  <si>
    <t>④　学校医（嘱託医）のアドバイスを受けているか。</t>
    <rPh sb="2" eb="4">
      <t>ガッコウ</t>
    </rPh>
    <rPh sb="6" eb="9">
      <t>ショクタクイ</t>
    </rPh>
    <phoneticPr fontId="6"/>
  </si>
  <si>
    <t>児童・保護者に対する安全指導等</t>
    <rPh sb="0" eb="2">
      <t>ジドウ</t>
    </rPh>
    <rPh sb="3" eb="6">
      <t>ホゴシャ</t>
    </rPh>
    <rPh sb="7" eb="8">
      <t>タイ</t>
    </rPh>
    <rPh sb="10" eb="14">
      <t>アンゼンシドウ</t>
    </rPh>
    <rPh sb="14" eb="15">
      <t>トウ</t>
    </rPh>
    <phoneticPr fontId="6"/>
  </si>
  <si>
    <t>職員の訓練・研修・講習</t>
    <rPh sb="0" eb="2">
      <t>ショクイン</t>
    </rPh>
    <rPh sb="3" eb="5">
      <t>クンレン</t>
    </rPh>
    <rPh sb="6" eb="8">
      <t>ケンシュウ</t>
    </rPh>
    <rPh sb="9" eb="11">
      <t>コウシュウ</t>
    </rPh>
    <phoneticPr fontId="6"/>
  </si>
  <si>
    <t>事故防止対策</t>
    <rPh sb="0" eb="4">
      <t>ジコボウシ</t>
    </rPh>
    <rPh sb="4" eb="6">
      <t>タイサク</t>
    </rPh>
    <phoneticPr fontId="6"/>
  </si>
  <si>
    <t xml:space="preserve"> 【幼保連携型認定こども園の場合】</t>
    <rPh sb="2" eb="13">
      <t>ヨウホ</t>
    </rPh>
    <rPh sb="14" eb="16">
      <t>バアイ</t>
    </rPh>
    <phoneticPr fontId="6"/>
  </si>
  <si>
    <t xml:space="preserve"> 【保育所型認定こども園の場合】</t>
    <rPh sb="2" eb="4">
      <t>ホイク</t>
    </rPh>
    <rPh sb="4" eb="5">
      <t>ショ</t>
    </rPh>
    <rPh sb="5" eb="6">
      <t>ガタ</t>
    </rPh>
    <rPh sb="6" eb="8">
      <t>ニンテイ</t>
    </rPh>
    <rPh sb="11" eb="12">
      <t>エン</t>
    </rPh>
    <rPh sb="13" eb="15">
      <t>バアイ</t>
    </rPh>
    <phoneticPr fontId="6"/>
  </si>
  <si>
    <t>（※ 幼保連携型認定こども園においては、「学校安全計画」と読み替えること。以下同じ。）</t>
    <rPh sb="3" eb="5">
      <t>ヨウホ</t>
    </rPh>
    <rPh sb="5" eb="7">
      <t>レンケイ</t>
    </rPh>
    <rPh sb="7" eb="8">
      <t>ガタ</t>
    </rPh>
    <rPh sb="8" eb="10">
      <t>ニンテイ</t>
    </rPh>
    <rPh sb="13" eb="14">
      <t>エン</t>
    </rPh>
    <rPh sb="21" eb="23">
      <t>ガッコウ</t>
    </rPh>
    <rPh sb="23" eb="27">
      <t>アンゼンケイカク</t>
    </rPh>
    <rPh sb="29" eb="30">
      <t>ヨ</t>
    </rPh>
    <rPh sb="31" eb="32">
      <t>カ</t>
    </rPh>
    <rPh sb="37" eb="40">
      <t>イカオナ</t>
    </rPh>
    <phoneticPr fontId="6"/>
  </si>
  <si>
    <t>（１）　安全計画（※）の策定状況</t>
    <rPh sb="4" eb="6">
      <t>アンゼン</t>
    </rPh>
    <rPh sb="6" eb="8">
      <t>ケイカク</t>
    </rPh>
    <rPh sb="12" eb="16">
      <t>サクテイジョウキョウ</t>
    </rPh>
    <phoneticPr fontId="6"/>
  </si>
  <si>
    <t>安全計画及び施設の安全に関する取組内容の説明・共有</t>
    <rPh sb="4" eb="5">
      <t>オヨ</t>
    </rPh>
    <rPh sb="6" eb="8">
      <t>シセツ</t>
    </rPh>
    <rPh sb="9" eb="11">
      <t>アンゼン</t>
    </rPh>
    <rPh sb="12" eb="13">
      <t>カン</t>
    </rPh>
    <rPh sb="15" eb="17">
      <t>トリクミ</t>
    </rPh>
    <rPh sb="17" eb="19">
      <t>ナイヨウ</t>
    </rPh>
    <rPh sb="20" eb="22">
      <t>セツメイ</t>
    </rPh>
    <rPh sb="23" eb="25">
      <t>キョウユウ</t>
    </rPh>
    <phoneticPr fontId="6"/>
  </si>
  <si>
    <t>前年度</t>
    <rPh sb="0" eb="2">
      <t>ゼンネンド</t>
    </rPh>
    <phoneticPr fontId="6"/>
  </si>
  <si>
    <t>当年度</t>
    <rPh sb="0" eb="2">
      <t>トウネンド</t>
    </rPh>
    <phoneticPr fontId="6"/>
  </si>
  <si>
    <t>① 医師の診断を受けている児童　② 身体障害者手帳、療育手帳又は精神障害者保健福祉手帳</t>
    <rPh sb="2" eb="4">
      <t>イシ</t>
    </rPh>
    <rPh sb="5" eb="7">
      <t>シンダン</t>
    </rPh>
    <rPh sb="8" eb="9">
      <t>ウ</t>
    </rPh>
    <rPh sb="41" eb="43">
      <t>テチョウ</t>
    </rPh>
    <phoneticPr fontId="6"/>
  </si>
  <si>
    <t>　を持つ児童　③ 障害福祉サービス（障害児通所・地域生活支援事業）受給対象児童</t>
    <rPh sb="2" eb="3">
      <t>モ</t>
    </rPh>
    <rPh sb="4" eb="6">
      <t>ジドウ</t>
    </rPh>
    <rPh sb="33" eb="37">
      <t>ジュキュウタイショウ</t>
    </rPh>
    <rPh sb="37" eb="39">
      <t>ジドウ</t>
    </rPh>
    <phoneticPr fontId="6"/>
  </si>
  <si>
    <t>設置場所（</t>
    <rPh sb="0" eb="4">
      <t>セッチバショ</t>
    </rPh>
    <phoneticPr fontId="6"/>
  </si>
  <si>
    <t>）</t>
    <phoneticPr fontId="6"/>
  </si>
  <si>
    <t>（</t>
    <phoneticPr fontId="6"/>
  </si>
  <si>
    <t>□</t>
    <phoneticPr fontId="6"/>
  </si>
  <si>
    <t>施設長名</t>
    <rPh sb="0" eb="3">
      <t>シセツチョウ</t>
    </rPh>
    <rPh sb="3" eb="4">
      <t>メイ</t>
    </rPh>
    <phoneticPr fontId="6"/>
  </si>
  <si>
    <t>記入者</t>
    <phoneticPr fontId="6"/>
  </si>
  <si>
    <t>立会予定者</t>
    <rPh sb="0" eb="2">
      <t>タチアイ</t>
    </rPh>
    <rPh sb="2" eb="4">
      <t>ヨテイ</t>
    </rPh>
    <rPh sb="4" eb="5">
      <t>シャ</t>
    </rPh>
    <phoneticPr fontId="6"/>
  </si>
  <si>
    <t>「作業グループ解除」をクリックするとシートの選択は解除されます。</t>
    <rPh sb="1" eb="3">
      <t>サギョウ</t>
    </rPh>
    <rPh sb="7" eb="9">
      <t>カイジョ</t>
    </rPh>
    <rPh sb="22" eb="24">
      <t>センタク</t>
    </rPh>
    <rPh sb="25" eb="27">
      <t>カイジョ</t>
    </rPh>
    <phoneticPr fontId="6"/>
  </si>
  <si>
    <t>③シート名の数字の後に「（幼保）」とあるシートは幼保連携型認定こども園のみ記載し、</t>
    <rPh sb="4" eb="5">
      <t>メイ</t>
    </rPh>
    <rPh sb="6" eb="8">
      <t>スウジ</t>
    </rPh>
    <rPh sb="9" eb="10">
      <t>アト</t>
    </rPh>
    <rPh sb="13" eb="15">
      <t>ヨウホ</t>
    </rPh>
    <rPh sb="24" eb="35">
      <t>ヨウホ</t>
    </rPh>
    <rPh sb="37" eb="39">
      <t>キサイ</t>
    </rPh>
    <phoneticPr fontId="6"/>
  </si>
  <si>
    <t>「（保）」とあるシートは保育所型認定こども園のみ記載してください。</t>
    <rPh sb="2" eb="3">
      <t>ホ</t>
    </rPh>
    <rPh sb="12" eb="18">
      <t>ホイクショガタニンテイ</t>
    </rPh>
    <rPh sb="21" eb="22">
      <t>エン</t>
    </rPh>
    <rPh sb="24" eb="26">
      <t>キサイ</t>
    </rPh>
    <phoneticPr fontId="6"/>
  </si>
  <si>
    <t>記入しなかったシート）をクリックしてシートの選択を解除し、最後に「ファイル」-「印刷」メニューから</t>
    <rPh sb="0" eb="2">
      <t>キニュウ</t>
    </rPh>
    <rPh sb="22" eb="24">
      <t>センタク</t>
    </rPh>
    <rPh sb="25" eb="27">
      <t>カイジョ</t>
    </rPh>
    <rPh sb="29" eb="31">
      <t>サイゴ</t>
    </rPh>
    <phoneticPr fontId="6"/>
  </si>
  <si>
    <t>提出対象シートが選択されていることを確認して印刷してください。</t>
    <rPh sb="18" eb="20">
      <t>カクニン</t>
    </rPh>
    <rPh sb="22" eb="24">
      <t>インサツ</t>
    </rPh>
    <phoneticPr fontId="6"/>
  </si>
  <si>
    <t>※</t>
    <phoneticPr fontId="6"/>
  </si>
  <si>
    <t>産休等の職員は「○年○月○日より産休」、産休等代替職員は「保育教諭○○○○の代替」と</t>
    <rPh sb="0" eb="2">
      <t>サンキュウ</t>
    </rPh>
    <rPh sb="2" eb="3">
      <t>トウ</t>
    </rPh>
    <rPh sb="4" eb="5">
      <t>ショク</t>
    </rPh>
    <rPh sb="5" eb="6">
      <t>イン</t>
    </rPh>
    <rPh sb="9" eb="10">
      <t>ネン</t>
    </rPh>
    <rPh sb="11" eb="12">
      <t>ガツ</t>
    </rPh>
    <rPh sb="13" eb="14">
      <t>ニチ</t>
    </rPh>
    <rPh sb="16" eb="18">
      <t>サンキュウ</t>
    </rPh>
    <rPh sb="20" eb="22">
      <t>サンキュウ</t>
    </rPh>
    <rPh sb="22" eb="23">
      <t>トウ</t>
    </rPh>
    <rPh sb="23" eb="25">
      <t>ダイタイ</t>
    </rPh>
    <rPh sb="25" eb="26">
      <t>ショク</t>
    </rPh>
    <rPh sb="26" eb="27">
      <t>イン</t>
    </rPh>
    <rPh sb="29" eb="31">
      <t>ホイク</t>
    </rPh>
    <rPh sb="31" eb="33">
      <t>キョウユ</t>
    </rPh>
    <rPh sb="38" eb="40">
      <t>ダイタイ</t>
    </rPh>
    <phoneticPr fontId="6"/>
  </si>
  <si>
    <t>(1)　「勤務年数」の上段には基準日時点の当該こども園における連続勤務年数を、下段には認可</t>
    <rPh sb="26" eb="27">
      <t>エン</t>
    </rPh>
    <phoneticPr fontId="57"/>
  </si>
  <si>
    <t>　（10年6か月→左欄に10年、右欄に6月と記載）</t>
    <rPh sb="4" eb="5">
      <t>ネン</t>
    </rPh>
    <rPh sb="7" eb="8">
      <t>ゲツ</t>
    </rPh>
    <rPh sb="9" eb="10">
      <t>サ</t>
    </rPh>
    <rPh sb="10" eb="11">
      <t>ラン</t>
    </rPh>
    <rPh sb="14" eb="15">
      <t>ネン</t>
    </rPh>
    <rPh sb="16" eb="17">
      <t>ウ</t>
    </rPh>
    <rPh sb="17" eb="18">
      <t>ラン</t>
    </rPh>
    <rPh sb="20" eb="21">
      <t>ガツ</t>
    </rPh>
    <rPh sb="22" eb="24">
      <t>キサイ</t>
    </rPh>
    <phoneticPr fontId="6"/>
  </si>
  <si>
    <t>　前年もしくは前年度１年間の有給休暇の所定日数及び取得日数（実績）を記載すること。</t>
    <rPh sb="1" eb="3">
      <t>ゼンネン</t>
    </rPh>
    <rPh sb="7" eb="10">
      <t>ゼンネンド</t>
    </rPh>
    <rPh sb="11" eb="13">
      <t>ネンカン</t>
    </rPh>
    <rPh sb="14" eb="18">
      <t>ユウキュウキュウカ</t>
    </rPh>
    <rPh sb="19" eb="21">
      <t>ショテイ</t>
    </rPh>
    <rPh sb="21" eb="23">
      <t>ニッスウ</t>
    </rPh>
    <rPh sb="23" eb="24">
      <t>オヨ</t>
    </rPh>
    <rPh sb="25" eb="27">
      <t>シュトク</t>
    </rPh>
    <rPh sb="27" eb="29">
      <t>ニッスウ</t>
    </rPh>
    <rPh sb="30" eb="32">
      <t>ジッセキ</t>
    </rPh>
    <rPh sb="34" eb="36">
      <t>キサイ</t>
    </rPh>
    <phoneticPr fontId="6"/>
  </si>
  <si>
    <t>保育教諭のうち勤務開始時刻が最も早い勤務形態の記号：</t>
    <rPh sb="0" eb="4">
      <t>ホイクキョウユ</t>
    </rPh>
    <rPh sb="7" eb="9">
      <t>キンム</t>
    </rPh>
    <rPh sb="9" eb="11">
      <t>カイシ</t>
    </rPh>
    <rPh sb="11" eb="13">
      <t>ジコク</t>
    </rPh>
    <rPh sb="14" eb="15">
      <t>モット</t>
    </rPh>
    <rPh sb="16" eb="17">
      <t>ハヤ</t>
    </rPh>
    <rPh sb="18" eb="22">
      <t>キンムケイタイ</t>
    </rPh>
    <rPh sb="23" eb="25">
      <t>キゴウ</t>
    </rPh>
    <phoneticPr fontId="6"/>
  </si>
  <si>
    <t>保育教諭のうち勤務終了時刻が最も遅い勤務形態の記号：</t>
    <rPh sb="0" eb="4">
      <t>ホイクキョウユ</t>
    </rPh>
    <rPh sb="7" eb="9">
      <t>キンム</t>
    </rPh>
    <rPh sb="9" eb="11">
      <t>シュウリョウ</t>
    </rPh>
    <rPh sb="11" eb="13">
      <t>ジコク</t>
    </rPh>
    <rPh sb="14" eb="15">
      <t>モット</t>
    </rPh>
    <rPh sb="16" eb="17">
      <t>オソ</t>
    </rPh>
    <rPh sb="18" eb="22">
      <t>キンムケイタイ</t>
    </rPh>
    <rPh sb="23" eb="25">
      <t>キゴウ</t>
    </rPh>
    <phoneticPr fontId="6"/>
  </si>
  <si>
    <t>A</t>
    <phoneticPr fontId="6"/>
  </si>
  <si>
    <t>D</t>
    <phoneticPr fontId="6"/>
  </si>
  <si>
    <t>１週当たり
平均勤務
時間数</t>
    <rPh sb="1" eb="2">
      <t>シュウ</t>
    </rPh>
    <rPh sb="2" eb="3">
      <t>ア</t>
    </rPh>
    <rPh sb="6" eb="8">
      <t>ヘイキン</t>
    </rPh>
    <rPh sb="8" eb="10">
      <t>キンム</t>
    </rPh>
    <rPh sb="11" eb="14">
      <t>ジカンスウ</t>
    </rPh>
    <phoneticPr fontId="6"/>
  </si>
  <si>
    <t>勤務形態別勤務日数</t>
    <phoneticPr fontId="6"/>
  </si>
  <si>
    <t>（確認方法）</t>
    <rPh sb="1" eb="3">
      <t>カクニン</t>
    </rPh>
    <rPh sb="3" eb="5">
      <t>ホウホウ</t>
    </rPh>
    <phoneticPr fontId="6"/>
  </si>
  <si>
    <t>使用者又は労働時間管理者の現認</t>
    <rPh sb="0" eb="3">
      <t>シヨウシャ</t>
    </rPh>
    <rPh sb="3" eb="4">
      <t>マタ</t>
    </rPh>
    <rPh sb="5" eb="11">
      <t>ロウドウジカンカンリ</t>
    </rPh>
    <rPh sb="11" eb="12">
      <t>シャ</t>
    </rPh>
    <rPh sb="13" eb="15">
      <t>ゲンニン</t>
    </rPh>
    <phoneticPr fontId="6"/>
  </si>
  <si>
    <t>タイムカード、ＩＣカード、パソコンの使用時間</t>
    <phoneticPr fontId="6"/>
  </si>
  <si>
    <t>未受診の理由又は受診予定</t>
    <rPh sb="0" eb="1">
      <t>ミ</t>
    </rPh>
    <rPh sb="1" eb="3">
      <t>ジュシン</t>
    </rPh>
    <rPh sb="4" eb="6">
      <t>リユウ</t>
    </rPh>
    <rPh sb="6" eb="7">
      <t>マタ</t>
    </rPh>
    <rPh sb="8" eb="12">
      <t>ジュシンヨテイ</t>
    </rPh>
    <phoneticPr fontId="6"/>
  </si>
  <si>
    <t>赤痢、サルモネラ、Ｏ157の検査</t>
    <rPh sb="0" eb="2">
      <t>セキリ</t>
    </rPh>
    <rPh sb="14" eb="16">
      <t>ケンサ</t>
    </rPh>
    <phoneticPr fontId="6"/>
  </si>
  <si>
    <t>・</t>
    <phoneticPr fontId="6"/>
  </si>
  <si>
    <t>ノロウイルスの検査</t>
    <rPh sb="7" eb="9">
      <t>ケンサ</t>
    </rPh>
    <phoneticPr fontId="6"/>
  </si>
  <si>
    <t>流行期（10月～３月）の検査</t>
    <phoneticPr fontId="6"/>
  </si>
  <si>
    <t>月１回以上実施</t>
    <rPh sb="0" eb="1">
      <t>ツキ</t>
    </rPh>
    <rPh sb="2" eb="3">
      <t>カイ</t>
    </rPh>
    <rPh sb="3" eb="5">
      <t>イジョウ</t>
    </rPh>
    <rPh sb="5" eb="7">
      <t>ジッシ</t>
    </rPh>
    <phoneticPr fontId="6"/>
  </si>
  <si>
    <t>一部の月に実施（実施月</t>
    <rPh sb="0" eb="2">
      <t>イチブ</t>
    </rPh>
    <rPh sb="3" eb="4">
      <t>ツキ</t>
    </rPh>
    <rPh sb="5" eb="7">
      <t>ジッシ</t>
    </rPh>
    <rPh sb="8" eb="11">
      <t>ジッシヅキ</t>
    </rPh>
    <phoneticPr fontId="6"/>
  </si>
  <si>
    <t>）</t>
    <phoneticPr fontId="6"/>
  </si>
  <si>
    <t>③</t>
    <phoneticPr fontId="6"/>
  </si>
  <si>
    <t>職種別実施状況</t>
    <rPh sb="0" eb="3">
      <t>ショクシュベツ</t>
    </rPh>
    <rPh sb="3" eb="5">
      <t>ジッシ</t>
    </rPh>
    <rPh sb="5" eb="7">
      <t>ジョウキョウ</t>
    </rPh>
    <phoneticPr fontId="6"/>
  </si>
  <si>
    <t>赤痢
ｻﾙﾓﾈﾗ
O157</t>
    <rPh sb="0" eb="2">
      <t>セキリ</t>
    </rPh>
    <phoneticPr fontId="6"/>
  </si>
  <si>
    <t>ﾉﾛｳｲﾙｽ</t>
    <phoneticPr fontId="6"/>
  </si>
  <si>
    <t>（４） 救急対応に関する講習・研修・訓練の状況</t>
    <rPh sb="4" eb="6">
      <t>キュウキュウ</t>
    </rPh>
    <rPh sb="6" eb="8">
      <t>タイオウ</t>
    </rPh>
    <rPh sb="9" eb="10">
      <t>カン</t>
    </rPh>
    <rPh sb="12" eb="14">
      <t>コウシュウ</t>
    </rPh>
    <rPh sb="15" eb="17">
      <t>ケンシュウ</t>
    </rPh>
    <rPh sb="18" eb="20">
      <t>クンレン</t>
    </rPh>
    <rPh sb="21" eb="23">
      <t>ジョウキョウ</t>
    </rPh>
    <phoneticPr fontId="6"/>
  </si>
  <si>
    <t>（５） 不適切な保育・指導の未然防止のための取組み</t>
    <rPh sb="4" eb="7">
      <t>フテキセツ</t>
    </rPh>
    <rPh sb="11" eb="13">
      <t>シドウ</t>
    </rPh>
    <rPh sb="22" eb="23">
      <t>ト</t>
    </rPh>
    <rPh sb="23" eb="24">
      <t>ク</t>
    </rPh>
    <phoneticPr fontId="6"/>
  </si>
  <si>
    <t>３号認定</t>
    <rPh sb="1" eb="2">
      <t>ゴウ</t>
    </rPh>
    <rPh sb="2" eb="4">
      <t>ニンテイ</t>
    </rPh>
    <phoneticPr fontId="6"/>
  </si>
  <si>
    <t>２号認定</t>
    <rPh sb="1" eb="2">
      <t>ゴウ</t>
    </rPh>
    <rPh sb="2" eb="4">
      <t>ニンテイ</t>
    </rPh>
    <phoneticPr fontId="6"/>
  </si>
  <si>
    <t>１号認定</t>
    <rPh sb="1" eb="2">
      <t>ゴウ</t>
    </rPh>
    <rPh sb="2" eb="4">
      <t>ニンテイ</t>
    </rPh>
    <phoneticPr fontId="6"/>
  </si>
  <si>
    <t>運行マニュアル等の作成</t>
    <rPh sb="0" eb="2">
      <t>ウンコウ</t>
    </rPh>
    <rPh sb="7" eb="8">
      <t>トウ</t>
    </rPh>
    <rPh sb="9" eb="11">
      <t>サクセイ</t>
    </rPh>
    <phoneticPr fontId="6"/>
  </si>
  <si>
    <t>有（要綱等名称：</t>
    <rPh sb="0" eb="1">
      <t>アリ</t>
    </rPh>
    <rPh sb="2" eb="4">
      <t>ヨウコウ</t>
    </rPh>
    <rPh sb="4" eb="5">
      <t>トウ</t>
    </rPh>
    <rPh sb="5" eb="7">
      <t>メイショウ</t>
    </rPh>
    <phoneticPr fontId="6"/>
  </si>
  <si>
    <t>④</t>
    <phoneticPr fontId="6"/>
  </si>
  <si>
    <t>⑤</t>
    <phoneticPr fontId="6"/>
  </si>
  <si>
    <t>⑥</t>
    <phoneticPr fontId="6"/>
  </si>
  <si>
    <t>⑦</t>
    <phoneticPr fontId="6"/>
  </si>
  <si>
    <t>⑧</t>
    <phoneticPr fontId="6"/>
  </si>
  <si>
    <t>⑨</t>
    <phoneticPr fontId="6"/>
  </si>
  <si>
    <t>公表方法</t>
    <rPh sb="0" eb="2">
      <t>コウヒョウ</t>
    </rPh>
    <rPh sb="2" eb="4">
      <t>ホウホウ</t>
    </rPh>
    <phoneticPr fontId="6"/>
  </si>
  <si>
    <t>評価の基準</t>
    <rPh sb="0" eb="2">
      <t>ヒョウカ</t>
    </rPh>
    <rPh sb="3" eb="5">
      <t>キジュン</t>
    </rPh>
    <phoneticPr fontId="6"/>
  </si>
  <si>
    <t>・</t>
    <phoneticPr fontId="6"/>
  </si>
  <si>
    <t>ﾌﾟｰﾙ活動
(水遊び)</t>
    <rPh sb="4" eb="6">
      <t>カツドウ</t>
    </rPh>
    <rPh sb="8" eb="10">
      <t>ミズアソ</t>
    </rPh>
    <phoneticPr fontId="6"/>
  </si>
  <si>
    <t>誤嚥
誤飲</t>
    <rPh sb="0" eb="2">
      <t>ゴエン</t>
    </rPh>
    <rPh sb="3" eb="5">
      <t>ゴイン</t>
    </rPh>
    <phoneticPr fontId="6"/>
  </si>
  <si>
    <t>食物
ｱﾚﾙｷﾞｰ</t>
    <rPh sb="0" eb="2">
      <t>ショクモツ</t>
    </rPh>
    <phoneticPr fontId="6"/>
  </si>
  <si>
    <t>置き去り･
所在不明</t>
    <rPh sb="0" eb="1">
      <t>オ</t>
    </rPh>
    <rPh sb="2" eb="3">
      <t>ザ</t>
    </rPh>
    <rPh sb="6" eb="10">
      <t>ショザイフメイ</t>
    </rPh>
    <phoneticPr fontId="6"/>
  </si>
  <si>
    <t>その他</t>
    <rPh sb="2" eb="3">
      <t>タ</t>
    </rPh>
    <phoneticPr fontId="6"/>
  </si>
  <si>
    <t>防災ずきん（ヘルメット等）</t>
    <rPh sb="0" eb="2">
      <t>ボウサイ</t>
    </rPh>
    <rPh sb="11" eb="12">
      <t>トウ</t>
    </rPh>
    <phoneticPr fontId="6"/>
  </si>
  <si>
    <t>県事前協議（承認）</t>
    <rPh sb="0" eb="1">
      <t>ケン</t>
    </rPh>
    <rPh sb="1" eb="5">
      <t>ジゼンキョウギ</t>
    </rPh>
    <rPh sb="6" eb="8">
      <t>ショウニン</t>
    </rPh>
    <phoneticPr fontId="6"/>
  </si>
  <si>
    <t>有</t>
    <rPh sb="0" eb="1">
      <t>アリ</t>
    </rPh>
    <phoneticPr fontId="6"/>
  </si>
  <si>
    <t>理事会承認</t>
    <rPh sb="0" eb="5">
      <t>リジカイショウニン</t>
    </rPh>
    <phoneticPr fontId="6"/>
  </si>
  <si>
    <t>有（実施月</t>
    <rPh sb="0" eb="1">
      <t>アリ</t>
    </rPh>
    <phoneticPr fontId="6"/>
  </si>
  <si>
    <t>（６）　業務改善のための取組み</t>
    <rPh sb="4" eb="8">
      <t>ギョウムカイゼン</t>
    </rPh>
    <rPh sb="12" eb="13">
      <t>ト</t>
    </rPh>
    <rPh sb="13" eb="14">
      <t>ク</t>
    </rPh>
    <phoneticPr fontId="6"/>
  </si>
  <si>
    <t>J</t>
  </si>
  <si>
    <t>K</t>
  </si>
  <si>
    <t>L</t>
  </si>
  <si>
    <t>M</t>
  </si>
  <si>
    <t>N</t>
  </si>
  <si>
    <t>O</t>
  </si>
  <si>
    <t>P</t>
  </si>
  <si>
    <t>Q</t>
  </si>
  <si>
    <t>R</t>
  </si>
  <si>
    <t>S</t>
  </si>
  <si>
    <t>T</t>
  </si>
  <si>
    <t>U</t>
  </si>
  <si>
    <t>V</t>
  </si>
  <si>
    <t>W</t>
  </si>
  <si>
    <t>X</t>
  </si>
  <si>
    <t>Y</t>
  </si>
  <si>
    <r>
      <t>※ 事前に県又は理事会の承認が必要</t>
    </r>
    <r>
      <rPr>
        <sz val="9"/>
        <rFont val="ＭＳ ゴシック"/>
        <family val="3"/>
        <charset val="128"/>
      </rPr>
      <t>（３％以下の場合を除く。）</t>
    </r>
    <phoneticPr fontId="6"/>
  </si>
  <si>
    <t>教育・保育の質の向上に資する取組みの実施状況</t>
    <phoneticPr fontId="6"/>
  </si>
  <si>
    <t>クリックした後、[Ctrl]キーを押しながら提出不要シートの見出し（ピンク色の見出しのシート、１③で</t>
    <rPh sb="6" eb="7">
      <t>アト</t>
    </rPh>
    <rPh sb="22" eb="24">
      <t>テイシュツ</t>
    </rPh>
    <rPh sb="24" eb="26">
      <t>フヨウ</t>
    </rPh>
    <rPh sb="30" eb="32">
      <t>ミダ</t>
    </rPh>
    <rPh sb="37" eb="38">
      <t>イロ</t>
    </rPh>
    <rPh sb="39" eb="41">
      <t>ミダ</t>
    </rPh>
    <phoneticPr fontId="6"/>
  </si>
  <si>
    <t>ただし、「条件付き書式」により塗りつぶされているセルは、そのままにしておいてください。</t>
    <rPh sb="5" eb="8">
      <t>ジョウケンツ</t>
    </rPh>
    <rPh sb="9" eb="11">
      <t>ショシキ</t>
    </rPh>
    <rPh sb="15" eb="16">
      <t>ヌ</t>
    </rPh>
    <phoneticPr fontId="6"/>
  </si>
  <si>
    <t>（前年度に私立保育所であり、要件に該当する場合のみ）</t>
    <rPh sb="1" eb="4">
      <t>ゼンネンド</t>
    </rPh>
    <rPh sb="5" eb="10">
      <t>シリツホイクショ</t>
    </rPh>
    <rPh sb="21" eb="23">
      <t>バアイ</t>
    </rPh>
    <phoneticPr fontId="6"/>
  </si>
  <si>
    <t>ハラスメント対策の状況</t>
    <rPh sb="6" eb="8">
      <t>タイサク</t>
    </rPh>
    <rPh sb="9" eb="11">
      <t>ジョウキョウ</t>
    </rPh>
    <phoneticPr fontId="6"/>
  </si>
  <si>
    <t>１０　（別紙）　前年度歳入歳出決算状況（前年度に私立保育所であった施設に限る。）</t>
    <rPh sb="4" eb="6">
      <t>ベッシ</t>
    </rPh>
    <rPh sb="8" eb="9">
      <t>ゼン</t>
    </rPh>
    <rPh sb="11" eb="13">
      <t>サイニュウ</t>
    </rPh>
    <rPh sb="13" eb="15">
      <t>サイシュツ</t>
    </rPh>
    <rPh sb="15" eb="17">
      <t>ケッサン</t>
    </rPh>
    <rPh sb="17" eb="19">
      <t>ジョウキョウ</t>
    </rPh>
    <rPh sb="20" eb="21">
      <t>ゼン</t>
    </rPh>
    <rPh sb="24" eb="26">
      <t>シリツ</t>
    </rPh>
    <rPh sb="26" eb="28">
      <t>ホイク</t>
    </rPh>
    <rPh sb="33" eb="35">
      <t>シセツ</t>
    </rPh>
    <rPh sb="36" eb="37">
      <t>カギ</t>
    </rPh>
    <phoneticPr fontId="6"/>
  </si>
  <si>
    <t>（別紙）前年度歳入歳出決算状況</t>
    <rPh sb="1" eb="3">
      <t>ベッシ</t>
    </rPh>
    <rPh sb="4" eb="7">
      <t>ゼンネンド</t>
    </rPh>
    <rPh sb="7" eb="11">
      <t>サイニュウサイシュツ</t>
    </rPh>
    <rPh sb="11" eb="15">
      <t>ケッサンジョウキョウ</t>
    </rPh>
    <phoneticPr fontId="6"/>
  </si>
  <si>
    <t>(注）年齢区分は、実年齢とする。（指導監査実施月の前月の初日現在）</t>
    <rPh sb="1" eb="2">
      <t>チュウ</t>
    </rPh>
    <rPh sb="3" eb="5">
      <t>ネンレイ</t>
    </rPh>
    <rPh sb="5" eb="7">
      <t>クブン</t>
    </rPh>
    <rPh sb="9" eb="10">
      <t>ジツ</t>
    </rPh>
    <rPh sb="10" eb="12">
      <t>ネンレイ</t>
    </rPh>
    <rPh sb="17" eb="19">
      <t>シドウ</t>
    </rPh>
    <rPh sb="30" eb="32">
      <t>ゲンザイ</t>
    </rPh>
    <phoneticPr fontId="6"/>
  </si>
  <si>
    <t>・</t>
    <phoneticPr fontId="6"/>
  </si>
  <si>
    <t>　 ①保育教諭年齢別配置基準</t>
    <rPh sb="3" eb="5">
      <t>ホイク</t>
    </rPh>
    <rPh sb="5" eb="7">
      <t>キョウユ</t>
    </rPh>
    <phoneticPr fontId="6"/>
  </si>
  <si>
    <t>　②保育教諭配置基準</t>
    <rPh sb="2" eb="4">
      <t>ホイク</t>
    </rPh>
    <rPh sb="4" eb="6">
      <t>キョウユ</t>
    </rPh>
    <rPh sb="6" eb="8">
      <t>ハイチ</t>
    </rPh>
    <phoneticPr fontId="6"/>
  </si>
  <si>
    <t>調理員等配置基準</t>
    <rPh sb="0" eb="2">
      <t>チョウリ</t>
    </rPh>
    <rPh sb="2" eb="4">
      <t>イントウ</t>
    </rPh>
    <rPh sb="4" eb="6">
      <t>ハイチ</t>
    </rPh>
    <rPh sb="6" eb="8">
      <t>キジュン</t>
    </rPh>
    <phoneticPr fontId="6"/>
  </si>
  <si>
    <t>※ 調理員等には、調理に従事する栄養士を含む。</t>
    <rPh sb="2" eb="6">
      <t>チョウリイントウ</t>
    </rPh>
    <phoneticPr fontId="6"/>
  </si>
  <si>
    <t>事務員等</t>
    <rPh sb="3" eb="4">
      <t>トウ</t>
    </rPh>
    <phoneticPr fontId="6"/>
  </si>
  <si>
    <t>その他</t>
    <rPh sb="2" eb="3">
      <t>タ</t>
    </rPh>
    <phoneticPr fontId="6"/>
  </si>
  <si>
    <t>（転出者）
保育教諭</t>
    <rPh sb="1" eb="4">
      <t>テンシュツシャ</t>
    </rPh>
    <rPh sb="6" eb="8">
      <t>ホイク</t>
    </rPh>
    <rPh sb="8" eb="10">
      <t>キョウユ</t>
    </rPh>
    <phoneticPr fontId="6"/>
  </si>
  <si>
    <t>一時</t>
    <rPh sb="0" eb="2">
      <t>イチジ</t>
    </rPh>
    <phoneticPr fontId="6"/>
  </si>
  <si>
    <t>（「○○組」の「組」及び「フリー保育教諭」の「保育教諭」は省略可）</t>
    <rPh sb="16" eb="18">
      <t>ホイク</t>
    </rPh>
    <rPh sb="18" eb="20">
      <t>キョウユ</t>
    </rPh>
    <rPh sb="23" eb="25">
      <t>ホイク</t>
    </rPh>
    <rPh sb="25" eb="27">
      <t>キョウユ</t>
    </rPh>
    <rPh sb="29" eb="31">
      <t>ショウリャク</t>
    </rPh>
    <rPh sb="31" eb="32">
      <t>カ</t>
    </rPh>
    <phoneticPr fontId="6"/>
  </si>
  <si>
    <t>　ただし、産休、病休、育休等の代替職員として勤務した期間は含めないこと。</t>
    <rPh sb="5" eb="7">
      <t>サンキュウ</t>
    </rPh>
    <rPh sb="8" eb="9">
      <t>ビョウ</t>
    </rPh>
    <rPh sb="9" eb="10">
      <t>キュウ</t>
    </rPh>
    <rPh sb="11" eb="12">
      <t>イク</t>
    </rPh>
    <rPh sb="12" eb="13">
      <t>キュウ</t>
    </rPh>
    <rPh sb="13" eb="14">
      <t>トウ</t>
    </rPh>
    <rPh sb="15" eb="17">
      <t>ダイタイ</t>
    </rPh>
    <rPh sb="17" eb="18">
      <t>ショク</t>
    </rPh>
    <rPh sb="18" eb="19">
      <t>イン</t>
    </rPh>
    <rPh sb="22" eb="24">
      <t>キンム</t>
    </rPh>
    <rPh sb="26" eb="28">
      <t>キカン</t>
    </rPh>
    <rPh sb="29" eb="30">
      <t>フク</t>
    </rPh>
    <phoneticPr fontId="6"/>
  </si>
  <si>
    <t>(2)　「常勤・非常勤の別」欄は、就業規則等に明示された正規職員の勤務時間と同等である職員に</t>
    <rPh sb="5" eb="7">
      <t>ジョウキン</t>
    </rPh>
    <rPh sb="8" eb="11">
      <t>ヒジョウキン</t>
    </rPh>
    <rPh sb="12" eb="13">
      <t>ベツ</t>
    </rPh>
    <rPh sb="14" eb="15">
      <t>ラン</t>
    </rPh>
    <rPh sb="17" eb="19">
      <t>シュウギョウ</t>
    </rPh>
    <rPh sb="19" eb="22">
      <t>キソクトウ</t>
    </rPh>
    <rPh sb="23" eb="25">
      <t>メイジ</t>
    </rPh>
    <rPh sb="28" eb="30">
      <t>セイキ</t>
    </rPh>
    <rPh sb="30" eb="32">
      <t>ショクイン</t>
    </rPh>
    <rPh sb="33" eb="35">
      <t>キンム</t>
    </rPh>
    <rPh sb="35" eb="37">
      <t>ジカン</t>
    </rPh>
    <rPh sb="38" eb="40">
      <t>ドウトウ</t>
    </rPh>
    <rPh sb="43" eb="44">
      <t>ショク</t>
    </rPh>
    <phoneticPr fontId="6"/>
  </si>
  <si>
    <t>　　　２　「日」別の勤務割当は、「２ 勤務形態の状況」(P8)における記号(Ａ，Ｂ，Ｃ････)を記載し、年次有給休暇の取得や出張等については、取得時間に相当する勤務の記号を</t>
    <rPh sb="53" eb="55">
      <t>ネンジ</t>
    </rPh>
    <rPh sb="55" eb="57">
      <t>ユウキュウ</t>
    </rPh>
    <rPh sb="57" eb="59">
      <t>キュウカ</t>
    </rPh>
    <rPh sb="60" eb="62">
      <t>シュトク</t>
    </rPh>
    <rPh sb="63" eb="65">
      <t>シュッチョウ</t>
    </rPh>
    <rPh sb="65" eb="66">
      <t>ナド</t>
    </rPh>
    <rPh sb="72" eb="74">
      <t>シュトク</t>
    </rPh>
    <rPh sb="74" eb="76">
      <t>ジカン</t>
    </rPh>
    <rPh sb="77" eb="79">
      <t>ソウトウ</t>
    </rPh>
    <rPh sb="81" eb="83">
      <t>キンム</t>
    </rPh>
    <rPh sb="84" eb="86">
      <t>キゴウ</t>
    </rPh>
    <phoneticPr fontId="57"/>
  </si>
  <si>
    <t>　　　５　「１ 職員配置の状況」「(4)個人別職員配置の状況」(P7)の記載順とすること。</t>
    <rPh sb="8" eb="10">
      <t>ショクイン</t>
    </rPh>
    <rPh sb="10" eb="12">
      <t>ハイチ</t>
    </rPh>
    <rPh sb="13" eb="15">
      <t>ジョウキョウ</t>
    </rPh>
    <phoneticPr fontId="17"/>
  </si>
  <si>
    <t>水</t>
    <rPh sb="0" eb="1">
      <t>スイ</t>
    </rPh>
    <phoneticPr fontId="6"/>
  </si>
  <si>
    <t>休</t>
    <rPh sb="0" eb="1">
      <t>ヤス</t>
    </rPh>
    <phoneticPr fontId="6"/>
  </si>
  <si>
    <t>P</t>
    <phoneticPr fontId="6"/>
  </si>
  <si>
    <t>R</t>
    <phoneticPr fontId="6"/>
  </si>
  <si>
    <t>Q</t>
    <phoneticPr fontId="6"/>
  </si>
  <si>
    <t>V</t>
    <phoneticPr fontId="6"/>
  </si>
  <si>
    <t>W</t>
    <phoneticPr fontId="6"/>
  </si>
  <si>
    <t xml:space="preserve">
　１週の所定労働時間（休憩時間や時間外労働は含まない。）は、何時間に定められているか。</t>
    <phoneticPr fontId="6"/>
  </si>
  <si>
    <t>（変形労働時間制の採用）</t>
    <phoneticPr fontId="6"/>
  </si>
  <si>
    <t>職員の自己申告</t>
    <rPh sb="0" eb="2">
      <t>ショクイン</t>
    </rPh>
    <phoneticPr fontId="6"/>
  </si>
  <si>
    <t>請求どおり与えている</t>
    <phoneticPr fontId="6"/>
  </si>
  <si>
    <t>休暇の時季を変更してもらう場合が多い</t>
    <rPh sb="0" eb="2">
      <t>キュウカ</t>
    </rPh>
    <rPh sb="3" eb="5">
      <t>ジキ</t>
    </rPh>
    <phoneticPr fontId="6"/>
  </si>
  <si>
    <t>業務の都合で与えられない結果になりがちである</t>
    <rPh sb="0" eb="2">
      <t>ギョウム</t>
    </rPh>
    <phoneticPr fontId="6"/>
  </si>
  <si>
    <t>月１回以上の検査</t>
    <phoneticPr fontId="6"/>
  </si>
  <si>
    <t>流行期（６月～９月）の月２回以上の検査</t>
    <phoneticPr fontId="6"/>
  </si>
  <si>
    <t>区　分</t>
    <rPh sb="0" eb="1">
      <t>ク</t>
    </rPh>
    <rPh sb="2" eb="3">
      <t>ブン</t>
    </rPh>
    <phoneticPr fontId="6"/>
  </si>
  <si>
    <t>実施回数（回／人）</t>
    <rPh sb="0" eb="2">
      <t>ジッシ</t>
    </rPh>
    <rPh sb="2" eb="4">
      <t>カイスウ</t>
    </rPh>
    <rPh sb="5" eb="6">
      <t>カイ</t>
    </rPh>
    <rPh sb="7" eb="8">
      <t>ニン</t>
    </rPh>
    <phoneticPr fontId="6"/>
  </si>
  <si>
    <t>実施回数は、１人当たりの回数を記載すること。</t>
    <rPh sb="0" eb="2">
      <t>ジッシ</t>
    </rPh>
    <rPh sb="2" eb="4">
      <t>カイスウ</t>
    </rPh>
    <rPh sb="7" eb="8">
      <t>ニン</t>
    </rPh>
    <rPh sb="8" eb="9">
      <t>ア</t>
    </rPh>
    <rPh sb="12" eb="14">
      <t>カイスウ</t>
    </rPh>
    <rPh sb="15" eb="17">
      <t>キサイ</t>
    </rPh>
    <phoneticPr fontId="6"/>
  </si>
  <si>
    <t>ｴﾋﾟﾍﾟﾝの使用</t>
    <phoneticPr fontId="6"/>
  </si>
  <si>
    <t>その他 ）</t>
    <rPh sb="2" eb="3">
      <t>タ</t>
    </rPh>
    <phoneticPr fontId="6"/>
  </si>
  <si>
    <t>（</t>
    <phoneticPr fontId="6"/>
  </si>
  <si>
    <t>）</t>
    <phoneticPr fontId="6"/>
  </si>
  <si>
    <t>年　齢</t>
    <rPh sb="0" eb="1">
      <t>ネン</t>
    </rPh>
    <rPh sb="2" eb="3">
      <t>トシ</t>
    </rPh>
    <phoneticPr fontId="6"/>
  </si>
  <si>
    <t>県様式一部改正</t>
    <rPh sb="0" eb="3">
      <t>ケンヨウシキ</t>
    </rPh>
    <rPh sb="3" eb="5">
      <t>イチブ</t>
    </rPh>
    <rPh sb="5" eb="7">
      <t>カイセイ</t>
    </rPh>
    <phoneticPr fontId="6"/>
  </si>
  <si>
    <t>県様式一部改正</t>
    <phoneticPr fontId="6"/>
  </si>
  <si>
    <t>ｼｽﾃﾑﾃﾝﾌﾟﾚｰﾄ</t>
    <phoneticPr fontId="6"/>
  </si>
  <si>
    <t>ｼｽﾃﾑﾃﾝﾌﾟﾚｰﾄ</t>
  </si>
  <si>
    <t>園外教育
及び保育</t>
    <rPh sb="0" eb="2">
      <t>エンガイ</t>
    </rPh>
    <rPh sb="2" eb="4">
      <t>キョウイク</t>
    </rPh>
    <rPh sb="5" eb="6">
      <t>オヨ</t>
    </rPh>
    <rPh sb="7" eb="9">
      <t>ホイク</t>
    </rPh>
    <phoneticPr fontId="6"/>
  </si>
  <si>
    <t>ｼｽﾃﾑﾃﾝﾌﾟﾚｰﾄ</t>
    <phoneticPr fontId="6"/>
  </si>
  <si>
    <t>独自様式</t>
    <phoneticPr fontId="6"/>
  </si>
  <si>
    <t>（種類：</t>
    <rPh sb="1" eb="3">
      <t>シュルイ</t>
    </rPh>
    <phoneticPr fontId="6"/>
  </si>
  <si>
    <t>独自基準</t>
    <rPh sb="0" eb="2">
      <t>ドクジ</t>
    </rPh>
    <rPh sb="2" eb="4">
      <t>キジュン</t>
    </rPh>
    <phoneticPr fontId="6"/>
  </si>
  <si>
    <t>　　　うち重大事故(※)の有無</t>
    <rPh sb="5" eb="9">
      <t>ジュウダイジコ</t>
    </rPh>
    <rPh sb="13" eb="15">
      <t>ウム</t>
    </rPh>
    <phoneticPr fontId="6"/>
  </si>
  <si>
    <t>・事案の分析及び再発防止策の検討</t>
    <rPh sb="1" eb="3">
      <t>ジアン</t>
    </rPh>
    <rPh sb="4" eb="6">
      <t>ブンセキ</t>
    </rPh>
    <rPh sb="6" eb="7">
      <t>オヨ</t>
    </rPh>
    <phoneticPr fontId="6"/>
  </si>
  <si>
    <t>・職員への周知方法</t>
    <phoneticPr fontId="6"/>
  </si>
  <si>
    <t>・要因の分析及び予防策の検討</t>
    <rPh sb="6" eb="7">
      <t>オヨ</t>
    </rPh>
    <rPh sb="8" eb="11">
      <t>ヨボウサク</t>
    </rPh>
    <rPh sb="12" eb="14">
      <t>ケントウ</t>
    </rPh>
    <phoneticPr fontId="6"/>
  </si>
  <si>
    <t>プール活動に関わる職員への事前教育の実施</t>
    <rPh sb="3" eb="5">
      <t>カツドウ</t>
    </rPh>
    <rPh sb="6" eb="7">
      <t>カカ</t>
    </rPh>
    <rPh sb="9" eb="11">
      <t>ショクイン</t>
    </rPh>
    <rPh sb="13" eb="17">
      <t>ジゼンキョウイク</t>
    </rPh>
    <rPh sb="18" eb="20">
      <t>ジッシ</t>
    </rPh>
    <phoneticPr fontId="6"/>
  </si>
  <si>
    <t>高リスク場面、緊急時等におけるマニュアルの策定（見直し）・共有</t>
    <rPh sb="0" eb="1">
      <t>コウ</t>
    </rPh>
    <rPh sb="4" eb="6">
      <t>バメン</t>
    </rPh>
    <rPh sb="7" eb="10">
      <t>キンキュウジ</t>
    </rPh>
    <rPh sb="10" eb="11">
      <t>トウ</t>
    </rPh>
    <rPh sb="21" eb="23">
      <t>サクテイ</t>
    </rPh>
    <rPh sb="24" eb="26">
      <t>ミナオ</t>
    </rPh>
    <rPh sb="29" eb="31">
      <t>キョウユウ</t>
    </rPh>
    <phoneticPr fontId="6"/>
  </si>
  <si>
    <t>点検業者の保有資格</t>
    <rPh sb="0" eb="2">
      <t>テンケン</t>
    </rPh>
    <rPh sb="2" eb="4">
      <t>ギョウシャ</t>
    </rPh>
    <rPh sb="5" eb="7">
      <t>ホユウ</t>
    </rPh>
    <rPh sb="7" eb="9">
      <t>シカク</t>
    </rPh>
    <phoneticPr fontId="6"/>
  </si>
  <si>
    <t>専門業者による遊具の定期点検</t>
    <rPh sb="2" eb="4">
      <t>ギョウシャ</t>
    </rPh>
    <rPh sb="7" eb="9">
      <t>ユウグ</t>
    </rPh>
    <rPh sb="10" eb="12">
      <t>テイキ</t>
    </rPh>
    <phoneticPr fontId="6"/>
  </si>
  <si>
    <t>園内</t>
    <rPh sb="0" eb="2">
      <t>エンナイ</t>
    </rPh>
    <phoneticPr fontId="6"/>
  </si>
  <si>
    <t>園近辺</t>
    <rPh sb="0" eb="1">
      <t>エン</t>
    </rPh>
    <rPh sb="1" eb="3">
      <t>キンペン</t>
    </rPh>
    <phoneticPr fontId="6"/>
  </si>
  <si>
    <t>一部の職員のみ（</t>
    <rPh sb="0" eb="2">
      <t>イチブ</t>
    </rPh>
    <rPh sb="3" eb="5">
      <t>ショクイン</t>
    </rPh>
    <phoneticPr fontId="6"/>
  </si>
  <si>
    <t>計画は作成しているが、市町に提出していない</t>
    <rPh sb="11" eb="13">
      <t>シチョウ</t>
    </rPh>
    <rPh sb="14" eb="16">
      <t>テイシュツ</t>
    </rPh>
    <phoneticPr fontId="6"/>
  </si>
  <si>
    <t>原子力災害重点区域の該当の有無　</t>
    <phoneticPr fontId="6"/>
  </si>
  <si>
    <t>保管場所（</t>
    <rPh sb="0" eb="4">
      <t>ホカンバショ</t>
    </rPh>
    <phoneticPr fontId="6"/>
  </si>
  <si>
    <t>確認方法（</t>
    <rPh sb="0" eb="2">
      <t>カクニン</t>
    </rPh>
    <rPh sb="2" eb="4">
      <t>ホウホウ</t>
    </rPh>
    <phoneticPr fontId="6"/>
  </si>
  <si>
    <t>※ 記録に残しているものを選択（納品書への追記等を含む。）</t>
    <rPh sb="2" eb="4">
      <t>キロク</t>
    </rPh>
    <rPh sb="5" eb="6">
      <t>ノコ</t>
    </rPh>
    <rPh sb="13" eb="15">
      <t>センタク</t>
    </rPh>
    <rPh sb="23" eb="24">
      <t>トウ</t>
    </rPh>
    <rPh sb="25" eb="26">
      <t>フク</t>
    </rPh>
    <phoneticPr fontId="6"/>
  </si>
  <si>
    <t>1</t>
    <phoneticPr fontId="6"/>
  </si>
  <si>
    <t>2</t>
    <phoneticPr fontId="6"/>
  </si>
  <si>
    <t>3～4</t>
    <phoneticPr fontId="6"/>
  </si>
  <si>
    <t>5～7</t>
    <phoneticPr fontId="6"/>
  </si>
  <si>
    <t>8</t>
    <phoneticPr fontId="6"/>
  </si>
  <si>
    <t>9</t>
    <phoneticPr fontId="6"/>
  </si>
  <si>
    <t>10～11</t>
    <phoneticPr fontId="6"/>
  </si>
  <si>
    <t>12</t>
    <phoneticPr fontId="6"/>
  </si>
  <si>
    <t>13</t>
    <phoneticPr fontId="6"/>
  </si>
  <si>
    <t>14</t>
    <phoneticPr fontId="6"/>
  </si>
  <si>
    <t>15</t>
    <phoneticPr fontId="6"/>
  </si>
  <si>
    <t>１２　ハラスメント対策の状況</t>
    <rPh sb="9" eb="11">
      <t>タイサク</t>
    </rPh>
    <rPh sb="12" eb="14">
      <t>ジョウキョウ</t>
    </rPh>
    <phoneticPr fontId="6"/>
  </si>
  <si>
    <t>パワーハラスメント及びセクシュアルハラスメント防止のための取組み</t>
    <rPh sb="9" eb="10">
      <t>オヨ</t>
    </rPh>
    <rPh sb="23" eb="25">
      <t>ボウシ</t>
    </rPh>
    <rPh sb="29" eb="30">
      <t>ト</t>
    </rPh>
    <rPh sb="30" eb="31">
      <t>ク</t>
    </rPh>
    <phoneticPr fontId="6"/>
  </si>
  <si>
    <t>16</t>
    <phoneticPr fontId="6"/>
  </si>
  <si>
    <t>17</t>
    <phoneticPr fontId="6"/>
  </si>
  <si>
    <t>18～20</t>
    <phoneticPr fontId="6"/>
  </si>
  <si>
    <t>21</t>
    <phoneticPr fontId="6"/>
  </si>
  <si>
    <t>22</t>
    <phoneticPr fontId="6"/>
  </si>
  <si>
    <t>23</t>
    <phoneticPr fontId="6"/>
  </si>
  <si>
    <t>23～24</t>
    <phoneticPr fontId="6"/>
  </si>
  <si>
    <t>24</t>
    <phoneticPr fontId="6"/>
  </si>
  <si>
    <t>25</t>
    <phoneticPr fontId="6"/>
  </si>
  <si>
    <t>25～26</t>
    <phoneticPr fontId="6"/>
  </si>
  <si>
    <t>27～28</t>
    <phoneticPr fontId="6"/>
  </si>
  <si>
    <t>28～29</t>
    <phoneticPr fontId="6"/>
  </si>
  <si>
    <t>30</t>
    <phoneticPr fontId="6"/>
  </si>
  <si>
    <t>30～32</t>
    <phoneticPr fontId="6"/>
  </si>
  <si>
    <t>33</t>
    <phoneticPr fontId="6"/>
  </si>
  <si>
    <t>33</t>
    <phoneticPr fontId="6"/>
  </si>
  <si>
    <t>34</t>
    <phoneticPr fontId="6"/>
  </si>
  <si>
    <t>35～38</t>
    <phoneticPr fontId="6"/>
  </si>
  <si>
    <t>39</t>
    <phoneticPr fontId="6"/>
  </si>
  <si>
    <t>40</t>
    <phoneticPr fontId="6"/>
  </si>
  <si>
    <t>41</t>
    <phoneticPr fontId="6"/>
  </si>
  <si>
    <t>42～43</t>
    <phoneticPr fontId="6"/>
  </si>
  <si>
    <t>44</t>
    <phoneticPr fontId="6"/>
  </si>
  <si>
    <t>45</t>
    <phoneticPr fontId="6"/>
  </si>
  <si>
    <t>令和５年度</t>
    <rPh sb="0" eb="2">
      <t>レイワ</t>
    </rPh>
    <phoneticPr fontId="6"/>
  </si>
  <si>
    <r>
      <t>設置</t>
    </r>
    <r>
      <rPr>
        <sz val="18"/>
        <rFont val="ＭＳ 明朝"/>
        <family val="1"/>
      </rPr>
      <t>者名</t>
    </r>
    <rPh sb="2" eb="3">
      <t>シャ</t>
    </rPh>
    <rPh sb="3" eb="4">
      <t>メイ</t>
    </rPh>
    <phoneticPr fontId="6"/>
  </si>
  <si>
    <t>調理室等の状況</t>
    <rPh sb="3" eb="4">
      <t>トウ</t>
    </rPh>
    <phoneticPr fontId="6"/>
  </si>
  <si>
    <t>食器・食材の管理</t>
    <rPh sb="3" eb="5">
      <t>ショクザイ</t>
    </rPh>
    <phoneticPr fontId="6"/>
  </si>
  <si>
    <t>衛生管理チェックの状況</t>
    <phoneticPr fontId="6"/>
  </si>
  <si>
    <r>
      <t>③</t>
    </r>
    <r>
      <rPr>
        <sz val="11"/>
        <rFont val="ＭＳ Ｐゴシック"/>
        <family val="3"/>
        <charset val="128"/>
      </rPr>
      <t>全体的な計画</t>
    </r>
    <rPh sb="1" eb="4">
      <t>ゼンタイテキ</t>
    </rPh>
    <rPh sb="5" eb="7">
      <t>ケイカク</t>
    </rPh>
    <phoneticPr fontId="6"/>
  </si>
  <si>
    <t>１５　飲料水等の状況</t>
    <phoneticPr fontId="6"/>
  </si>
  <si>
    <t>１３　業務継続計画（ＢＣＰ）</t>
    <rPh sb="3" eb="5">
      <t>ギョウム</t>
    </rPh>
    <rPh sb="5" eb="7">
      <t>ケイゾク</t>
    </rPh>
    <rPh sb="7" eb="9">
      <t>ケイカク</t>
    </rPh>
    <phoneticPr fontId="6"/>
  </si>
  <si>
    <t>１４　防犯対策</t>
    <rPh sb="3" eb="5">
      <t>ボウハン</t>
    </rPh>
    <phoneticPr fontId="6"/>
  </si>
  <si>
    <r>
      <t>水防法における浸水想定区域</t>
    </r>
    <r>
      <rPr>
        <sz val="9"/>
        <rFont val="ＭＳ 明朝"/>
        <family val="1"/>
        <charset val="128"/>
      </rPr>
      <t>(※1)</t>
    </r>
    <r>
      <rPr>
        <sz val="10.5"/>
        <rFont val="ＭＳ 明朝"/>
        <family val="1"/>
        <charset val="128"/>
      </rPr>
      <t>又は土砂災害防止法における土砂災害警戒区域</t>
    </r>
    <r>
      <rPr>
        <sz val="9"/>
        <rFont val="ＭＳ 明朝"/>
        <family val="1"/>
        <charset val="128"/>
      </rPr>
      <t>(※2)</t>
    </r>
    <r>
      <rPr>
        <sz val="10.5"/>
        <rFont val="ＭＳ 明朝"/>
        <family val="1"/>
        <charset val="128"/>
      </rPr>
      <t>内に所在し、</t>
    </r>
    <rPh sb="0" eb="3">
      <t>スイボウホウ</t>
    </rPh>
    <rPh sb="7" eb="13">
      <t>シンスイソウテイクイキ</t>
    </rPh>
    <rPh sb="17" eb="18">
      <t>マタ</t>
    </rPh>
    <rPh sb="19" eb="26">
      <t>ドシャサイガイボウシホウ</t>
    </rPh>
    <rPh sb="34" eb="38">
      <t>ケイカイクイキ</t>
    </rPh>
    <rPh sb="42" eb="43">
      <t>ウチ</t>
    </rPh>
    <rPh sb="43" eb="44">
      <t>クナイ</t>
    </rPh>
    <rPh sb="44" eb="46">
      <t>ショザイ</t>
    </rPh>
    <phoneticPr fontId="6"/>
  </si>
  <si>
    <t>避難確保計画に基づく避難訓練の実施及び市町への結果報告の状況</t>
    <rPh sb="0" eb="4">
      <t>ヒナンカクホ</t>
    </rPh>
    <rPh sb="4" eb="6">
      <t>ケイカク</t>
    </rPh>
    <rPh sb="7" eb="8">
      <t>モト</t>
    </rPh>
    <rPh sb="15" eb="17">
      <t>ジッシ</t>
    </rPh>
    <rPh sb="17" eb="18">
      <t>オヨ</t>
    </rPh>
    <rPh sb="19" eb="21">
      <t>シチョウ</t>
    </rPh>
    <rPh sb="23" eb="25">
      <t>ケッカ</t>
    </rPh>
    <rPh sb="25" eb="27">
      <t>ホウコク</t>
    </rPh>
    <rPh sb="28" eb="30">
      <t>ジョウキョウ</t>
    </rPh>
    <phoneticPr fontId="6"/>
  </si>
  <si>
    <t>職員への防災教育の実施状況</t>
    <rPh sb="0" eb="2">
      <t>ショクイン</t>
    </rPh>
    <rPh sb="4" eb="6">
      <t>ボウサイ</t>
    </rPh>
    <rPh sb="6" eb="8">
      <t>キョウイク</t>
    </rPh>
    <rPh sb="9" eb="13">
      <t>ジッシジョウキョウ</t>
    </rPh>
    <phoneticPr fontId="6"/>
  </si>
  <si>
    <t>（７）　備蓄品の確保</t>
    <rPh sb="6" eb="7">
      <t>ヒン</t>
    </rPh>
    <rPh sb="8" eb="10">
      <t>カクホ</t>
    </rPh>
    <phoneticPr fontId="6"/>
  </si>
  <si>
    <t>（９）　福祉避難所の指定</t>
    <phoneticPr fontId="6"/>
  </si>
  <si>
    <t>１１　個人情報保護の取り組み</t>
    <rPh sb="3" eb="5">
      <t>コジン</t>
    </rPh>
    <rPh sb="5" eb="7">
      <t>ジョウホウ</t>
    </rPh>
    <rPh sb="7" eb="9">
      <t>ホゴ</t>
    </rPh>
    <rPh sb="10" eb="11">
      <t>ト</t>
    </rPh>
    <rPh sb="12" eb="13">
      <t>ク</t>
    </rPh>
    <phoneticPr fontId="6"/>
  </si>
  <si>
    <t>１２　災害対策</t>
    <phoneticPr fontId="6"/>
  </si>
  <si>
    <t>非常用滑り台</t>
    <rPh sb="0" eb="3">
      <t>ヒジョウヨウ</t>
    </rPh>
    <phoneticPr fontId="6"/>
  </si>
  <si>
    <t>避難用救助袋等</t>
    <rPh sb="0" eb="3">
      <t>ヒナンヨウ</t>
    </rPh>
    <phoneticPr fontId="6"/>
  </si>
  <si>
    <t>点検後の問題点及び対応状況</t>
    <rPh sb="0" eb="2">
      <t>テンケン</t>
    </rPh>
    <rPh sb="2" eb="3">
      <t>ゴ</t>
    </rPh>
    <rPh sb="4" eb="7">
      <t>モンダイテン</t>
    </rPh>
    <rPh sb="7" eb="8">
      <t>オヨ</t>
    </rPh>
    <rPh sb="9" eb="11">
      <t>タイオウ</t>
    </rPh>
    <rPh sb="11" eb="13">
      <t>ジョウキョウ</t>
    </rPh>
    <phoneticPr fontId="6"/>
  </si>
  <si>
    <t>危険箇所等の状況</t>
    <rPh sb="0" eb="2">
      <t>キケン</t>
    </rPh>
    <rPh sb="2" eb="4">
      <t>カショ</t>
    </rPh>
    <rPh sb="6" eb="8">
      <t>ジョウキョウ</t>
    </rPh>
    <phoneticPr fontId="6"/>
  </si>
  <si>
    <r>
      <t>（３）　</t>
    </r>
    <r>
      <rPr>
        <b/>
        <sz val="11"/>
        <rFont val="ＭＳ Ｐゴシック"/>
        <family val="3"/>
        <charset val="128"/>
      </rPr>
      <t>プール活動・水遊びの実施状況（</t>
    </r>
    <r>
      <rPr>
        <b/>
        <sz val="10.5"/>
        <rFont val="ＭＳ Ｐゴシック"/>
        <family val="3"/>
        <charset val="128"/>
      </rPr>
      <t>施設外のプールを利用している場合も含む。）</t>
    </r>
    <rPh sb="7" eb="9">
      <t>カツドウ</t>
    </rPh>
    <rPh sb="10" eb="12">
      <t>ミズアソ</t>
    </rPh>
    <rPh sb="14" eb="16">
      <t>ジッシ</t>
    </rPh>
    <phoneticPr fontId="6"/>
  </si>
  <si>
    <t>（１）　事故等の発生状況</t>
    <rPh sb="6" eb="7">
      <t>トウ</t>
    </rPh>
    <phoneticPr fontId="6"/>
  </si>
  <si>
    <r>
      <rPr>
        <sz val="10"/>
        <rFont val="ＭＳ 明朝"/>
        <family val="1"/>
        <charset val="128"/>
      </rPr>
      <t>【再掲】</t>
    </r>
    <r>
      <rPr>
        <sz val="9"/>
        <rFont val="ＭＳ 明朝"/>
        <family val="1"/>
        <charset val="128"/>
      </rPr>
      <t>(1)に計上した事故について簡潔に内容を記載すること。（「その他」の事故については、医療機関を受診した</t>
    </r>
    <rPh sb="1" eb="3">
      <t>サイケイ</t>
    </rPh>
    <rPh sb="8" eb="10">
      <t>ケイジョウ</t>
    </rPh>
    <rPh sb="12" eb="14">
      <t>ジコ</t>
    </rPh>
    <rPh sb="18" eb="20">
      <t>カンケツ</t>
    </rPh>
    <rPh sb="21" eb="23">
      <t>ナイヨウ</t>
    </rPh>
    <rPh sb="24" eb="26">
      <t>キサイ</t>
    </rPh>
    <rPh sb="35" eb="36">
      <t>タ</t>
    </rPh>
    <rPh sb="38" eb="40">
      <t>ジコ</t>
    </rPh>
    <rPh sb="46" eb="50">
      <t>イリョウキカン</t>
    </rPh>
    <rPh sb="51" eb="53">
      <t>ジュシン</t>
    </rPh>
    <phoneticPr fontId="6"/>
  </si>
  <si>
    <t>　　　　ものを記載すること。）</t>
    <phoneticPr fontId="6"/>
  </si>
  <si>
    <t>発生後の対応状況</t>
    <rPh sb="0" eb="4">
      <t>ハッセイ</t>
    </rPh>
    <rPh sb="4" eb="6">
      <t>タイオウ</t>
    </rPh>
    <rPh sb="6" eb="8">
      <t>ジョウキョウ</t>
    </rPh>
    <phoneticPr fontId="6"/>
  </si>
  <si>
    <t>市町担当課への事故報告の有無</t>
    <rPh sb="0" eb="1">
      <t>シ</t>
    </rPh>
    <rPh sb="1" eb="2">
      <t>マチ</t>
    </rPh>
    <rPh sb="2" eb="5">
      <t>タントウカ</t>
    </rPh>
    <rPh sb="7" eb="11">
      <t>ジコホウコク</t>
    </rPh>
    <rPh sb="12" eb="14">
      <t>ウム</t>
    </rPh>
    <phoneticPr fontId="6"/>
  </si>
  <si>
    <t>(※) 死亡事故及び治療に要する期間が30日以上の負傷や疾病を伴う重篤な事故等</t>
    <rPh sb="8" eb="9">
      <t>オヨ</t>
    </rPh>
    <phoneticPr fontId="6"/>
  </si>
  <si>
    <t>（２）　事故記録の整備状況等</t>
    <rPh sb="13" eb="14">
      <t>トウ</t>
    </rPh>
    <phoneticPr fontId="6"/>
  </si>
  <si>
    <t>７　紫外線対策及び熱中症対策の状況</t>
    <rPh sb="7" eb="8">
      <t>オヨ</t>
    </rPh>
    <rPh sb="9" eb="14">
      <t>ネッチュウショウタイサク</t>
    </rPh>
    <phoneticPr fontId="6"/>
  </si>
  <si>
    <t>（１）　学校保健計画（保健計画）</t>
    <rPh sb="4" eb="6">
      <t>ガッコウ</t>
    </rPh>
    <rPh sb="6" eb="8">
      <t>ホケン</t>
    </rPh>
    <rPh sb="8" eb="10">
      <t>ケイカク</t>
    </rPh>
    <rPh sb="11" eb="15">
      <t>ホケンケイカク</t>
    </rPh>
    <phoneticPr fontId="6"/>
  </si>
  <si>
    <t>内科健診</t>
    <rPh sb="2" eb="4">
      <t>ケンシン</t>
    </rPh>
    <phoneticPr fontId="6"/>
  </si>
  <si>
    <t>歯科健診</t>
    <rPh sb="0" eb="1">
      <t>ハ</t>
    </rPh>
    <rPh sb="2" eb="4">
      <t>ケンシン</t>
    </rPh>
    <phoneticPr fontId="6"/>
  </si>
  <si>
    <t>感染症及び食中毒の予防に関する研修・訓練の実施</t>
    <rPh sb="3" eb="4">
      <t>オヨ</t>
    </rPh>
    <rPh sb="5" eb="8">
      <t>ショクチュウドク</t>
    </rPh>
    <rPh sb="9" eb="11">
      <t>ヨボウ</t>
    </rPh>
    <rPh sb="18" eb="20">
      <t>クンレン</t>
    </rPh>
    <phoneticPr fontId="6"/>
  </si>
  <si>
    <r>
      <t>６　ＳＩＤＳ対策の状況</t>
    </r>
    <r>
      <rPr>
        <sz val="10.5"/>
        <rFont val="ＭＳ 明朝"/>
        <family val="1"/>
        <charset val="128"/>
      </rPr>
      <t>（※　観察記録等のサンプルを添付すること。）</t>
    </r>
    <rPh sb="14" eb="16">
      <t>カンサツ</t>
    </rPh>
    <phoneticPr fontId="6"/>
  </si>
  <si>
    <t>ホームページ等（一般に公表）</t>
    <rPh sb="6" eb="7">
      <t>トウ</t>
    </rPh>
    <phoneticPr fontId="6"/>
  </si>
  <si>
    <t>施設だより等　（保護者等特定の者のみに公表）</t>
    <rPh sb="5" eb="6">
      <t>トウ</t>
    </rPh>
    <rPh sb="8" eb="11">
      <t>ホゴシャ</t>
    </rPh>
    <rPh sb="11" eb="12">
      <t>トウ</t>
    </rPh>
    <rPh sb="12" eb="14">
      <t>トクテイ</t>
    </rPh>
    <rPh sb="15" eb="16">
      <t>モノ</t>
    </rPh>
    <phoneticPr fontId="6"/>
  </si>
  <si>
    <t>県例示様式</t>
    <rPh sb="0" eb="1">
      <t>ケン</t>
    </rPh>
    <rPh sb="1" eb="3">
      <t>レイジ</t>
    </rPh>
    <phoneticPr fontId="6"/>
  </si>
  <si>
    <t>障がい児支援・指導計画</t>
    <rPh sb="0" eb="1">
      <t>ショウ</t>
    </rPh>
    <rPh sb="3" eb="4">
      <t>ジ</t>
    </rPh>
    <rPh sb="4" eb="6">
      <t>シエン</t>
    </rPh>
    <rPh sb="7" eb="9">
      <t>シドウ</t>
    </rPh>
    <rPh sb="9" eb="11">
      <t>ケイカク</t>
    </rPh>
    <phoneticPr fontId="6"/>
  </si>
  <si>
    <t>（５）　幼保連携型認定こども園園児指導要録又は認定こども園こども要録の作成状況</t>
    <rPh sb="4" eb="6">
      <t>ヨウホ</t>
    </rPh>
    <rPh sb="6" eb="9">
      <t>レンケイガタ</t>
    </rPh>
    <rPh sb="9" eb="11">
      <t>ニンテイ</t>
    </rPh>
    <rPh sb="14" eb="15">
      <t>エン</t>
    </rPh>
    <rPh sb="15" eb="17">
      <t>エンジ</t>
    </rPh>
    <rPh sb="17" eb="19">
      <t>シドウ</t>
    </rPh>
    <rPh sb="21" eb="22">
      <t>マタ</t>
    </rPh>
    <rPh sb="23" eb="25">
      <t>ニンテイ</t>
    </rPh>
    <rPh sb="28" eb="29">
      <t>エン</t>
    </rPh>
    <rPh sb="32" eb="34">
      <t>ヨウロク</t>
    </rPh>
    <phoneticPr fontId="6"/>
  </si>
  <si>
    <t>（２）　評価の期間の単位</t>
    <rPh sb="7" eb="9">
      <t>キカン</t>
    </rPh>
    <rPh sb="10" eb="12">
      <t>タンイ</t>
    </rPh>
    <phoneticPr fontId="6"/>
  </si>
  <si>
    <r>
      <t>(※入</t>
    </r>
    <r>
      <rPr>
        <sz val="11"/>
        <rFont val="ＭＳ Ｐゴシック"/>
        <family val="3"/>
        <charset val="128"/>
      </rPr>
      <t>所のしおり等添付すること。）</t>
    </r>
    <rPh sb="2" eb="4">
      <t>ニュウショ</t>
    </rPh>
    <rPh sb="8" eb="9">
      <t>トウ</t>
    </rPh>
    <rPh sb="9" eb="11">
      <t>テンプ</t>
    </rPh>
    <phoneticPr fontId="6"/>
  </si>
  <si>
    <t>年度末・　　年度始め</t>
    <rPh sb="6" eb="8">
      <t>ネンド</t>
    </rPh>
    <rPh sb="8" eb="9">
      <t>ハジ</t>
    </rPh>
    <phoneticPr fontId="6"/>
  </si>
  <si>
    <t>１３　教育・保育の質の向上に資する取組みの実施状況</t>
    <rPh sb="3" eb="5">
      <t>キョウイク</t>
    </rPh>
    <rPh sb="6" eb="8">
      <t>ホイク</t>
    </rPh>
    <rPh sb="9" eb="10">
      <t>シツ</t>
    </rPh>
    <rPh sb="11" eb="13">
      <t>コウジョウ</t>
    </rPh>
    <rPh sb="14" eb="15">
      <t>シ</t>
    </rPh>
    <rPh sb="17" eb="19">
      <t>トリクミ</t>
    </rPh>
    <rPh sb="21" eb="23">
      <t>ジッシ</t>
    </rPh>
    <rPh sb="23" eb="25">
      <t>ジョウキョウ</t>
    </rPh>
    <phoneticPr fontId="6"/>
  </si>
  <si>
    <t>施設内研修・訓練の計画的な実施</t>
    <rPh sb="0" eb="3">
      <t>シセツナイ</t>
    </rPh>
    <rPh sb="3" eb="5">
      <t>ケンシュウ</t>
    </rPh>
    <rPh sb="6" eb="8">
      <t>クンレン</t>
    </rPh>
    <rPh sb="9" eb="12">
      <t>ケイカクテキ</t>
    </rPh>
    <rPh sb="13" eb="15">
      <t>ジッシ</t>
    </rPh>
    <phoneticPr fontId="6"/>
  </si>
  <si>
    <t>（１）　運営規程（園則）</t>
    <rPh sb="9" eb="10">
      <t>エン</t>
    </rPh>
    <rPh sb="10" eb="11">
      <t>ソク</t>
    </rPh>
    <phoneticPr fontId="6"/>
  </si>
  <si>
    <t>（３）　初任給級格付基準の実施</t>
    <rPh sb="4" eb="7">
      <t>ショニンキュウ</t>
    </rPh>
    <rPh sb="7" eb="8">
      <t>キュウ</t>
    </rPh>
    <rPh sb="8" eb="9">
      <t>カク</t>
    </rPh>
    <rPh sb="9" eb="10">
      <t>ヅ</t>
    </rPh>
    <rPh sb="10" eb="12">
      <t>キジュン</t>
    </rPh>
    <rPh sb="13" eb="15">
      <t>ジッシ</t>
    </rPh>
    <phoneticPr fontId="6"/>
  </si>
  <si>
    <t>（４）　前歴換算の適用の実施</t>
    <rPh sb="4" eb="6">
      <t>ゼンレキ</t>
    </rPh>
    <rPh sb="6" eb="8">
      <t>カンサン</t>
    </rPh>
    <rPh sb="9" eb="11">
      <t>テキヨウ</t>
    </rPh>
    <rPh sb="12" eb="14">
      <t>ジッシ</t>
    </rPh>
    <phoneticPr fontId="6"/>
  </si>
  <si>
    <r>
      <rPr>
        <sz val="9.5"/>
        <rFont val="ＭＳ 明朝"/>
        <family val="1"/>
        <charset val="128"/>
      </rPr>
      <t>保育教諭</t>
    </r>
    <r>
      <rPr>
        <sz val="10.5"/>
        <rFont val="ＭＳ 明朝"/>
        <family val="1"/>
        <charset val="128"/>
      </rPr>
      <t xml:space="preserve">
</t>
    </r>
    <r>
      <rPr>
        <sz val="7.5"/>
        <rFont val="ＭＳ 明朝"/>
        <family val="1"/>
        <charset val="128"/>
      </rPr>
      <t>(調乳担当)</t>
    </r>
    <rPh sb="0" eb="2">
      <t>ホイク</t>
    </rPh>
    <rPh sb="2" eb="4">
      <t>キョウユ</t>
    </rPh>
    <rPh sb="6" eb="8">
      <t>チョウニュウ</t>
    </rPh>
    <rPh sb="8" eb="10">
      <t>タントウ</t>
    </rPh>
    <phoneticPr fontId="6"/>
  </si>
  <si>
    <t>「担当クラス」欄には、クラスの正式名称を記載すること。（略号を用いないこと。）</t>
    <rPh sb="1" eb="3">
      <t>タントウ</t>
    </rPh>
    <rPh sb="7" eb="8">
      <t>ラン</t>
    </rPh>
    <rPh sb="15" eb="19">
      <t>セイシキメイショウ</t>
    </rPh>
    <rPh sb="20" eb="22">
      <t>キサイ</t>
    </rPh>
    <rPh sb="28" eb="30">
      <t>リャクゴウ</t>
    </rPh>
    <rPh sb="31" eb="32">
      <t>モチ</t>
    </rPh>
    <phoneticPr fontId="6"/>
  </si>
  <si>
    <r>
      <t xml:space="preserve">室数
</t>
    </r>
    <r>
      <rPr>
        <sz val="10"/>
        <rFont val="ＭＳ 明朝"/>
        <family val="1"/>
        <charset val="128"/>
      </rPr>
      <t>（箇所数）</t>
    </r>
    <rPh sb="4" eb="6">
      <t>カショ</t>
    </rPh>
    <rPh sb="6" eb="7">
      <t>スウ</t>
    </rPh>
    <phoneticPr fontId="6"/>
  </si>
  <si>
    <t>避難用傾斜路等（スロープ、滑り台）</t>
    <rPh sb="6" eb="7">
      <t>トウ</t>
    </rPh>
    <rPh sb="13" eb="14">
      <t>スベ</t>
    </rPh>
    <rPh sb="15" eb="16">
      <t>ダイ</t>
    </rPh>
    <phoneticPr fontId="6"/>
  </si>
  <si>
    <t>児童の転落事故防止設備（柵等）</t>
    <rPh sb="0" eb="2">
      <t>ジドウ</t>
    </rPh>
    <rPh sb="12" eb="13">
      <t>サク</t>
    </rPh>
    <rPh sb="13" eb="14">
      <t>トウ</t>
    </rPh>
    <phoneticPr fontId="6"/>
  </si>
  <si>
    <r>
      <t xml:space="preserve">最低基準
</t>
    </r>
    <r>
      <rPr>
        <sz val="7"/>
        <rFont val="ＭＳ 明朝"/>
        <family val="1"/>
        <charset val="128"/>
      </rPr>
      <t>(1人当たり)</t>
    </r>
    <rPh sb="0" eb="2">
      <t>サイテイ</t>
    </rPh>
    <rPh sb="2" eb="4">
      <t>キジュン</t>
    </rPh>
    <rPh sb="7" eb="8">
      <t>ニン</t>
    </rPh>
    <rPh sb="8" eb="9">
      <t>ア</t>
    </rPh>
    <phoneticPr fontId="6"/>
  </si>
  <si>
    <t>紫外線対策及び熱中症対策の状況</t>
    <rPh sb="5" eb="6">
      <t>オヨ</t>
    </rPh>
    <rPh sb="7" eb="10">
      <t>ネッチュウショウ</t>
    </rPh>
    <rPh sb="10" eb="12">
      <t>タイサク</t>
    </rPh>
    <phoneticPr fontId="6"/>
  </si>
  <si>
    <r>
      <t>②記載漏れがないよう確認するとともに、</t>
    </r>
    <r>
      <rPr>
        <sz val="11"/>
        <rFont val="ＭＳ Ｐゴシック"/>
        <family val="3"/>
        <charset val="128"/>
      </rPr>
      <t>具体的な内容を記載してください。</t>
    </r>
    <rPh sb="1" eb="3">
      <t>キサイ</t>
    </rPh>
    <rPh sb="3" eb="4">
      <t>モ</t>
    </rPh>
    <rPh sb="10" eb="12">
      <t>カクニン</t>
    </rPh>
    <rPh sb="19" eb="22">
      <t>グタイテキ</t>
    </rPh>
    <rPh sb="23" eb="25">
      <t>ナイヨウ</t>
    </rPh>
    <rPh sb="26" eb="28">
      <t>キサイ</t>
    </rPh>
    <phoneticPr fontId="6"/>
  </si>
  <si>
    <r>
      <t>②すべてダブルクリップ留めとし、ホッチキスや糊は使用しないでください。</t>
    </r>
    <r>
      <rPr>
        <sz val="11"/>
        <rFont val="ＭＳ Ｐゴシック"/>
        <family val="3"/>
        <charset val="128"/>
      </rPr>
      <t>（添付書類を含む。）</t>
    </r>
    <rPh sb="11" eb="12">
      <t>ト</t>
    </rPh>
    <rPh sb="22" eb="23">
      <t>ノリ</t>
    </rPh>
    <rPh sb="24" eb="26">
      <t>シヨウ</t>
    </rPh>
    <rPh sb="36" eb="40">
      <t>テンプショルイ</t>
    </rPh>
    <rPh sb="41" eb="42">
      <t>フク</t>
    </rPh>
    <phoneticPr fontId="6"/>
  </si>
  <si>
    <t>入園のしおり及び入園時の説明資料一式</t>
    <rPh sb="0" eb="2">
      <t>ニュウエン</t>
    </rPh>
    <rPh sb="6" eb="7">
      <t>オヨ</t>
    </rPh>
    <rPh sb="9" eb="10">
      <t>エン</t>
    </rPh>
    <rPh sb="10" eb="11">
      <t>ジ</t>
    </rPh>
    <phoneticPr fontId="6"/>
  </si>
  <si>
    <t>入園園児数の状況</t>
    <rPh sb="1" eb="2">
      <t>エン</t>
    </rPh>
    <rPh sb="2" eb="4">
      <t>エンジ</t>
    </rPh>
    <phoneticPr fontId="6"/>
  </si>
  <si>
    <t>保育士</t>
    <rPh sb="0" eb="3">
      <t>ホイクシ</t>
    </rPh>
    <phoneticPr fontId="6"/>
  </si>
  <si>
    <t>④保育所型認定こども園においては、調書中の「主幹保育教諭」、「保育教諭」は、</t>
    <rPh sb="1" eb="11">
      <t>ホイクショガタ</t>
    </rPh>
    <rPh sb="17" eb="20">
      <t>チョウショチュウ</t>
    </rPh>
    <rPh sb="22" eb="24">
      <t>シュカン</t>
    </rPh>
    <rPh sb="24" eb="26">
      <t>ホイク</t>
    </rPh>
    <rPh sb="26" eb="28">
      <t>キョウユ</t>
    </rPh>
    <rPh sb="31" eb="35">
      <t>ホイクキョウユ</t>
    </rPh>
    <phoneticPr fontId="6"/>
  </si>
  <si>
    <t>それぞれ「主任保育士」、「保育士」と読み替えてください。</t>
    <rPh sb="5" eb="10">
      <t>シュニンホイクシ</t>
    </rPh>
    <rPh sb="13" eb="16">
      <t>ホイクシ</t>
    </rPh>
    <rPh sb="18" eb="19">
      <t>ヨ</t>
    </rPh>
    <rPh sb="20" eb="21">
      <t>カ</t>
    </rPh>
    <phoneticPr fontId="6"/>
  </si>
  <si>
    <t>(注１)　産休・病休等で実際に勤務していない職員の人数を欄内点線右側に再掲すること。（（ ）で表示されます。）</t>
    <rPh sb="28" eb="29">
      <t>ラン</t>
    </rPh>
    <rPh sb="29" eb="30">
      <t>ナイ</t>
    </rPh>
    <rPh sb="30" eb="32">
      <t>テンセン</t>
    </rPh>
    <rPh sb="32" eb="34">
      <t>ミギガワ</t>
    </rPh>
    <rPh sb="47" eb="49">
      <t>ヒョウジ</t>
    </rPh>
    <phoneticPr fontId="6"/>
  </si>
  <si>
    <t>(注３)  非常勤職員は、左欄に全体の人数を記載し、右欄の常勤換算には、実際の１か月の勤務時間をその職場の</t>
    <rPh sb="22" eb="24">
      <t>キサイ</t>
    </rPh>
    <rPh sb="50" eb="52">
      <t>ショクバ</t>
    </rPh>
    <phoneticPr fontId="6"/>
  </si>
  <si>
    <t>（小数点第２位以下切捨て）</t>
    <rPh sb="4" eb="5">
      <t>ダイ</t>
    </rPh>
    <rPh sb="6" eb="7">
      <t>イ</t>
    </rPh>
    <rPh sb="7" eb="9">
      <t>イカ</t>
    </rPh>
    <rPh sb="9" eb="11">
      <t>キリス</t>
    </rPh>
    <phoneticPr fontId="6"/>
  </si>
  <si>
    <t>（小数点第１位まで）</t>
  </si>
  <si>
    <t>（小数点第１位を四捨五入）</t>
    <rPh sb="4" eb="5">
      <t>ダイ</t>
    </rPh>
    <rPh sb="6" eb="7">
      <t>イ</t>
    </rPh>
    <rPh sb="8" eb="12">
      <t>シシャゴニュウ</t>
    </rPh>
    <phoneticPr fontId="6"/>
  </si>
  <si>
    <t>１か月当たりの就業時間で割ったもの（小数点第１位まで）を記載すること。</t>
    <phoneticPr fontId="6"/>
  </si>
  <si>
    <t xml:space="preserve"> 　３歳児及び満３歳児の配置を15：1にする場合は、※の20を15と入力し直してください。</t>
    <rPh sb="5" eb="6">
      <t>オヨ</t>
    </rPh>
    <rPh sb="7" eb="8">
      <t>マン</t>
    </rPh>
    <rPh sb="9" eb="10">
      <t>サイ</t>
    </rPh>
    <rPh sb="10" eb="11">
      <t>ジ</t>
    </rPh>
    <rPh sb="34" eb="36">
      <t>ニュウリョク</t>
    </rPh>
    <rPh sb="37" eb="38">
      <t>ナオ</t>
    </rPh>
    <phoneticPr fontId="6"/>
  </si>
  <si>
    <t>金額（円、円／月）</t>
    <rPh sb="0" eb="1">
      <t>キン</t>
    </rPh>
    <rPh sb="1" eb="2">
      <t>ガク</t>
    </rPh>
    <rPh sb="3" eb="4">
      <t>エン</t>
    </rPh>
    <rPh sb="5" eb="6">
      <t>エン</t>
    </rPh>
    <rPh sb="7" eb="8">
      <t>ツキ</t>
    </rPh>
    <phoneticPr fontId="6"/>
  </si>
  <si>
    <r>
      <t>(注４)　</t>
    </r>
    <r>
      <rPr>
        <u/>
        <sz val="9"/>
        <rFont val="ＭＳ 明朝"/>
        <family val="1"/>
        <charset val="128"/>
      </rPr>
      <t>兼務職員は、「備考」欄に記載すること。</t>
    </r>
    <phoneticPr fontId="6"/>
  </si>
  <si>
    <t>２歳未満児</t>
    <rPh sb="1" eb="4">
      <t>サイミマン</t>
    </rPh>
    <rPh sb="4" eb="5">
      <t>ジ</t>
    </rPh>
    <phoneticPr fontId="6"/>
  </si>
  <si>
    <t>２歳以上児</t>
    <rPh sb="1" eb="2">
      <t>サイ</t>
    </rPh>
    <rPh sb="2" eb="5">
      <t>イジョウジ</t>
    </rPh>
    <phoneticPr fontId="6"/>
  </si>
  <si>
    <t>人</t>
    <rPh sb="0" eb="1">
      <t>ニン</t>
    </rPh>
    <phoneticPr fontId="6"/>
  </si>
  <si>
    <t>（内訳）</t>
    <rPh sb="1" eb="3">
      <t>ウチワケ</t>
    </rPh>
    <phoneticPr fontId="6"/>
  </si>
  <si>
    <t>８　前年度決算の状況</t>
    <rPh sb="2" eb="3">
      <t>ゼン</t>
    </rPh>
    <rPh sb="3" eb="5">
      <t>ネンド</t>
    </rPh>
    <phoneticPr fontId="6"/>
  </si>
  <si>
    <t>（11時間超）</t>
    <rPh sb="3" eb="5">
      <t>ジカン</t>
    </rPh>
    <rPh sb="5" eb="6">
      <t>コ</t>
    </rPh>
    <phoneticPr fontId="6"/>
  </si>
  <si>
    <t>延長保育</t>
    <phoneticPr fontId="6"/>
  </si>
  <si>
    <t>運営管理規程</t>
    <rPh sb="0" eb="2">
      <t>ウンエイ</t>
    </rPh>
    <rPh sb="2" eb="4">
      <t>カンリ</t>
    </rPh>
    <rPh sb="4" eb="6">
      <t>キテイ</t>
    </rPh>
    <phoneticPr fontId="6"/>
  </si>
  <si>
    <t>原子力災害(</t>
    <rPh sb="0" eb="3">
      <t>ゲンシリョク</t>
    </rPh>
    <rPh sb="3" eb="5">
      <t>サイガイ</t>
    </rPh>
    <phoneticPr fontId="6"/>
  </si>
  <si>
    <t>回)</t>
    <rPh sb="0" eb="1">
      <t>カイ</t>
    </rPh>
    <phoneticPr fontId="6"/>
  </si>
  <si>
    <t>その他災害(</t>
    <rPh sb="2" eb="3">
      <t>タ</t>
    </rPh>
    <rPh sb="3" eb="5">
      <t>サイガイ</t>
    </rPh>
    <phoneticPr fontId="6"/>
  </si>
  <si>
    <t>（修繕・物品の仕様等）</t>
    <rPh sb="1" eb="3">
      <t>シュウゼン</t>
    </rPh>
    <rPh sb="4" eb="6">
      <t>ブッピン</t>
    </rPh>
    <rPh sb="7" eb="9">
      <t>シヨウ</t>
    </rPh>
    <rPh sb="9" eb="10">
      <t>トウ</t>
    </rPh>
    <phoneticPr fontId="6"/>
  </si>
  <si>
    <t>契約方法</t>
    <rPh sb="0" eb="2">
      <t>ケイヤク</t>
    </rPh>
    <rPh sb="2" eb="4">
      <t>ホウホウ</t>
    </rPh>
    <phoneticPr fontId="6"/>
  </si>
  <si>
    <t>（業者数）</t>
    <rPh sb="1" eb="4">
      <t>ギョウシャスウ</t>
    </rPh>
    <phoneticPr fontId="6"/>
  </si>
  <si>
    <t>※１　「修繕費」又は「固定資産取得費」（どちらも１件が10万円以上）について記載すること。</t>
    <rPh sb="4" eb="7">
      <t>シュウゼンヒ</t>
    </rPh>
    <rPh sb="8" eb="9">
      <t>マタ</t>
    </rPh>
    <rPh sb="11" eb="13">
      <t>コテイ</t>
    </rPh>
    <rPh sb="13" eb="15">
      <t>シサン</t>
    </rPh>
    <rPh sb="15" eb="17">
      <t>シュトク</t>
    </rPh>
    <rPh sb="17" eb="18">
      <t>ヒ</t>
    </rPh>
    <rPh sb="25" eb="26">
      <t>ケン</t>
    </rPh>
    <rPh sb="29" eb="31">
      <t>マンエン</t>
    </rPh>
    <rPh sb="31" eb="33">
      <t>イジョウ</t>
    </rPh>
    <rPh sb="38" eb="40">
      <t>キサイ</t>
    </rPh>
    <phoneticPr fontId="6"/>
  </si>
  <si>
    <r>
      <t xml:space="preserve">  所定休日を</t>
    </r>
    <r>
      <rPr>
        <sz val="10.5"/>
        <rFont val="ＭＳ 明朝"/>
        <family val="1"/>
        <charset val="128"/>
      </rPr>
      <t>どのように定めているか。</t>
    </r>
    <phoneticPr fontId="6"/>
  </si>
  <si>
    <t>（参考）</t>
    <phoneticPr fontId="6"/>
  </si>
  <si>
    <t xml:space="preserve">  在所率</t>
    <rPh sb="2" eb="4">
      <t>ザイショ</t>
    </rPh>
    <rPh sb="4" eb="5">
      <t>リツ</t>
    </rPh>
    <phoneticPr fontId="6"/>
  </si>
  <si>
    <r>
      <t xml:space="preserve">認可
定員
</t>
    </r>
    <r>
      <rPr>
        <sz val="9"/>
        <rFont val="ＭＳ 明朝"/>
        <family val="1"/>
        <charset val="128"/>
      </rPr>
      <t>（注１）</t>
    </r>
    <rPh sb="0" eb="2">
      <t>ニンカ</t>
    </rPh>
    <rPh sb="3" eb="5">
      <t>テイイン</t>
    </rPh>
    <rPh sb="7" eb="8">
      <t>チュウ</t>
    </rPh>
    <phoneticPr fontId="6"/>
  </si>
  <si>
    <t>満３歳未満の者</t>
    <rPh sb="0" eb="1">
      <t>マン</t>
    </rPh>
    <rPh sb="2" eb="3">
      <t>サイ</t>
    </rPh>
    <rPh sb="3" eb="5">
      <t>ミマン</t>
    </rPh>
    <rPh sb="6" eb="7">
      <t>モノ</t>
    </rPh>
    <phoneticPr fontId="6"/>
  </si>
  <si>
    <t>満３歳以上の者</t>
    <rPh sb="0" eb="1">
      <t>マン</t>
    </rPh>
    <rPh sb="2" eb="3">
      <t>サイ</t>
    </rPh>
    <rPh sb="3" eb="5">
      <t>イジョウ</t>
    </rPh>
    <rPh sb="6" eb="7">
      <t>モノ</t>
    </rPh>
    <phoneticPr fontId="6"/>
  </si>
  <si>
    <t>保育を必要とする子ども</t>
    <rPh sb="0" eb="2">
      <t>ホイク</t>
    </rPh>
    <rPh sb="3" eb="5">
      <t>ヒツヨウ</t>
    </rPh>
    <rPh sb="8" eb="9">
      <t>コ</t>
    </rPh>
    <phoneticPr fontId="6"/>
  </si>
  <si>
    <t>保育を必要とする子ども
以外の子ども</t>
    <rPh sb="0" eb="2">
      <t>ホイク</t>
    </rPh>
    <rPh sb="3" eb="5">
      <t>ヒツヨウ</t>
    </rPh>
    <rPh sb="8" eb="9">
      <t>コ</t>
    </rPh>
    <rPh sb="12" eb="14">
      <t>イガイ</t>
    </rPh>
    <rPh sb="15" eb="16">
      <t>コ</t>
    </rPh>
    <phoneticPr fontId="6"/>
  </si>
  <si>
    <t>人</t>
    <rPh sb="0" eb="1">
      <t>ニン</t>
    </rPh>
    <phoneticPr fontId="6"/>
  </si>
  <si>
    <t>定員を記載すること。（幼保連携型認定こども園を除く。）</t>
    <rPh sb="0" eb="2">
      <t>テイイン</t>
    </rPh>
    <rPh sb="3" eb="5">
      <t>キサイ</t>
    </rPh>
    <rPh sb="11" eb="22">
      <t>ヨウホ</t>
    </rPh>
    <rPh sb="23" eb="24">
      <t>ノゾ</t>
    </rPh>
    <phoneticPr fontId="6"/>
  </si>
  <si>
    <t>（注）１　認可定員は、児童福祉法に基づく保育所の設置（変更）に当たり県に申請（届出）を行った</t>
    <rPh sb="1" eb="2">
      <t>チュウ</t>
    </rPh>
    <rPh sb="5" eb="9">
      <t>ニンカテイイン</t>
    </rPh>
    <rPh sb="11" eb="16">
      <t>ジドウフクシホウ</t>
    </rPh>
    <rPh sb="17" eb="18">
      <t>モト</t>
    </rPh>
    <rPh sb="20" eb="23">
      <t>ホイクショ</t>
    </rPh>
    <rPh sb="24" eb="26">
      <t>セッチ</t>
    </rPh>
    <rPh sb="31" eb="32">
      <t>ア</t>
    </rPh>
    <rPh sb="34" eb="35">
      <t>ケン</t>
    </rPh>
    <rPh sb="36" eb="38">
      <t>シンセイ</t>
    </rPh>
    <rPh sb="39" eb="40">
      <t>トド</t>
    </rPh>
    <rPh sb="40" eb="41">
      <t>デ</t>
    </rPh>
    <rPh sb="43" eb="44">
      <t>オコナ</t>
    </rPh>
    <phoneticPr fontId="87"/>
  </si>
  <si>
    <t>　　　２　利用定員は、認定こども園法に基づく認定こども園の設置（変更）に当たり県に申請（届出）</t>
    <rPh sb="5" eb="9">
      <t>リヨウテイイン</t>
    </rPh>
    <rPh sb="11" eb="13">
      <t>ニンテイ</t>
    </rPh>
    <rPh sb="16" eb="17">
      <t>エン</t>
    </rPh>
    <rPh sb="17" eb="18">
      <t>ホウ</t>
    </rPh>
    <rPh sb="19" eb="20">
      <t>モト</t>
    </rPh>
    <rPh sb="22" eb="24">
      <t>ニンテイ</t>
    </rPh>
    <rPh sb="27" eb="28">
      <t>エン</t>
    </rPh>
    <rPh sb="29" eb="31">
      <t>セッチ</t>
    </rPh>
    <rPh sb="32" eb="34">
      <t>ヘンコウ</t>
    </rPh>
    <rPh sb="36" eb="37">
      <t>ア</t>
    </rPh>
    <rPh sb="39" eb="40">
      <t>ケン</t>
    </rPh>
    <rPh sb="41" eb="43">
      <t>シンセイ</t>
    </rPh>
    <rPh sb="44" eb="46">
      <t>トドケデ</t>
    </rPh>
    <phoneticPr fontId="6"/>
  </si>
  <si>
    <t>を行った定員を記載すること。</t>
    <rPh sb="1" eb="2">
      <t>オコナ</t>
    </rPh>
    <rPh sb="4" eb="6">
      <t>テイイン</t>
    </rPh>
    <rPh sb="7" eb="9">
      <t>キサイ</t>
    </rPh>
    <phoneticPr fontId="6"/>
  </si>
  <si>
    <r>
      <t xml:space="preserve">利用
定員
</t>
    </r>
    <r>
      <rPr>
        <sz val="9"/>
        <rFont val="ＭＳ 明朝"/>
        <family val="1"/>
        <charset val="128"/>
      </rPr>
      <t>（注２）</t>
    </r>
    <r>
      <rPr>
        <sz val="11"/>
        <color theme="1"/>
        <rFont val="ＭＳ Ｐゴシック"/>
        <family val="2"/>
        <charset val="128"/>
      </rPr>
      <t/>
    </r>
    <rPh sb="0" eb="2">
      <t>リヨウ</t>
    </rPh>
    <rPh sb="3" eb="5">
      <t>テイイン</t>
    </rPh>
    <rPh sb="7" eb="8">
      <t>チュウ</t>
    </rPh>
    <phoneticPr fontId="6"/>
  </si>
  <si>
    <r>
      <t xml:space="preserve">利用
定員
</t>
    </r>
    <r>
      <rPr>
        <sz val="9"/>
        <rFont val="ＭＳ 明朝"/>
        <family val="1"/>
        <charset val="128"/>
      </rPr>
      <t>（注３）</t>
    </r>
    <rPh sb="0" eb="2">
      <t>リヨウ</t>
    </rPh>
    <rPh sb="3" eb="5">
      <t>テイイン</t>
    </rPh>
    <rPh sb="7" eb="8">
      <t>チュウ</t>
    </rPh>
    <phoneticPr fontId="6"/>
  </si>
  <si>
    <t>　　　３　利用定員は、子ども・子育て支援法に基づく施設型給付費の支給に係る施設として市町の確認</t>
    <rPh sb="5" eb="9">
      <t>リヨウテイイン</t>
    </rPh>
    <rPh sb="11" eb="12">
      <t>コ</t>
    </rPh>
    <rPh sb="15" eb="17">
      <t>コソダ</t>
    </rPh>
    <rPh sb="18" eb="21">
      <t>シエンホウ</t>
    </rPh>
    <rPh sb="22" eb="23">
      <t>モト</t>
    </rPh>
    <rPh sb="25" eb="28">
      <t>シセツガタ</t>
    </rPh>
    <rPh sb="28" eb="31">
      <t>キュウフヒ</t>
    </rPh>
    <rPh sb="32" eb="34">
      <t>シキュウ</t>
    </rPh>
    <rPh sb="35" eb="36">
      <t>カカ</t>
    </rPh>
    <rPh sb="37" eb="39">
      <t>シセツ</t>
    </rPh>
    <rPh sb="42" eb="44">
      <t>シチョウ</t>
    </rPh>
    <rPh sb="45" eb="47">
      <t>カクニン</t>
    </rPh>
    <phoneticPr fontId="6"/>
  </si>
  <si>
    <t>を受けた定員を記載すること。</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</si>
</sst>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6" formatCode="&quot;¥&quot;#,##0;[Red]&quot;¥&quot;\-#,##0"/>
    <numFmt numFmtId="41" formatCode="_ * #,##0_ ;_ * \-#,##0_ ;_ * &quot;-&quot;_ ;_ @_ "/>
    <numFmt numFmtId="176" formatCode="0.00_ "/>
    <numFmt numFmtId="177" formatCode="\(#,##0\)"/>
    <numFmt numFmtId="178" formatCode="\(0\)"/>
    <numFmt numFmtId="179" formatCode="h&quot;時間&quot;mm&quot;分&quot;"/>
    <numFmt numFmtId="180" formatCode="h:mm;@"/>
    <numFmt numFmtId="181" formatCode="h&quot;時&quot;mm&quot;分&quot;;@"/>
    <numFmt numFmtId="182" formatCode="0_ ;[Red]\-0\ "/>
    <numFmt numFmtId="183" formatCode="#,###&quot;月&quot;"/>
    <numFmt numFmtId="184" formatCode="#,###&quot;日&quot;"/>
    <numFmt numFmtId="185" formatCode="0.0_ "/>
    <numFmt numFmtId="186" formatCode="0.0_);[Red]\(0.0\)"/>
    <numFmt numFmtId="187" formatCode="0.00_);[Red]\(0.00\)"/>
    <numFmt numFmtId="188" formatCode="0_ "/>
    <numFmt numFmtId="189" formatCode="#,##0_ ;[Red]\-#,##0\ "/>
    <numFmt numFmtId="190" formatCode="#,##0.0_ ;[Red]\-#,##0.0\ "/>
    <numFmt numFmtId="191" formatCode="#,##0.00_ "/>
    <numFmt numFmtId="192" formatCode="#,###&quot;年&quot;"/>
    <numFmt numFmtId="193" formatCode="#,##0.00_ ;[Red]\-#,##0.00\ "/>
    <numFmt numFmtId="194" formatCode="0_);[Red]\(0\)"/>
    <numFmt numFmtId="195" formatCode="m&quot;月&quot;d&quot;日&quot;;@"/>
    <numFmt numFmtId="196" formatCode="[DBNum3]0"/>
    <numFmt numFmtId="197" formatCode="#,###"/>
    <numFmt numFmtId="198" formatCode="0.0%"/>
    <numFmt numFmtId="199" formatCode="[h]:mm;@"/>
    <numFmt numFmtId="200" formatCode="d"/>
    <numFmt numFmtId="201" formatCode="aaa"/>
    <numFmt numFmtId="202" formatCode="0;\-0;;@"/>
    <numFmt numFmtId="203" formatCode="[$-411]ge\.m\.d;@"/>
    <numFmt numFmtId="204" formatCode="[&lt;10][DBNum3]0;0"/>
    <numFmt numFmtId="205" formatCode="[DBNum3]&quot;（&quot;#,##0&quot;）&quot;"/>
    <numFmt numFmtId="206" formatCode="0.00&quot;㎡&quot;"/>
    <numFmt numFmtId="207" formatCode="General&quot;㎡&quot;"/>
    <numFmt numFmtId="208" formatCode="00&quot;月&quot;"/>
    <numFmt numFmtId="209" formatCode="&quot;（&quot;0&quot;）&quot;"/>
    <numFmt numFmtId="210" formatCode="\(@\)"/>
  </numFmts>
  <fonts count="93">
    <font>
      <sz val="11"/>
      <name val="ＭＳ Ｐゴシック"/>
      <family val="3"/>
      <charset val="128"/>
    </font>
    <font>
      <sz val="11"/>
      <color theme="1"/>
      <name val="ＭＳ Ｐゴシック"/>
      <family val="2"/>
      <charset val="128"/>
    </font>
    <font>
      <sz val="11"/>
      <name val="ＭＳ Ｐゴシック"/>
      <family val="3"/>
      <charset val="128"/>
    </font>
    <font>
      <sz val="10.5"/>
      <name val="Century"/>
      <family val="1"/>
    </font>
    <font>
      <sz val="18"/>
      <name val="ＭＳ 明朝"/>
      <family val="1"/>
      <charset val="128"/>
    </font>
    <font>
      <sz val="14"/>
      <name val="ＭＳ 明朝"/>
      <family val="1"/>
      <charset val="128"/>
    </font>
    <font>
      <sz val="6"/>
      <name val="ＭＳ Ｐゴシック"/>
      <family val="3"/>
      <charset val="128"/>
    </font>
    <font>
      <sz val="11"/>
      <name val="ＭＳ 明朝"/>
      <family val="1"/>
      <charset val="128"/>
    </font>
    <font>
      <sz val="10.5"/>
      <name val="ＭＳ 明朝"/>
      <family val="1"/>
      <charset val="128"/>
    </font>
    <font>
      <sz val="12"/>
      <name val="ＭＳ 明朝"/>
      <family val="1"/>
      <charset val="128"/>
    </font>
    <font>
      <b/>
      <sz val="16"/>
      <name val="ＭＳ Ｐゴシック"/>
      <family val="3"/>
      <charset val="128"/>
    </font>
    <font>
      <b/>
      <sz val="12"/>
      <name val="ＭＳ Ｐゴシック"/>
      <family val="3"/>
      <charset val="128"/>
    </font>
    <font>
      <b/>
      <sz val="12"/>
      <name val="ＭＳ 明朝"/>
      <family val="1"/>
      <charset val="128"/>
    </font>
    <font>
      <b/>
      <sz val="10.5"/>
      <name val="ＭＳ Ｐゴシック"/>
      <family val="3"/>
      <charset val="128"/>
    </font>
    <font>
      <u/>
      <sz val="10.5"/>
      <name val="ＭＳ 明朝"/>
      <family val="1"/>
      <charset val="128"/>
    </font>
    <font>
      <b/>
      <sz val="11"/>
      <name val="ＭＳ Ｐゴシック"/>
      <family val="3"/>
      <charset val="128"/>
    </font>
    <font>
      <b/>
      <sz val="11"/>
      <name val="ＭＳ 明朝"/>
      <family val="1"/>
      <charset val="128"/>
    </font>
    <font>
      <sz val="10"/>
      <name val="ＭＳ 明朝"/>
      <family val="1"/>
      <charset val="128"/>
    </font>
    <font>
      <u/>
      <sz val="11"/>
      <name val="ＭＳ 明朝"/>
      <family val="1"/>
      <charset val="128"/>
    </font>
    <font>
      <sz val="8"/>
      <name val="ＭＳ 明朝"/>
      <family val="1"/>
      <charset val="128"/>
    </font>
    <font>
      <sz val="9"/>
      <name val="ＭＳ 明朝"/>
      <family val="1"/>
      <charset val="128"/>
    </font>
    <font>
      <u/>
      <sz val="9"/>
      <name val="ＭＳ 明朝"/>
      <family val="1"/>
      <charset val="128"/>
    </font>
    <font>
      <sz val="9"/>
      <name val="ＭＳ Ｐゴシック"/>
      <family val="3"/>
      <charset val="128"/>
    </font>
    <font>
      <sz val="8"/>
      <name val="Century"/>
      <family val="1"/>
    </font>
    <font>
      <sz val="10"/>
      <name val="ＭＳ Ｐゴシック"/>
      <family val="3"/>
      <charset val="128"/>
    </font>
    <font>
      <sz val="10.5"/>
      <name val="ＭＳ Ｐゴシック"/>
      <family val="3"/>
      <charset val="128"/>
    </font>
    <font>
      <sz val="8"/>
      <name val="ＭＳ Ｐゴシック"/>
      <family val="3"/>
      <charset val="128"/>
    </font>
    <font>
      <sz val="10.5"/>
      <name val="ＪＳ平成明朝体W3"/>
      <family val="3"/>
      <charset val="128"/>
    </font>
    <font>
      <sz val="7.5"/>
      <name val="ＭＳ 明朝"/>
      <family val="1"/>
      <charset val="128"/>
    </font>
    <font>
      <sz val="7"/>
      <name val="Times New Roman"/>
      <family val="1"/>
    </font>
    <font>
      <b/>
      <sz val="10.5"/>
      <name val="ＭＳ 明朝"/>
      <family val="1"/>
      <charset val="128"/>
    </font>
    <font>
      <b/>
      <sz val="10.5"/>
      <name val="AR P丸ゴシック体M"/>
      <family val="3"/>
      <charset val="128"/>
    </font>
    <font>
      <b/>
      <sz val="10"/>
      <name val="ＭＳ 明朝"/>
      <family val="1"/>
      <charset val="128"/>
    </font>
    <font>
      <b/>
      <sz val="10.5"/>
      <name val="ＭＳ ゴシック"/>
      <family val="3"/>
      <charset val="128"/>
    </font>
    <font>
      <b/>
      <sz val="11"/>
      <name val="Century"/>
      <family val="1"/>
    </font>
    <font>
      <strike/>
      <sz val="10.5"/>
      <name val="ＭＳ 明朝"/>
      <family val="1"/>
      <charset val="128"/>
    </font>
    <font>
      <sz val="6"/>
      <name val="ＭＳ 明朝"/>
      <family val="1"/>
      <charset val="128"/>
    </font>
    <font>
      <sz val="7"/>
      <name val="ＭＳ 明朝"/>
      <family val="1"/>
      <charset val="128"/>
    </font>
    <font>
      <sz val="9.5"/>
      <name val="ＭＳ 明朝"/>
      <family val="1"/>
      <charset val="128"/>
    </font>
    <font>
      <sz val="10.5"/>
      <name val="ＭＳ Ｐ明朝"/>
      <family val="1"/>
      <charset val="128"/>
    </font>
    <font>
      <vertAlign val="subscript"/>
      <sz val="10.5"/>
      <name val="ＭＳ 明朝"/>
      <family val="1"/>
      <charset val="128"/>
    </font>
    <font>
      <sz val="12"/>
      <name val="ＭＳ Ｐゴシック"/>
      <family val="3"/>
      <charset val="128"/>
    </font>
    <font>
      <b/>
      <sz val="10"/>
      <name val="ＭＳ Ｐゴシック"/>
      <family val="3"/>
      <charset val="128"/>
    </font>
    <font>
      <u/>
      <sz val="10.5"/>
      <name val="ＭＳ ゴシック"/>
      <family val="3"/>
      <charset val="128"/>
    </font>
    <font>
      <u/>
      <sz val="11"/>
      <name val="ＭＳ ゴシック"/>
      <family val="3"/>
      <charset val="128"/>
    </font>
    <font>
      <b/>
      <sz val="8"/>
      <name val="ＭＳ Ｐゴシック"/>
      <family val="3"/>
      <charset val="128"/>
    </font>
    <font>
      <u/>
      <sz val="10"/>
      <name val="ＭＳ 明朝"/>
      <family val="1"/>
      <charset val="128"/>
    </font>
    <font>
      <b/>
      <sz val="9"/>
      <color indexed="81"/>
      <name val="ＭＳ Ｐゴシック"/>
      <family val="3"/>
      <charset val="128"/>
    </font>
    <font>
      <b/>
      <sz val="16"/>
      <name val="ＭＳ 明朝"/>
      <family val="1"/>
      <charset val="128"/>
    </font>
    <font>
      <sz val="11"/>
      <name val="ＭＳ Ｐ明朝"/>
      <family val="1"/>
      <charset val="128"/>
    </font>
    <font>
      <sz val="11"/>
      <name val="MS UI Gothic"/>
      <family val="3"/>
      <charset val="128"/>
    </font>
    <font>
      <b/>
      <sz val="11"/>
      <name val="MS UI Gothic"/>
      <family val="3"/>
      <charset val="128"/>
    </font>
    <font>
      <b/>
      <sz val="14"/>
      <name val="ＭＳ Ｐゴシック"/>
      <family val="3"/>
      <charset val="128"/>
    </font>
    <font>
      <sz val="14"/>
      <name val="ＭＳ Ｐゴシック"/>
      <family val="3"/>
      <charset val="128"/>
    </font>
    <font>
      <b/>
      <sz val="40"/>
      <name val="ＭＳ Ｐゴシック"/>
      <family val="3"/>
      <charset val="128"/>
    </font>
    <font>
      <b/>
      <sz val="28"/>
      <name val="ＭＳ Ｐゴシック"/>
      <family val="3"/>
      <charset val="128"/>
    </font>
    <font>
      <sz val="10"/>
      <name val="ＭＳ Ｐ明朝"/>
      <family val="1"/>
      <charset val="128"/>
    </font>
    <font>
      <sz val="6"/>
      <name val="ＭＳ Ｐゴシック"/>
      <family val="2"/>
      <charset val="128"/>
    </font>
    <font>
      <b/>
      <u/>
      <sz val="10.5"/>
      <name val="ＭＳ Ｐゴシック"/>
      <family val="3"/>
      <charset val="128"/>
    </font>
    <font>
      <sz val="11"/>
      <name val="HGPｺﾞｼｯｸM"/>
      <family val="3"/>
      <charset val="128"/>
    </font>
    <font>
      <b/>
      <sz val="11"/>
      <name val="HGPｺﾞｼｯｸM"/>
      <family val="3"/>
      <charset val="128"/>
    </font>
    <font>
      <sz val="11"/>
      <name val="ＭＳ ゴシック"/>
      <family val="3"/>
      <charset val="128"/>
    </font>
    <font>
      <sz val="12"/>
      <name val="HGPｺﾞｼｯｸE"/>
      <family val="3"/>
      <charset val="128"/>
    </font>
    <font>
      <b/>
      <u/>
      <sz val="11"/>
      <name val="ＭＳ Ｐゴシック"/>
      <family val="3"/>
      <charset val="128"/>
    </font>
    <font>
      <u/>
      <sz val="11"/>
      <name val="ＭＳ Ｐ明朝"/>
      <family val="1"/>
      <charset val="128"/>
    </font>
    <font>
      <sz val="10.5"/>
      <name val="HGPｺﾞｼｯｸM"/>
      <family val="3"/>
      <charset val="128"/>
    </font>
    <font>
      <sz val="11"/>
      <name val="Cambria Math"/>
      <family val="1"/>
    </font>
    <font>
      <sz val="9"/>
      <name val="ＭＳ ゴシック"/>
      <family val="3"/>
      <charset val="128"/>
    </font>
    <font>
      <sz val="11"/>
      <name val="ＭＳ Ｐゴシック"/>
      <family val="2"/>
      <charset val="128"/>
    </font>
    <font>
      <b/>
      <sz val="12"/>
      <name val="HGPｺﾞｼｯｸM"/>
      <family val="3"/>
      <charset val="128"/>
    </font>
    <font>
      <u/>
      <sz val="11"/>
      <name val="HGPｺﾞｼｯｸM"/>
      <family val="3"/>
      <charset val="128"/>
    </font>
    <font>
      <sz val="10"/>
      <name val="HGPｺﾞｼｯｸM"/>
      <family val="3"/>
      <charset val="128"/>
    </font>
    <font>
      <b/>
      <sz val="11"/>
      <color indexed="10"/>
      <name val="MS P ゴシック"/>
      <family val="3"/>
      <charset val="128"/>
    </font>
    <font>
      <b/>
      <sz val="9"/>
      <color indexed="10"/>
      <name val="MS P ゴシック"/>
      <family val="3"/>
      <charset val="128"/>
    </font>
    <font>
      <sz val="11"/>
      <name val="ＭＳ Ｐゴシック"/>
      <family val="3"/>
      <charset val="128"/>
      <scheme val="minor"/>
    </font>
    <font>
      <sz val="9"/>
      <name val="HGPｺﾞｼｯｸM"/>
      <family val="3"/>
      <charset val="128"/>
    </font>
    <font>
      <sz val="18"/>
      <name val="ＭＳ 明朝"/>
      <family val="1"/>
    </font>
    <font>
      <sz val="16"/>
      <name val="ＭＳ 明朝"/>
      <family val="1"/>
    </font>
    <font>
      <sz val="12"/>
      <name val="ＭＳ 明朝"/>
      <family val="1"/>
    </font>
    <font>
      <sz val="9"/>
      <color indexed="81"/>
      <name val="MS P ゴシック"/>
      <family val="3"/>
      <charset val="128"/>
    </font>
    <font>
      <b/>
      <u/>
      <sz val="11"/>
      <name val="ＭＳ 明朝"/>
      <family val="1"/>
      <charset val="128"/>
    </font>
    <font>
      <sz val="10"/>
      <name val="ＭＳ ゴシック"/>
      <family val="3"/>
      <charset val="128"/>
    </font>
    <font>
      <b/>
      <sz val="11"/>
      <name val="ＭＳ ゴシック"/>
      <family val="3"/>
      <charset val="128"/>
    </font>
    <font>
      <sz val="11"/>
      <name val="HGPｺﾞｼｯｸE"/>
      <family val="3"/>
      <charset val="128"/>
    </font>
    <font>
      <sz val="7"/>
      <name val="ＭＳ Ｐゴシック"/>
      <family val="3"/>
      <charset val="128"/>
    </font>
    <font>
      <b/>
      <sz val="11.5"/>
      <name val="ＭＳ Ｐゴシック"/>
      <family val="3"/>
      <charset val="128"/>
    </font>
    <font>
      <b/>
      <sz val="23"/>
      <name val="ＭＳ Ｐゴシック"/>
      <family val="3"/>
      <charset val="128"/>
    </font>
    <font>
      <sz val="6"/>
      <name val="ＭＳ Ｐゴシック"/>
      <family val="3"/>
    </font>
    <font>
      <sz val="9"/>
      <name val="ＭＳ Ｐ明朝"/>
      <family val="1"/>
      <charset val="128"/>
    </font>
    <font>
      <sz val="11"/>
      <name val="Century"/>
      <family val="1"/>
    </font>
    <font>
      <b/>
      <sz val="10"/>
      <color indexed="10"/>
      <name val="MS P ゴシック"/>
      <family val="3"/>
      <charset val="128"/>
    </font>
    <font>
      <sz val="9.5"/>
      <name val="ＭＳ 明朝"/>
      <family val="1"/>
    </font>
    <font>
      <b/>
      <sz val="18"/>
      <name val="ＭＳ Ｐゴシック"/>
      <family val="3"/>
      <charset val="128"/>
    </font>
  </fonts>
  <fills count="9">
    <fill>
      <patternFill patternType="none"/>
    </fill>
    <fill>
      <patternFill patternType="gray125"/>
    </fill>
    <fill>
      <patternFill patternType="solid">
        <fgColor indexed="41"/>
        <bgColor indexed="64"/>
      </patternFill>
    </fill>
    <fill>
      <patternFill patternType="solid">
        <fgColor indexed="8"/>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CCFFFF"/>
        <bgColor rgb="FFCCFFFF"/>
      </patternFill>
    </fill>
  </fills>
  <borders count="38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style="hair">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hair">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8"/>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thin">
        <color indexed="64"/>
      </right>
      <top/>
      <bottom style="double">
        <color indexed="64"/>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hair">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style="thin">
        <color indexed="64"/>
      </right>
      <top style="dotted">
        <color indexed="64"/>
      </top>
      <bottom style="thin">
        <color indexed="64"/>
      </bottom>
      <diagonal/>
    </border>
    <border>
      <left/>
      <right style="dotted">
        <color indexed="64"/>
      </right>
      <top style="dotted">
        <color indexed="64"/>
      </top>
      <bottom style="thin">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hair">
        <color auto="1"/>
      </bottom>
      <diagonal/>
    </border>
    <border>
      <left style="double">
        <color indexed="64"/>
      </left>
      <right/>
      <top/>
      <bottom style="thin">
        <color indexed="64"/>
      </bottom>
      <diagonal/>
    </border>
    <border>
      <left style="double">
        <color indexed="64"/>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right/>
      <top style="thin">
        <color indexed="64"/>
      </top>
      <bottom/>
      <diagonal/>
    </border>
    <border diagonalDown="1">
      <left/>
      <right/>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medium">
        <color indexed="64"/>
      </left>
      <right style="thin">
        <color indexed="8"/>
      </right>
      <top style="medium">
        <color indexed="64"/>
      </top>
      <bottom style="thin">
        <color indexed="8"/>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hair">
        <color indexed="8"/>
      </right>
      <top style="medium">
        <color indexed="8"/>
      </top>
      <bottom style="dotted">
        <color indexed="8"/>
      </bottom>
      <diagonal/>
    </border>
    <border>
      <left style="hair">
        <color indexed="8"/>
      </left>
      <right style="hair">
        <color indexed="8"/>
      </right>
      <top style="medium">
        <color indexed="8"/>
      </top>
      <bottom style="dotted">
        <color indexed="8"/>
      </bottom>
      <diagonal/>
    </border>
    <border>
      <left style="hair">
        <color indexed="8"/>
      </left>
      <right style="medium">
        <color indexed="8"/>
      </right>
      <top style="medium">
        <color indexed="8"/>
      </top>
      <bottom style="dotted">
        <color indexed="8"/>
      </bottom>
      <diagonal/>
    </border>
    <border>
      <left style="medium">
        <color indexed="8"/>
      </left>
      <right style="hair">
        <color indexed="8"/>
      </right>
      <top style="medium">
        <color indexed="8"/>
      </top>
      <bottom style="dotted">
        <color indexed="8"/>
      </bottom>
      <diagonal/>
    </border>
    <border>
      <left style="double">
        <color indexed="8"/>
      </left>
      <right style="medium">
        <color indexed="8"/>
      </right>
      <top style="medium">
        <color indexed="8"/>
      </top>
      <bottom style="dotted">
        <color indexed="8"/>
      </bottom>
      <diagonal/>
    </border>
    <border>
      <left style="medium">
        <color indexed="8"/>
      </left>
      <right/>
      <top style="medium">
        <color indexed="8"/>
      </top>
      <bottom style="dotted">
        <color indexed="8"/>
      </bottom>
      <diagonal/>
    </border>
    <border>
      <left style="medium">
        <color indexed="64"/>
      </left>
      <right style="thin">
        <color indexed="8"/>
      </right>
      <top/>
      <bottom style="dotted">
        <color indexed="8"/>
      </bottom>
      <diagonal/>
    </border>
    <border>
      <left style="thin">
        <color indexed="8"/>
      </left>
      <right style="thin">
        <color indexed="8"/>
      </right>
      <top/>
      <bottom style="dotted">
        <color indexed="8"/>
      </bottom>
      <diagonal/>
    </border>
    <border>
      <left style="thin">
        <color indexed="8"/>
      </left>
      <right style="medium">
        <color indexed="64"/>
      </right>
      <top/>
      <bottom style="dotted">
        <color indexed="8"/>
      </bottom>
      <diagonal/>
    </border>
    <border>
      <left style="medium">
        <color indexed="64"/>
      </left>
      <right/>
      <top style="dotted">
        <color indexed="64"/>
      </top>
      <bottom style="dotted">
        <color indexed="64"/>
      </bottom>
      <diagonal/>
    </border>
    <border>
      <left/>
      <right style="hair">
        <color indexed="8"/>
      </right>
      <top style="dotted">
        <color indexed="8"/>
      </top>
      <bottom style="dotted">
        <color indexed="8"/>
      </bottom>
      <diagonal/>
    </border>
    <border>
      <left style="hair">
        <color indexed="8"/>
      </left>
      <right style="hair">
        <color indexed="8"/>
      </right>
      <top style="dotted">
        <color indexed="8"/>
      </top>
      <bottom style="dotted">
        <color indexed="8"/>
      </bottom>
      <diagonal/>
    </border>
    <border>
      <left style="hair">
        <color indexed="8"/>
      </left>
      <right style="medium">
        <color indexed="8"/>
      </right>
      <top style="dotted">
        <color indexed="8"/>
      </top>
      <bottom style="dotted">
        <color indexed="8"/>
      </bottom>
      <diagonal/>
    </border>
    <border>
      <left style="medium">
        <color indexed="8"/>
      </left>
      <right style="hair">
        <color indexed="8"/>
      </right>
      <top style="dotted">
        <color indexed="8"/>
      </top>
      <bottom style="dotted">
        <color indexed="8"/>
      </bottom>
      <diagonal/>
    </border>
    <border>
      <left style="double">
        <color indexed="8"/>
      </left>
      <right style="medium">
        <color indexed="8"/>
      </right>
      <top style="dotted">
        <color indexed="8"/>
      </top>
      <bottom style="dotted">
        <color indexed="8"/>
      </bottom>
      <diagonal/>
    </border>
    <border>
      <left style="medium">
        <color indexed="8"/>
      </left>
      <right/>
      <top style="dotted">
        <color indexed="8"/>
      </top>
      <bottom style="dotted">
        <color indexed="8"/>
      </bottom>
      <diagonal/>
    </border>
    <border>
      <left style="medium">
        <color indexed="64"/>
      </left>
      <right style="thin">
        <color indexed="8"/>
      </right>
      <top style="dotted">
        <color indexed="8"/>
      </top>
      <bottom style="dotted">
        <color indexed="8"/>
      </bottom>
      <diagonal/>
    </border>
    <border>
      <left style="thin">
        <color indexed="8"/>
      </left>
      <right style="thin">
        <color indexed="8"/>
      </right>
      <top style="dotted">
        <color indexed="8"/>
      </top>
      <bottom style="dotted">
        <color indexed="8"/>
      </bottom>
      <diagonal/>
    </border>
    <border>
      <left style="thin">
        <color indexed="8"/>
      </left>
      <right style="medium">
        <color indexed="64"/>
      </right>
      <top style="dotted">
        <color indexed="8"/>
      </top>
      <bottom style="dotted">
        <color indexed="8"/>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hair">
        <color indexed="8"/>
      </right>
      <top style="dotted">
        <color indexed="8"/>
      </top>
      <bottom style="medium">
        <color indexed="64"/>
      </bottom>
      <diagonal/>
    </border>
    <border>
      <left style="hair">
        <color indexed="8"/>
      </left>
      <right style="hair">
        <color indexed="8"/>
      </right>
      <top style="dotted">
        <color indexed="8"/>
      </top>
      <bottom style="medium">
        <color indexed="64"/>
      </bottom>
      <diagonal/>
    </border>
    <border>
      <left style="hair">
        <color indexed="8"/>
      </left>
      <right style="medium">
        <color indexed="8"/>
      </right>
      <top style="dotted">
        <color indexed="8"/>
      </top>
      <bottom style="medium">
        <color indexed="64"/>
      </bottom>
      <diagonal/>
    </border>
    <border>
      <left style="medium">
        <color indexed="8"/>
      </left>
      <right style="hair">
        <color indexed="8"/>
      </right>
      <top style="dotted">
        <color indexed="8"/>
      </top>
      <bottom style="medium">
        <color indexed="64"/>
      </bottom>
      <diagonal/>
    </border>
    <border>
      <left style="double">
        <color indexed="8"/>
      </left>
      <right style="medium">
        <color indexed="8"/>
      </right>
      <top style="dotted">
        <color indexed="8"/>
      </top>
      <bottom style="medium">
        <color indexed="64"/>
      </bottom>
      <diagonal/>
    </border>
    <border>
      <left style="medium">
        <color indexed="8"/>
      </left>
      <right/>
      <top style="dotted">
        <color indexed="8"/>
      </top>
      <bottom style="medium">
        <color indexed="64"/>
      </bottom>
      <diagonal/>
    </border>
    <border>
      <left style="medium">
        <color indexed="64"/>
      </left>
      <right style="thin">
        <color indexed="8"/>
      </right>
      <top style="dotted">
        <color indexed="8"/>
      </top>
      <bottom style="medium">
        <color indexed="64"/>
      </bottom>
      <diagonal/>
    </border>
    <border>
      <left style="thin">
        <color indexed="8"/>
      </left>
      <right style="thin">
        <color indexed="8"/>
      </right>
      <top style="dotted">
        <color indexed="8"/>
      </top>
      <bottom style="medium">
        <color indexed="64"/>
      </bottom>
      <diagonal/>
    </border>
    <border>
      <left style="thin">
        <color indexed="8"/>
      </left>
      <right style="medium">
        <color indexed="64"/>
      </right>
      <top style="dotted">
        <color indexed="8"/>
      </top>
      <bottom style="medium">
        <color indexed="64"/>
      </bottom>
      <diagonal/>
    </border>
    <border>
      <left/>
      <right style="hair">
        <color indexed="8"/>
      </right>
      <top style="medium">
        <color indexed="64"/>
      </top>
      <bottom style="dotted">
        <color indexed="64"/>
      </bottom>
      <diagonal/>
    </border>
    <border>
      <left style="hair">
        <color indexed="8"/>
      </left>
      <right style="hair">
        <color indexed="8"/>
      </right>
      <top style="medium">
        <color indexed="64"/>
      </top>
      <bottom style="dotted">
        <color indexed="64"/>
      </bottom>
      <diagonal/>
    </border>
    <border>
      <left style="hair">
        <color indexed="8"/>
      </left>
      <right style="medium">
        <color indexed="8"/>
      </right>
      <top style="medium">
        <color indexed="64"/>
      </top>
      <bottom style="dotted">
        <color indexed="64"/>
      </bottom>
      <diagonal/>
    </border>
    <border>
      <left style="medium">
        <color indexed="8"/>
      </left>
      <right style="hair">
        <color indexed="8"/>
      </right>
      <top style="medium">
        <color indexed="64"/>
      </top>
      <bottom style="dotted">
        <color indexed="64"/>
      </bottom>
      <diagonal/>
    </border>
    <border>
      <left style="double">
        <color indexed="8"/>
      </left>
      <right style="medium">
        <color indexed="8"/>
      </right>
      <top style="medium">
        <color indexed="64"/>
      </top>
      <bottom style="dotted">
        <color indexed="64"/>
      </bottom>
      <diagonal/>
    </border>
    <border>
      <left style="medium">
        <color indexed="8"/>
      </left>
      <right/>
      <top style="medium">
        <color indexed="64"/>
      </top>
      <bottom style="dotted">
        <color indexed="64"/>
      </bottom>
      <diagonal/>
    </border>
    <border>
      <left/>
      <right style="hair">
        <color indexed="8"/>
      </right>
      <top/>
      <bottom style="dotted">
        <color indexed="8"/>
      </bottom>
      <diagonal/>
    </border>
    <border>
      <left style="hair">
        <color indexed="8"/>
      </left>
      <right style="hair">
        <color indexed="8"/>
      </right>
      <top/>
      <bottom style="dotted">
        <color indexed="8"/>
      </bottom>
      <diagonal/>
    </border>
    <border>
      <left style="hair">
        <color indexed="8"/>
      </left>
      <right style="medium">
        <color indexed="8"/>
      </right>
      <top/>
      <bottom style="dotted">
        <color indexed="8"/>
      </bottom>
      <diagonal/>
    </border>
    <border>
      <left style="medium">
        <color indexed="8"/>
      </left>
      <right style="hair">
        <color indexed="8"/>
      </right>
      <top/>
      <bottom style="dotted">
        <color indexed="8"/>
      </bottom>
      <diagonal/>
    </border>
    <border>
      <left style="double">
        <color indexed="8"/>
      </left>
      <right style="medium">
        <color indexed="8"/>
      </right>
      <top/>
      <bottom style="dotted">
        <color indexed="8"/>
      </bottom>
      <diagonal/>
    </border>
    <border>
      <left style="medium">
        <color indexed="8"/>
      </left>
      <right/>
      <top/>
      <bottom style="dotted">
        <color indexed="8"/>
      </bottom>
      <diagonal/>
    </border>
    <border>
      <left style="thin">
        <color indexed="8"/>
      </left>
      <right/>
      <top style="medium">
        <color indexed="64"/>
      </top>
      <bottom style="thin">
        <color indexed="8"/>
      </bottom>
      <diagonal/>
    </border>
    <border>
      <left style="hair">
        <color indexed="8"/>
      </left>
      <right style="double">
        <color indexed="8"/>
      </right>
      <top style="medium">
        <color indexed="8"/>
      </top>
      <bottom style="dotted">
        <color indexed="8"/>
      </bottom>
      <diagonal/>
    </border>
    <border>
      <left/>
      <right style="medium">
        <color indexed="8"/>
      </right>
      <top style="dotted">
        <color indexed="64"/>
      </top>
      <bottom style="dotted">
        <color indexed="64"/>
      </bottom>
      <diagonal/>
    </border>
    <border>
      <left style="hair">
        <color indexed="8"/>
      </left>
      <right style="double">
        <color indexed="8"/>
      </right>
      <top style="dotted">
        <color indexed="8"/>
      </top>
      <bottom style="dotted">
        <color indexed="8"/>
      </bottom>
      <diagonal/>
    </border>
    <border>
      <left/>
      <right style="medium">
        <color indexed="8"/>
      </right>
      <top style="dotted">
        <color indexed="64"/>
      </top>
      <bottom style="medium">
        <color indexed="64"/>
      </bottom>
      <diagonal/>
    </border>
    <border>
      <left style="medium">
        <color indexed="8"/>
      </left>
      <right style="hair">
        <color indexed="8"/>
      </right>
      <top style="dotted">
        <color indexed="8"/>
      </top>
      <bottom style="medium">
        <color indexed="8"/>
      </bottom>
      <diagonal/>
    </border>
    <border>
      <left style="hair">
        <color indexed="8"/>
      </left>
      <right style="hair">
        <color indexed="8"/>
      </right>
      <top style="dotted">
        <color indexed="8"/>
      </top>
      <bottom style="medium">
        <color indexed="8"/>
      </bottom>
      <diagonal/>
    </border>
    <border>
      <left style="hair">
        <color indexed="8"/>
      </left>
      <right style="medium">
        <color indexed="8"/>
      </right>
      <top style="dotted">
        <color indexed="8"/>
      </top>
      <bottom style="medium">
        <color indexed="8"/>
      </bottom>
      <diagonal/>
    </border>
    <border>
      <left style="hair">
        <color indexed="8"/>
      </left>
      <right style="double">
        <color indexed="8"/>
      </right>
      <top style="dotted">
        <color indexed="8"/>
      </top>
      <bottom style="medium">
        <color indexed="8"/>
      </bottom>
      <diagonal/>
    </border>
    <border>
      <left style="medium">
        <color indexed="8"/>
      </left>
      <right/>
      <top style="dotted">
        <color indexed="8"/>
      </top>
      <bottom style="medium">
        <color indexed="8"/>
      </bottom>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medium">
        <color indexed="64"/>
      </right>
      <top style="medium">
        <color indexed="64"/>
      </top>
      <bottom style="thin">
        <color indexed="64"/>
      </bottom>
      <diagonal style="thin">
        <color indexed="64"/>
      </diagonal>
    </border>
    <border>
      <left/>
      <right style="hair">
        <color indexed="8"/>
      </right>
      <top style="medium">
        <color indexed="64"/>
      </top>
      <bottom style="thin">
        <color indexed="64"/>
      </bottom>
      <diagonal/>
    </border>
    <border>
      <left style="hair">
        <color indexed="8"/>
      </left>
      <right style="hair">
        <color indexed="8"/>
      </right>
      <top style="medium">
        <color indexed="64"/>
      </top>
      <bottom style="thin">
        <color indexed="64"/>
      </bottom>
      <diagonal/>
    </border>
    <border>
      <left style="hair">
        <color indexed="8"/>
      </left>
      <right style="medium">
        <color indexed="8"/>
      </right>
      <top style="medium">
        <color indexed="64"/>
      </top>
      <bottom style="thin">
        <color indexed="64"/>
      </bottom>
      <diagonal/>
    </border>
    <border>
      <left style="medium">
        <color indexed="8"/>
      </left>
      <right style="hair">
        <color indexed="8"/>
      </right>
      <top style="medium">
        <color indexed="64"/>
      </top>
      <bottom style="thin">
        <color indexed="64"/>
      </bottom>
      <diagonal/>
    </border>
    <border>
      <left style="double">
        <color indexed="8"/>
      </left>
      <right style="medium">
        <color indexed="8"/>
      </right>
      <top style="medium">
        <color indexed="64"/>
      </top>
      <bottom style="thin">
        <color indexed="64"/>
      </bottom>
      <diagonal/>
    </border>
    <border>
      <left style="medium">
        <color indexed="8"/>
      </left>
      <right/>
      <top style="medium">
        <color indexed="64"/>
      </top>
      <bottom style="thin">
        <color indexed="64"/>
      </bottom>
      <diagonal/>
    </border>
    <border>
      <left style="medium">
        <color indexed="64"/>
      </left>
      <right style="thin">
        <color indexed="8"/>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style="double">
        <color indexed="64"/>
      </left>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auto="1"/>
      </left>
      <right/>
      <top style="thin">
        <color auto="1"/>
      </top>
      <bottom/>
      <diagonal/>
    </border>
    <border>
      <left/>
      <right style="thin">
        <color indexed="64"/>
      </right>
      <top style="thin">
        <color indexed="64"/>
      </top>
      <bottom/>
      <diagonal/>
    </border>
    <border>
      <left style="thin">
        <color indexed="64"/>
      </left>
      <right/>
      <top style="thin">
        <color indexed="64"/>
      </top>
      <bottom/>
      <diagonal/>
    </border>
    <border>
      <left/>
      <right/>
      <top style="hair">
        <color indexed="64"/>
      </top>
      <bottom style="hair">
        <color indexed="64"/>
      </bottom>
      <diagonal/>
    </border>
    <border>
      <left/>
      <right/>
      <top style="medium">
        <color indexed="8"/>
      </top>
      <bottom style="dotted">
        <color indexed="8"/>
      </bottom>
      <diagonal/>
    </border>
    <border>
      <left/>
      <right/>
      <top style="dotted">
        <color indexed="8"/>
      </top>
      <bottom style="dotted">
        <color indexed="8"/>
      </bottom>
      <diagonal/>
    </border>
    <border>
      <left/>
      <right/>
      <top style="dotted">
        <color indexed="8"/>
      </top>
      <bottom style="medium">
        <color indexed="64"/>
      </bottom>
      <diagonal/>
    </border>
    <border>
      <left/>
      <right/>
      <top/>
      <bottom style="dotted">
        <color indexed="8"/>
      </bottom>
      <diagonal/>
    </border>
    <border>
      <left style="thin">
        <color indexed="8"/>
      </left>
      <right style="thin">
        <color indexed="8"/>
      </right>
      <top style="medium">
        <color indexed="64"/>
      </top>
      <bottom style="thin">
        <color indexed="8"/>
      </bottom>
      <diagonal/>
    </border>
    <border>
      <left style="thin">
        <color indexed="8"/>
      </left>
      <right style="double">
        <color indexed="64"/>
      </right>
      <top style="medium">
        <color indexed="64"/>
      </top>
      <bottom style="thin">
        <color indexed="8"/>
      </bottom>
      <diagonal/>
    </border>
    <border>
      <left/>
      <right style="hair">
        <color indexed="8"/>
      </right>
      <top style="medium">
        <color indexed="64"/>
      </top>
      <bottom style="thin">
        <color indexed="8"/>
      </bottom>
      <diagonal/>
    </border>
    <border>
      <left style="hair">
        <color indexed="8"/>
      </left>
      <right style="hair">
        <color indexed="8"/>
      </right>
      <top style="medium">
        <color indexed="64"/>
      </top>
      <bottom style="thin">
        <color indexed="8"/>
      </bottom>
      <diagonal/>
    </border>
    <border>
      <left style="hair">
        <color indexed="8"/>
      </left>
      <right style="medium">
        <color indexed="64"/>
      </right>
      <top style="medium">
        <color indexed="64"/>
      </top>
      <bottom style="thin">
        <color indexed="8"/>
      </bottom>
      <diagonal/>
    </border>
    <border>
      <left style="medium">
        <color indexed="64"/>
      </left>
      <right style="thin">
        <color indexed="8"/>
      </right>
      <top style="medium">
        <color indexed="64"/>
      </top>
      <bottom style="dotted">
        <color indexed="8"/>
      </bottom>
      <diagonal/>
    </border>
    <border>
      <left style="thin">
        <color indexed="8"/>
      </left>
      <right style="thin">
        <color indexed="8"/>
      </right>
      <top style="medium">
        <color indexed="64"/>
      </top>
      <bottom style="dotted">
        <color indexed="8"/>
      </bottom>
      <diagonal/>
    </border>
    <border>
      <left style="thin">
        <color indexed="8"/>
      </left>
      <right style="medium">
        <color indexed="64"/>
      </right>
      <top style="medium">
        <color indexed="64"/>
      </top>
      <bottom style="dotted">
        <color indexed="8"/>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thin">
        <color auto="1"/>
      </left>
      <right/>
      <top/>
      <bottom style="thin">
        <color auto="1"/>
      </bottom>
      <diagonal/>
    </border>
    <border>
      <left/>
      <right/>
      <top/>
      <bottom style="thin">
        <color auto="1"/>
      </bottom>
      <diagonal/>
    </border>
    <border>
      <left style="thin">
        <color indexed="64"/>
      </left>
      <right style="thin">
        <color indexed="64"/>
      </right>
      <top/>
      <bottom style="thin">
        <color indexed="64"/>
      </bottom>
      <diagonal/>
    </border>
    <border>
      <left/>
      <right style="thin">
        <color auto="1"/>
      </right>
      <top/>
      <bottom style="thin">
        <color auto="1"/>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medium">
        <color indexed="64"/>
      </left>
      <right/>
      <top style="medium">
        <color indexed="64"/>
      </top>
      <bottom style="thin">
        <color indexed="64"/>
      </bottom>
      <diagonal/>
    </border>
    <border>
      <left style="thin">
        <color auto="1"/>
      </left>
      <right/>
      <top/>
      <bottom style="medium">
        <color auto="1"/>
      </bottom>
      <diagonal/>
    </border>
    <border>
      <left/>
      <right/>
      <top/>
      <bottom style="medium">
        <color auto="1"/>
      </bottom>
      <diagonal/>
    </border>
    <border>
      <left/>
      <right style="thin">
        <color indexed="64"/>
      </right>
      <top/>
      <bottom style="medium">
        <color auto="1"/>
      </bottom>
      <diagonal/>
    </border>
    <border>
      <left/>
      <right style="dashed">
        <color auto="1"/>
      </right>
      <top/>
      <bottom style="thin">
        <color auto="1"/>
      </bottom>
      <diagonal/>
    </border>
    <border>
      <left/>
      <right style="dashed">
        <color auto="1"/>
      </right>
      <top/>
      <bottom/>
      <diagonal/>
    </border>
    <border>
      <left style="dashed">
        <color auto="1"/>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auto="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auto="1"/>
      </right>
      <top style="thin">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indexed="64"/>
      </right>
      <top style="dotted">
        <color auto="1"/>
      </top>
      <bottom style="dotted">
        <color auto="1"/>
      </bottom>
      <diagonal/>
    </border>
    <border>
      <left style="thin">
        <color indexed="64"/>
      </left>
      <right style="thin">
        <color indexed="64"/>
      </right>
      <top style="dotted">
        <color auto="1"/>
      </top>
      <bottom style="dotted">
        <color auto="1"/>
      </bottom>
      <diagonal/>
    </border>
    <border>
      <left style="thin">
        <color indexed="64"/>
      </left>
      <right style="thin">
        <color indexed="64"/>
      </right>
      <top/>
      <bottom style="dotted">
        <color indexed="64"/>
      </bottom>
      <diagonal/>
    </border>
    <border>
      <left style="thin">
        <color auto="1"/>
      </left>
      <right/>
      <top style="dotted">
        <color auto="1"/>
      </top>
      <bottom style="thin">
        <color indexed="64"/>
      </bottom>
      <diagonal/>
    </border>
    <border>
      <left/>
      <right/>
      <top style="dotted">
        <color auto="1"/>
      </top>
      <bottom style="thin">
        <color indexed="64"/>
      </bottom>
      <diagonal/>
    </border>
    <border>
      <left/>
      <right style="thin">
        <color indexed="64"/>
      </right>
      <top style="dotted">
        <color auto="1"/>
      </top>
      <bottom style="thin">
        <color indexed="64"/>
      </bottom>
      <diagonal/>
    </border>
    <border>
      <left style="thin">
        <color indexed="64"/>
      </left>
      <right style="thin">
        <color indexed="64"/>
      </right>
      <top style="dotted">
        <color auto="1"/>
      </top>
      <bottom style="thin">
        <color indexed="64"/>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hair">
        <color indexed="64"/>
      </left>
      <right/>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double">
        <color indexed="64"/>
      </right>
      <top style="thin">
        <color auto="1"/>
      </top>
      <bottom style="dotted">
        <color auto="1"/>
      </bottom>
      <diagonal/>
    </border>
    <border>
      <left style="double">
        <color indexed="64"/>
      </left>
      <right/>
      <top style="thin">
        <color auto="1"/>
      </top>
      <bottom style="dotted">
        <color auto="1"/>
      </bottom>
      <diagonal/>
    </border>
    <border>
      <left/>
      <right style="double">
        <color indexed="64"/>
      </right>
      <top/>
      <bottom style="thin">
        <color auto="1"/>
      </bottom>
      <diagonal/>
    </border>
    <border>
      <left style="double">
        <color indexed="64"/>
      </left>
      <right/>
      <top style="dotted">
        <color indexed="64"/>
      </top>
      <bottom style="thin">
        <color auto="1"/>
      </bottom>
      <diagonal/>
    </border>
    <border>
      <left style="thin">
        <color auto="1"/>
      </left>
      <right/>
      <top style="thin">
        <color auto="1"/>
      </top>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double">
        <color indexed="64"/>
      </right>
      <top style="thin">
        <color indexed="8"/>
      </top>
      <bottom style="medium">
        <color indexed="64"/>
      </bottom>
      <diagonal/>
    </border>
    <border>
      <left/>
      <right style="hair">
        <color indexed="8"/>
      </right>
      <top style="thin">
        <color indexed="8"/>
      </top>
      <bottom style="medium">
        <color indexed="64"/>
      </bottom>
      <diagonal/>
    </border>
    <border>
      <left style="hair">
        <color indexed="8"/>
      </left>
      <right style="hair">
        <color indexed="8"/>
      </right>
      <top style="thin">
        <color indexed="8"/>
      </top>
      <bottom style="medium">
        <color indexed="64"/>
      </bottom>
      <diagonal/>
    </border>
    <border>
      <left style="hair">
        <color indexed="8"/>
      </left>
      <right style="medium">
        <color indexed="64"/>
      </right>
      <top style="thin">
        <color indexed="8"/>
      </top>
      <bottom style="medium">
        <color indexed="64"/>
      </bottom>
      <diagonal/>
    </border>
    <border>
      <left style="medium">
        <color indexed="64"/>
      </left>
      <right style="hair">
        <color indexed="8"/>
      </right>
      <top style="thin">
        <color indexed="8"/>
      </top>
      <bottom style="medium">
        <color indexed="64"/>
      </bottom>
      <diagonal/>
    </border>
    <border>
      <left/>
      <right/>
      <top style="thin">
        <color indexed="8"/>
      </top>
      <bottom style="medium">
        <color indexed="64"/>
      </bottom>
      <diagonal/>
    </border>
    <border>
      <left style="double">
        <color indexed="8"/>
      </left>
      <right style="medium">
        <color indexed="64"/>
      </right>
      <top style="thin">
        <color indexed="8"/>
      </top>
      <bottom style="medium">
        <color indexed="64"/>
      </bottom>
      <diagonal/>
    </border>
    <border>
      <left style="medium">
        <color indexed="64"/>
      </left>
      <right style="medium">
        <color indexed="64"/>
      </right>
      <top/>
      <bottom style="medium">
        <color indexed="64"/>
      </bottom>
      <diagonal/>
    </border>
    <border>
      <left/>
      <right style="thin">
        <color indexed="8"/>
      </right>
      <top style="medium">
        <color indexed="64"/>
      </top>
      <bottom style="thin">
        <color indexed="8"/>
      </bottom>
      <diagonal/>
    </border>
    <border>
      <left/>
      <right style="medium">
        <color indexed="64"/>
      </right>
      <top style="thin">
        <color indexed="8"/>
      </top>
      <bottom style="medium">
        <color indexed="64"/>
      </bottom>
      <diagonal/>
    </border>
    <border>
      <left style="hair">
        <color indexed="8"/>
      </left>
      <right style="double">
        <color indexed="8"/>
      </right>
      <top style="thin">
        <color indexed="8"/>
      </top>
      <bottom style="medium">
        <color indexed="64"/>
      </bottom>
      <diagonal/>
    </border>
    <border>
      <left style="double">
        <color indexed="8"/>
      </left>
      <right style="medium">
        <color indexed="8"/>
      </right>
      <top style="thin">
        <color indexed="8"/>
      </top>
      <bottom style="medium">
        <color indexed="64"/>
      </bottom>
      <diagonal/>
    </border>
    <border>
      <left style="medium">
        <color indexed="64"/>
      </left>
      <right/>
      <top style="thin">
        <color indexed="8"/>
      </top>
      <bottom style="medium">
        <color indexed="64"/>
      </bottom>
      <diagonal/>
    </border>
    <border>
      <left/>
      <right style="double">
        <color indexed="64"/>
      </right>
      <top style="thin">
        <color indexed="8"/>
      </top>
      <bottom style="medium">
        <color indexed="64"/>
      </bottom>
      <diagonal/>
    </border>
    <border>
      <left/>
      <right style="double">
        <color indexed="64"/>
      </right>
      <top style="medium">
        <color indexed="64"/>
      </top>
      <bottom style="thin">
        <color indexed="8"/>
      </bottom>
      <diagonal/>
    </border>
    <border>
      <left style="medium">
        <color indexed="64"/>
      </left>
      <right style="medium">
        <color indexed="64"/>
      </right>
      <top/>
      <bottom style="medium">
        <color indexed="8"/>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auto="1"/>
      </right>
      <top style="thin">
        <color auto="1"/>
      </top>
      <bottom/>
      <diagonal/>
    </border>
    <border>
      <left style="dashed">
        <color auto="1"/>
      </left>
      <right/>
      <top style="thin">
        <color indexed="64"/>
      </top>
      <bottom/>
      <diagonal/>
    </border>
    <border>
      <left style="dashed">
        <color auto="1"/>
      </left>
      <right/>
      <top/>
      <bottom style="thin">
        <color auto="1"/>
      </bottom>
      <diagonal/>
    </border>
    <border>
      <left/>
      <right style="medium">
        <color indexed="64"/>
      </right>
      <top/>
      <bottom style="medium">
        <color indexed="64"/>
      </bottom>
      <diagonal/>
    </border>
    <border diagonalDown="1">
      <left style="double">
        <color indexed="64"/>
      </left>
      <right/>
      <top style="thin">
        <color auto="1"/>
      </top>
      <bottom/>
      <diagonal style="thin">
        <color indexed="64"/>
      </diagonal>
    </border>
    <border diagonalDown="1">
      <left style="double">
        <color indexed="64"/>
      </left>
      <right/>
      <top/>
      <bottom style="thin">
        <color auto="1"/>
      </bottom>
      <diagonal style="thin">
        <color indexed="64"/>
      </diagonal>
    </border>
    <border diagonalDown="1">
      <left style="double">
        <color indexed="64"/>
      </left>
      <right/>
      <top/>
      <bottom/>
      <diagonal style="thin">
        <color indexed="64"/>
      </diagonal>
    </border>
    <border>
      <left style="thin">
        <color indexed="64"/>
      </left>
      <right/>
      <top style="thin">
        <color theme="0" tint="-0.34998626667073579"/>
      </top>
      <bottom style="dotted">
        <color theme="0" tint="-0.34998626667073579"/>
      </bottom>
      <diagonal/>
    </border>
    <border>
      <left/>
      <right/>
      <top style="thin">
        <color theme="0" tint="-0.34998626667073579"/>
      </top>
      <bottom style="dotted">
        <color theme="0" tint="-0.34998626667073579"/>
      </bottom>
      <diagonal/>
    </border>
    <border>
      <left style="thin">
        <color theme="0" tint="-0.34998626667073579"/>
      </left>
      <right/>
      <top style="thin">
        <color theme="0" tint="-0.34998626667073579"/>
      </top>
      <bottom style="dotted">
        <color theme="0" tint="-0.34998626667073579"/>
      </bottom>
      <diagonal/>
    </border>
    <border>
      <left/>
      <right style="thin">
        <color theme="0" tint="-0.34998626667073579"/>
      </right>
      <top style="thin">
        <color theme="0" tint="-0.34998626667073579"/>
      </top>
      <bottom style="dotted">
        <color theme="0" tint="-0.34998626667073579"/>
      </bottom>
      <diagonal/>
    </border>
    <border>
      <left style="thin">
        <color theme="0" tint="-0.34998626667073579"/>
      </left>
      <right/>
      <top/>
      <bottom style="thin">
        <color auto="1"/>
      </bottom>
      <diagonal/>
    </border>
    <border>
      <left/>
      <right style="thin">
        <color theme="0" tint="-0.34998626667073579"/>
      </right>
      <top/>
      <bottom style="thin">
        <color auto="1"/>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double">
        <color indexed="64"/>
      </right>
      <top style="thin">
        <color indexed="64"/>
      </top>
      <bottom style="thin">
        <color theme="0" tint="-0.34998626667073579"/>
      </bottom>
      <diagonal/>
    </border>
    <border diagonalDown="1">
      <left style="thin">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thin">
        <color indexed="64"/>
      </left>
      <right/>
      <top/>
      <bottom style="medium">
        <color auto="1"/>
      </bottom>
      <diagonal style="thin">
        <color indexed="64"/>
      </diagonal>
    </border>
    <border diagonalDown="1">
      <left/>
      <right/>
      <top/>
      <bottom style="medium">
        <color auto="1"/>
      </bottom>
      <diagonal style="thin">
        <color indexed="64"/>
      </diagonal>
    </border>
    <border diagonalDown="1">
      <left/>
      <right style="thin">
        <color indexed="64"/>
      </right>
      <top/>
      <bottom style="medium">
        <color auto="1"/>
      </bottom>
      <diagonal style="thin">
        <color indexed="64"/>
      </diagonal>
    </border>
    <border>
      <left/>
      <right style="thin">
        <color indexed="64"/>
      </right>
      <top style="thin">
        <color indexed="64"/>
      </top>
      <bottom style="thin">
        <color theme="0" tint="-0.34998626667073579"/>
      </bottom>
      <diagonal/>
    </border>
    <border>
      <left/>
      <right style="thin">
        <color indexed="64"/>
      </right>
      <top style="thin">
        <color theme="0" tint="-0.34998626667073579"/>
      </top>
      <bottom style="dotted">
        <color theme="0" tint="-0.34998626667073579"/>
      </bottom>
      <diagonal/>
    </border>
    <border>
      <left/>
      <right style="thin">
        <color auto="1"/>
      </right>
      <top/>
      <bottom style="thin">
        <color theme="0" tint="-0.34998626667073579"/>
      </bottom>
      <diagonal/>
    </border>
    <border>
      <left/>
      <right style="double">
        <color indexed="64"/>
      </right>
      <top/>
      <bottom style="thin">
        <color theme="0" tint="-0.34998626667073579"/>
      </bottom>
      <diagonal/>
    </border>
    <border>
      <left/>
      <right style="thin">
        <color indexed="64"/>
      </right>
      <top style="dotted">
        <color indexed="64"/>
      </top>
      <bottom/>
      <diagonal/>
    </border>
    <border>
      <left style="double">
        <color indexed="64"/>
      </left>
      <right/>
      <top style="dotted">
        <color auto="1"/>
      </top>
      <bottom/>
      <diagonal/>
    </border>
    <border>
      <left/>
      <right/>
      <top style="dotted">
        <color auto="1"/>
      </top>
      <bottom/>
      <diagonal/>
    </border>
    <border>
      <left style="thin">
        <color indexed="64"/>
      </left>
      <right/>
      <top style="dotted">
        <color indexed="64"/>
      </top>
      <bottom style="thin">
        <color theme="0" tint="-0.34998626667073579"/>
      </bottom>
      <diagonal/>
    </border>
    <border>
      <left/>
      <right/>
      <top style="dotted">
        <color indexed="64"/>
      </top>
      <bottom style="thin">
        <color theme="0" tint="-0.34998626667073579"/>
      </bottom>
      <diagonal/>
    </border>
    <border>
      <left style="thin">
        <color indexed="64"/>
      </left>
      <right/>
      <top style="thin">
        <color theme="0" tint="-0.34998626667073579"/>
      </top>
      <bottom style="thin">
        <color auto="1"/>
      </bottom>
      <diagonal/>
    </border>
    <border>
      <left/>
      <right/>
      <top style="thin">
        <color theme="0" tint="-0.34998626667073579"/>
      </top>
      <bottom style="thin">
        <color auto="1"/>
      </bottom>
      <diagonal/>
    </border>
  </borders>
  <cellStyleXfs count="6">
    <xf numFmtId="0" fontId="0" fillId="0" borderId="0">
      <alignment vertical="center"/>
    </xf>
    <xf numFmtId="6" fontId="2" fillId="0" borderId="0" applyFont="0" applyFill="0" applyBorder="0" applyAlignment="0" applyProtection="0">
      <alignment vertical="center"/>
    </xf>
    <xf numFmtId="9" fontId="2" fillId="0" borderId="0" applyFon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3788">
    <xf numFmtId="0" fontId="0" fillId="0" borderId="0" xfId="0">
      <alignment vertical="center"/>
    </xf>
    <xf numFmtId="0" fontId="7" fillId="0" borderId="0" xfId="0" applyFont="1" applyBorder="1" applyAlignment="1">
      <alignment vertical="top" wrapText="1"/>
    </xf>
    <xf numFmtId="0" fontId="10" fillId="0" borderId="0" xfId="0" applyFont="1" applyAlignment="1">
      <alignment vertical="center"/>
    </xf>
    <xf numFmtId="0" fontId="11" fillId="0" borderId="0" xfId="0" applyFont="1" applyBorder="1" applyAlignment="1">
      <alignment vertical="center"/>
    </xf>
    <xf numFmtId="0" fontId="7" fillId="0" borderId="4" xfId="0" applyFont="1" applyBorder="1">
      <alignment vertical="center"/>
    </xf>
    <xf numFmtId="0" fontId="7" fillId="0" borderId="6" xfId="0" applyFont="1" applyBorder="1">
      <alignment vertical="center"/>
    </xf>
    <xf numFmtId="0" fontId="7" fillId="0" borderId="0" xfId="0" applyFont="1" applyBorder="1">
      <alignment vertical="center"/>
    </xf>
    <xf numFmtId="0" fontId="7" fillId="0" borderId="7" xfId="0" applyFont="1" applyBorder="1">
      <alignment vertical="center"/>
    </xf>
    <xf numFmtId="0" fontId="7" fillId="0" borderId="10" xfId="0" applyFont="1" applyBorder="1">
      <alignment vertical="center"/>
    </xf>
    <xf numFmtId="0" fontId="7" fillId="0" borderId="8" xfId="0" applyFont="1" applyBorder="1">
      <alignment vertical="center"/>
    </xf>
    <xf numFmtId="0" fontId="8" fillId="0" borderId="0" xfId="0" applyFont="1" applyBorder="1" applyAlignment="1">
      <alignment horizontal="right" vertical="center" wrapText="1"/>
    </xf>
    <xf numFmtId="0" fontId="8" fillId="0" borderId="4" xfId="0" applyFont="1" applyBorder="1" applyAlignment="1">
      <alignment horizontal="right" vertical="center" wrapText="1"/>
    </xf>
    <xf numFmtId="0" fontId="8" fillId="0" borderId="0" xfId="0" applyFont="1" applyAlignment="1">
      <alignment vertical="center" wrapText="1"/>
    </xf>
    <xf numFmtId="0" fontId="14" fillId="0" borderId="0" xfId="0" applyFont="1" applyAlignment="1">
      <alignment horizontal="left" vertical="center" wrapText="1"/>
    </xf>
    <xf numFmtId="0" fontId="12" fillId="0" borderId="0" xfId="0" applyFont="1" applyAlignment="1">
      <alignment vertical="center"/>
    </xf>
    <xf numFmtId="0" fontId="17" fillId="0" borderId="0" xfId="0" applyFont="1">
      <alignment vertical="center"/>
    </xf>
    <xf numFmtId="0" fontId="8" fillId="0" borderId="0" xfId="0" applyFont="1" applyBorder="1" applyAlignment="1">
      <alignment horizontal="justify" vertical="center" wrapText="1"/>
    </xf>
    <xf numFmtId="0" fontId="7" fillId="2" borderId="1" xfId="0" applyFont="1" applyFill="1" applyBorder="1">
      <alignment vertical="center"/>
    </xf>
    <xf numFmtId="0" fontId="14" fillId="0" borderId="0" xfId="0" applyFont="1" applyAlignment="1">
      <alignment vertical="center" wrapText="1"/>
    </xf>
    <xf numFmtId="0" fontId="7" fillId="2" borderId="1" xfId="0" applyFont="1" applyFill="1" applyBorder="1" applyAlignment="1">
      <alignment vertical="center" wrapText="1"/>
    </xf>
    <xf numFmtId="0" fontId="7" fillId="0" borderId="7" xfId="0" applyFont="1" applyBorder="1" applyAlignment="1">
      <alignment vertical="top" wrapText="1"/>
    </xf>
    <xf numFmtId="0" fontId="7" fillId="0" borderId="0" xfId="0" applyFont="1" applyBorder="1" applyAlignment="1">
      <alignment horizontal="right" vertical="center" wrapText="1"/>
    </xf>
    <xf numFmtId="0" fontId="7" fillId="0" borderId="0" xfId="0" applyFont="1" applyBorder="1" applyAlignment="1">
      <alignment vertical="center" wrapText="1"/>
    </xf>
    <xf numFmtId="0" fontId="7" fillId="0" borderId="0" xfId="0" applyFont="1" applyFill="1" applyBorder="1">
      <alignment vertical="center"/>
    </xf>
    <xf numFmtId="0" fontId="8" fillId="0" borderId="4" xfId="0" applyFont="1" applyBorder="1" applyAlignment="1">
      <alignment horizontal="justify" vertical="center" wrapText="1"/>
    </xf>
    <xf numFmtId="0" fontId="8" fillId="0" borderId="8" xfId="0" applyFont="1" applyBorder="1" applyAlignment="1">
      <alignment horizontal="justify" vertical="center" wrapText="1"/>
    </xf>
    <xf numFmtId="0" fontId="7" fillId="0" borderId="8" xfId="0" applyFont="1" applyFill="1" applyBorder="1">
      <alignment vertical="center"/>
    </xf>
    <xf numFmtId="0" fontId="9" fillId="0" borderId="0" xfId="0" applyFont="1" applyAlignment="1">
      <alignment vertical="center"/>
    </xf>
    <xf numFmtId="0" fontId="20" fillId="0" borderId="0" xfId="0" applyFont="1" applyAlignment="1">
      <alignment vertical="center" wrapText="1"/>
    </xf>
    <xf numFmtId="0" fontId="22" fillId="0" borderId="0" xfId="0" applyFont="1">
      <alignment vertical="center"/>
    </xf>
    <xf numFmtId="0" fontId="20" fillId="0" borderId="0" xfId="0" applyFont="1" applyAlignment="1">
      <alignment vertical="center"/>
    </xf>
    <xf numFmtId="0" fontId="7" fillId="0" borderId="0" xfId="0" applyFont="1" applyFill="1" applyBorder="1" applyAlignment="1">
      <alignment vertical="top" wrapText="1"/>
    </xf>
    <xf numFmtId="0" fontId="15" fillId="0" borderId="0" xfId="0" applyFont="1" applyBorder="1" applyAlignment="1">
      <alignment vertical="center"/>
    </xf>
    <xf numFmtId="0" fontId="23" fillId="0" borderId="0" xfId="0" applyFont="1" applyBorder="1" applyAlignment="1">
      <alignment vertical="center" wrapText="1"/>
    </xf>
    <xf numFmtId="0" fontId="17" fillId="0" borderId="4" xfId="0" applyFont="1" applyBorder="1" applyAlignment="1">
      <alignment vertical="center"/>
    </xf>
    <xf numFmtId="6" fontId="28" fillId="0" borderId="0" xfId="1" applyFont="1" applyAlignment="1">
      <alignment vertical="center"/>
    </xf>
    <xf numFmtId="0" fontId="28" fillId="0" borderId="0" xfId="0" applyFont="1" applyAlignment="1">
      <alignment vertical="center"/>
    </xf>
    <xf numFmtId="6" fontId="28" fillId="0" borderId="0" xfId="1" applyFont="1" applyBorder="1" applyAlignment="1">
      <alignment vertical="center"/>
    </xf>
    <xf numFmtId="0" fontId="28" fillId="0" borderId="0" xfId="0" applyFont="1" applyBorder="1" applyAlignment="1">
      <alignment vertical="center"/>
    </xf>
    <xf numFmtId="0" fontId="7" fillId="0" borderId="3" xfId="0" applyFont="1" applyBorder="1" applyAlignment="1">
      <alignment vertical="center"/>
    </xf>
    <xf numFmtId="49" fontId="19" fillId="0" borderId="3" xfId="0" applyNumberFormat="1" applyFont="1" applyBorder="1">
      <alignment vertical="center"/>
    </xf>
    <xf numFmtId="49" fontId="19" fillId="0" borderId="4" xfId="0" applyNumberFormat="1" applyFont="1" applyBorder="1">
      <alignment vertical="center"/>
    </xf>
    <xf numFmtId="49" fontId="19" fillId="0" borderId="4" xfId="0" applyNumberFormat="1" applyFont="1" applyBorder="1" applyAlignment="1">
      <alignment vertical="center"/>
    </xf>
    <xf numFmtId="0" fontId="7" fillId="3" borderId="0" xfId="0" applyFont="1" applyFill="1" applyBorder="1">
      <alignment vertical="center"/>
    </xf>
    <xf numFmtId="0" fontId="7" fillId="3" borderId="0" xfId="0" applyFont="1" applyFill="1" applyBorder="1" applyAlignment="1">
      <alignment vertical="center"/>
    </xf>
    <xf numFmtId="49" fontId="19" fillId="0" borderId="3" xfId="0" applyNumberFormat="1" applyFont="1" applyFill="1" applyBorder="1">
      <alignment vertical="center"/>
    </xf>
    <xf numFmtId="49" fontId="19" fillId="0" borderId="4" xfId="0" applyNumberFormat="1" applyFont="1" applyFill="1" applyBorder="1">
      <alignment vertical="center"/>
    </xf>
    <xf numFmtId="49" fontId="19" fillId="0" borderId="4" xfId="0" applyNumberFormat="1" applyFont="1" applyFill="1" applyBorder="1" applyAlignment="1">
      <alignment vertical="center"/>
    </xf>
    <xf numFmtId="0" fontId="7" fillId="0" borderId="6" xfId="0" applyFont="1" applyFill="1" applyBorder="1">
      <alignment vertical="center"/>
    </xf>
    <xf numFmtId="0" fontId="7" fillId="0" borderId="10" xfId="0" applyFont="1" applyFill="1" applyBorder="1">
      <alignment vertical="center"/>
    </xf>
    <xf numFmtId="0" fontId="7" fillId="0" borderId="8" xfId="0" applyFont="1" applyFill="1" applyBorder="1" applyAlignment="1">
      <alignment vertical="center"/>
    </xf>
    <xf numFmtId="0" fontId="7" fillId="4" borderId="0" xfId="0" applyFont="1" applyFill="1" applyBorder="1">
      <alignment vertical="center"/>
    </xf>
    <xf numFmtId="49" fontId="19" fillId="0" borderId="12" xfId="0" applyNumberFormat="1" applyFont="1" applyBorder="1">
      <alignment vertical="center"/>
    </xf>
    <xf numFmtId="49" fontId="19" fillId="0" borderId="13" xfId="0" applyNumberFormat="1" applyFont="1" applyBorder="1">
      <alignment vertical="center"/>
    </xf>
    <xf numFmtId="0" fontId="7" fillId="0" borderId="14" xfId="0" applyFont="1" applyFill="1" applyBorder="1">
      <alignment vertical="center"/>
    </xf>
    <xf numFmtId="0" fontId="7" fillId="0" borderId="15" xfId="0" applyFont="1" applyFill="1" applyBorder="1">
      <alignment vertical="center"/>
    </xf>
    <xf numFmtId="0" fontId="7" fillId="0" borderId="16" xfId="0" applyFont="1" applyBorder="1">
      <alignment vertical="center"/>
    </xf>
    <xf numFmtId="0" fontId="7" fillId="0" borderId="17" xfId="0" applyFont="1" applyBorder="1">
      <alignment vertical="center"/>
    </xf>
    <xf numFmtId="49" fontId="19" fillId="0" borderId="12" xfId="0" applyNumberFormat="1" applyFont="1" applyFill="1" applyBorder="1">
      <alignment vertical="center"/>
    </xf>
    <xf numFmtId="49" fontId="19" fillId="0" borderId="13" xfId="0" applyNumberFormat="1" applyFont="1" applyFill="1" applyBorder="1">
      <alignment vertical="center"/>
    </xf>
    <xf numFmtId="0" fontId="7" fillId="0" borderId="16" xfId="0" applyFont="1" applyFill="1" applyBorder="1">
      <alignment vertical="center"/>
    </xf>
    <xf numFmtId="0" fontId="7" fillId="0" borderId="17" xfId="0" applyFont="1" applyFill="1" applyBorder="1">
      <alignment vertical="center"/>
    </xf>
    <xf numFmtId="0" fontId="7" fillId="0" borderId="14" xfId="0" applyFont="1" applyBorder="1">
      <alignment vertical="center"/>
    </xf>
    <xf numFmtId="0" fontId="7" fillId="0" borderId="15" xfId="0" applyFont="1" applyBorder="1">
      <alignment vertical="center"/>
    </xf>
    <xf numFmtId="0" fontId="7" fillId="3" borderId="15" xfId="0" applyFont="1" applyFill="1" applyBorder="1">
      <alignment vertical="center"/>
    </xf>
    <xf numFmtId="0" fontId="7" fillId="3" borderId="14" xfId="0" applyFont="1" applyFill="1" applyBorder="1">
      <alignment vertical="center"/>
    </xf>
    <xf numFmtId="49" fontId="19" fillId="0" borderId="12" xfId="0" applyNumberFormat="1" applyFont="1" applyBorder="1" applyAlignment="1">
      <alignment vertical="center"/>
    </xf>
    <xf numFmtId="49" fontId="19" fillId="0" borderId="13" xfId="0" applyNumberFormat="1" applyFont="1" applyBorder="1" applyAlignment="1">
      <alignment vertical="center"/>
    </xf>
    <xf numFmtId="0" fontId="7" fillId="3" borderId="14" xfId="0" applyFont="1" applyFill="1" applyBorder="1" applyAlignment="1">
      <alignment vertical="center"/>
    </xf>
    <xf numFmtId="0" fontId="7" fillId="3" borderId="15" xfId="0" applyFont="1" applyFill="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49" fontId="19" fillId="0" borderId="12" xfId="0" applyNumberFormat="1" applyFont="1" applyFill="1" applyBorder="1" applyAlignment="1">
      <alignment vertical="center"/>
    </xf>
    <xf numFmtId="49" fontId="19" fillId="0" borderId="13" xfId="0" applyNumberFormat="1" applyFont="1" applyFill="1" applyBorder="1" applyAlignment="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7" fillId="0" borderId="16" xfId="0" applyFont="1" applyFill="1" applyBorder="1" applyAlignment="1">
      <alignment vertical="center"/>
    </xf>
    <xf numFmtId="0" fontId="7" fillId="0" borderId="17" xfId="0" applyFont="1" applyFill="1" applyBorder="1" applyAlignment="1">
      <alignment vertical="center"/>
    </xf>
    <xf numFmtId="0" fontId="7" fillId="4" borderId="14" xfId="0" applyFont="1" applyFill="1" applyBorder="1">
      <alignment vertical="center"/>
    </xf>
    <xf numFmtId="0" fontId="7" fillId="4" borderId="15" xfId="0" applyFont="1" applyFill="1" applyBorder="1">
      <alignment vertical="center"/>
    </xf>
    <xf numFmtId="6" fontId="28" fillId="0" borderId="4" xfId="1" applyFont="1" applyBorder="1" applyAlignment="1">
      <alignment vertical="center"/>
    </xf>
    <xf numFmtId="6" fontId="8" fillId="0" borderId="0" xfId="1" applyFont="1" applyAlignment="1">
      <alignment vertical="center"/>
    </xf>
    <xf numFmtId="0" fontId="17" fillId="0" borderId="0" xfId="0" applyFont="1" applyAlignment="1">
      <alignment vertical="center"/>
    </xf>
    <xf numFmtId="0" fontId="31" fillId="0" borderId="0" xfId="0" applyFont="1" applyBorder="1" applyAlignment="1">
      <alignment horizontal="center" vertical="center" wrapText="1"/>
    </xf>
    <xf numFmtId="0" fontId="7" fillId="0" borderId="26" xfId="0" applyFont="1" applyBorder="1" applyAlignment="1">
      <alignment vertical="center"/>
    </xf>
    <xf numFmtId="0" fontId="7" fillId="0" borderId="27" xfId="0" applyFont="1" applyBorder="1" applyAlignment="1">
      <alignment vertical="center"/>
    </xf>
    <xf numFmtId="0" fontId="8" fillId="0" borderId="5" xfId="0" applyFont="1" applyBorder="1" applyAlignment="1">
      <alignment vertical="center"/>
    </xf>
    <xf numFmtId="0" fontId="30" fillId="0" borderId="6" xfId="0" applyFont="1" applyBorder="1" applyAlignment="1">
      <alignment vertical="center"/>
    </xf>
    <xf numFmtId="0" fontId="8" fillId="0" borderId="7" xfId="0" applyFont="1" applyBorder="1" applyAlignment="1">
      <alignment vertical="center"/>
    </xf>
    <xf numFmtId="0" fontId="25" fillId="0" borderId="0" xfId="0" applyFont="1" applyBorder="1">
      <alignment vertical="center"/>
    </xf>
    <xf numFmtId="0" fontId="8" fillId="0" borderId="9" xfId="0" applyFont="1" applyBorder="1" applyAlignment="1">
      <alignment vertical="center"/>
    </xf>
    <xf numFmtId="0" fontId="30" fillId="0" borderId="6" xfId="0" applyFont="1" applyBorder="1" applyAlignment="1">
      <alignment horizontal="center" vertical="center"/>
    </xf>
    <xf numFmtId="0" fontId="30" fillId="0" borderId="28" xfId="0" applyFont="1" applyBorder="1" applyAlignment="1">
      <alignment vertical="center"/>
    </xf>
    <xf numFmtId="0" fontId="30" fillId="0" borderId="28" xfId="0" applyFont="1" applyBorder="1" applyAlignment="1">
      <alignment horizontal="center" vertical="center"/>
    </xf>
    <xf numFmtId="0" fontId="30" fillId="0" borderId="28" xfId="0" applyFont="1" applyBorder="1" applyAlignment="1">
      <alignment horizontal="justify" vertical="center"/>
    </xf>
    <xf numFmtId="0" fontId="8" fillId="0" borderId="8" xfId="0" applyFont="1" applyBorder="1" applyAlignment="1">
      <alignment vertical="top" wrapText="1"/>
    </xf>
    <xf numFmtId="0" fontId="15" fillId="0" borderId="0" xfId="0" applyFont="1" applyAlignment="1">
      <alignment horizontal="justify" vertical="center"/>
    </xf>
    <xf numFmtId="0" fontId="3" fillId="0" borderId="0" xfId="0" applyFont="1" applyAlignment="1">
      <alignment horizontal="justify" vertical="center"/>
    </xf>
    <xf numFmtId="0" fontId="15" fillId="0" borderId="0" xfId="0" applyFont="1">
      <alignment vertical="center"/>
    </xf>
    <xf numFmtId="0" fontId="13" fillId="0" borderId="0" xfId="0" applyFont="1" applyAlignment="1">
      <alignment vertical="center"/>
    </xf>
    <xf numFmtId="0" fontId="35" fillId="0" borderId="0" xfId="0" applyFont="1" applyAlignment="1">
      <alignment vertical="center"/>
    </xf>
    <xf numFmtId="0" fontId="16" fillId="0" borderId="0" xfId="0" applyFont="1" applyAlignment="1">
      <alignment vertical="center"/>
    </xf>
    <xf numFmtId="0" fontId="11" fillId="0" borderId="0" xfId="0" applyFont="1" applyAlignment="1">
      <alignment horizontal="left" vertical="center"/>
    </xf>
    <xf numFmtId="0" fontId="8" fillId="0" borderId="0" xfId="0" applyFont="1" applyAlignment="1">
      <alignment horizontal="left" vertical="center" indent="4"/>
    </xf>
    <xf numFmtId="0" fontId="8" fillId="0" borderId="5" xfId="0" applyFont="1" applyBorder="1">
      <alignment vertical="center"/>
    </xf>
    <xf numFmtId="0" fontId="8" fillId="0" borderId="0" xfId="0" applyFont="1" applyBorder="1">
      <alignment vertical="center"/>
    </xf>
    <xf numFmtId="0" fontId="8" fillId="0" borderId="8" xfId="0" applyFont="1" applyBorder="1">
      <alignment vertical="center"/>
    </xf>
    <xf numFmtId="0" fontId="8" fillId="0" borderId="9" xfId="0" applyFont="1" applyBorder="1">
      <alignment vertical="center"/>
    </xf>
    <xf numFmtId="0" fontId="32" fillId="0" borderId="0" xfId="0" applyFont="1" applyAlignment="1">
      <alignment vertical="center"/>
    </xf>
    <xf numFmtId="0" fontId="3" fillId="0" borderId="0" xfId="0" applyFont="1" applyBorder="1" applyAlignment="1">
      <alignment vertical="top" wrapText="1"/>
    </xf>
    <xf numFmtId="0" fontId="8" fillId="0" borderId="10" xfId="0" applyFont="1" applyBorder="1">
      <alignment vertical="center"/>
    </xf>
    <xf numFmtId="0" fontId="8" fillId="0" borderId="4" xfId="0" applyFont="1" applyBorder="1">
      <alignment vertical="center"/>
    </xf>
    <xf numFmtId="0" fontId="14" fillId="0" borderId="0" xfId="0" applyFont="1" applyBorder="1" applyAlignment="1">
      <alignment horizontal="center" vertical="center"/>
    </xf>
    <xf numFmtId="181" fontId="7" fillId="0" borderId="0" xfId="0" applyNumberFormat="1" applyFont="1" applyBorder="1" applyAlignment="1">
      <alignment horizontal="center" vertical="center"/>
    </xf>
    <xf numFmtId="0" fontId="8" fillId="0" borderId="4" xfId="0" applyFont="1" applyBorder="1" applyAlignment="1">
      <alignment horizontal="justify" vertical="top" wrapText="1"/>
    </xf>
    <xf numFmtId="0" fontId="8" fillId="0" borderId="3" xfId="0" applyFont="1" applyBorder="1">
      <alignment vertical="center"/>
    </xf>
    <xf numFmtId="0" fontId="8" fillId="0" borderId="9" xfId="0" applyFont="1" applyBorder="1" applyAlignment="1">
      <alignment horizontal="right" vertical="center"/>
    </xf>
    <xf numFmtId="0" fontId="19" fillId="0" borderId="0" xfId="0" applyFont="1" applyBorder="1" applyAlignment="1">
      <alignment horizontal="center" vertical="center" wrapText="1"/>
    </xf>
    <xf numFmtId="0" fontId="11" fillId="0" borderId="0" xfId="0" applyFont="1">
      <alignment vertical="center"/>
    </xf>
    <xf numFmtId="0" fontId="30" fillId="0" borderId="0" xfId="0" applyFont="1" applyAlignment="1">
      <alignment horizontal="justify" vertical="center"/>
    </xf>
    <xf numFmtId="0" fontId="8" fillId="0" borderId="0" xfId="0" applyFont="1" applyFill="1" applyAlignment="1">
      <alignment vertical="center"/>
    </xf>
    <xf numFmtId="0" fontId="25" fillId="0" borderId="0" xfId="0" applyFont="1">
      <alignment vertical="center"/>
    </xf>
    <xf numFmtId="0" fontId="37" fillId="0" borderId="0" xfId="0" applyFont="1" applyAlignment="1">
      <alignment horizontal="left" vertical="center" indent="6"/>
    </xf>
    <xf numFmtId="0" fontId="30" fillId="0" borderId="0" xfId="0" applyFont="1" applyBorder="1" applyAlignment="1">
      <alignment vertical="center" wrapText="1"/>
    </xf>
    <xf numFmtId="0" fontId="7" fillId="0" borderId="6" xfId="0" applyFont="1" applyBorder="1" applyAlignment="1">
      <alignment vertical="center"/>
    </xf>
    <xf numFmtId="0" fontId="7" fillId="2" borderId="0" xfId="0" applyFont="1" applyFill="1" applyBorder="1" applyAlignment="1">
      <alignment vertical="center"/>
    </xf>
    <xf numFmtId="0" fontId="8" fillId="0" borderId="0" xfId="0" applyFont="1" applyAlignment="1">
      <alignment vertical="top" wrapText="1"/>
    </xf>
    <xf numFmtId="0" fontId="3" fillId="0" borderId="0" xfId="0" applyFont="1" applyAlignment="1">
      <alignment vertical="center"/>
    </xf>
    <xf numFmtId="0" fontId="39" fillId="0" borderId="0" xfId="0" applyFont="1" applyAlignment="1">
      <alignment vertical="center"/>
    </xf>
    <xf numFmtId="0" fontId="29" fillId="0" borderId="0" xfId="0" applyFont="1" applyAlignment="1">
      <alignment vertical="center"/>
    </xf>
    <xf numFmtId="0" fontId="39" fillId="0" borderId="0" xfId="0" applyFont="1" applyAlignment="1">
      <alignment horizontal="justify" vertical="center"/>
    </xf>
    <xf numFmtId="0" fontId="19" fillId="0" borderId="0" xfId="0" applyFont="1" applyAlignment="1">
      <alignment vertical="center"/>
    </xf>
    <xf numFmtId="0" fontId="26" fillId="0" borderId="0" xfId="0" applyFont="1">
      <alignment vertical="center"/>
    </xf>
    <xf numFmtId="0" fontId="20" fillId="0" borderId="0" xfId="0" applyFont="1">
      <alignment vertical="center"/>
    </xf>
    <xf numFmtId="0" fontId="8" fillId="0" borderId="0" xfId="0" applyFont="1" applyFill="1">
      <alignment vertical="center"/>
    </xf>
    <xf numFmtId="0" fontId="8" fillId="0" borderId="0" xfId="0" applyFont="1" applyFill="1" applyBorder="1" applyAlignment="1">
      <alignment horizontal="left" vertical="top" wrapText="1"/>
    </xf>
    <xf numFmtId="0" fontId="7" fillId="0" borderId="0" xfId="0" applyFont="1" applyFill="1">
      <alignment vertical="center"/>
    </xf>
    <xf numFmtId="0" fontId="8" fillId="0" borderId="0" xfId="0" applyFont="1" applyFill="1" applyBorder="1" applyAlignment="1">
      <alignment horizontal="left" vertical="top"/>
    </xf>
    <xf numFmtId="0" fontId="8" fillId="0" borderId="0" xfId="0" applyFont="1" applyFill="1" applyBorder="1">
      <alignment vertical="center"/>
    </xf>
    <xf numFmtId="0" fontId="8" fillId="0" borderId="31" xfId="0" applyFont="1" applyBorder="1">
      <alignment vertical="center"/>
    </xf>
    <xf numFmtId="0" fontId="8" fillId="0" borderId="32" xfId="0" applyFont="1" applyBorder="1">
      <alignment vertical="center"/>
    </xf>
    <xf numFmtId="0" fontId="8" fillId="0" borderId="33" xfId="0" applyFont="1" applyBorder="1">
      <alignment vertical="center"/>
    </xf>
    <xf numFmtId="0" fontId="8" fillId="0" borderId="34" xfId="0" applyFont="1" applyBorder="1">
      <alignment vertical="center"/>
    </xf>
    <xf numFmtId="0" fontId="14" fillId="0" borderId="0" xfId="0" applyFont="1" applyAlignment="1">
      <alignment vertical="center"/>
    </xf>
    <xf numFmtId="0" fontId="17" fillId="0" borderId="0" xfId="0" applyFont="1" applyAlignment="1">
      <alignment horizontal="left" vertical="center"/>
    </xf>
    <xf numFmtId="0" fontId="24" fillId="0" borderId="0" xfId="0" applyFont="1">
      <alignment vertical="center"/>
    </xf>
    <xf numFmtId="0" fontId="7" fillId="0" borderId="0" xfId="0" applyFont="1" applyAlignment="1">
      <alignment horizontal="justify" vertical="center"/>
    </xf>
    <xf numFmtId="187" fontId="8" fillId="0" borderId="0" xfId="0" applyNumberFormat="1" applyFont="1" applyBorder="1" applyAlignment="1">
      <alignment vertical="center"/>
    </xf>
    <xf numFmtId="3" fontId="8" fillId="0" borderId="0" xfId="0" applyNumberFormat="1" applyFont="1" applyFill="1" applyAlignment="1">
      <alignment vertical="center"/>
    </xf>
    <xf numFmtId="0" fontId="33" fillId="0" borderId="28" xfId="0" applyFont="1" applyBorder="1" applyAlignment="1">
      <alignment horizontal="center" vertical="center"/>
    </xf>
    <xf numFmtId="0" fontId="8" fillId="0" borderId="35" xfId="0" applyFont="1" applyBorder="1" applyAlignment="1">
      <alignment vertical="center"/>
    </xf>
    <xf numFmtId="0" fontId="8" fillId="0" borderId="36" xfId="0" applyFont="1" applyBorder="1" applyAlignment="1">
      <alignment vertical="center"/>
    </xf>
    <xf numFmtId="0" fontId="8" fillId="0" borderId="0" xfId="0" applyFont="1" applyFill="1" applyBorder="1" applyAlignment="1">
      <alignment horizontal="right" vertical="center"/>
    </xf>
    <xf numFmtId="0" fontId="30" fillId="0" borderId="6" xfId="0" applyFont="1" applyBorder="1" applyAlignment="1">
      <alignment horizontal="justify" vertical="center"/>
    </xf>
    <xf numFmtId="0" fontId="7" fillId="0" borderId="0" xfId="0" applyFont="1" applyFill="1" applyAlignment="1">
      <alignment vertical="center"/>
    </xf>
    <xf numFmtId="0" fontId="25" fillId="0" borderId="7" xfId="0" applyFont="1" applyBorder="1" applyAlignment="1">
      <alignment horizontal="right" vertical="center"/>
    </xf>
    <xf numFmtId="0" fontId="8" fillId="2" borderId="0" xfId="0" applyFont="1" applyFill="1" applyBorder="1" applyAlignment="1">
      <alignment vertical="center"/>
    </xf>
    <xf numFmtId="0" fontId="8" fillId="0" borderId="35" xfId="0" applyFont="1" applyFill="1" applyBorder="1" applyAlignment="1">
      <alignment horizontal="right" vertical="center"/>
    </xf>
    <xf numFmtId="0" fontId="8" fillId="0" borderId="35" xfId="0" applyFont="1" applyFill="1" applyBorder="1" applyAlignment="1">
      <alignment horizontal="left" vertical="center"/>
    </xf>
    <xf numFmtId="0" fontId="13" fillId="0" borderId="0" xfId="0" quotePrefix="1" applyFont="1" applyAlignment="1">
      <alignment vertical="center"/>
    </xf>
    <xf numFmtId="0" fontId="8" fillId="0" borderId="8" xfId="0" applyFont="1" applyBorder="1" applyAlignment="1">
      <alignment vertical="center" shrinkToFit="1"/>
    </xf>
    <xf numFmtId="0" fontId="17" fillId="0" borderId="8" xfId="0" applyFont="1" applyFill="1" applyBorder="1" applyAlignment="1">
      <alignment vertical="center"/>
    </xf>
    <xf numFmtId="0" fontId="8" fillId="0" borderId="4" xfId="0" applyFont="1" applyFill="1" applyBorder="1">
      <alignment vertical="center"/>
    </xf>
    <xf numFmtId="0" fontId="8" fillId="0" borderId="0" xfId="0" quotePrefix="1" applyFont="1" applyBorder="1" applyAlignment="1">
      <alignment horizontal="center" vertical="center" shrinkToFit="1"/>
    </xf>
    <xf numFmtId="0" fontId="7" fillId="0" borderId="0" xfId="0" applyFont="1" applyBorder="1" applyAlignment="1">
      <alignment horizontal="left" vertical="top"/>
    </xf>
    <xf numFmtId="0" fontId="8" fillId="0" borderId="0" xfId="0" applyFont="1" applyFill="1" applyBorder="1" applyAlignment="1">
      <alignment horizontal="left" vertical="center" wrapText="1"/>
    </xf>
    <xf numFmtId="183" fontId="8" fillId="0" borderId="1" xfId="0" applyNumberFormat="1" applyFont="1" applyFill="1" applyBorder="1" applyAlignment="1">
      <alignment horizontal="right" vertical="center"/>
    </xf>
    <xf numFmtId="183" fontId="8" fillId="0" borderId="1" xfId="0" applyNumberFormat="1" applyFont="1" applyFill="1" applyBorder="1" applyAlignment="1">
      <alignment horizontal="left" vertical="center"/>
    </xf>
    <xf numFmtId="0" fontId="7" fillId="0" borderId="42" xfId="0" applyFont="1" applyBorder="1" applyAlignment="1">
      <alignment vertical="center"/>
    </xf>
    <xf numFmtId="0" fontId="7" fillId="0" borderId="43" xfId="0" applyFont="1" applyBorder="1" applyAlignment="1">
      <alignment horizontal="right" vertical="center"/>
    </xf>
    <xf numFmtId="0" fontId="7" fillId="0" borderId="6" xfId="0" applyFont="1" applyBorder="1" applyAlignment="1">
      <alignment horizontal="left" vertical="top"/>
    </xf>
    <xf numFmtId="0" fontId="7" fillId="0" borderId="7" xfId="0" applyFont="1" applyBorder="1" applyAlignment="1">
      <alignment horizontal="left" vertical="top"/>
    </xf>
    <xf numFmtId="185" fontId="8" fillId="0" borderId="0" xfId="0" applyNumberFormat="1" applyFont="1" applyFill="1" applyBorder="1" applyAlignment="1">
      <alignment horizontal="right" vertical="center"/>
    </xf>
    <xf numFmtId="185" fontId="8" fillId="0" borderId="6" xfId="0" applyNumberFormat="1" applyFont="1" applyFill="1" applyBorder="1" applyAlignment="1">
      <alignment horizontal="right" vertical="center"/>
    </xf>
    <xf numFmtId="0" fontId="8" fillId="2" borderId="4" xfId="0" applyFont="1" applyFill="1" applyBorder="1" applyAlignment="1">
      <alignment horizontal="left" vertical="center"/>
    </xf>
    <xf numFmtId="0" fontId="7" fillId="0" borderId="0" xfId="0" applyFont="1" applyAlignment="1">
      <alignment horizontal="right" vertical="center"/>
    </xf>
    <xf numFmtId="0" fontId="7" fillId="2" borderId="3" xfId="0" applyFont="1" applyFill="1" applyBorder="1">
      <alignment vertical="center"/>
    </xf>
    <xf numFmtId="0" fontId="7" fillId="2" borderId="4" xfId="0" applyFont="1" applyFill="1" applyBorder="1">
      <alignment vertical="center"/>
    </xf>
    <xf numFmtId="0" fontId="7" fillId="2" borderId="5" xfId="0" applyFont="1" applyFill="1" applyBorder="1">
      <alignment vertical="center"/>
    </xf>
    <xf numFmtId="0" fontId="12" fillId="2" borderId="4" xfId="0" applyFont="1" applyFill="1" applyBorder="1" applyAlignment="1">
      <alignment vertical="center"/>
    </xf>
    <xf numFmtId="0" fontId="7" fillId="2" borderId="6" xfId="0" applyFont="1" applyFill="1" applyBorder="1">
      <alignment vertical="center"/>
    </xf>
    <xf numFmtId="0" fontId="7" fillId="2" borderId="0" xfId="0" applyFont="1" applyFill="1" applyBorder="1">
      <alignment vertical="center"/>
    </xf>
    <xf numFmtId="0" fontId="7" fillId="2" borderId="7" xfId="0" applyFont="1" applyFill="1" applyBorder="1">
      <alignment vertical="center"/>
    </xf>
    <xf numFmtId="0" fontId="12" fillId="2" borderId="0" xfId="0" applyFont="1" applyFill="1" applyBorder="1" applyAlignment="1">
      <alignment vertical="center"/>
    </xf>
    <xf numFmtId="0" fontId="9" fillId="2" borderId="6" xfId="0" applyFont="1" applyFill="1" applyBorder="1" applyAlignment="1">
      <alignment horizontal="right" vertical="center"/>
    </xf>
    <xf numFmtId="0" fontId="7" fillId="2" borderId="10" xfId="0" applyFont="1" applyFill="1" applyBorder="1">
      <alignment vertical="center"/>
    </xf>
    <xf numFmtId="0" fontId="7" fillId="2" borderId="8" xfId="0" applyFont="1" applyFill="1" applyBorder="1">
      <alignment vertical="center"/>
    </xf>
    <xf numFmtId="0" fontId="7" fillId="2" borderId="9" xfId="0" applyFont="1" applyFill="1" applyBorder="1">
      <alignmen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7" fillId="2" borderId="6" xfId="0" applyFont="1" applyFill="1" applyBorder="1" applyAlignment="1">
      <alignment horizontal="left" vertical="center"/>
    </xf>
    <xf numFmtId="0" fontId="7" fillId="2" borderId="0" xfId="0" applyFont="1" applyFill="1" applyBorder="1" applyAlignment="1">
      <alignment horizontal="left" vertical="center"/>
    </xf>
    <xf numFmtId="0" fontId="7" fillId="2" borderId="7" xfId="0" applyFont="1" applyFill="1" applyBorder="1" applyAlignment="1">
      <alignment horizontal="left" vertical="center"/>
    </xf>
    <xf numFmtId="0" fontId="7" fillId="2" borderId="10" xfId="0" applyFont="1" applyFill="1" applyBorder="1" applyAlignment="1">
      <alignment horizontal="left" vertical="center"/>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8" fillId="2" borderId="3" xfId="0" applyFont="1" applyFill="1" applyBorder="1">
      <alignment vertical="center"/>
    </xf>
    <xf numFmtId="0" fontId="8" fillId="2" borderId="4" xfId="0" applyFont="1" applyFill="1" applyBorder="1">
      <alignment vertical="center"/>
    </xf>
    <xf numFmtId="0" fontId="8" fillId="2" borderId="5" xfId="0" applyFont="1" applyFill="1" applyBorder="1">
      <alignment vertical="center"/>
    </xf>
    <xf numFmtId="0" fontId="8" fillId="2" borderId="6" xfId="0" applyFont="1" applyFill="1" applyBorder="1">
      <alignment vertical="center"/>
    </xf>
    <xf numFmtId="0" fontId="8" fillId="2" borderId="0" xfId="0" applyFont="1" applyFill="1" applyBorder="1">
      <alignment vertical="center"/>
    </xf>
    <xf numFmtId="0" fontId="8" fillId="2" borderId="7" xfId="0" applyFont="1" applyFill="1" applyBorder="1">
      <alignment vertical="center"/>
    </xf>
    <xf numFmtId="0" fontId="8" fillId="2" borderId="10" xfId="0" applyFont="1" applyFill="1" applyBorder="1">
      <alignment vertical="center"/>
    </xf>
    <xf numFmtId="0" fontId="8" fillId="2" borderId="8" xfId="0" applyFont="1" applyFill="1" applyBorder="1">
      <alignment vertical="center"/>
    </xf>
    <xf numFmtId="0" fontId="8" fillId="2" borderId="9" xfId="0" applyFont="1" applyFill="1" applyBorder="1">
      <alignment vertical="center"/>
    </xf>
    <xf numFmtId="0" fontId="8" fillId="0" borderId="0" xfId="0" applyFont="1" applyFill="1" applyBorder="1" applyAlignment="1">
      <alignment vertical="center"/>
    </xf>
    <xf numFmtId="0" fontId="8" fillId="0" borderId="112" xfId="0" applyFont="1" applyBorder="1" applyAlignment="1">
      <alignment horizontal="left" vertical="center"/>
    </xf>
    <xf numFmtId="0" fontId="0" fillId="0" borderId="0" xfId="0" applyFont="1" applyAlignment="1">
      <alignment horizontal="left" vertical="center"/>
    </xf>
    <xf numFmtId="0" fontId="41" fillId="0" borderId="0" xfId="0" applyFont="1" applyAlignment="1">
      <alignment vertical="center"/>
    </xf>
    <xf numFmtId="0" fontId="19" fillId="0" borderId="0" xfId="0" applyFont="1">
      <alignment vertical="center"/>
    </xf>
    <xf numFmtId="0" fontId="32" fillId="0" borderId="0" xfId="0" applyFont="1">
      <alignment vertical="center"/>
    </xf>
    <xf numFmtId="0" fontId="25" fillId="0" borderId="0" xfId="0" applyFont="1" applyAlignment="1">
      <alignment vertical="center"/>
    </xf>
    <xf numFmtId="0" fontId="43" fillId="0" borderId="0" xfId="0" applyFont="1" applyAlignment="1">
      <alignment vertical="center"/>
    </xf>
    <xf numFmtId="0" fontId="44" fillId="0" borderId="0" xfId="0" applyFont="1">
      <alignment vertical="center"/>
    </xf>
    <xf numFmtId="0" fontId="17" fillId="0" borderId="0" xfId="0" applyFont="1" applyFill="1" applyAlignment="1">
      <alignment vertical="center"/>
    </xf>
    <xf numFmtId="0" fontId="7" fillId="5" borderId="0" xfId="0" applyFont="1" applyFill="1">
      <alignment vertical="center"/>
    </xf>
    <xf numFmtId="0" fontId="24" fillId="0" borderId="0" xfId="0" applyFont="1" applyFill="1" applyBorder="1" applyAlignment="1">
      <alignment vertical="center"/>
    </xf>
    <xf numFmtId="0" fontId="17" fillId="0" borderId="0" xfId="0" applyFont="1" applyFill="1" applyBorder="1" applyAlignment="1">
      <alignment vertical="center"/>
    </xf>
    <xf numFmtId="0" fontId="20" fillId="0" borderId="0" xfId="0" applyFont="1" applyAlignment="1">
      <alignment horizontal="left" vertical="center"/>
    </xf>
    <xf numFmtId="0" fontId="15" fillId="0" borderId="0" xfId="0" applyFont="1" applyFill="1" applyAlignment="1">
      <alignment vertical="center"/>
    </xf>
    <xf numFmtId="0" fontId="7" fillId="0" borderId="7" xfId="0" applyFont="1" applyBorder="1" applyAlignment="1">
      <alignment horizontal="left" vertical="top" wrapText="1"/>
    </xf>
    <xf numFmtId="0" fontId="17" fillId="0" borderId="6" xfId="0" applyFont="1" applyBorder="1" applyAlignment="1">
      <alignment horizontal="left" vertical="top"/>
    </xf>
    <xf numFmtId="0" fontId="0" fillId="0" borderId="0" xfId="0" applyFont="1" applyAlignment="1">
      <alignment horizontal="righ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right" vertical="center"/>
    </xf>
    <xf numFmtId="0" fontId="7" fillId="0" borderId="6" xfId="0" applyFont="1" applyBorder="1" applyAlignment="1">
      <alignment vertical="center" shrinkToFit="1"/>
    </xf>
    <xf numFmtId="0" fontId="7" fillId="0" borderId="0" xfId="0" applyFont="1" applyBorder="1" applyAlignment="1">
      <alignment vertical="center" shrinkToFit="1"/>
    </xf>
    <xf numFmtId="0" fontId="7" fillId="0" borderId="14" xfId="0" applyFont="1" applyBorder="1" applyAlignment="1">
      <alignment vertical="center" shrinkToFit="1"/>
    </xf>
    <xf numFmtId="0" fontId="7" fillId="0" borderId="15" xfId="0" applyFont="1" applyBorder="1" applyAlignment="1">
      <alignment vertical="center" shrinkToFit="1"/>
    </xf>
    <xf numFmtId="0" fontId="8" fillId="0" borderId="4" xfId="0" applyFont="1" applyFill="1" applyBorder="1" applyAlignment="1">
      <alignment vertical="center"/>
    </xf>
    <xf numFmtId="0" fontId="7" fillId="0" borderId="0" xfId="0" applyFont="1" applyBorder="1" applyAlignment="1">
      <alignment horizontal="left" vertical="top" wrapText="1"/>
    </xf>
    <xf numFmtId="0" fontId="30" fillId="0" borderId="0" xfId="0" applyFont="1" applyBorder="1" applyAlignment="1">
      <alignment horizontal="center" vertical="center" wrapText="1"/>
    </xf>
    <xf numFmtId="0" fontId="30" fillId="0" borderId="6" xfId="0" applyFont="1" applyBorder="1" applyAlignment="1">
      <alignment vertical="center" wrapText="1"/>
    </xf>
    <xf numFmtId="0" fontId="19" fillId="0" borderId="0" xfId="0" applyFont="1" applyBorder="1" applyAlignment="1">
      <alignment vertical="center" wrapText="1"/>
    </xf>
    <xf numFmtId="181" fontId="7" fillId="2" borderId="3" xfId="0" applyNumberFormat="1" applyFont="1" applyFill="1" applyBorder="1" applyAlignment="1">
      <alignment horizontal="left" vertical="center"/>
    </xf>
    <xf numFmtId="181" fontId="7" fillId="2" borderId="4" xfId="0" applyNumberFormat="1" applyFont="1" applyFill="1" applyBorder="1" applyAlignment="1">
      <alignment horizontal="left" vertical="center"/>
    </xf>
    <xf numFmtId="181" fontId="0" fillId="2" borderId="4" xfId="0" applyNumberFormat="1" applyFont="1" applyFill="1" applyBorder="1" applyAlignment="1">
      <alignment horizontal="center" vertical="center"/>
    </xf>
    <xf numFmtId="181" fontId="0" fillId="2" borderId="4" xfId="0" applyNumberFormat="1" applyFont="1" applyFill="1" applyBorder="1" applyAlignment="1">
      <alignment horizontal="left" vertical="center"/>
    </xf>
    <xf numFmtId="181" fontId="0" fillId="2" borderId="5" xfId="0" applyNumberFormat="1" applyFont="1" applyFill="1" applyBorder="1" applyAlignment="1">
      <alignment horizontal="center" vertical="center"/>
    </xf>
    <xf numFmtId="181" fontId="0" fillId="0" borderId="0" xfId="0" applyNumberFormat="1" applyFont="1" applyFill="1" applyBorder="1" applyAlignment="1">
      <alignment horizontal="center" vertical="center"/>
    </xf>
    <xf numFmtId="181" fontId="7" fillId="2" borderId="6" xfId="0" applyNumberFormat="1" applyFont="1" applyFill="1" applyBorder="1" applyAlignment="1">
      <alignment horizontal="left" vertical="center"/>
    </xf>
    <xf numFmtId="181" fontId="7" fillId="2" borderId="0" xfId="0" applyNumberFormat="1" applyFont="1" applyFill="1" applyBorder="1" applyAlignment="1">
      <alignment horizontal="left" vertical="center"/>
    </xf>
    <xf numFmtId="181" fontId="0" fillId="2" borderId="0" xfId="0" applyNumberFormat="1" applyFont="1" applyFill="1" applyBorder="1" applyAlignment="1">
      <alignment horizontal="center" vertical="center"/>
    </xf>
    <xf numFmtId="181" fontId="0" fillId="2" borderId="0" xfId="0" applyNumberFormat="1" applyFont="1" applyFill="1" applyBorder="1" applyAlignment="1">
      <alignment horizontal="left" vertical="center"/>
    </xf>
    <xf numFmtId="181" fontId="0" fillId="2" borderId="7" xfId="0" applyNumberFormat="1" applyFont="1" applyFill="1" applyBorder="1" applyAlignment="1">
      <alignment horizontal="left" vertical="center"/>
    </xf>
    <xf numFmtId="181" fontId="7" fillId="2" borderId="10" xfId="0" applyNumberFormat="1" applyFont="1" applyFill="1" applyBorder="1" applyAlignment="1">
      <alignment horizontal="left" vertical="center"/>
    </xf>
    <xf numFmtId="181" fontId="7" fillId="2" borderId="8" xfId="0" applyNumberFormat="1" applyFont="1" applyFill="1" applyBorder="1" applyAlignment="1">
      <alignment horizontal="left" vertical="center"/>
    </xf>
    <xf numFmtId="181" fontId="0" fillId="2" borderId="8" xfId="0" applyNumberFormat="1" applyFont="1" applyFill="1" applyBorder="1" applyAlignment="1">
      <alignment horizontal="center" vertical="center"/>
    </xf>
    <xf numFmtId="181" fontId="0" fillId="2" borderId="8" xfId="0" applyNumberFormat="1" applyFont="1" applyFill="1" applyBorder="1" applyAlignment="1">
      <alignment horizontal="left" vertical="center"/>
    </xf>
    <xf numFmtId="181" fontId="0" fillId="2" borderId="9" xfId="0" applyNumberFormat="1" applyFont="1" applyFill="1" applyBorder="1" applyAlignment="1">
      <alignment horizontal="left" vertical="center"/>
    </xf>
    <xf numFmtId="0" fontId="0" fillId="0" borderId="0" xfId="0" applyFont="1" applyFill="1" applyBorder="1">
      <alignment vertical="center"/>
    </xf>
    <xf numFmtId="0" fontId="8" fillId="7" borderId="0" xfId="0" applyFont="1" applyFill="1">
      <alignment vertical="center"/>
    </xf>
    <xf numFmtId="0" fontId="8" fillId="0" borderId="0" xfId="0" applyFont="1" applyFill="1" applyAlignment="1">
      <alignment horizontal="justify" vertical="center"/>
    </xf>
    <xf numFmtId="0" fontId="8" fillId="0" borderId="3" xfId="0" applyFont="1" applyBorder="1" applyAlignment="1">
      <alignment vertical="center"/>
    </xf>
    <xf numFmtId="185" fontId="8" fillId="0" borderId="1" xfId="0" applyNumberFormat="1" applyFont="1" applyFill="1" applyBorder="1" applyAlignment="1">
      <alignment horizontal="right" vertical="center"/>
    </xf>
    <xf numFmtId="185" fontId="8" fillId="0" borderId="1" xfId="0" applyNumberFormat="1" applyFont="1" applyFill="1" applyBorder="1" applyAlignment="1">
      <alignment horizontal="left" vertical="center"/>
    </xf>
    <xf numFmtId="0" fontId="8" fillId="0" borderId="0" xfId="0" applyFont="1" applyFill="1" applyBorder="1" applyAlignment="1">
      <alignment vertical="top" wrapText="1"/>
    </xf>
    <xf numFmtId="0" fontId="8" fillId="7" borderId="3" xfId="0" applyFont="1" applyFill="1" applyBorder="1">
      <alignment vertical="center"/>
    </xf>
    <xf numFmtId="0" fontId="8" fillId="7" borderId="4" xfId="0" applyFont="1" applyFill="1" applyBorder="1" applyAlignment="1">
      <alignment vertical="top" wrapText="1"/>
    </xf>
    <xf numFmtId="0" fontId="8" fillId="7" borderId="5" xfId="0" applyFont="1" applyFill="1" applyBorder="1" applyAlignment="1">
      <alignment vertical="top" wrapText="1"/>
    </xf>
    <xf numFmtId="0" fontId="8" fillId="7" borderId="6" xfId="0" applyFont="1" applyFill="1" applyBorder="1">
      <alignment vertical="center"/>
    </xf>
    <xf numFmtId="0" fontId="8" fillId="7" borderId="7" xfId="0" applyFont="1" applyFill="1" applyBorder="1" applyAlignment="1">
      <alignment vertical="top" wrapText="1"/>
    </xf>
    <xf numFmtId="0" fontId="8" fillId="7" borderId="10" xfId="0" applyFont="1" applyFill="1" applyBorder="1">
      <alignment vertical="center"/>
    </xf>
    <xf numFmtId="0" fontId="8" fillId="7" borderId="8" xfId="0" applyFont="1" applyFill="1" applyBorder="1" applyAlignment="1">
      <alignment horizontal="left" vertical="top" wrapText="1"/>
    </xf>
    <xf numFmtId="0" fontId="8" fillId="7" borderId="9" xfId="0" applyFont="1" applyFill="1" applyBorder="1" applyAlignment="1">
      <alignment horizontal="left" vertical="top" wrapText="1"/>
    </xf>
    <xf numFmtId="0" fontId="7" fillId="7" borderId="6" xfId="0" applyFont="1" applyFill="1" applyBorder="1">
      <alignment vertical="center"/>
    </xf>
    <xf numFmtId="0" fontId="7" fillId="7" borderId="0" xfId="0" applyFont="1" applyFill="1" applyBorder="1">
      <alignment vertical="center"/>
    </xf>
    <xf numFmtId="0" fontId="7" fillId="7" borderId="14" xfId="0" applyFont="1" applyFill="1" applyBorder="1">
      <alignment vertical="center"/>
    </xf>
    <xf numFmtId="0" fontId="7" fillId="7" borderId="15" xfId="0" applyFont="1" applyFill="1" applyBorder="1">
      <alignment vertical="center"/>
    </xf>
    <xf numFmtId="0" fontId="7" fillId="7" borderId="0" xfId="0" applyFont="1" applyFill="1" applyBorder="1" applyAlignment="1">
      <alignment vertical="center"/>
    </xf>
    <xf numFmtId="0" fontId="7" fillId="7" borderId="14" xfId="0" applyFont="1" applyFill="1" applyBorder="1" applyAlignment="1">
      <alignment vertical="center"/>
    </xf>
    <xf numFmtId="0" fontId="7" fillId="7" borderId="15" xfId="0" applyFont="1" applyFill="1" applyBorder="1" applyAlignment="1">
      <alignment vertical="center"/>
    </xf>
    <xf numFmtId="0" fontId="7" fillId="7" borderId="10" xfId="0" applyFont="1" applyFill="1" applyBorder="1">
      <alignment vertical="center"/>
    </xf>
    <xf numFmtId="0" fontId="7" fillId="7" borderId="8" xfId="0" applyFont="1" applyFill="1" applyBorder="1">
      <alignment vertical="center"/>
    </xf>
    <xf numFmtId="0" fontId="7" fillId="7" borderId="16" xfId="0" applyFont="1" applyFill="1" applyBorder="1">
      <alignment vertical="center"/>
    </xf>
    <xf numFmtId="0" fontId="7" fillId="7" borderId="17" xfId="0" applyFont="1" applyFill="1" applyBorder="1">
      <alignment vertical="center"/>
    </xf>
    <xf numFmtId="0" fontId="7" fillId="7" borderId="8" xfId="0" applyFont="1" applyFill="1" applyBorder="1" applyAlignment="1">
      <alignment vertical="center"/>
    </xf>
    <xf numFmtId="0" fontId="7" fillId="7" borderId="16" xfId="0" applyFont="1" applyFill="1" applyBorder="1" applyAlignment="1">
      <alignment vertical="center"/>
    </xf>
    <xf numFmtId="0" fontId="7" fillId="7" borderId="17" xfId="0" applyFont="1" applyFill="1" applyBorder="1" applyAlignment="1">
      <alignment vertical="center"/>
    </xf>
    <xf numFmtId="0" fontId="7" fillId="2" borderId="11" xfId="0" applyFont="1" applyFill="1" applyBorder="1" applyAlignment="1">
      <alignment vertical="center" wrapText="1"/>
    </xf>
    <xf numFmtId="0" fontId="8" fillId="2" borderId="0" xfId="0" applyFont="1" applyFill="1" applyBorder="1" applyAlignment="1">
      <alignment horizontal="right" vertical="center"/>
    </xf>
    <xf numFmtId="0" fontId="8" fillId="8" borderId="0" xfId="0" applyFont="1" applyFill="1" applyBorder="1" applyAlignment="1">
      <alignment vertical="center"/>
    </xf>
    <xf numFmtId="182" fontId="8" fillId="0" borderId="0" xfId="0" applyNumberFormat="1" applyFont="1" applyFill="1" applyBorder="1" applyAlignment="1">
      <alignment horizontal="center" vertical="center"/>
    </xf>
    <xf numFmtId="182" fontId="8" fillId="0" borderId="0" xfId="0" applyNumberFormat="1" applyFont="1" applyBorder="1" applyAlignment="1">
      <alignment horizontal="center" vertical="center"/>
    </xf>
    <xf numFmtId="0" fontId="20" fillId="0" borderId="0" xfId="0" applyFont="1" applyBorder="1" applyAlignment="1">
      <alignment vertical="center"/>
    </xf>
    <xf numFmtId="0" fontId="7" fillId="0" borderId="0" xfId="0" applyFont="1" applyFill="1" applyAlignment="1">
      <alignment horizontal="left" vertical="center"/>
    </xf>
    <xf numFmtId="0" fontId="25" fillId="0" borderId="0" xfId="0" applyFont="1" applyAlignment="1">
      <alignment horizontal="center" vertical="center"/>
    </xf>
    <xf numFmtId="0" fontId="24" fillId="0" borderId="0" xfId="0" applyFont="1" applyAlignment="1">
      <alignment vertical="center"/>
    </xf>
    <xf numFmtId="0" fontId="7" fillId="0" borderId="44" xfId="0" applyFont="1" applyBorder="1" applyAlignment="1">
      <alignment horizontal="right" vertical="center"/>
    </xf>
    <xf numFmtId="0" fontId="7" fillId="0" borderId="49" xfId="0" applyFont="1" applyBorder="1" applyAlignment="1">
      <alignment vertical="center"/>
    </xf>
    <xf numFmtId="0" fontId="17" fillId="0" borderId="0" xfId="0" quotePrefix="1" applyFont="1">
      <alignment vertical="center"/>
    </xf>
    <xf numFmtId="0" fontId="7" fillId="0" borderId="0" xfId="0" quotePrefix="1" applyFont="1">
      <alignment vertical="center"/>
    </xf>
    <xf numFmtId="0" fontId="48" fillId="0" borderId="0" xfId="0" applyFont="1" applyAlignment="1">
      <alignment vertical="center"/>
    </xf>
    <xf numFmtId="6" fontId="12" fillId="0" borderId="0" xfId="1" applyFont="1" applyAlignment="1">
      <alignment vertical="center"/>
    </xf>
    <xf numFmtId="0" fontId="16" fillId="0" borderId="0" xfId="0" applyFont="1" applyBorder="1" applyAlignment="1">
      <alignment horizontal="left" vertical="center" wrapText="1"/>
    </xf>
    <xf numFmtId="0" fontId="12" fillId="0" borderId="0" xfId="0" applyFont="1" applyBorder="1" applyAlignment="1">
      <alignment vertical="center"/>
    </xf>
    <xf numFmtId="0" fontId="7" fillId="6" borderId="0" xfId="0" applyFont="1" applyFill="1">
      <alignment vertical="center"/>
    </xf>
    <xf numFmtId="0" fontId="12" fillId="0" borderId="0" xfId="0" applyFont="1" applyBorder="1" applyAlignment="1">
      <alignment vertical="top" wrapText="1"/>
    </xf>
    <xf numFmtId="0" fontId="49" fillId="0" borderId="0" xfId="0" applyFont="1" applyBorder="1">
      <alignment vertical="center"/>
    </xf>
    <xf numFmtId="0" fontId="49" fillId="0" borderId="0" xfId="0" applyFont="1">
      <alignment vertical="center"/>
    </xf>
    <xf numFmtId="0" fontId="50" fillId="0" borderId="0" xfId="0" applyFont="1" applyBorder="1">
      <alignment vertical="center"/>
    </xf>
    <xf numFmtId="0" fontId="51" fillId="0" borderId="0" xfId="0" applyFont="1" applyAlignment="1">
      <alignment vertical="center"/>
    </xf>
    <xf numFmtId="0" fontId="49" fillId="2" borderId="6" xfId="0" applyFont="1" applyFill="1" applyBorder="1">
      <alignment vertical="center"/>
    </xf>
    <xf numFmtId="0" fontId="49" fillId="0" borderId="1" xfId="0" applyFont="1" applyBorder="1">
      <alignment vertical="center"/>
    </xf>
    <xf numFmtId="0" fontId="49" fillId="2" borderId="0" xfId="0" applyFont="1" applyFill="1" applyBorder="1" applyAlignment="1">
      <alignment horizontal="left" vertical="center"/>
    </xf>
    <xf numFmtId="6" fontId="11" fillId="0" borderId="0" xfId="1" applyFont="1" applyAlignment="1">
      <alignment vertic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Border="1" applyAlignment="1">
      <alignment horizontal="left" vertical="center" wrapText="1"/>
    </xf>
    <xf numFmtId="0" fontId="52" fillId="0" borderId="0" xfId="0" applyFont="1">
      <alignment vertical="center"/>
    </xf>
    <xf numFmtId="0" fontId="53" fillId="0" borderId="0" xfId="0" applyFont="1">
      <alignment vertical="center"/>
    </xf>
    <xf numFmtId="0" fontId="8" fillId="0" borderId="127" xfId="0" applyFont="1" applyBorder="1" applyAlignment="1">
      <alignment horizontal="left" vertical="center"/>
    </xf>
    <xf numFmtId="0" fontId="7" fillId="5" borderId="0" xfId="0" applyFont="1" applyFill="1" applyBorder="1" applyAlignment="1">
      <alignment horizontal="left" vertical="center"/>
    </xf>
    <xf numFmtId="0" fontId="8" fillId="0" borderId="0" xfId="0" applyFont="1" applyFill="1" applyBorder="1" applyAlignment="1">
      <alignment horizontal="left" vertical="center"/>
    </xf>
    <xf numFmtId="0" fontId="0" fillId="0" borderId="28" xfId="0" applyFont="1" applyBorder="1" applyAlignment="1">
      <alignment vertical="center"/>
    </xf>
    <xf numFmtId="0" fontId="0" fillId="0" borderId="0" xfId="0" applyFont="1" applyBorder="1" applyAlignment="1">
      <alignment horizontal="left" vertical="center"/>
    </xf>
    <xf numFmtId="0" fontId="13" fillId="0" borderId="0" xfId="0" applyFont="1" applyBorder="1" applyAlignment="1">
      <alignment vertical="center"/>
    </xf>
    <xf numFmtId="0" fontId="25" fillId="0" borderId="0" xfId="0" applyFont="1" applyBorder="1" applyAlignment="1">
      <alignment vertical="center"/>
    </xf>
    <xf numFmtId="0" fontId="0" fillId="0" borderId="6" xfId="0" applyFont="1" applyBorder="1">
      <alignment vertical="center"/>
    </xf>
    <xf numFmtId="0" fontId="13" fillId="0" borderId="0" xfId="0" applyFont="1" applyAlignment="1">
      <alignment horizontal="justify" vertical="center"/>
    </xf>
    <xf numFmtId="0" fontId="7" fillId="7" borderId="0" xfId="0" applyFont="1" applyFill="1">
      <alignment vertical="center"/>
    </xf>
    <xf numFmtId="0" fontId="8" fillId="0" borderId="102" xfId="0" applyFont="1" applyBorder="1">
      <alignment vertical="center"/>
    </xf>
    <xf numFmtId="0" fontId="56" fillId="0" borderId="0" xfId="0" applyFont="1">
      <alignment vertical="center"/>
    </xf>
    <xf numFmtId="0" fontId="15" fillId="0" borderId="0" xfId="0" applyFont="1" applyBorder="1" applyAlignment="1">
      <alignment horizontal="left" vertical="center"/>
    </xf>
    <xf numFmtId="0" fontId="39" fillId="0" borderId="0" xfId="0" applyFont="1" applyAlignment="1">
      <alignment horizontal="left" vertical="center"/>
    </xf>
    <xf numFmtId="0" fontId="49" fillId="0" borderId="0" xfId="0" applyFont="1" applyBorder="1" applyAlignment="1">
      <alignment horizontal="left" vertical="center"/>
    </xf>
    <xf numFmtId="0" fontId="15" fillId="0" borderId="0" xfId="0" applyFont="1" applyFill="1" applyBorder="1" applyAlignment="1">
      <alignment vertical="center"/>
    </xf>
    <xf numFmtId="0" fontId="0" fillId="0" borderId="0" xfId="0" applyFont="1" applyFill="1" applyBorder="1" applyAlignment="1">
      <alignment vertical="center" wrapText="1"/>
    </xf>
    <xf numFmtId="0" fontId="19" fillId="0" borderId="0" xfId="0" applyFont="1" applyFill="1" applyBorder="1" applyAlignment="1">
      <alignment vertical="center" wrapText="1"/>
    </xf>
    <xf numFmtId="0" fontId="23" fillId="0" borderId="0" xfId="0" applyFont="1" applyFill="1" applyBorder="1" applyAlignment="1">
      <alignment vertical="center" wrapText="1"/>
    </xf>
    <xf numFmtId="0" fontId="39" fillId="0" borderId="0" xfId="0" applyFont="1" applyFill="1" applyAlignment="1">
      <alignment horizontal="left" vertical="center"/>
    </xf>
    <xf numFmtId="0" fontId="49" fillId="0" borderId="0" xfId="0" applyFont="1" applyFill="1">
      <alignment vertical="center"/>
    </xf>
    <xf numFmtId="0" fontId="49" fillId="0" borderId="0" xfId="0" applyFont="1" applyFill="1" applyBorder="1" applyAlignment="1">
      <alignment horizontal="left" vertical="center"/>
    </xf>
    <xf numFmtId="0" fontId="49" fillId="0" borderId="0" xfId="0" applyFont="1" applyFill="1" applyBorder="1">
      <alignment vertical="center"/>
    </xf>
    <xf numFmtId="0" fontId="15" fillId="0" borderId="0" xfId="0" applyFont="1" applyAlignment="1">
      <alignment horizontal="left" vertical="center"/>
    </xf>
    <xf numFmtId="0" fontId="59" fillId="0" borderId="0" xfId="0" applyFont="1" applyAlignment="1">
      <alignment horizontal="left" vertical="center"/>
    </xf>
    <xf numFmtId="0" fontId="59" fillId="0" borderId="0" xfId="0" applyFont="1">
      <alignment vertical="center"/>
    </xf>
    <xf numFmtId="0" fontId="60" fillId="0" borderId="0" xfId="0" applyFont="1" applyAlignment="1">
      <alignment horizontal="left" vertical="center"/>
    </xf>
    <xf numFmtId="0" fontId="62" fillId="0" borderId="0" xfId="0" applyFont="1" applyAlignment="1">
      <alignment vertical="center"/>
    </xf>
    <xf numFmtId="0" fontId="59" fillId="0" borderId="0" xfId="0" applyFont="1" applyAlignment="1">
      <alignment horizontal="center" vertical="center"/>
    </xf>
    <xf numFmtId="0" fontId="49" fillId="0" borderId="0" xfId="0" applyFont="1" applyAlignment="1">
      <alignment horizontal="left" vertical="center"/>
    </xf>
    <xf numFmtId="0" fontId="65" fillId="0" borderId="0" xfId="0" applyFont="1" applyBorder="1" applyAlignment="1">
      <alignment vertical="center"/>
    </xf>
    <xf numFmtId="0" fontId="64" fillId="0" borderId="0" xfId="0" applyFont="1" applyAlignment="1">
      <alignment horizontal="left" vertical="center"/>
    </xf>
    <xf numFmtId="0" fontId="64" fillId="0" borderId="0" xfId="0" applyFont="1">
      <alignment vertical="center"/>
    </xf>
    <xf numFmtId="0" fontId="59" fillId="0" borderId="0" xfId="0" applyFont="1" applyBorder="1">
      <alignment vertical="center"/>
    </xf>
    <xf numFmtId="0" fontId="65" fillId="0" borderId="0" xfId="0" applyFont="1" applyAlignment="1">
      <alignment horizontal="left" vertical="center"/>
    </xf>
    <xf numFmtId="0" fontId="49" fillId="2" borderId="151" xfId="0" applyFont="1" applyFill="1" applyBorder="1" applyAlignment="1">
      <alignment horizontal="center" vertical="center" shrinkToFit="1"/>
    </xf>
    <xf numFmtId="0" fontId="49" fillId="2" borderId="152" xfId="0" applyFont="1" applyFill="1" applyBorder="1" applyAlignment="1">
      <alignment horizontal="center" vertical="center" shrinkToFit="1"/>
    </xf>
    <xf numFmtId="0" fontId="49" fillId="2" borderId="153" xfId="0" applyFont="1" applyFill="1" applyBorder="1" applyAlignment="1">
      <alignment horizontal="center" vertical="center" shrinkToFit="1"/>
    </xf>
    <xf numFmtId="197" fontId="49" fillId="0" borderId="154" xfId="0" applyNumberFormat="1" applyFont="1" applyBorder="1" applyAlignment="1">
      <alignment horizontal="center" vertical="center" shrinkToFit="1"/>
    </xf>
    <xf numFmtId="197" fontId="49" fillId="0" borderId="152" xfId="0" applyNumberFormat="1" applyFont="1" applyBorder="1" applyAlignment="1">
      <alignment horizontal="center" vertical="center" shrinkToFit="1"/>
    </xf>
    <xf numFmtId="197" fontId="49" fillId="0" borderId="155" xfId="0" applyNumberFormat="1" applyFont="1" applyBorder="1" applyAlignment="1">
      <alignment horizontal="center" vertical="center" shrinkToFit="1"/>
    </xf>
    <xf numFmtId="197" fontId="49" fillId="0" borderId="156" xfId="0" applyNumberFormat="1" applyFont="1" applyBorder="1" applyAlignment="1">
      <alignment horizontal="center" vertical="center" shrinkToFit="1"/>
    </xf>
    <xf numFmtId="0" fontId="49" fillId="2" borderId="161" xfId="0" applyFont="1" applyFill="1" applyBorder="1" applyAlignment="1">
      <alignment horizontal="center" vertical="center" shrinkToFit="1"/>
    </xf>
    <xf numFmtId="0" fontId="49" fillId="2" borderId="162" xfId="0" applyFont="1" applyFill="1" applyBorder="1" applyAlignment="1">
      <alignment horizontal="center" vertical="center" shrinkToFit="1"/>
    </xf>
    <xf numFmtId="0" fontId="49" fillId="2" borderId="163" xfId="0" applyFont="1" applyFill="1" applyBorder="1" applyAlignment="1">
      <alignment horizontal="center" vertical="center" shrinkToFit="1"/>
    </xf>
    <xf numFmtId="197" fontId="49" fillId="0" borderId="164" xfId="0" applyNumberFormat="1" applyFont="1" applyBorder="1" applyAlignment="1">
      <alignment horizontal="center" vertical="center" shrinkToFit="1"/>
    </xf>
    <xf numFmtId="197" fontId="49" fillId="0" borderId="162" xfId="0" applyNumberFormat="1" applyFont="1" applyBorder="1" applyAlignment="1">
      <alignment horizontal="center" vertical="center" shrinkToFit="1"/>
    </xf>
    <xf numFmtId="197" fontId="49" fillId="0" borderId="165" xfId="0" applyNumberFormat="1" applyFont="1" applyBorder="1" applyAlignment="1">
      <alignment horizontal="center" vertical="center" shrinkToFit="1"/>
    </xf>
    <xf numFmtId="197" fontId="49" fillId="0" borderId="166" xfId="0" applyNumberFormat="1" applyFont="1" applyBorder="1" applyAlignment="1">
      <alignment horizontal="center" vertical="center" shrinkToFit="1"/>
    </xf>
    <xf numFmtId="0" fontId="49" fillId="2" borderId="175" xfId="0" applyFont="1" applyFill="1" applyBorder="1" applyAlignment="1">
      <alignment horizontal="center" vertical="center" shrinkToFit="1"/>
    </xf>
    <xf numFmtId="0" fontId="49" fillId="2" borderId="176" xfId="0" applyFont="1" applyFill="1" applyBorder="1" applyAlignment="1">
      <alignment horizontal="center" vertical="center" shrinkToFit="1"/>
    </xf>
    <xf numFmtId="0" fontId="49" fillId="2" borderId="177" xfId="0" applyFont="1" applyFill="1" applyBorder="1" applyAlignment="1">
      <alignment horizontal="center" vertical="center" shrinkToFit="1"/>
    </xf>
    <xf numFmtId="197" fontId="49" fillId="0" borderId="179" xfId="0" applyNumberFormat="1" applyFont="1" applyBorder="1" applyAlignment="1">
      <alignment horizontal="center" vertical="center" shrinkToFit="1"/>
    </xf>
    <xf numFmtId="0" fontId="49" fillId="2" borderId="190" xfId="0" applyFont="1" applyFill="1" applyBorder="1" applyAlignment="1">
      <alignment horizontal="center" vertical="center" shrinkToFit="1"/>
    </xf>
    <xf numFmtId="0" fontId="49" fillId="2" borderId="191" xfId="0" applyFont="1" applyFill="1" applyBorder="1" applyAlignment="1">
      <alignment horizontal="center" vertical="center" shrinkToFit="1"/>
    </xf>
    <xf numFmtId="0" fontId="49" fillId="2" borderId="192" xfId="0" applyFont="1" applyFill="1" applyBorder="1" applyAlignment="1">
      <alignment horizontal="center" vertical="center" shrinkToFit="1"/>
    </xf>
    <xf numFmtId="197" fontId="49" fillId="0" borderId="194" xfId="0" applyNumberFormat="1" applyFont="1" applyBorder="1" applyAlignment="1">
      <alignment horizontal="center" vertical="center" shrinkToFit="1"/>
    </xf>
    <xf numFmtId="0" fontId="41" fillId="0" borderId="0" xfId="0" applyFont="1" applyFill="1" applyAlignment="1">
      <alignment vertical="center"/>
    </xf>
    <xf numFmtId="197" fontId="49" fillId="0" borderId="197" xfId="0" applyNumberFormat="1" applyFont="1" applyBorder="1" applyAlignment="1">
      <alignment horizontal="center" vertical="center" shrinkToFit="1"/>
    </xf>
    <xf numFmtId="0" fontId="49" fillId="2" borderId="164" xfId="0" applyFont="1" applyFill="1" applyBorder="1" applyAlignment="1">
      <alignment horizontal="center" vertical="center" shrinkToFit="1"/>
    </xf>
    <xf numFmtId="197" fontId="49" fillId="0" borderId="199" xfId="0" applyNumberFormat="1" applyFont="1" applyBorder="1" applyAlignment="1">
      <alignment horizontal="center" vertical="center" shrinkToFit="1"/>
    </xf>
    <xf numFmtId="0" fontId="49" fillId="2" borderId="201" xfId="0" applyFont="1" applyFill="1" applyBorder="1" applyAlignment="1">
      <alignment horizontal="center" vertical="center" shrinkToFit="1"/>
    </xf>
    <xf numFmtId="0" fontId="49" fillId="2" borderId="202" xfId="0" applyFont="1" applyFill="1" applyBorder="1" applyAlignment="1">
      <alignment horizontal="center" vertical="center" shrinkToFit="1"/>
    </xf>
    <xf numFmtId="0" fontId="49" fillId="2" borderId="203" xfId="0" applyFont="1" applyFill="1" applyBorder="1" applyAlignment="1">
      <alignment horizontal="center" vertical="center" shrinkToFit="1"/>
    </xf>
    <xf numFmtId="197" fontId="49" fillId="0" borderId="201" xfId="0" applyNumberFormat="1" applyFont="1" applyBorder="1" applyAlignment="1">
      <alignment horizontal="center" vertical="center" shrinkToFit="1"/>
    </xf>
    <xf numFmtId="197" fontId="49" fillId="0" borderId="202" xfId="0" applyNumberFormat="1" applyFont="1" applyBorder="1" applyAlignment="1">
      <alignment horizontal="center" vertical="center" shrinkToFit="1"/>
    </xf>
    <xf numFmtId="197" fontId="49" fillId="0" borderId="204" xfId="0" applyNumberFormat="1" applyFont="1" applyBorder="1" applyAlignment="1">
      <alignment horizontal="center" vertical="center" shrinkToFit="1"/>
    </xf>
    <xf numFmtId="197" fontId="49" fillId="0" borderId="205" xfId="0" applyNumberFormat="1" applyFont="1" applyBorder="1" applyAlignment="1">
      <alignment horizontal="center" vertical="center" shrinkToFit="1"/>
    </xf>
    <xf numFmtId="197" fontId="49" fillId="0" borderId="178" xfId="0" applyNumberFormat="1" applyFont="1" applyBorder="1" applyAlignment="1">
      <alignment horizontal="center" vertical="center" shrinkToFit="1"/>
    </xf>
    <xf numFmtId="197" fontId="49" fillId="0" borderId="176" xfId="0" applyNumberFormat="1" applyFont="1" applyBorder="1" applyAlignment="1">
      <alignment horizontal="center" vertical="center" shrinkToFit="1"/>
    </xf>
    <xf numFmtId="197" fontId="49" fillId="0" borderId="180" xfId="0" applyNumberFormat="1" applyFont="1" applyBorder="1" applyAlignment="1">
      <alignment horizontal="center" vertical="center" shrinkToFit="1"/>
    </xf>
    <xf numFmtId="0" fontId="49" fillId="2" borderId="209" xfId="0" applyFont="1" applyFill="1" applyBorder="1" applyAlignment="1">
      <alignment horizontal="center" vertical="center" shrinkToFit="1"/>
    </xf>
    <xf numFmtId="0" fontId="49" fillId="2" borderId="210" xfId="0" applyFont="1" applyFill="1" applyBorder="1" applyAlignment="1">
      <alignment horizontal="center" vertical="center" shrinkToFit="1"/>
    </xf>
    <xf numFmtId="0" fontId="49" fillId="2" borderId="211" xfId="0" applyFont="1" applyFill="1" applyBorder="1" applyAlignment="1">
      <alignment horizontal="center" vertical="center" shrinkToFit="1"/>
    </xf>
    <xf numFmtId="197" fontId="49" fillId="0" borderId="213" xfId="0" applyNumberFormat="1" applyFont="1" applyBorder="1" applyAlignment="1">
      <alignment horizontal="center" vertical="center" shrinkToFit="1"/>
    </xf>
    <xf numFmtId="197" fontId="49" fillId="0" borderId="214" xfId="0" applyNumberFormat="1" applyFont="1" applyBorder="1" applyAlignment="1">
      <alignment horizontal="center" vertical="center" shrinkToFit="1"/>
    </xf>
    <xf numFmtId="197" fontId="49" fillId="0" borderId="193" xfId="0" applyNumberFormat="1" applyFont="1" applyBorder="1" applyAlignment="1">
      <alignment horizontal="center" vertical="center" shrinkToFit="1"/>
    </xf>
    <xf numFmtId="197" fontId="49" fillId="0" borderId="191" xfId="0" applyNumberFormat="1" applyFont="1" applyBorder="1" applyAlignment="1">
      <alignment horizontal="center" vertical="center" shrinkToFit="1"/>
    </xf>
    <xf numFmtId="197" fontId="49" fillId="0" borderId="195" xfId="0" applyNumberFormat="1" applyFont="1" applyBorder="1" applyAlignment="1">
      <alignment horizontal="center" vertical="center" shrinkToFit="1"/>
    </xf>
    <xf numFmtId="0" fontId="7" fillId="0" borderId="0" xfId="0" applyFont="1" applyAlignment="1">
      <alignment horizontal="left" vertical="center" indent="1"/>
    </xf>
    <xf numFmtId="0" fontId="0" fillId="6" borderId="0" xfId="0" applyFont="1" applyFill="1">
      <alignment vertical="center"/>
    </xf>
    <xf numFmtId="0" fontId="66" fillId="0" borderId="0" xfId="0" applyFont="1" applyAlignment="1">
      <alignment vertical="center"/>
    </xf>
    <xf numFmtId="0" fontId="15" fillId="0" borderId="120" xfId="0" applyFont="1" applyBorder="1" applyAlignment="1">
      <alignment vertical="center"/>
    </xf>
    <xf numFmtId="0" fontId="11" fillId="0" borderId="0" xfId="0" applyFont="1" applyFill="1" applyAlignment="1">
      <alignment vertical="center"/>
    </xf>
    <xf numFmtId="0" fontId="7" fillId="0" borderId="0" xfId="0" applyFont="1" applyFill="1" applyBorder="1" applyAlignment="1">
      <alignment horizontal="left" vertical="top" wrapText="1"/>
    </xf>
    <xf numFmtId="0" fontId="68" fillId="0" borderId="0" xfId="0" applyFont="1" applyFill="1" applyAlignment="1">
      <alignment horizontal="right" vertical="center"/>
    </xf>
    <xf numFmtId="0" fontId="65" fillId="0" borderId="0" xfId="0" applyFont="1">
      <alignment vertical="center"/>
    </xf>
    <xf numFmtId="0" fontId="7" fillId="0" borderId="0" xfId="0" applyFont="1" applyFill="1" applyAlignment="1">
      <alignment horizontal="left" vertical="center" indent="1"/>
    </xf>
    <xf numFmtId="0" fontId="69" fillId="0" borderId="0" xfId="0" applyFont="1" applyAlignment="1">
      <alignment vertical="center"/>
    </xf>
    <xf numFmtId="0" fontId="59" fillId="0" borderId="0" xfId="0" applyFont="1" applyBorder="1" applyAlignment="1">
      <alignment vertical="top" wrapText="1"/>
    </xf>
    <xf numFmtId="0" fontId="69" fillId="0" borderId="0" xfId="0" applyFont="1" applyFill="1" applyAlignment="1">
      <alignment vertical="center"/>
    </xf>
    <xf numFmtId="0" fontId="49" fillId="0" borderId="0" xfId="0" applyFont="1" applyFill="1" applyAlignment="1">
      <alignment horizontal="left" vertical="center"/>
    </xf>
    <xf numFmtId="0" fontId="59" fillId="0" borderId="0" xfId="0" applyFont="1" applyFill="1">
      <alignment vertical="center"/>
    </xf>
    <xf numFmtId="0" fontId="60" fillId="0" borderId="0" xfId="0" applyFont="1" applyFill="1" applyBorder="1" applyAlignment="1">
      <alignment vertical="center"/>
    </xf>
    <xf numFmtId="0" fontId="70" fillId="0" borderId="0" xfId="0" applyFont="1" applyFill="1" applyAlignment="1">
      <alignment horizontal="left" vertical="center"/>
    </xf>
    <xf numFmtId="0" fontId="71" fillId="0" borderId="0" xfId="0" applyFont="1" applyFill="1" applyBorder="1" applyAlignment="1">
      <alignment horizontal="center" vertical="center" shrinkToFit="1"/>
    </xf>
    <xf numFmtId="0" fontId="71" fillId="0" borderId="0" xfId="0" applyFont="1" applyFill="1" applyAlignment="1">
      <alignment horizontal="center" vertical="center"/>
    </xf>
    <xf numFmtId="0" fontId="59" fillId="0" borderId="0" xfId="0" applyFont="1" applyFill="1" applyAlignment="1">
      <alignment horizontal="left" vertical="center"/>
    </xf>
    <xf numFmtId="0" fontId="0" fillId="0" borderId="120" xfId="0" applyFont="1" applyFill="1" applyBorder="1" applyAlignment="1">
      <alignment horizontal="left" vertical="center"/>
    </xf>
    <xf numFmtId="0" fontId="39" fillId="0" borderId="0" xfId="0" applyFont="1" applyFill="1" applyBorder="1" applyAlignment="1">
      <alignment horizontal="left" vertical="center"/>
    </xf>
    <xf numFmtId="0" fontId="0" fillId="0" borderId="120" xfId="0" applyFont="1" applyBorder="1" applyAlignment="1">
      <alignment horizontal="left" vertical="center"/>
    </xf>
    <xf numFmtId="0" fontId="25" fillId="0" borderId="0" xfId="0" applyFont="1" applyFill="1" applyAlignment="1">
      <alignment horizontal="center" vertical="center"/>
    </xf>
    <xf numFmtId="0" fontId="8" fillId="0" borderId="118" xfId="0" applyFont="1" applyBorder="1">
      <alignment vertical="center"/>
    </xf>
    <xf numFmtId="0" fontId="0" fillId="0" borderId="118" xfId="0" applyFont="1" applyBorder="1">
      <alignment vertical="center"/>
    </xf>
    <xf numFmtId="0" fontId="0" fillId="0" borderId="119" xfId="0" applyFont="1" applyBorder="1">
      <alignment vertical="center"/>
    </xf>
    <xf numFmtId="0" fontId="8" fillId="0" borderId="117" xfId="0" applyFont="1" applyBorder="1" applyAlignment="1">
      <alignment vertical="center"/>
    </xf>
    <xf numFmtId="0" fontId="8" fillId="0" borderId="118" xfId="0" applyFont="1" applyBorder="1" applyAlignment="1">
      <alignment vertical="center"/>
    </xf>
    <xf numFmtId="0" fontId="8" fillId="0" borderId="117" xfId="0" applyFont="1" applyBorder="1">
      <alignment vertical="center"/>
    </xf>
    <xf numFmtId="0" fontId="7" fillId="0" borderId="117" xfId="0" applyFont="1" applyBorder="1">
      <alignment vertical="center"/>
    </xf>
    <xf numFmtId="0" fontId="7" fillId="0" borderId="118" xfId="0" applyFont="1" applyBorder="1">
      <alignment vertical="center"/>
    </xf>
    <xf numFmtId="0" fontId="7" fillId="0" borderId="119" xfId="0" applyFont="1" applyBorder="1">
      <alignment vertical="center"/>
    </xf>
    <xf numFmtId="0" fontId="19" fillId="0" borderId="229" xfId="0" applyFont="1" applyBorder="1" applyAlignment="1">
      <alignment horizontal="left" vertical="top"/>
    </xf>
    <xf numFmtId="0" fontId="17" fillId="0" borderId="227" xfId="0" applyFont="1" applyBorder="1" applyAlignment="1">
      <alignment vertical="center"/>
    </xf>
    <xf numFmtId="0" fontId="17" fillId="0" borderId="0" xfId="0" applyFont="1" applyBorder="1" applyAlignment="1">
      <alignment horizontal="left" vertical="center"/>
    </xf>
    <xf numFmtId="0" fontId="19" fillId="0" borderId="227" xfId="0" applyFont="1" applyBorder="1" applyAlignment="1">
      <alignment horizontal="left" vertical="top"/>
    </xf>
    <xf numFmtId="0" fontId="19" fillId="0" borderId="0" xfId="0" applyFont="1" applyBorder="1" applyAlignment="1">
      <alignment horizontal="left" vertical="top"/>
    </xf>
    <xf numFmtId="0" fontId="19" fillId="0" borderId="45" xfId="0" applyFont="1" applyBorder="1" applyAlignment="1">
      <alignment horizontal="left" vertical="top"/>
    </xf>
    <xf numFmtId="0" fontId="17" fillId="0" borderId="0" xfId="0" applyFont="1" applyBorder="1" applyAlignment="1">
      <alignment vertical="center"/>
    </xf>
    <xf numFmtId="0" fontId="17" fillId="0" borderId="120" xfId="0" applyFont="1" applyBorder="1" applyAlignment="1">
      <alignment vertical="center"/>
    </xf>
    <xf numFmtId="0" fontId="17" fillId="0" borderId="19" xfId="0" applyFont="1" applyBorder="1" applyAlignment="1">
      <alignment vertical="center"/>
    </xf>
    <xf numFmtId="0" fontId="17" fillId="0" borderId="227" xfId="0" applyFont="1" applyBorder="1" applyAlignment="1">
      <alignment horizontal="right" vertical="center"/>
    </xf>
    <xf numFmtId="0" fontId="17" fillId="0" borderId="227" xfId="0" applyFont="1" applyBorder="1" applyAlignment="1">
      <alignment vertical="center" wrapText="1"/>
    </xf>
    <xf numFmtId="0" fontId="17" fillId="0" borderId="0" xfId="0" applyFont="1" applyBorder="1" applyAlignment="1">
      <alignment horizontal="right" vertical="center"/>
    </xf>
    <xf numFmtId="0" fontId="7" fillId="0" borderId="0" xfId="0" applyFont="1">
      <alignment vertical="center"/>
    </xf>
    <xf numFmtId="0" fontId="8" fillId="0" borderId="0" xfId="0" applyFont="1" applyAlignment="1">
      <alignment horizontal="justify" vertical="center"/>
    </xf>
    <xf numFmtId="0" fontId="8" fillId="0" borderId="0" xfId="0" applyFont="1">
      <alignment vertical="center"/>
    </xf>
    <xf numFmtId="0" fontId="11" fillId="0" borderId="0" xfId="0" applyFont="1" applyAlignment="1">
      <alignment vertical="center"/>
    </xf>
    <xf numFmtId="0" fontId="7" fillId="0" borderId="0" xfId="0" applyFont="1" applyFill="1" applyBorder="1" applyAlignment="1">
      <alignment vertical="center"/>
    </xf>
    <xf numFmtId="0" fontId="8" fillId="0" borderId="0" xfId="0" applyFont="1" applyAlignment="1">
      <alignment vertical="center"/>
    </xf>
    <xf numFmtId="0" fontId="15" fillId="0" borderId="0" xfId="0" applyFont="1" applyAlignment="1">
      <alignment vertical="center"/>
    </xf>
    <xf numFmtId="0" fontId="34" fillId="0" borderId="0" xfId="0" applyFont="1" applyAlignment="1">
      <alignment horizontal="justify" vertical="center"/>
    </xf>
    <xf numFmtId="0" fontId="34" fillId="0" borderId="0" xfId="0" applyFont="1" applyAlignment="1">
      <alignment vertical="center"/>
    </xf>
    <xf numFmtId="0" fontId="30" fillId="0" borderId="0" xfId="0" applyFont="1" applyAlignment="1">
      <alignment vertical="center"/>
    </xf>
    <xf numFmtId="0" fontId="8" fillId="0" borderId="0" xfId="0" applyFont="1" applyFill="1" applyAlignment="1">
      <alignment horizontal="left" vertical="center"/>
    </xf>
    <xf numFmtId="0" fontId="0" fillId="0" borderId="0" xfId="0" applyFont="1" applyAlignment="1">
      <alignment vertical="center"/>
    </xf>
    <xf numFmtId="0" fontId="0" fillId="0" borderId="0" xfId="0" applyFont="1" applyFill="1">
      <alignment vertical="center"/>
    </xf>
    <xf numFmtId="0" fontId="34" fillId="0" borderId="0" xfId="0" applyFont="1" applyFill="1" applyAlignment="1">
      <alignment vertical="center"/>
    </xf>
    <xf numFmtId="0" fontId="7" fillId="0" borderId="227" xfId="0" applyFont="1" applyBorder="1" applyAlignment="1">
      <alignment vertical="center"/>
    </xf>
    <xf numFmtId="0" fontId="7" fillId="2" borderId="230" xfId="0" applyFont="1" applyFill="1" applyBorder="1" applyAlignment="1">
      <alignment vertical="center"/>
    </xf>
    <xf numFmtId="0" fontId="7" fillId="0" borderId="5" xfId="0" applyFont="1" applyFill="1" applyBorder="1" applyAlignment="1">
      <alignment horizontal="right" vertical="center"/>
    </xf>
    <xf numFmtId="0" fontId="7" fillId="0" borderId="1" xfId="0" applyFont="1" applyBorder="1">
      <alignment vertical="center"/>
    </xf>
    <xf numFmtId="0" fontId="7" fillId="0" borderId="2" xfId="0" applyFont="1" applyBorder="1">
      <alignment vertical="center"/>
    </xf>
    <xf numFmtId="0" fontId="17" fillId="0" borderId="9" xfId="0" applyFont="1" applyFill="1" applyBorder="1" applyAlignment="1">
      <alignment vertical="center"/>
    </xf>
    <xf numFmtId="0" fontId="0" fillId="0" borderId="0" xfId="0" applyFont="1" applyBorder="1" applyAlignment="1">
      <alignment horizontal="center" vertical="center" wrapText="1"/>
    </xf>
    <xf numFmtId="0" fontId="8" fillId="0" borderId="10" xfId="0" applyFont="1" applyBorder="1" applyAlignment="1">
      <alignment vertical="center"/>
    </xf>
    <xf numFmtId="181" fontId="7" fillId="2" borderId="4" xfId="0" applyNumberFormat="1" applyFont="1" applyFill="1" applyBorder="1" applyAlignment="1">
      <alignment horizontal="center" vertical="center"/>
    </xf>
    <xf numFmtId="181" fontId="7" fillId="2" borderId="0" xfId="0" applyNumberFormat="1" applyFont="1" applyFill="1" applyBorder="1" applyAlignment="1">
      <alignment horizontal="center" vertical="center"/>
    </xf>
    <xf numFmtId="181" fontId="7" fillId="2" borderId="8" xfId="0" applyNumberFormat="1" applyFont="1" applyFill="1" applyBorder="1" applyAlignment="1">
      <alignment horizontal="center" vertical="center"/>
    </xf>
    <xf numFmtId="181" fontId="7" fillId="2" borderId="5" xfId="0" applyNumberFormat="1" applyFont="1" applyFill="1" applyBorder="1" applyAlignment="1">
      <alignment horizontal="center" vertical="center"/>
    </xf>
    <xf numFmtId="181" fontId="7" fillId="2" borderId="7" xfId="0" applyNumberFormat="1" applyFont="1" applyFill="1" applyBorder="1" applyAlignment="1">
      <alignment horizontal="center" vertical="center"/>
    </xf>
    <xf numFmtId="181" fontId="7" fillId="2" borderId="9" xfId="0" applyNumberFormat="1" applyFont="1" applyFill="1" applyBorder="1" applyAlignment="1">
      <alignment horizontal="center" vertical="center"/>
    </xf>
    <xf numFmtId="0" fontId="0" fillId="0" borderId="4" xfId="0" applyFont="1" applyFill="1" applyBorder="1" applyAlignment="1">
      <alignment vertical="center"/>
    </xf>
    <xf numFmtId="0" fontId="8" fillId="0" borderId="4" xfId="0" applyFont="1" applyBorder="1" applyAlignment="1">
      <alignment horizontal="left" vertical="center" wrapText="1"/>
    </xf>
    <xf numFmtId="0" fontId="25" fillId="0" borderId="0" xfId="0" applyFont="1" applyBorder="1" applyAlignment="1">
      <alignment vertical="top"/>
    </xf>
    <xf numFmtId="0" fontId="25" fillId="0" borderId="7" xfId="0" applyFont="1" applyBorder="1" applyAlignment="1">
      <alignment vertical="top"/>
    </xf>
    <xf numFmtId="0" fontId="59" fillId="0" borderId="0" xfId="0" applyFont="1" applyAlignment="1"/>
    <xf numFmtId="0" fontId="75" fillId="0" borderId="11" xfId="0" applyFont="1" applyBorder="1" applyAlignment="1">
      <alignment horizontal="center" vertical="center"/>
    </xf>
    <xf numFmtId="0" fontId="59" fillId="0" borderId="11" xfId="0" applyFont="1" applyBorder="1" applyAlignment="1">
      <alignment horizontal="center" vertical="center"/>
    </xf>
    <xf numFmtId="199" fontId="59" fillId="0" borderId="11" xfId="0" applyNumberFormat="1" applyFont="1" applyBorder="1" applyAlignment="1">
      <alignment horizontal="center" vertical="center"/>
    </xf>
    <xf numFmtId="0" fontId="59" fillId="0" borderId="11" xfId="0" applyFont="1" applyFill="1" applyBorder="1" applyAlignment="1">
      <alignment horizontal="center" vertical="center"/>
    </xf>
    <xf numFmtId="0" fontId="20" fillId="0" borderId="11" xfId="0" applyFont="1" applyBorder="1" applyAlignment="1">
      <alignment horizontal="center" vertical="center" wrapText="1"/>
    </xf>
    <xf numFmtId="0" fontId="7" fillId="0" borderId="29" xfId="0" applyFont="1" applyFill="1" applyBorder="1" applyAlignment="1">
      <alignment horizontal="center" vertical="center"/>
    </xf>
    <xf numFmtId="0" fontId="7" fillId="0" borderId="233" xfId="0" applyFont="1" applyFill="1" applyBorder="1" applyAlignment="1">
      <alignment horizontal="center" vertical="center"/>
    </xf>
    <xf numFmtId="0" fontId="7" fillId="0" borderId="30" xfId="0" applyFont="1" applyFill="1" applyBorder="1" applyAlignment="1">
      <alignment horizontal="center" vertical="center"/>
    </xf>
    <xf numFmtId="0" fontId="49" fillId="7" borderId="162" xfId="0" applyFont="1" applyFill="1" applyBorder="1" applyAlignment="1">
      <alignment horizontal="center" vertical="center" shrinkToFit="1"/>
    </xf>
    <xf numFmtId="179" fontId="7" fillId="0" borderId="0" xfId="0" applyNumberFormat="1" applyFont="1" applyBorder="1" applyAlignment="1">
      <alignment vertical="center"/>
    </xf>
    <xf numFmtId="0" fontId="7" fillId="0" borderId="6" xfId="0" applyFont="1" applyFill="1" applyBorder="1" applyAlignment="1">
      <alignment vertical="center" wrapText="1"/>
    </xf>
    <xf numFmtId="0" fontId="7" fillId="0" borderId="0" xfId="0" applyFont="1" applyFill="1" applyBorder="1" applyAlignment="1">
      <alignment vertical="center" textRotation="255" wrapText="1"/>
    </xf>
    <xf numFmtId="179" fontId="7" fillId="0" borderId="0" xfId="0" applyNumberFormat="1" applyFont="1" applyBorder="1" applyAlignment="1">
      <alignment horizontal="center" vertical="center" wrapText="1"/>
    </xf>
    <xf numFmtId="0" fontId="7" fillId="0" borderId="0" xfId="0" applyNumberFormat="1" applyFont="1" applyBorder="1" applyAlignment="1">
      <alignment vertical="center"/>
    </xf>
    <xf numFmtId="199" fontId="59" fillId="0" borderId="11" xfId="0" applyNumberFormat="1" applyFont="1" applyFill="1" applyBorder="1" applyAlignment="1">
      <alignment horizontal="center" vertical="center"/>
    </xf>
    <xf numFmtId="0" fontId="59" fillId="0" borderId="0" xfId="0" applyFont="1" applyFill="1" applyAlignment="1"/>
    <xf numFmtId="0" fontId="75" fillId="0" borderId="11" xfId="0" applyFont="1" applyFill="1" applyBorder="1" applyAlignment="1">
      <alignment horizontal="center" vertical="center"/>
    </xf>
    <xf numFmtId="197" fontId="49" fillId="0" borderId="154" xfId="0" applyNumberFormat="1" applyFont="1" applyFill="1" applyBorder="1" applyAlignment="1">
      <alignment horizontal="center" vertical="center" shrinkToFit="1"/>
    </xf>
    <xf numFmtId="197" fontId="49" fillId="0" borderId="152" xfId="0" applyNumberFormat="1" applyFont="1" applyFill="1" applyBorder="1" applyAlignment="1">
      <alignment horizontal="center" vertical="center" shrinkToFit="1"/>
    </xf>
    <xf numFmtId="197" fontId="49" fillId="0" borderId="155" xfId="0" applyNumberFormat="1" applyFont="1" applyFill="1" applyBorder="1" applyAlignment="1">
      <alignment horizontal="center" vertical="center" shrinkToFit="1"/>
    </xf>
    <xf numFmtId="197" fontId="49" fillId="0" borderId="156" xfId="0" applyNumberFormat="1" applyFont="1" applyFill="1" applyBorder="1" applyAlignment="1">
      <alignment horizontal="center" vertical="center" shrinkToFit="1"/>
    </xf>
    <xf numFmtId="197" fontId="49" fillId="0" borderId="164" xfId="0" applyNumberFormat="1" applyFont="1" applyFill="1" applyBorder="1" applyAlignment="1">
      <alignment horizontal="center" vertical="center" shrinkToFit="1"/>
    </xf>
    <xf numFmtId="197" fontId="49" fillId="0" borderId="162" xfId="0" applyNumberFormat="1" applyFont="1" applyFill="1" applyBorder="1" applyAlignment="1">
      <alignment horizontal="center" vertical="center" shrinkToFit="1"/>
    </xf>
    <xf numFmtId="197" fontId="49" fillId="0" borderId="165" xfId="0" applyNumberFormat="1" applyFont="1" applyFill="1" applyBorder="1" applyAlignment="1">
      <alignment horizontal="center" vertical="center" shrinkToFit="1"/>
    </xf>
    <xf numFmtId="197" fontId="49" fillId="0" borderId="166" xfId="0" applyNumberFormat="1" applyFont="1" applyFill="1" applyBorder="1" applyAlignment="1">
      <alignment horizontal="center" vertical="center" shrinkToFit="1"/>
    </xf>
    <xf numFmtId="197" fontId="49" fillId="0" borderId="178" xfId="0" applyNumberFormat="1" applyFont="1" applyFill="1" applyBorder="1" applyAlignment="1">
      <alignment horizontal="center" vertical="center" shrinkToFit="1"/>
    </xf>
    <xf numFmtId="197" fontId="49" fillId="0" borderId="176" xfId="0" applyNumberFormat="1" applyFont="1" applyFill="1" applyBorder="1" applyAlignment="1">
      <alignment horizontal="center" vertical="center" shrinkToFit="1"/>
    </xf>
    <xf numFmtId="197" fontId="49" fillId="0" borderId="179" xfId="0" applyNumberFormat="1" applyFont="1" applyFill="1" applyBorder="1" applyAlignment="1">
      <alignment horizontal="center" vertical="center" shrinkToFit="1"/>
    </xf>
    <xf numFmtId="197" fontId="49" fillId="0" borderId="180" xfId="0" applyNumberFormat="1" applyFont="1" applyFill="1" applyBorder="1" applyAlignment="1">
      <alignment horizontal="center" vertical="center" shrinkToFit="1"/>
    </xf>
    <xf numFmtId="197" fontId="49" fillId="0" borderId="187" xfId="0" applyNumberFormat="1" applyFont="1" applyFill="1" applyBorder="1" applyAlignment="1">
      <alignment horizontal="center" vertical="center" shrinkToFit="1"/>
    </xf>
    <xf numFmtId="197" fontId="49" fillId="0" borderId="185" xfId="0" applyNumberFormat="1" applyFont="1" applyFill="1" applyBorder="1" applyAlignment="1">
      <alignment horizontal="center" vertical="center" shrinkToFit="1"/>
    </xf>
    <xf numFmtId="197" fontId="49" fillId="0" borderId="188" xfId="0" applyNumberFormat="1" applyFont="1" applyFill="1" applyBorder="1" applyAlignment="1">
      <alignment horizontal="center" vertical="center" shrinkToFit="1"/>
    </xf>
    <xf numFmtId="197" fontId="49" fillId="0" borderId="189" xfId="0" applyNumberFormat="1" applyFont="1" applyFill="1" applyBorder="1" applyAlignment="1">
      <alignment horizontal="center" vertical="center" shrinkToFit="1"/>
    </xf>
    <xf numFmtId="197" fontId="49" fillId="0" borderId="193" xfId="0" applyNumberFormat="1" applyFont="1" applyFill="1" applyBorder="1" applyAlignment="1">
      <alignment horizontal="center" vertical="center" shrinkToFit="1"/>
    </xf>
    <xf numFmtId="197" fontId="49" fillId="0" borderId="191" xfId="0" applyNumberFormat="1" applyFont="1" applyFill="1" applyBorder="1" applyAlignment="1">
      <alignment horizontal="center" vertical="center" shrinkToFit="1"/>
    </xf>
    <xf numFmtId="197" fontId="49" fillId="0" borderId="194" xfId="0" applyNumberFormat="1" applyFont="1" applyFill="1" applyBorder="1" applyAlignment="1">
      <alignment horizontal="center" vertical="center" shrinkToFit="1"/>
    </xf>
    <xf numFmtId="197" fontId="49" fillId="0" borderId="195" xfId="0" applyNumberFormat="1" applyFont="1" applyFill="1" applyBorder="1" applyAlignment="1">
      <alignment horizontal="center" vertical="center" shrinkToFit="1"/>
    </xf>
    <xf numFmtId="0" fontId="59" fillId="0" borderId="0" xfId="0" applyFont="1" applyFill="1" applyBorder="1">
      <alignment vertical="center"/>
    </xf>
    <xf numFmtId="0" fontId="59" fillId="0" borderId="0" xfId="0" applyFont="1" applyFill="1" applyBorder="1" applyAlignment="1">
      <alignment vertical="top" wrapText="1"/>
    </xf>
    <xf numFmtId="0" fontId="65" fillId="0" borderId="0" xfId="0" applyFont="1" applyFill="1">
      <alignment vertical="center"/>
    </xf>
    <xf numFmtId="0" fontId="49" fillId="7" borderId="161" xfId="0" applyFont="1" applyFill="1" applyBorder="1" applyAlignment="1">
      <alignment horizontal="center" vertical="center" shrinkToFit="1"/>
    </xf>
    <xf numFmtId="0" fontId="49" fillId="7" borderId="163" xfId="0" applyFont="1" applyFill="1" applyBorder="1" applyAlignment="1">
      <alignment horizontal="center" vertical="center" shrinkToFit="1"/>
    </xf>
    <xf numFmtId="0" fontId="49" fillId="7" borderId="175" xfId="0" applyFont="1" applyFill="1" applyBorder="1" applyAlignment="1">
      <alignment horizontal="center" vertical="center" shrinkToFit="1"/>
    </xf>
    <xf numFmtId="0" fontId="49" fillId="7" borderId="176" xfId="0" applyFont="1" applyFill="1" applyBorder="1" applyAlignment="1">
      <alignment horizontal="center" vertical="center" shrinkToFit="1"/>
    </xf>
    <xf numFmtId="0" fontId="49" fillId="7" borderId="177" xfId="0" applyFont="1" applyFill="1" applyBorder="1" applyAlignment="1">
      <alignment horizontal="center" vertical="center" shrinkToFit="1"/>
    </xf>
    <xf numFmtId="0" fontId="49" fillId="7" borderId="184" xfId="0" applyFont="1" applyFill="1" applyBorder="1" applyAlignment="1">
      <alignment horizontal="center" vertical="center" shrinkToFit="1"/>
    </xf>
    <xf numFmtId="0" fontId="49" fillId="7" borderId="185" xfId="0" applyFont="1" applyFill="1" applyBorder="1" applyAlignment="1">
      <alignment horizontal="center" vertical="center" shrinkToFit="1"/>
    </xf>
    <xf numFmtId="0" fontId="49" fillId="7" borderId="186" xfId="0" applyFont="1" applyFill="1" applyBorder="1" applyAlignment="1">
      <alignment horizontal="center" vertical="center" shrinkToFit="1"/>
    </xf>
    <xf numFmtId="0" fontId="49" fillId="7" borderId="190" xfId="0" applyFont="1" applyFill="1" applyBorder="1" applyAlignment="1">
      <alignment horizontal="center" vertical="center" shrinkToFit="1"/>
    </xf>
    <xf numFmtId="0" fontId="49" fillId="7" borderId="191" xfId="0" applyFont="1" applyFill="1" applyBorder="1" applyAlignment="1">
      <alignment horizontal="center" vertical="center" shrinkToFit="1"/>
    </xf>
    <xf numFmtId="0" fontId="49" fillId="7" borderId="192" xfId="0" applyFont="1" applyFill="1" applyBorder="1" applyAlignment="1">
      <alignment horizontal="center" vertical="center" shrinkToFit="1"/>
    </xf>
    <xf numFmtId="197" fontId="49" fillId="0" borderId="234" xfId="0" applyNumberFormat="1" applyFont="1" applyFill="1" applyBorder="1" applyAlignment="1">
      <alignment horizontal="center" vertical="center" shrinkToFit="1"/>
    </xf>
    <xf numFmtId="197" fontId="49" fillId="0" borderId="235" xfId="0" applyNumberFormat="1" applyFont="1" applyFill="1" applyBorder="1" applyAlignment="1">
      <alignment horizontal="center" vertical="center" shrinkToFit="1"/>
    </xf>
    <xf numFmtId="197" fontId="49" fillId="0" borderId="236" xfId="0" applyNumberFormat="1" applyFont="1" applyFill="1" applyBorder="1" applyAlignment="1">
      <alignment horizontal="center" vertical="center" shrinkToFit="1"/>
    </xf>
    <xf numFmtId="197" fontId="49" fillId="0" borderId="149" xfId="0" applyNumberFormat="1" applyFont="1" applyFill="1" applyBorder="1" applyAlignment="1">
      <alignment horizontal="center" vertical="center" shrinkToFit="1"/>
    </xf>
    <xf numFmtId="197" fontId="49" fillId="0" borderId="237" xfId="0" applyNumberFormat="1" applyFont="1" applyFill="1" applyBorder="1" applyAlignment="1">
      <alignment horizontal="center" vertical="center" shrinkToFit="1"/>
    </xf>
    <xf numFmtId="0" fontId="49" fillId="2" borderId="193" xfId="0" applyFont="1" applyFill="1" applyBorder="1" applyAlignment="1">
      <alignment horizontal="center" vertical="center" shrinkToFit="1"/>
    </xf>
    <xf numFmtId="14" fontId="0"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11" xfId="0" applyNumberFormat="1" applyFont="1" applyFill="1" applyBorder="1" applyAlignment="1">
      <alignment horizontal="center" vertical="center"/>
    </xf>
    <xf numFmtId="0" fontId="8" fillId="0" borderId="219" xfId="0" applyFont="1" applyFill="1" applyBorder="1" applyAlignment="1">
      <alignment vertical="center"/>
    </xf>
    <xf numFmtId="0" fontId="8" fillId="0" borderId="252" xfId="0" applyFont="1" applyFill="1" applyBorder="1" applyAlignment="1">
      <alignment vertical="center"/>
    </xf>
    <xf numFmtId="0" fontId="0" fillId="0" borderId="227" xfId="0" applyFont="1" applyFill="1" applyBorder="1">
      <alignment vertical="center"/>
    </xf>
    <xf numFmtId="0" fontId="0" fillId="0" borderId="250" xfId="0" applyFont="1" applyFill="1" applyBorder="1">
      <alignment vertical="center"/>
    </xf>
    <xf numFmtId="0" fontId="0" fillId="0" borderId="227" xfId="0" applyFont="1" applyBorder="1">
      <alignment vertical="center"/>
    </xf>
    <xf numFmtId="0" fontId="0" fillId="0" borderId="231" xfId="0" applyFont="1" applyFill="1" applyBorder="1">
      <alignment vertical="center"/>
    </xf>
    <xf numFmtId="0" fontId="0" fillId="0" borderId="252" xfId="0" applyFont="1" applyFill="1" applyBorder="1">
      <alignment vertical="center"/>
    </xf>
    <xf numFmtId="0" fontId="7" fillId="0" borderId="7" xfId="0" applyFont="1" applyFill="1" applyBorder="1">
      <alignment vertical="center"/>
    </xf>
    <xf numFmtId="0" fontId="7" fillId="0" borderId="263" xfId="0" applyFont="1" applyFill="1" applyBorder="1">
      <alignment vertical="center"/>
    </xf>
    <xf numFmtId="0" fontId="0" fillId="0" borderId="262" xfId="0" applyFont="1" applyFill="1" applyBorder="1">
      <alignment vertical="center"/>
    </xf>
    <xf numFmtId="0" fontId="8" fillId="7" borderId="0" xfId="0" applyFont="1" applyFill="1" applyBorder="1" applyAlignment="1">
      <alignment horizontal="center" vertical="center" shrinkToFit="1"/>
    </xf>
    <xf numFmtId="0" fontId="8" fillId="0" borderId="253" xfId="0" applyFont="1" applyBorder="1" applyAlignment="1">
      <alignment vertical="center"/>
    </xf>
    <xf numFmtId="0" fontId="8" fillId="0" borderId="8" xfId="0" applyFont="1" applyFill="1" applyBorder="1" applyAlignment="1">
      <alignment vertical="center"/>
    </xf>
    <xf numFmtId="0" fontId="8" fillId="0" borderId="0" xfId="0" applyFont="1" applyFill="1" applyAlignment="1">
      <alignment horizontal="right" vertical="center"/>
    </xf>
    <xf numFmtId="0" fontId="15" fillId="0" borderId="0" xfId="0" applyFont="1" applyAlignment="1">
      <alignment horizontal="right" vertical="center"/>
    </xf>
    <xf numFmtId="0" fontId="0" fillId="0" borderId="0" xfId="0" applyFont="1">
      <alignment vertical="center"/>
    </xf>
    <xf numFmtId="0" fontId="19" fillId="0" borderId="0" xfId="0" applyFont="1" applyFill="1" applyBorder="1" applyAlignment="1">
      <alignment horizontal="left" vertical="center"/>
    </xf>
    <xf numFmtId="189" fontId="7" fillId="0" borderId="0" xfId="0" applyNumberFormat="1" applyFont="1" applyFill="1" applyBorder="1" applyAlignment="1">
      <alignment horizontal="right" vertical="center" shrinkToFit="1"/>
    </xf>
    <xf numFmtId="0" fontId="19" fillId="0" borderId="0" xfId="0" applyFont="1" applyAlignment="1">
      <alignment horizontal="right" vertical="center"/>
    </xf>
    <xf numFmtId="0" fontId="7" fillId="0" borderId="269" xfId="0" applyFont="1" applyBorder="1" applyAlignment="1">
      <alignment horizontal="left" vertical="top"/>
    </xf>
    <xf numFmtId="0" fontId="7" fillId="0" borderId="270" xfId="0" applyFont="1" applyBorder="1" applyAlignment="1">
      <alignment horizontal="left" vertical="top" wrapText="1"/>
    </xf>
    <xf numFmtId="0" fontId="7" fillId="0" borderId="271" xfId="0" applyFont="1" applyBorder="1" applyAlignment="1">
      <alignment horizontal="left" vertical="top" wrapText="1"/>
    </xf>
    <xf numFmtId="0" fontId="7" fillId="0" borderId="249" xfId="0" applyFont="1" applyBorder="1" applyAlignment="1">
      <alignment horizontal="left" vertical="top"/>
    </xf>
    <xf numFmtId="0" fontId="7" fillId="0" borderId="250" xfId="0" applyFont="1" applyBorder="1" applyAlignment="1">
      <alignment horizontal="left" vertical="top"/>
    </xf>
    <xf numFmtId="0" fontId="7" fillId="0" borderId="252" xfId="0" applyFont="1" applyBorder="1" applyAlignment="1">
      <alignment horizontal="left" vertical="top"/>
    </xf>
    <xf numFmtId="0" fontId="0" fillId="0" borderId="0" xfId="0" applyFont="1" applyFill="1" applyBorder="1" applyAlignment="1">
      <alignment vertical="center"/>
    </xf>
    <xf numFmtId="0" fontId="7" fillId="0" borderId="56" xfId="0" applyFont="1" applyBorder="1">
      <alignment vertical="center"/>
    </xf>
    <xf numFmtId="0" fontId="38" fillId="0" borderId="0" xfId="0" applyFont="1" applyBorder="1" applyAlignment="1">
      <alignment horizontal="center" vertical="center" wrapText="1"/>
    </xf>
    <xf numFmtId="0" fontId="8" fillId="2" borderId="0" xfId="0" applyFont="1" applyFill="1">
      <alignment vertical="center"/>
    </xf>
    <xf numFmtId="0" fontId="33" fillId="0" borderId="6" xfId="0" applyFont="1" applyBorder="1" applyAlignment="1">
      <alignment horizontal="center" vertical="center"/>
    </xf>
    <xf numFmtId="0" fontId="8" fillId="0" borderId="250" xfId="0" applyFont="1" applyBorder="1" applyAlignment="1">
      <alignment vertical="center"/>
    </xf>
    <xf numFmtId="0" fontId="8" fillId="0" borderId="0" xfId="0" applyFont="1" applyBorder="1" applyAlignment="1">
      <alignment vertical="top"/>
    </xf>
    <xf numFmtId="0" fontId="8" fillId="0" borderId="253" xfId="0" applyFont="1" applyBorder="1">
      <alignment vertical="center"/>
    </xf>
    <xf numFmtId="0" fontId="17" fillId="0" borderId="6" xfId="0" applyFont="1" applyFill="1" applyBorder="1" applyAlignment="1">
      <alignment horizontal="center" vertical="center"/>
    </xf>
    <xf numFmtId="0" fontId="7" fillId="0" borderId="0" xfId="0" applyFont="1" applyFill="1" applyBorder="1" applyAlignment="1">
      <alignment vertical="top"/>
    </xf>
    <xf numFmtId="0" fontId="8" fillId="0" borderId="0" xfId="0" applyFont="1" applyFill="1" applyBorder="1" applyAlignment="1">
      <alignment vertical="top"/>
    </xf>
    <xf numFmtId="185" fontId="8" fillId="0" borderId="285" xfId="0" applyNumberFormat="1" applyFont="1" applyFill="1" applyBorder="1" applyAlignment="1">
      <alignment horizontal="right" vertical="center"/>
    </xf>
    <xf numFmtId="204" fontId="7" fillId="0" borderId="0" xfId="0" applyNumberFormat="1" applyFont="1" applyAlignment="1">
      <alignment vertical="center"/>
    </xf>
    <xf numFmtId="0" fontId="7" fillId="0" borderId="250" xfId="0" applyFont="1" applyBorder="1">
      <alignment vertical="center"/>
    </xf>
    <xf numFmtId="0" fontId="8" fillId="0" borderId="285" xfId="0" applyFont="1" applyBorder="1">
      <alignment vertical="center"/>
    </xf>
    <xf numFmtId="0" fontId="17" fillId="0" borderId="117" xfId="0" applyFont="1" applyBorder="1">
      <alignment vertical="center"/>
    </xf>
    <xf numFmtId="191" fontId="8" fillId="0" borderId="0" xfId="0" applyNumberFormat="1" applyFont="1" applyFill="1" applyBorder="1" applyAlignment="1">
      <alignment horizontal="right" vertical="center"/>
    </xf>
    <xf numFmtId="0" fontId="17" fillId="0" borderId="283" xfId="0" applyFont="1" applyBorder="1" applyAlignment="1">
      <alignment vertical="center"/>
    </xf>
    <xf numFmtId="0" fontId="8" fillId="0" borderId="282" xfId="0" applyFont="1" applyBorder="1" applyAlignment="1">
      <alignment vertical="center"/>
    </xf>
    <xf numFmtId="0" fontId="0" fillId="0" borderId="282" xfId="0" applyFont="1" applyBorder="1">
      <alignment vertical="center"/>
    </xf>
    <xf numFmtId="0" fontId="0" fillId="0" borderId="284" xfId="0" applyFont="1" applyBorder="1">
      <alignment vertical="center"/>
    </xf>
    <xf numFmtId="0" fontId="8" fillId="0" borderId="290" xfId="0" applyFont="1" applyBorder="1" applyAlignment="1">
      <alignment vertical="center"/>
    </xf>
    <xf numFmtId="0" fontId="8" fillId="0" borderId="291" xfId="0" applyFont="1" applyBorder="1" applyAlignment="1">
      <alignment vertical="center"/>
    </xf>
    <xf numFmtId="0" fontId="0" fillId="0" borderId="291" xfId="0" applyFont="1" applyBorder="1">
      <alignment vertical="center"/>
    </xf>
    <xf numFmtId="0" fontId="0" fillId="0" borderId="292" xfId="0" applyFont="1" applyBorder="1">
      <alignment vertical="center"/>
    </xf>
    <xf numFmtId="0" fontId="8" fillId="0" borderId="252" xfId="0" applyFont="1" applyBorder="1" applyAlignment="1">
      <alignment vertical="center"/>
    </xf>
    <xf numFmtId="0" fontId="8" fillId="0" borderId="292" xfId="0" applyFont="1" applyBorder="1" applyAlignment="1">
      <alignment vertical="center"/>
    </xf>
    <xf numFmtId="0" fontId="8" fillId="0" borderId="283" xfId="0" applyFont="1" applyBorder="1" applyAlignment="1">
      <alignment vertical="center"/>
    </xf>
    <xf numFmtId="3" fontId="8" fillId="0" borderId="285" xfId="0" applyNumberFormat="1" applyFont="1" applyFill="1" applyBorder="1" applyAlignment="1">
      <alignment vertical="center"/>
    </xf>
    <xf numFmtId="0" fontId="8" fillId="0" borderId="286" xfId="0" applyFont="1" applyBorder="1">
      <alignment vertical="center"/>
    </xf>
    <xf numFmtId="0" fontId="81" fillId="0" borderId="0" xfId="0" applyFont="1" applyAlignment="1">
      <alignment vertical="center"/>
    </xf>
    <xf numFmtId="49" fontId="4" fillId="0" borderId="285" xfId="0" applyNumberFormat="1" applyFont="1" applyFill="1" applyBorder="1" applyAlignment="1">
      <alignment vertical="center"/>
    </xf>
    <xf numFmtId="49" fontId="4" fillId="0" borderId="286" xfId="0" applyNumberFormat="1" applyFont="1" applyFill="1" applyBorder="1" applyAlignment="1">
      <alignment vertical="center"/>
    </xf>
    <xf numFmtId="0" fontId="4" fillId="0" borderId="285" xfId="0" applyFont="1" applyBorder="1" applyAlignment="1">
      <alignment vertical="center"/>
    </xf>
    <xf numFmtId="0" fontId="7" fillId="0" borderId="285" xfId="0" applyFont="1" applyBorder="1" applyAlignment="1">
      <alignment vertical="center"/>
    </xf>
    <xf numFmtId="0" fontId="7" fillId="0" borderId="286" xfId="0" applyFont="1" applyBorder="1" applyAlignment="1">
      <alignment vertical="center"/>
    </xf>
    <xf numFmtId="0" fontId="9" fillId="2" borderId="250" xfId="0" applyFont="1" applyFill="1" applyBorder="1" applyAlignment="1">
      <alignment horizontal="center" vertical="center"/>
    </xf>
    <xf numFmtId="0" fontId="0" fillId="0" borderId="6" xfId="0" applyFont="1" applyBorder="1" applyAlignment="1">
      <alignment vertical="center"/>
    </xf>
    <xf numFmtId="0" fontId="0" fillId="0" borderId="0" xfId="0" applyFont="1" applyBorder="1" applyAlignment="1">
      <alignment vertical="center"/>
    </xf>
    <xf numFmtId="0" fontId="0" fillId="0" borderId="7" xfId="0" applyFont="1" applyBorder="1" applyAlignment="1">
      <alignment vertical="center"/>
    </xf>
    <xf numFmtId="0" fontId="8" fillId="0" borderId="6" xfId="0" applyFont="1" applyBorder="1" applyAlignment="1">
      <alignment horizontal="left" vertical="top"/>
    </xf>
    <xf numFmtId="0" fontId="8" fillId="0" borderId="6" xfId="0" applyFont="1" applyBorder="1" applyAlignment="1">
      <alignment vertical="center"/>
    </xf>
    <xf numFmtId="0" fontId="8" fillId="0" borderId="0" xfId="0" applyFont="1" applyBorder="1" applyAlignment="1">
      <alignment vertical="center"/>
    </xf>
    <xf numFmtId="0" fontId="25" fillId="0" borderId="250" xfId="0" applyFont="1" applyFill="1" applyBorder="1" applyAlignment="1">
      <alignment vertical="center"/>
    </xf>
    <xf numFmtId="0" fontId="25" fillId="0" borderId="0" xfId="0" applyFont="1" applyFill="1" applyBorder="1" applyAlignment="1">
      <alignment vertical="center" wrapText="1"/>
    </xf>
    <xf numFmtId="0" fontId="25" fillId="0" borderId="0" xfId="0" applyFont="1" applyBorder="1" applyAlignment="1">
      <alignment vertical="center" wrapText="1"/>
    </xf>
    <xf numFmtId="0" fontId="8"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8" fillId="0" borderId="250" xfId="0" applyFont="1" applyFill="1" applyBorder="1">
      <alignment vertical="center"/>
    </xf>
    <xf numFmtId="0" fontId="25" fillId="0" borderId="0" xfId="0" applyFont="1" applyFill="1" applyBorder="1" applyAlignment="1">
      <alignment vertical="center"/>
    </xf>
    <xf numFmtId="0" fontId="8" fillId="0" borderId="7" xfId="0" applyFont="1" applyFill="1" applyBorder="1" applyAlignment="1">
      <alignment vertical="center" wrapText="1"/>
    </xf>
    <xf numFmtId="0" fontId="82" fillId="0" borderId="0" xfId="0" applyFont="1" applyBorder="1" applyAlignment="1">
      <alignment vertical="center" wrapText="1"/>
    </xf>
    <xf numFmtId="0" fontId="82" fillId="0" borderId="0" xfId="0" applyFont="1" applyBorder="1" applyAlignment="1">
      <alignment vertical="center"/>
    </xf>
    <xf numFmtId="0" fontId="7" fillId="2" borderId="294" xfId="0" applyFont="1" applyFill="1" applyBorder="1" applyAlignment="1">
      <alignment vertical="center" wrapText="1"/>
    </xf>
    <xf numFmtId="0" fontId="7" fillId="2" borderId="288" xfId="0" applyFont="1" applyFill="1" applyBorder="1" applyAlignment="1">
      <alignment vertical="center" wrapText="1"/>
    </xf>
    <xf numFmtId="0" fontId="7" fillId="2" borderId="298" xfId="0" applyFont="1" applyFill="1" applyBorder="1" applyAlignment="1">
      <alignment vertical="center" wrapText="1"/>
    </xf>
    <xf numFmtId="0" fontId="7" fillId="2" borderId="296" xfId="0" applyFont="1" applyFill="1" applyBorder="1" applyAlignment="1">
      <alignment vertical="center" wrapText="1"/>
    </xf>
    <xf numFmtId="0" fontId="7" fillId="2" borderId="303" xfId="0" applyFont="1" applyFill="1" applyBorder="1" applyAlignment="1">
      <alignment vertical="center" wrapText="1"/>
    </xf>
    <xf numFmtId="0" fontId="7" fillId="2" borderId="301" xfId="0" applyFont="1" applyFill="1" applyBorder="1" applyAlignment="1">
      <alignment vertical="center" wrapText="1"/>
    </xf>
    <xf numFmtId="0" fontId="17" fillId="0" borderId="1" xfId="0" applyFont="1" applyBorder="1" applyAlignment="1">
      <alignment horizontal="center" vertical="center" shrinkToFit="1"/>
    </xf>
    <xf numFmtId="0" fontId="17" fillId="0" borderId="2" xfId="0" applyFont="1" applyBorder="1" applyAlignment="1">
      <alignment horizontal="justify" vertical="center" wrapText="1"/>
    </xf>
    <xf numFmtId="0" fontId="17" fillId="0" borderId="119" xfId="0" applyFont="1" applyBorder="1" applyAlignment="1">
      <alignment horizontal="center" vertical="center" shrinkToFit="1"/>
    </xf>
    <xf numFmtId="0" fontId="17" fillId="0" borderId="288" xfId="0" applyFont="1" applyBorder="1" applyAlignment="1">
      <alignment horizontal="center" vertical="center" shrinkToFit="1"/>
    </xf>
    <xf numFmtId="0" fontId="17" fillId="0" borderId="289" xfId="0" applyFont="1" applyBorder="1" applyAlignment="1">
      <alignment horizontal="justify" vertical="center" wrapText="1"/>
    </xf>
    <xf numFmtId="0" fontId="17" fillId="0" borderId="289" xfId="0" applyFont="1" applyBorder="1" applyAlignment="1">
      <alignment horizontal="center" vertical="center" shrinkToFit="1"/>
    </xf>
    <xf numFmtId="0" fontId="17" fillId="0" borderId="296" xfId="0" applyFont="1" applyBorder="1" applyAlignment="1">
      <alignment horizontal="center" vertical="center" shrinkToFit="1"/>
    </xf>
    <xf numFmtId="0" fontId="17" fillId="0" borderId="297" xfId="0" applyFont="1" applyBorder="1" applyAlignment="1">
      <alignment horizontal="justify" vertical="center" wrapText="1"/>
    </xf>
    <xf numFmtId="0" fontId="17" fillId="0" borderId="297" xfId="0" applyFont="1" applyBorder="1" applyAlignment="1">
      <alignment horizontal="center" vertical="center" shrinkToFit="1"/>
    </xf>
    <xf numFmtId="0" fontId="17" fillId="0" borderId="301" xfId="0" applyFont="1" applyBorder="1" applyAlignment="1">
      <alignment horizontal="center" vertical="center" shrinkToFit="1"/>
    </xf>
    <xf numFmtId="0" fontId="17" fillId="0" borderId="302" xfId="0" applyFont="1" applyBorder="1" applyAlignment="1">
      <alignment horizontal="justify" vertical="center" wrapText="1"/>
    </xf>
    <xf numFmtId="0" fontId="17" fillId="0" borderId="302" xfId="0" applyFont="1" applyBorder="1" applyAlignment="1">
      <alignment horizontal="center" vertical="center" shrinkToFit="1"/>
    </xf>
    <xf numFmtId="0" fontId="83" fillId="0" borderId="0" xfId="0" applyFont="1" applyFill="1" applyBorder="1" applyAlignment="1">
      <alignment vertical="center"/>
    </xf>
    <xf numFmtId="176" fontId="7" fillId="0" borderId="0" xfId="0" applyNumberFormat="1" applyFont="1" applyFill="1" applyBorder="1" applyAlignment="1">
      <alignment vertical="center"/>
    </xf>
    <xf numFmtId="0" fontId="7" fillId="0" borderId="0" xfId="0" applyFont="1" applyFill="1" applyBorder="1" applyAlignment="1">
      <alignment vertical="center" wrapText="1" readingOrder="1"/>
    </xf>
    <xf numFmtId="0" fontId="7" fillId="0" borderId="281" xfId="0" applyFont="1" applyBorder="1" applyAlignment="1">
      <alignment vertical="center"/>
    </xf>
    <xf numFmtId="0" fontId="30" fillId="0" borderId="285" xfId="0" applyFont="1" applyBorder="1" applyAlignment="1">
      <alignment vertical="center"/>
    </xf>
    <xf numFmtId="0" fontId="7" fillId="0" borderId="285" xfId="0" applyFont="1" applyBorder="1">
      <alignment vertical="center"/>
    </xf>
    <xf numFmtId="0" fontId="7" fillId="0" borderId="286" xfId="0" applyFont="1" applyBorder="1">
      <alignment vertical="center"/>
    </xf>
    <xf numFmtId="0" fontId="7" fillId="0" borderId="283" xfId="0" applyFont="1" applyBorder="1" applyAlignment="1">
      <alignment vertical="center"/>
    </xf>
    <xf numFmtId="0" fontId="7" fillId="0" borderId="282" xfId="0" applyFont="1" applyBorder="1" applyAlignment="1">
      <alignment vertical="center"/>
    </xf>
    <xf numFmtId="0" fontId="7" fillId="0" borderId="282" xfId="0" applyFont="1" applyBorder="1">
      <alignment vertical="center"/>
    </xf>
    <xf numFmtId="0" fontId="7" fillId="0" borderId="284" xfId="0" applyFont="1" applyBorder="1" applyAlignment="1">
      <alignment vertical="center"/>
    </xf>
    <xf numFmtId="0" fontId="7" fillId="0" borderId="249" xfId="0" applyFont="1" applyBorder="1" applyAlignment="1">
      <alignment vertical="center"/>
    </xf>
    <xf numFmtId="0" fontId="30" fillId="0" borderId="250" xfId="0" applyFont="1" applyBorder="1" applyAlignment="1">
      <alignment vertical="center"/>
    </xf>
    <xf numFmtId="0" fontId="7" fillId="0" borderId="252" xfId="0" applyFont="1" applyBorder="1" applyAlignment="1">
      <alignment vertical="center"/>
    </xf>
    <xf numFmtId="0" fontId="24" fillId="0" borderId="0" xfId="0" applyFont="1" applyFill="1" applyAlignment="1">
      <alignment horizontal="left" vertical="center"/>
    </xf>
    <xf numFmtId="0" fontId="68" fillId="0" borderId="0" xfId="0" applyFont="1" applyFill="1">
      <alignment vertical="center"/>
    </xf>
    <xf numFmtId="0" fontId="68" fillId="0" borderId="0" xfId="0" applyFont="1">
      <alignment vertical="center"/>
    </xf>
    <xf numFmtId="0" fontId="68" fillId="0" borderId="0" xfId="0" applyFont="1" applyFill="1" applyBorder="1">
      <alignment vertical="center"/>
    </xf>
    <xf numFmtId="0" fontId="7" fillId="0" borderId="230" xfId="0" applyFont="1" applyFill="1" applyBorder="1">
      <alignment vertical="center"/>
    </xf>
    <xf numFmtId="0" fontId="7" fillId="0" borderId="227" xfId="0" applyFont="1" applyFill="1" applyBorder="1">
      <alignment vertical="center"/>
    </xf>
    <xf numFmtId="0" fontId="7" fillId="0" borderId="227" xfId="0" applyFont="1" applyBorder="1">
      <alignment vertical="center"/>
    </xf>
    <xf numFmtId="0" fontId="8" fillId="0" borderId="227" xfId="0" applyFont="1" applyBorder="1" applyAlignment="1">
      <alignment horizontal="justify" vertical="center" wrapText="1"/>
    </xf>
    <xf numFmtId="0" fontId="7" fillId="0" borderId="229" xfId="0" applyFont="1" applyBorder="1">
      <alignment vertical="center"/>
    </xf>
    <xf numFmtId="0" fontId="7" fillId="0" borderId="249" xfId="0" applyFont="1" applyFill="1" applyBorder="1">
      <alignment vertical="center"/>
    </xf>
    <xf numFmtId="0" fontId="7" fillId="0" borderId="250" xfId="0" applyFont="1" applyFill="1" applyBorder="1">
      <alignment vertical="center"/>
    </xf>
    <xf numFmtId="0" fontId="8" fillId="0" borderId="250" xfId="0" applyFont="1" applyBorder="1" applyAlignment="1">
      <alignment horizontal="justify" vertical="center" wrapText="1"/>
    </xf>
    <xf numFmtId="0" fontId="7" fillId="0" borderId="44" xfId="0" applyFont="1" applyBorder="1">
      <alignment vertical="center"/>
    </xf>
    <xf numFmtId="0" fontId="7" fillId="0" borderId="45" xfId="0" applyFont="1" applyBorder="1">
      <alignment vertical="center"/>
    </xf>
    <xf numFmtId="0" fontId="8" fillId="0" borderId="227" xfId="0" applyFont="1" applyBorder="1" applyAlignment="1">
      <alignment vertical="center" wrapText="1"/>
    </xf>
    <xf numFmtId="0" fontId="8" fillId="0" borderId="250" xfId="0" applyFont="1" applyBorder="1" applyAlignment="1">
      <alignment horizontal="left" vertical="center" wrapText="1"/>
    </xf>
    <xf numFmtId="0" fontId="7" fillId="0" borderId="50" xfId="0" applyFont="1" applyFill="1" applyBorder="1">
      <alignment vertical="center"/>
    </xf>
    <xf numFmtId="0" fontId="7" fillId="0" borderId="18" xfId="0" applyFont="1" applyFill="1" applyBorder="1">
      <alignment vertical="center"/>
    </xf>
    <xf numFmtId="0" fontId="7" fillId="0" borderId="260" xfId="0" applyFont="1" applyBorder="1">
      <alignment vertical="center"/>
    </xf>
    <xf numFmtId="0" fontId="7" fillId="0" borderId="279" xfId="0" applyFont="1" applyBorder="1">
      <alignment vertical="center"/>
    </xf>
    <xf numFmtId="0" fontId="7" fillId="0" borderId="18" xfId="0" applyFont="1" applyFill="1" applyBorder="1" applyAlignment="1">
      <alignment vertical="center"/>
    </xf>
    <xf numFmtId="0" fontId="7" fillId="0" borderId="23" xfId="0" applyFont="1" applyFill="1" applyBorder="1" applyAlignment="1">
      <alignment vertical="center"/>
    </xf>
    <xf numFmtId="0" fontId="7" fillId="0" borderId="260" xfId="0" applyFont="1" applyFill="1" applyBorder="1" applyAlignment="1">
      <alignment vertical="center"/>
    </xf>
    <xf numFmtId="0" fontId="7" fillId="0" borderId="279" xfId="0" applyFont="1" applyFill="1" applyBorder="1" applyAlignment="1">
      <alignment vertical="center"/>
    </xf>
    <xf numFmtId="0" fontId="7" fillId="0" borderId="231" xfId="0" applyFont="1" applyFill="1" applyBorder="1">
      <alignment vertical="center"/>
    </xf>
    <xf numFmtId="0" fontId="7" fillId="0" borderId="252" xfId="0" applyFont="1" applyFill="1" applyBorder="1">
      <alignment vertical="center"/>
    </xf>
    <xf numFmtId="0" fontId="7" fillId="0" borderId="230" xfId="0" applyFont="1" applyBorder="1">
      <alignment vertical="center"/>
    </xf>
    <xf numFmtId="0" fontId="7" fillId="0" borderId="231" xfId="0" applyFont="1" applyBorder="1">
      <alignment vertical="center"/>
    </xf>
    <xf numFmtId="0" fontId="7" fillId="0" borderId="249" xfId="0" applyFont="1" applyBorder="1">
      <alignment vertical="center"/>
    </xf>
    <xf numFmtId="0" fontId="7" fillId="0" borderId="252" xfId="0" applyFont="1" applyBorder="1">
      <alignment vertical="center"/>
    </xf>
    <xf numFmtId="0" fontId="7" fillId="0" borderId="227" xfId="0" applyFont="1" applyFill="1" applyBorder="1" applyAlignment="1">
      <alignment horizontal="center" vertical="center"/>
    </xf>
    <xf numFmtId="0" fontId="0" fillId="0" borderId="0" xfId="0" applyFont="1" applyBorder="1" applyAlignment="1">
      <alignment horizontal="right" vertical="center"/>
    </xf>
    <xf numFmtId="0" fontId="7" fillId="0" borderId="250" xfId="0" applyFont="1" applyBorder="1" applyAlignment="1">
      <alignment vertical="center"/>
    </xf>
    <xf numFmtId="0" fontId="7" fillId="0" borderId="252" xfId="0" applyFont="1" applyBorder="1" applyAlignment="1">
      <alignment horizontal="right" vertical="center"/>
    </xf>
    <xf numFmtId="0" fontId="7" fillId="2" borderId="250" xfId="0" applyFont="1" applyFill="1" applyBorder="1" applyAlignment="1">
      <alignment vertical="center"/>
    </xf>
    <xf numFmtId="0" fontId="7" fillId="0" borderId="1" xfId="0" applyFont="1" applyBorder="1" applyAlignment="1">
      <alignment vertical="center"/>
    </xf>
    <xf numFmtId="0" fontId="7" fillId="2" borderId="1" xfId="0" applyFont="1" applyFill="1" applyBorder="1" applyAlignment="1">
      <alignment vertical="center"/>
    </xf>
    <xf numFmtId="0" fontId="7" fillId="0" borderId="37" xfId="0" applyFont="1" applyBorder="1" applyAlignment="1">
      <alignment vertical="center"/>
    </xf>
    <xf numFmtId="0" fontId="7" fillId="0" borderId="231" xfId="0" applyFont="1" applyBorder="1" applyAlignment="1">
      <alignment horizontal="right" vertical="center"/>
    </xf>
    <xf numFmtId="0" fontId="7" fillId="0" borderId="227" xfId="0" applyFont="1" applyBorder="1" applyAlignment="1">
      <alignment horizontal="right" vertical="center"/>
    </xf>
    <xf numFmtId="0" fontId="7" fillId="0" borderId="230" xfId="0" applyFont="1" applyBorder="1" applyAlignment="1">
      <alignment vertical="center"/>
    </xf>
    <xf numFmtId="0" fontId="7" fillId="0" borderId="304" xfId="0" applyFont="1" applyBorder="1" applyAlignment="1">
      <alignment vertical="center"/>
    </xf>
    <xf numFmtId="0" fontId="7" fillId="0" borderId="229" xfId="0" applyFont="1" applyBorder="1" applyAlignment="1">
      <alignment horizontal="right" vertical="center"/>
    </xf>
    <xf numFmtId="0" fontId="0" fillId="0" borderId="250" xfId="0" applyFont="1" applyBorder="1" applyAlignment="1">
      <alignment horizontal="left" vertical="center"/>
    </xf>
    <xf numFmtId="0" fontId="71" fillId="0" borderId="250" xfId="0" applyFont="1" applyFill="1" applyBorder="1" applyAlignment="1">
      <alignment horizontal="center" vertical="center" shrinkToFit="1"/>
    </xf>
    <xf numFmtId="0" fontId="25" fillId="0" borderId="1" xfId="0" applyFont="1" applyBorder="1" applyAlignment="1">
      <alignment vertical="center" wrapText="1"/>
    </xf>
    <xf numFmtId="49" fontId="25" fillId="0" borderId="1" xfId="0" applyNumberFormat="1" applyFont="1" applyBorder="1" applyAlignment="1">
      <alignment vertical="center" readingOrder="1"/>
    </xf>
    <xf numFmtId="0" fontId="25" fillId="0" borderId="2" xfId="0" applyFont="1" applyBorder="1" applyAlignment="1">
      <alignment vertical="center" wrapText="1"/>
    </xf>
    <xf numFmtId="0" fontId="7" fillId="0" borderId="250" xfId="0" applyFont="1" applyFill="1" applyBorder="1" applyAlignment="1">
      <alignment horizontal="left" vertical="center"/>
    </xf>
    <xf numFmtId="0" fontId="0" fillId="0" borderId="250" xfId="0" applyFont="1" applyFill="1" applyBorder="1" applyAlignment="1">
      <alignment horizontal="left" vertical="center"/>
    </xf>
    <xf numFmtId="0" fontId="25" fillId="0" borderId="1" xfId="0" applyFont="1" applyFill="1" applyBorder="1" applyAlignment="1">
      <alignment vertical="center" wrapText="1"/>
    </xf>
    <xf numFmtId="49" fontId="25" fillId="0" borderId="1" xfId="0" applyNumberFormat="1" applyFont="1" applyFill="1" applyBorder="1" applyAlignment="1">
      <alignment vertical="center" readingOrder="1"/>
    </xf>
    <xf numFmtId="0" fontId="25" fillId="0" borderId="2" xfId="0" applyFont="1" applyFill="1" applyBorder="1" applyAlignment="1">
      <alignment vertical="center" wrapText="1"/>
    </xf>
    <xf numFmtId="0" fontId="61" fillId="0" borderId="0" xfId="0" applyFont="1" applyAlignment="1">
      <alignment vertical="center"/>
    </xf>
    <xf numFmtId="6" fontId="19" fillId="0" borderId="0" xfId="1" applyFont="1" applyAlignment="1">
      <alignment vertical="center"/>
    </xf>
    <xf numFmtId="0" fontId="13" fillId="0" borderId="0" xfId="0" applyFont="1" applyFill="1" applyAlignment="1">
      <alignment vertical="center"/>
    </xf>
    <xf numFmtId="0" fontId="19" fillId="0" borderId="227"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50" xfId="0" applyFont="1" applyBorder="1" applyAlignment="1">
      <alignment horizontal="left" vertical="top"/>
    </xf>
    <xf numFmtId="0" fontId="19" fillId="0" borderId="260" xfId="0" applyFont="1" applyFill="1" applyBorder="1" applyAlignment="1">
      <alignment horizontal="center" vertical="center" wrapText="1"/>
    </xf>
    <xf numFmtId="0" fontId="19" fillId="0" borderId="260" xfId="0" applyFont="1" applyBorder="1" applyAlignment="1">
      <alignment horizontal="left" vertical="top"/>
    </xf>
    <xf numFmtId="0" fontId="19" fillId="0" borderId="279" xfId="0" applyFont="1" applyBorder="1" applyAlignment="1">
      <alignment horizontal="left" vertical="top"/>
    </xf>
    <xf numFmtId="0" fontId="8" fillId="0" borderId="219" xfId="0" applyFont="1" applyBorder="1" applyAlignment="1">
      <alignment vertical="center"/>
    </xf>
    <xf numFmtId="0" fontId="8" fillId="0" borderId="249" xfId="0" applyFont="1" applyBorder="1" applyAlignment="1">
      <alignment vertical="center"/>
    </xf>
    <xf numFmtId="0" fontId="8" fillId="0" borderId="250" xfId="0" applyFont="1" applyBorder="1">
      <alignment vertical="center"/>
    </xf>
    <xf numFmtId="0" fontId="8" fillId="0" borderId="252" xfId="0" applyFont="1" applyBorder="1">
      <alignment vertical="center"/>
    </xf>
    <xf numFmtId="0" fontId="8" fillId="0" borderId="249" xfId="0" applyFont="1" applyBorder="1" applyAlignment="1">
      <alignment horizontal="left" vertical="center"/>
    </xf>
    <xf numFmtId="0" fontId="8" fillId="0" borderId="249" xfId="0" applyFont="1" applyBorder="1">
      <alignment vertical="center"/>
    </xf>
    <xf numFmtId="0" fontId="0" fillId="0" borderId="250" xfId="0" applyFont="1" applyFill="1" applyBorder="1" applyAlignment="1">
      <alignment vertical="center" wrapText="1"/>
    </xf>
    <xf numFmtId="0" fontId="0" fillId="0" borderId="252" xfId="0" applyFont="1" applyFill="1" applyBorder="1" applyAlignment="1">
      <alignment vertical="center" wrapText="1"/>
    </xf>
    <xf numFmtId="0" fontId="8" fillId="0" borderId="230" xfId="0" applyFont="1" applyBorder="1" applyAlignment="1">
      <alignment horizontal="left" vertical="top"/>
    </xf>
    <xf numFmtId="0" fontId="8" fillId="0" borderId="227" xfId="0" applyFont="1" applyBorder="1" applyAlignment="1">
      <alignment horizontal="left" vertical="top"/>
    </xf>
    <xf numFmtId="0" fontId="39" fillId="0" borderId="230" xfId="0" applyFont="1" applyBorder="1" applyAlignment="1">
      <alignment horizontal="left" vertical="center"/>
    </xf>
    <xf numFmtId="0" fontId="0" fillId="0" borderId="227" xfId="0" applyFont="1" applyBorder="1" applyAlignment="1">
      <alignment vertical="center"/>
    </xf>
    <xf numFmtId="0" fontId="0" fillId="0" borderId="231" xfId="0" applyFont="1" applyBorder="1" applyAlignment="1">
      <alignment vertical="center"/>
    </xf>
    <xf numFmtId="0" fontId="0" fillId="0" borderId="249" xfId="0" applyFont="1" applyBorder="1" applyAlignment="1">
      <alignment vertical="center"/>
    </xf>
    <xf numFmtId="0" fontId="0" fillId="0" borderId="250" xfId="0" applyFont="1" applyBorder="1" applyAlignment="1">
      <alignment vertical="center"/>
    </xf>
    <xf numFmtId="0" fontId="0" fillId="0" borderId="252" xfId="0" applyFont="1" applyBorder="1" applyAlignment="1">
      <alignment vertical="center"/>
    </xf>
    <xf numFmtId="0" fontId="25" fillId="0" borderId="250" xfId="0" applyFont="1" applyFill="1" applyBorder="1" applyAlignment="1">
      <alignment horizontal="center" vertical="center"/>
    </xf>
    <xf numFmtId="0" fontId="8" fillId="0" borderId="0" xfId="0" applyFont="1" applyFill="1" applyBorder="1" applyAlignment="1">
      <alignment horizontal="center" wrapText="1"/>
    </xf>
    <xf numFmtId="0" fontId="7" fillId="0" borderId="250" xfId="0" applyFont="1" applyBorder="1" applyAlignment="1">
      <alignment vertical="top" wrapText="1"/>
    </xf>
    <xf numFmtId="0" fontId="7" fillId="0" borderId="252" xfId="0" applyFont="1" applyBorder="1" applyAlignment="1">
      <alignment vertical="top" wrapText="1"/>
    </xf>
    <xf numFmtId="0" fontId="25" fillId="0" borderId="0" xfId="0" applyFont="1" applyFill="1">
      <alignment vertical="center"/>
    </xf>
    <xf numFmtId="0" fontId="7" fillId="2" borderId="227" xfId="0" applyFont="1" applyFill="1" applyBorder="1" applyAlignment="1">
      <alignment vertical="center"/>
    </xf>
    <xf numFmtId="0" fontId="7" fillId="0" borderId="231" xfId="0" applyFont="1" applyBorder="1" applyAlignment="1">
      <alignment vertical="center"/>
    </xf>
    <xf numFmtId="0" fontId="56" fillId="0" borderId="0" xfId="0" applyFont="1" applyAlignment="1">
      <alignment vertical="center" wrapText="1"/>
    </xf>
    <xf numFmtId="0" fontId="56" fillId="0" borderId="0" xfId="0" applyFont="1" applyAlignment="1">
      <alignment vertical="center"/>
    </xf>
    <xf numFmtId="0" fontId="0" fillId="0" borderId="0" xfId="0" applyFont="1" applyBorder="1" applyAlignment="1">
      <alignment horizontal="right"/>
    </xf>
    <xf numFmtId="0" fontId="85" fillId="0" borderId="0" xfId="0" applyFont="1" applyAlignment="1">
      <alignment vertical="center"/>
    </xf>
    <xf numFmtId="0" fontId="7" fillId="0" borderId="31" xfId="0" applyFont="1" applyFill="1" applyBorder="1" applyAlignment="1">
      <alignment vertical="center" wrapText="1"/>
    </xf>
    <xf numFmtId="0" fontId="7" fillId="0" borderId="32" xfId="0" applyFont="1" applyFill="1" applyBorder="1" applyAlignment="1">
      <alignment vertical="center" wrapText="1"/>
    </xf>
    <xf numFmtId="0" fontId="42" fillId="0" borderId="0" xfId="0" applyFont="1" applyAlignment="1">
      <alignment vertical="center"/>
    </xf>
    <xf numFmtId="0" fontId="7" fillId="0" borderId="0" xfId="0" applyFont="1" applyFill="1" applyAlignment="1">
      <alignment horizontal="right" vertical="center"/>
    </xf>
    <xf numFmtId="0" fontId="17" fillId="0" borderId="227" xfId="0" applyFont="1" applyBorder="1" applyAlignment="1">
      <alignment horizontal="left" vertical="center"/>
    </xf>
    <xf numFmtId="0" fontId="17" fillId="0" borderId="120" xfId="0" applyFont="1" applyBorder="1" applyAlignment="1">
      <alignment horizontal="left" vertical="center"/>
    </xf>
    <xf numFmtId="0" fontId="17" fillId="0" borderId="19" xfId="0" applyFont="1" applyBorder="1" applyAlignment="1">
      <alignment horizontal="left" vertical="center"/>
    </xf>
    <xf numFmtId="0" fontId="50" fillId="0" borderId="0" xfId="0" applyFont="1">
      <alignment vertical="center"/>
    </xf>
    <xf numFmtId="0" fontId="48" fillId="0" borderId="0" xfId="0" applyFont="1" applyAlignment="1">
      <alignment horizontal="left" vertical="center"/>
    </xf>
    <xf numFmtId="0" fontId="7" fillId="0" borderId="124" xfId="0" applyFont="1" applyBorder="1">
      <alignment vertical="center"/>
    </xf>
    <xf numFmtId="0" fontId="7" fillId="0" borderId="124" xfId="0" applyFont="1" applyBorder="1" applyAlignment="1">
      <alignment vertical="center"/>
    </xf>
    <xf numFmtId="0" fontId="7" fillId="0" borderId="125" xfId="0" applyFont="1" applyBorder="1" applyAlignment="1">
      <alignment vertical="center" wrapText="1"/>
    </xf>
    <xf numFmtId="0" fontId="8" fillId="0" borderId="124" xfId="0" applyFont="1" applyBorder="1" applyAlignment="1">
      <alignment horizontal="left" vertical="center" wrapText="1"/>
    </xf>
    <xf numFmtId="0" fontId="8" fillId="0" borderId="124" xfId="0" applyFont="1" applyBorder="1" applyAlignment="1">
      <alignment horizontal="right" vertical="center" wrapText="1"/>
    </xf>
    <xf numFmtId="0" fontId="49" fillId="0" borderId="285" xfId="0" applyFont="1" applyBorder="1">
      <alignment vertical="center"/>
    </xf>
    <xf numFmtId="0" fontId="7" fillId="2" borderId="285" xfId="0" applyFont="1" applyFill="1" applyBorder="1">
      <alignment vertical="center"/>
    </xf>
    <xf numFmtId="0" fontId="17" fillId="0" borderId="285" xfId="0" applyFont="1" applyBorder="1" applyAlignment="1">
      <alignment horizontal="center" vertical="center" shrinkToFit="1"/>
    </xf>
    <xf numFmtId="0" fontId="17" fillId="0" borderId="286" xfId="0" applyFont="1" applyBorder="1" applyAlignment="1">
      <alignment horizontal="justify" vertical="center" wrapText="1"/>
    </xf>
    <xf numFmtId="0" fontId="17" fillId="0" borderId="286" xfId="0" applyFont="1" applyBorder="1" applyAlignment="1">
      <alignment horizontal="center" vertical="center" shrinkToFit="1"/>
    </xf>
    <xf numFmtId="0" fontId="7" fillId="2" borderId="266" xfId="0" applyFont="1" applyFill="1" applyBorder="1" applyAlignment="1">
      <alignment vertical="center" wrapText="1"/>
    </xf>
    <xf numFmtId="0" fontId="7" fillId="2" borderId="285" xfId="0" applyFont="1" applyFill="1" applyBorder="1" applyAlignment="1">
      <alignment vertical="center" wrapText="1"/>
    </xf>
    <xf numFmtId="0" fontId="7" fillId="0" borderId="125" xfId="0" applyFont="1" applyBorder="1" applyAlignment="1">
      <alignment vertical="center"/>
    </xf>
    <xf numFmtId="0" fontId="7" fillId="0" borderId="295" xfId="0" applyFont="1" applyBorder="1" applyAlignment="1">
      <alignment vertical="center"/>
    </xf>
    <xf numFmtId="0" fontId="7" fillId="0" borderId="296" xfId="0" applyFont="1" applyBorder="1" applyAlignment="1">
      <alignment vertical="center" wrapText="1"/>
    </xf>
    <xf numFmtId="0" fontId="7" fillId="0" borderId="296" xfId="0" applyFont="1" applyBorder="1">
      <alignment vertical="center"/>
    </xf>
    <xf numFmtId="0" fontId="7" fillId="0" borderId="297" xfId="0" applyFont="1" applyBorder="1" applyAlignment="1">
      <alignment vertical="center"/>
    </xf>
    <xf numFmtId="0" fontId="7" fillId="2" borderId="0" xfId="0" applyFont="1" applyFill="1" applyBorder="1" applyAlignment="1">
      <alignment vertical="center" readingOrder="1"/>
    </xf>
    <xf numFmtId="0" fontId="7" fillId="0" borderId="0" xfId="0" applyFont="1" applyBorder="1" applyAlignment="1">
      <alignment vertical="center" readingOrder="1"/>
    </xf>
    <xf numFmtId="0" fontId="7" fillId="0" borderId="0" xfId="0" applyFont="1" applyBorder="1" applyAlignment="1">
      <alignment horizontal="left" vertical="center" readingOrder="1"/>
    </xf>
    <xf numFmtId="0" fontId="8" fillId="0" borderId="6" xfId="0" applyFont="1" applyFill="1" applyBorder="1" applyAlignment="1">
      <alignment horizontal="right" vertical="center"/>
    </xf>
    <xf numFmtId="0" fontId="13" fillId="0" borderId="0" xfId="0" applyFont="1" applyFill="1" applyBorder="1" applyAlignment="1">
      <alignment vertical="center"/>
    </xf>
    <xf numFmtId="0" fontId="30" fillId="0" borderId="0" xfId="0" applyFont="1" applyFill="1" applyBorder="1" applyAlignment="1">
      <alignment vertical="center"/>
    </xf>
    <xf numFmtId="0" fontId="7" fillId="0" borderId="250" xfId="0" applyFont="1" applyFill="1" applyBorder="1" applyAlignment="1">
      <alignment vertical="center"/>
    </xf>
    <xf numFmtId="0" fontId="20" fillId="0" borderId="282" xfId="0" applyFont="1" applyFill="1" applyBorder="1" applyAlignment="1">
      <alignment vertical="center"/>
    </xf>
    <xf numFmtId="0" fontId="0" fillId="0" borderId="282" xfId="0" applyFont="1" applyFill="1" applyBorder="1" applyAlignment="1">
      <alignment vertical="center" wrapText="1"/>
    </xf>
    <xf numFmtId="0" fontId="0" fillId="0" borderId="284" xfId="0" applyFont="1" applyFill="1" applyBorder="1" applyAlignment="1">
      <alignment vertical="center" wrapText="1"/>
    </xf>
    <xf numFmtId="0" fontId="20" fillId="0" borderId="250" xfId="0" applyFont="1" applyFill="1" applyBorder="1" applyAlignment="1">
      <alignment vertical="center"/>
    </xf>
    <xf numFmtId="0" fontId="88" fillId="0" borderId="282" xfId="0" applyFont="1" applyFill="1" applyBorder="1" applyAlignment="1">
      <alignment vertical="center"/>
    </xf>
    <xf numFmtId="0" fontId="88" fillId="0" borderId="250" xfId="0" applyFont="1" applyFill="1" applyBorder="1" applyAlignment="1">
      <alignment vertical="center"/>
    </xf>
    <xf numFmtId="0" fontId="17" fillId="0" borderId="282" xfId="0" applyFont="1" applyBorder="1" applyAlignment="1">
      <alignment vertical="center"/>
    </xf>
    <xf numFmtId="0" fontId="17" fillId="0" borderId="250" xfId="0" applyFont="1" applyBorder="1" applyAlignment="1">
      <alignment vertical="center"/>
    </xf>
    <xf numFmtId="0" fontId="20" fillId="0" borderId="0" xfId="0" applyFont="1" applyAlignment="1"/>
    <xf numFmtId="0" fontId="49" fillId="0" borderId="0" xfId="0" applyFont="1" applyAlignment="1">
      <alignment vertical="center"/>
    </xf>
    <xf numFmtId="0" fontId="89" fillId="0" borderId="0" xfId="0" applyFont="1" applyAlignment="1">
      <alignment vertical="center"/>
    </xf>
    <xf numFmtId="0" fontId="7" fillId="2" borderId="283" xfId="0" applyFont="1" applyFill="1" applyBorder="1" applyAlignment="1">
      <alignment vertical="center"/>
    </xf>
    <xf numFmtId="0" fontId="7" fillId="2" borderId="282" xfId="0" applyFont="1" applyFill="1" applyBorder="1" applyAlignment="1">
      <alignment vertical="center"/>
    </xf>
    <xf numFmtId="0" fontId="7" fillId="7" borderId="231" xfId="0" applyFont="1" applyFill="1" applyBorder="1">
      <alignment vertical="center"/>
    </xf>
    <xf numFmtId="0" fontId="7" fillId="7" borderId="252" xfId="0" applyFont="1" applyFill="1" applyBorder="1">
      <alignment vertical="center"/>
    </xf>
    <xf numFmtId="202" fontId="74" fillId="0" borderId="328" xfId="0" applyNumberFormat="1" applyFont="1" applyFill="1" applyBorder="1" applyAlignment="1">
      <alignment horizontal="center" vertical="center"/>
    </xf>
    <xf numFmtId="202" fontId="74" fillId="0" borderId="326" xfId="0" applyNumberFormat="1" applyFont="1" applyFill="1" applyBorder="1" applyAlignment="1">
      <alignment horizontal="center" vertical="center"/>
    </xf>
    <xf numFmtId="202" fontId="74" fillId="0" borderId="329" xfId="0" applyNumberFormat="1" applyFont="1" applyFill="1" applyBorder="1" applyAlignment="1">
      <alignment horizontal="center" vertical="center"/>
    </xf>
    <xf numFmtId="0" fontId="0" fillId="0" borderId="330" xfId="0" applyFont="1" applyFill="1" applyBorder="1" applyAlignment="1">
      <alignment horizontal="center" vertical="center" shrinkToFit="1"/>
    </xf>
    <xf numFmtId="202" fontId="74" fillId="0" borderId="328" xfId="0" applyNumberFormat="1" applyFont="1" applyBorder="1" applyAlignment="1">
      <alignment horizontal="center" vertical="center"/>
    </xf>
    <xf numFmtId="202" fontId="74" fillId="0" borderId="326" xfId="0" applyNumberFormat="1" applyFont="1" applyBorder="1" applyAlignment="1">
      <alignment horizontal="center" vertical="center"/>
    </xf>
    <xf numFmtId="202" fontId="74" fillId="0" borderId="325" xfId="0" applyNumberFormat="1" applyFont="1" applyFill="1" applyBorder="1" applyAlignment="1">
      <alignment horizontal="center" vertical="center"/>
    </xf>
    <xf numFmtId="202" fontId="74" fillId="0" borderId="334" xfId="0" applyNumberFormat="1" applyFont="1" applyFill="1" applyBorder="1" applyAlignment="1">
      <alignment horizontal="center" vertical="center"/>
    </xf>
    <xf numFmtId="0" fontId="0" fillId="0" borderId="335" xfId="0" applyFont="1" applyBorder="1" applyAlignment="1">
      <alignment horizontal="center" vertical="center" shrinkToFit="1"/>
    </xf>
    <xf numFmtId="0" fontId="0" fillId="0" borderId="240" xfId="0" applyNumberFormat="1" applyFont="1" applyFill="1" applyBorder="1" applyAlignment="1">
      <alignment horizontal="center" vertical="center" shrinkToFit="1"/>
    </xf>
    <xf numFmtId="0" fontId="0" fillId="0" borderId="241" xfId="0" applyNumberFormat="1" applyFont="1" applyFill="1" applyBorder="1" applyAlignment="1">
      <alignment horizontal="center" vertical="center" shrinkToFit="1"/>
    </xf>
    <xf numFmtId="0" fontId="0" fillId="0" borderId="325" xfId="0" applyNumberFormat="1" applyFont="1" applyFill="1" applyBorder="1" applyAlignment="1">
      <alignment horizontal="center" vertical="center" shrinkToFit="1"/>
    </xf>
    <xf numFmtId="0" fontId="0" fillId="0" borderId="326" xfId="0" applyNumberFormat="1" applyFont="1" applyFill="1" applyBorder="1" applyAlignment="1">
      <alignment horizontal="center" vertical="center" shrinkToFit="1"/>
    </xf>
    <xf numFmtId="0" fontId="33" fillId="0" borderId="341" xfId="0" applyFont="1" applyBorder="1" applyAlignment="1">
      <alignment horizontal="center" vertical="center"/>
    </xf>
    <xf numFmtId="0" fontId="0" fillId="0" borderId="342" xfId="0" applyFont="1" applyBorder="1">
      <alignment vertical="center"/>
    </xf>
    <xf numFmtId="0" fontId="0" fillId="0" borderId="343" xfId="0" applyFont="1" applyBorder="1">
      <alignment vertical="center"/>
    </xf>
    <xf numFmtId="0" fontId="30" fillId="0" borderId="344" xfId="0" applyFont="1" applyBorder="1" applyAlignment="1">
      <alignment vertical="center"/>
    </xf>
    <xf numFmtId="0" fontId="38" fillId="0" borderId="250" xfId="0" applyFont="1" applyBorder="1" applyAlignment="1">
      <alignment vertical="center"/>
    </xf>
    <xf numFmtId="0" fontId="38" fillId="0" borderId="252" xfId="0" applyFont="1" applyBorder="1" applyAlignment="1">
      <alignment vertical="center"/>
    </xf>
    <xf numFmtId="0" fontId="0" fillId="0" borderId="342" xfId="0" applyFont="1" applyFill="1" applyBorder="1">
      <alignment vertical="center"/>
    </xf>
    <xf numFmtId="0" fontId="0" fillId="0" borderId="348" xfId="0" applyFont="1" applyFill="1" applyBorder="1">
      <alignment vertical="center"/>
    </xf>
    <xf numFmtId="0" fontId="0" fillId="0" borderId="349" xfId="0" applyFont="1" applyFill="1" applyBorder="1">
      <alignment vertical="center"/>
    </xf>
    <xf numFmtId="0" fontId="0" fillId="0" borderId="343" xfId="0" applyFont="1" applyFill="1" applyBorder="1">
      <alignment vertical="center"/>
    </xf>
    <xf numFmtId="0" fontId="0" fillId="0" borderId="350" xfId="0" applyFont="1" applyFill="1" applyBorder="1">
      <alignment vertical="center"/>
    </xf>
    <xf numFmtId="187" fontId="8" fillId="0" borderId="252" xfId="0" applyNumberFormat="1" applyFont="1" applyBorder="1" applyAlignment="1">
      <alignment vertical="center"/>
    </xf>
    <xf numFmtId="0" fontId="0" fillId="0" borderId="346" xfId="0" applyFont="1" applyBorder="1">
      <alignment vertical="center"/>
    </xf>
    <xf numFmtId="0" fontId="8" fillId="0" borderId="346" xfId="0" applyFont="1" applyBorder="1" applyAlignment="1">
      <alignment vertical="center"/>
    </xf>
    <xf numFmtId="187" fontId="8" fillId="0" borderId="347" xfId="0" applyNumberFormat="1" applyFont="1" applyBorder="1" applyAlignment="1">
      <alignment vertical="center"/>
    </xf>
    <xf numFmtId="0" fontId="15" fillId="0" borderId="345" xfId="0" applyFont="1" applyBorder="1" applyAlignment="1">
      <alignment vertical="center"/>
    </xf>
    <xf numFmtId="0" fontId="15" fillId="0" borderId="346" xfId="0" applyFont="1" applyBorder="1" applyAlignment="1">
      <alignment vertical="center"/>
    </xf>
    <xf numFmtId="0" fontId="11" fillId="0" borderId="346" xfId="0" applyFont="1" applyBorder="1" applyAlignment="1">
      <alignment vertical="center"/>
    </xf>
    <xf numFmtId="0" fontId="11" fillId="0" borderId="347" xfId="0" applyFont="1" applyBorder="1" applyAlignment="1">
      <alignment vertical="center"/>
    </xf>
    <xf numFmtId="0" fontId="8" fillId="0" borderId="35" xfId="0" applyFont="1" applyFill="1" applyBorder="1" applyAlignment="1">
      <alignment vertical="center"/>
    </xf>
    <xf numFmtId="0" fontId="8" fillId="0" borderId="36" xfId="0" applyFont="1" applyFill="1" applyBorder="1" applyAlignment="1">
      <alignment vertical="center"/>
    </xf>
    <xf numFmtId="0" fontId="7" fillId="0" borderId="7" xfId="0" applyFont="1" applyBorder="1" applyAlignment="1">
      <alignment vertical="center"/>
    </xf>
    <xf numFmtId="0" fontId="4" fillId="0" borderId="285" xfId="0" applyFont="1" applyBorder="1" applyAlignment="1">
      <alignment horizontal="center" vertical="center"/>
    </xf>
    <xf numFmtId="0" fontId="4" fillId="0" borderId="285" xfId="0" applyFont="1" applyBorder="1" applyAlignment="1">
      <alignment vertical="center" wrapText="1"/>
    </xf>
    <xf numFmtId="0" fontId="7" fillId="0" borderId="0" xfId="0" applyFont="1" applyAlignment="1">
      <alignment horizontal="center" vertical="center"/>
    </xf>
    <xf numFmtId="0" fontId="8" fillId="0" borderId="0" xfId="0" applyFont="1" applyFill="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Fill="1" applyBorder="1" applyAlignment="1">
      <alignment horizontal="left" vertical="center" wrapText="1"/>
    </xf>
    <xf numFmtId="0" fontId="7" fillId="0" borderId="0" xfId="0" applyFont="1" applyAlignment="1">
      <alignment vertical="center" wrapText="1"/>
    </xf>
    <xf numFmtId="0" fontId="7" fillId="0" borderId="0" xfId="0" applyFont="1" applyBorder="1" applyAlignment="1">
      <alignment vertical="center"/>
    </xf>
    <xf numFmtId="0" fontId="7" fillId="0" borderId="124" xfId="0" applyFont="1" applyBorder="1" applyAlignment="1">
      <alignment vertical="center" wrapText="1"/>
    </xf>
    <xf numFmtId="0" fontId="17" fillId="0" borderId="120" xfId="0" applyFont="1" applyBorder="1" applyAlignment="1">
      <alignment horizontal="center" vertical="center" wrapText="1"/>
    </xf>
    <xf numFmtId="0" fontId="20" fillId="0" borderId="266" xfId="0" applyFont="1" applyBorder="1" applyAlignment="1">
      <alignment horizontal="center" vertical="center" wrapText="1"/>
    </xf>
    <xf numFmtId="0" fontId="7" fillId="2" borderId="250" xfId="0" applyFont="1" applyFill="1" applyBorder="1" applyAlignment="1">
      <alignment horizontal="center" vertical="center"/>
    </xf>
    <xf numFmtId="0" fontId="8" fillId="0" borderId="6" xfId="0" applyFont="1" applyBorder="1" applyAlignment="1">
      <alignment horizontal="center" vertical="center" wrapText="1"/>
    </xf>
    <xf numFmtId="0" fontId="8" fillId="0" borderId="0" xfId="0" applyFont="1" applyBorder="1" applyAlignment="1">
      <alignment horizontal="center" vertical="center" wrapText="1"/>
    </xf>
    <xf numFmtId="0" fontId="7" fillId="0" borderId="0" xfId="0" applyFont="1" applyBorder="1" applyAlignment="1">
      <alignment horizontal="center" vertical="center" wrapText="1"/>
    </xf>
    <xf numFmtId="0" fontId="8" fillId="0" borderId="250" xfId="0" applyFont="1" applyBorder="1" applyAlignment="1">
      <alignment horizontal="center" vertical="center" wrapText="1"/>
    </xf>
    <xf numFmtId="0" fontId="8" fillId="0" borderId="227" xfId="0" applyFont="1" applyBorder="1" applyAlignment="1">
      <alignment horizontal="center" vertical="center" wrapText="1"/>
    </xf>
    <xf numFmtId="0" fontId="8" fillId="2" borderId="0" xfId="0" applyFont="1" applyFill="1" applyAlignment="1">
      <alignment horizontal="center" vertical="center"/>
    </xf>
    <xf numFmtId="0" fontId="8" fillId="0" borderId="260" xfId="0" applyFont="1" applyBorder="1" applyAlignment="1">
      <alignment horizontal="center" vertical="center" wrapText="1"/>
    </xf>
    <xf numFmtId="0" fontId="7" fillId="0" borderId="0" xfId="0" applyFont="1" applyFill="1" applyBorder="1" applyAlignment="1">
      <alignment horizontal="center" vertical="center" wrapText="1"/>
    </xf>
    <xf numFmtId="0" fontId="7" fillId="0" borderId="1" xfId="0" applyFont="1" applyBorder="1" applyAlignment="1">
      <alignment horizontal="right" vertical="center"/>
    </xf>
    <xf numFmtId="0" fontId="7" fillId="0" borderId="2" xfId="0" applyFont="1" applyBorder="1" applyAlignment="1">
      <alignment horizontal="right" vertical="center"/>
    </xf>
    <xf numFmtId="0" fontId="7" fillId="0" borderId="250"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250" xfId="0" applyFont="1" applyBorder="1" applyAlignment="1">
      <alignment horizontal="right" vertical="center"/>
    </xf>
    <xf numFmtId="0" fontId="7" fillId="0" borderId="0" xfId="0" applyFont="1" applyAlignment="1">
      <alignment vertical="center"/>
    </xf>
    <xf numFmtId="0" fontId="7" fillId="0" borderId="227" xfId="0" applyFont="1" applyBorder="1" applyAlignment="1">
      <alignment horizontal="center" vertical="center"/>
    </xf>
    <xf numFmtId="0" fontId="0" fillId="0" borderId="0" xfId="0" applyFont="1" applyAlignment="1">
      <alignment horizontal="center" vertical="center"/>
    </xf>
    <xf numFmtId="0" fontId="7" fillId="0" borderId="0" xfId="0" applyFont="1" applyFill="1" applyAlignment="1">
      <alignment horizontal="center" vertical="center"/>
    </xf>
    <xf numFmtId="0" fontId="7" fillId="0" borderId="250" xfId="0" applyFont="1" applyBorder="1" applyAlignment="1">
      <alignment horizontal="center" vertical="center"/>
    </xf>
    <xf numFmtId="0" fontId="0" fillId="0" borderId="0" xfId="0" applyFont="1" applyBorder="1" applyAlignment="1">
      <alignment horizontal="center" vertical="center"/>
    </xf>
    <xf numFmtId="0" fontId="7" fillId="2" borderId="1" xfId="0" applyFont="1" applyFill="1" applyBorder="1" applyAlignment="1">
      <alignment horizontal="center" vertical="center"/>
    </xf>
    <xf numFmtId="0" fontId="7" fillId="0" borderId="0" xfId="0" applyFont="1" applyBorder="1" applyAlignment="1">
      <alignment horizontal="center" vertical="center"/>
    </xf>
    <xf numFmtId="0" fontId="17" fillId="2" borderId="250" xfId="0" applyFont="1" applyFill="1" applyBorder="1" applyAlignment="1">
      <alignment horizontal="center" vertical="center"/>
    </xf>
    <xf numFmtId="0" fontId="17" fillId="0" borderId="250" xfId="0" applyFont="1" applyFill="1" applyBorder="1" applyAlignment="1">
      <alignment horizontal="center" vertical="center"/>
    </xf>
    <xf numFmtId="0" fontId="17" fillId="0" borderId="0" xfId="0" applyFont="1" applyFill="1" applyBorder="1" applyAlignment="1">
      <alignment horizontal="left" vertical="center" shrinkToFit="1"/>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horizontal="center" vertical="top" wrapText="1"/>
    </xf>
    <xf numFmtId="0" fontId="7" fillId="0" borderId="1" xfId="0" applyFont="1" applyBorder="1" applyAlignment="1">
      <alignment horizontal="center" vertical="center"/>
    </xf>
    <xf numFmtId="0" fontId="8" fillId="0" borderId="6" xfId="0" applyFont="1" applyBorder="1" applyAlignment="1">
      <alignment horizontal="left" vertical="top" wrapText="1"/>
    </xf>
    <xf numFmtId="0" fontId="8" fillId="0" borderId="0" xfId="0" applyFont="1" applyBorder="1" applyAlignment="1">
      <alignment horizontal="left" vertical="top" wrapText="1"/>
    </xf>
    <xf numFmtId="0" fontId="8" fillId="2" borderId="0" xfId="0" applyFont="1" applyFill="1" applyBorder="1" applyAlignment="1">
      <alignment horizontal="center" vertical="center"/>
    </xf>
    <xf numFmtId="0" fontId="8" fillId="0" borderId="6" xfId="0" applyFont="1" applyBorder="1" applyAlignment="1">
      <alignment vertical="top" wrapText="1"/>
    </xf>
    <xf numFmtId="0" fontId="8" fillId="0" borderId="6" xfId="0" applyFont="1" applyBorder="1" applyAlignment="1">
      <alignment horizontal="left" vertical="center"/>
    </xf>
    <xf numFmtId="0" fontId="8" fillId="0" borderId="0" xfId="0" applyFont="1" applyBorder="1" applyAlignment="1">
      <alignment horizontal="left" vertical="center"/>
    </xf>
    <xf numFmtId="0" fontId="8" fillId="0" borderId="7" xfId="0" applyFont="1" applyBorder="1" applyAlignment="1">
      <alignment horizontal="left" vertical="center"/>
    </xf>
    <xf numFmtId="0" fontId="8" fillId="2" borderId="0" xfId="0" applyFont="1" applyFill="1" applyBorder="1" applyAlignment="1">
      <alignment horizontal="left" vertical="center"/>
    </xf>
    <xf numFmtId="0" fontId="8" fillId="0" borderId="0" xfId="0" applyFont="1" applyBorder="1" applyAlignment="1">
      <alignment horizontal="left" vertical="center" wrapText="1"/>
    </xf>
    <xf numFmtId="0" fontId="0" fillId="0" borderId="6" xfId="0" applyFont="1" applyBorder="1" applyAlignment="1">
      <alignment vertical="top" wrapText="1" shrinkToFit="1"/>
    </xf>
    <xf numFmtId="0" fontId="0" fillId="0" borderId="0" xfId="0" applyFont="1" applyBorder="1" applyAlignment="1">
      <alignment vertical="top" wrapText="1" shrinkToFit="1"/>
    </xf>
    <xf numFmtId="0" fontId="0" fillId="0" borderId="7" xfId="0" applyFont="1" applyBorder="1" applyAlignment="1">
      <alignment vertical="top" wrapText="1" shrinkToFit="1"/>
    </xf>
    <xf numFmtId="0" fontId="7" fillId="2" borderId="0" xfId="0" applyFont="1" applyFill="1" applyAlignment="1">
      <alignment vertical="center"/>
    </xf>
    <xf numFmtId="0" fontId="8" fillId="0" borderId="0" xfId="0" applyFont="1" applyFill="1" applyAlignment="1">
      <alignment horizontal="center" vertical="center"/>
    </xf>
    <xf numFmtId="0" fontId="7" fillId="0" borderId="0" xfId="0" applyFont="1" applyFill="1" applyBorder="1" applyAlignment="1">
      <alignment vertical="center" wrapText="1"/>
    </xf>
    <xf numFmtId="0" fontId="7" fillId="0" borderId="7" xfId="0" applyFont="1" applyFill="1" applyBorder="1" applyAlignment="1">
      <alignment vertical="center" wrapText="1"/>
    </xf>
    <xf numFmtId="0" fontId="7" fillId="0" borderId="250" xfId="0" applyFont="1" applyFill="1" applyBorder="1" applyAlignment="1">
      <alignment vertical="center" wrapText="1"/>
    </xf>
    <xf numFmtId="198" fontId="8" fillId="0" borderId="0" xfId="2" applyNumberFormat="1" applyFont="1" applyFill="1" applyBorder="1" applyAlignment="1">
      <alignment horizontal="center" vertical="center"/>
    </xf>
    <xf numFmtId="0" fontId="8" fillId="2" borderId="25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252" xfId="0" applyFont="1" applyBorder="1" applyAlignment="1">
      <alignment horizontal="center" vertical="center"/>
    </xf>
    <xf numFmtId="0" fontId="8" fillId="0" borderId="282" xfId="0" applyFont="1" applyBorder="1" applyAlignment="1">
      <alignment vertical="center" wrapText="1"/>
    </xf>
    <xf numFmtId="0" fontId="8" fillId="0" borderId="284" xfId="0" applyFont="1" applyBorder="1" applyAlignment="1">
      <alignment vertical="center" wrapText="1"/>
    </xf>
    <xf numFmtId="0" fontId="8" fillId="0" borderId="6" xfId="0" applyFont="1" applyBorder="1" applyAlignment="1">
      <alignment vertical="center" wrapText="1"/>
    </xf>
    <xf numFmtId="0" fontId="8" fillId="0" borderId="0" xfId="0" applyFont="1" applyBorder="1" applyAlignment="1">
      <alignment vertical="center" wrapText="1"/>
    </xf>
    <xf numFmtId="0" fontId="8" fillId="0" borderId="249" xfId="0" applyFont="1" applyBorder="1" applyAlignment="1">
      <alignment vertical="center" wrapText="1"/>
    </xf>
    <xf numFmtId="0" fontId="8" fillId="0" borderId="250" xfId="0" applyFont="1" applyBorder="1" applyAlignment="1">
      <alignment vertical="center" wrapText="1"/>
    </xf>
    <xf numFmtId="0" fontId="8" fillId="0" borderId="252" xfId="0" applyFont="1" applyBorder="1" applyAlignment="1">
      <alignment vertical="center" wrapText="1"/>
    </xf>
    <xf numFmtId="0" fontId="8" fillId="0" borderId="227" xfId="0" applyFont="1" applyBorder="1" applyAlignment="1">
      <alignment horizontal="left" vertical="center"/>
    </xf>
    <xf numFmtId="0" fontId="8" fillId="0" borderId="231" xfId="0" applyFont="1" applyBorder="1" applyAlignment="1">
      <alignment horizontal="left" vertical="center"/>
    </xf>
    <xf numFmtId="0" fontId="24" fillId="0" borderId="0" xfId="0" applyFont="1" applyAlignment="1">
      <alignment vertical="center" wrapText="1"/>
    </xf>
    <xf numFmtId="0" fontId="25" fillId="2"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87" xfId="0" applyFont="1" applyFill="1" applyBorder="1" applyAlignment="1">
      <alignment horizontal="center" vertical="center" wrapText="1"/>
    </xf>
    <xf numFmtId="0" fontId="8" fillId="0" borderId="10" xfId="0" applyFont="1" applyBorder="1" applyAlignment="1">
      <alignment horizontal="center" vertical="center"/>
    </xf>
    <xf numFmtId="0" fontId="8" fillId="0" borderId="9" xfId="0" applyFont="1" applyBorder="1" applyAlignment="1">
      <alignment horizontal="center" vertical="center"/>
    </xf>
    <xf numFmtId="0" fontId="7" fillId="0" borderId="0" xfId="0" applyFont="1" applyBorder="1" applyAlignment="1">
      <alignment horizontal="left" vertical="center"/>
    </xf>
    <xf numFmtId="0" fontId="7" fillId="0" borderId="250" xfId="0" applyFont="1" applyBorder="1" applyAlignment="1">
      <alignment horizontal="left" vertical="center"/>
    </xf>
    <xf numFmtId="0" fontId="8" fillId="7" borderId="0" xfId="0" applyFont="1" applyFill="1" applyAlignment="1">
      <alignment horizontal="left" vertical="center"/>
    </xf>
    <xf numFmtId="0" fontId="8" fillId="0" borderId="0" xfId="0" applyFont="1" applyAlignment="1">
      <alignment horizontal="center" vertical="center"/>
    </xf>
    <xf numFmtId="0" fontId="8" fillId="2" borderId="0" xfId="0" applyFont="1" applyFill="1" applyAlignment="1">
      <alignment vertical="center"/>
    </xf>
    <xf numFmtId="0" fontId="17" fillId="2" borderId="0" xfId="0" applyFont="1" applyFill="1" applyAlignment="1">
      <alignment horizontal="left" vertical="center"/>
    </xf>
    <xf numFmtId="0" fontId="7" fillId="0" borderId="0" xfId="0" applyFont="1" applyAlignment="1">
      <alignment horizontal="left" vertical="center"/>
    </xf>
    <xf numFmtId="0" fontId="8" fillId="0" borderId="230" xfId="0" applyFont="1" applyBorder="1" applyAlignment="1">
      <alignment horizontal="left" vertical="center"/>
    </xf>
    <xf numFmtId="0" fontId="0" fillId="0" borderId="0" xfId="0" applyFont="1" applyBorder="1">
      <alignment vertical="center"/>
    </xf>
    <xf numFmtId="0" fontId="0" fillId="0" borderId="7" xfId="0" applyFont="1" applyBorder="1">
      <alignment vertical="center"/>
    </xf>
    <xf numFmtId="0" fontId="0" fillId="0" borderId="249" xfId="0" applyFont="1" applyBorder="1">
      <alignment vertical="center"/>
    </xf>
    <xf numFmtId="0" fontId="0" fillId="0" borderId="250" xfId="0" applyFont="1" applyBorder="1">
      <alignment vertical="center"/>
    </xf>
    <xf numFmtId="0" fontId="0" fillId="0" borderId="252" xfId="0" applyFont="1" applyBorder="1">
      <alignment vertical="center"/>
    </xf>
    <xf numFmtId="0" fontId="0" fillId="0" borderId="0" xfId="0" applyFont="1" applyBorder="1" applyAlignment="1">
      <alignment vertical="center" wrapText="1"/>
    </xf>
    <xf numFmtId="0" fontId="8" fillId="7" borderId="0" xfId="0" applyFont="1" applyFill="1" applyBorder="1" applyAlignment="1">
      <alignment vertical="top" wrapText="1"/>
    </xf>
    <xf numFmtId="0" fontId="7" fillId="7" borderId="0" xfId="0" applyFont="1" applyFill="1" applyAlignment="1">
      <alignment vertical="center"/>
    </xf>
    <xf numFmtId="0" fontId="8" fillId="0" borderId="0" xfId="0" applyFont="1" applyAlignment="1">
      <alignment vertical="center" shrinkToFit="1"/>
    </xf>
    <xf numFmtId="0" fontId="35"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center"/>
    </xf>
    <xf numFmtId="0" fontId="7" fillId="0" borderId="4" xfId="0" applyFont="1" applyBorder="1" applyAlignment="1">
      <alignment vertical="center"/>
    </xf>
    <xf numFmtId="0" fontId="7" fillId="0" borderId="8" xfId="0" applyFont="1" applyBorder="1" applyAlignment="1">
      <alignment vertical="center"/>
    </xf>
    <xf numFmtId="0" fontId="19" fillId="0" borderId="0" xfId="0" applyFont="1" applyAlignment="1">
      <alignment horizontal="left" vertical="center"/>
    </xf>
    <xf numFmtId="0" fontId="8" fillId="0" borderId="0" xfId="0" applyFont="1" applyAlignment="1">
      <alignment horizontal="center" vertical="center" shrinkToFit="1"/>
    </xf>
    <xf numFmtId="0" fontId="8" fillId="0" borderId="0" xfId="0" applyFont="1" applyBorder="1" applyAlignment="1">
      <alignment horizontal="left" vertical="top"/>
    </xf>
    <xf numFmtId="0" fontId="8" fillId="0" borderId="250" xfId="0" applyFont="1" applyBorder="1" applyAlignment="1">
      <alignment vertical="top" wrapText="1"/>
    </xf>
    <xf numFmtId="0" fontId="8" fillId="0" borderId="0" xfId="0" applyFont="1" applyBorder="1" applyAlignment="1">
      <alignment horizontal="center" vertical="center"/>
    </xf>
    <xf numFmtId="0" fontId="0" fillId="0" borderId="4" xfId="0" applyFont="1" applyBorder="1">
      <alignment vertical="center"/>
    </xf>
    <xf numFmtId="0" fontId="0" fillId="0" borderId="5" xfId="0" applyFont="1" applyBorder="1">
      <alignment vertical="center"/>
    </xf>
    <xf numFmtId="0" fontId="0" fillId="0" borderId="8" xfId="0" applyFont="1" applyBorder="1">
      <alignment vertical="center"/>
    </xf>
    <xf numFmtId="0" fontId="0" fillId="0" borderId="9" xfId="0" applyFont="1" applyBorder="1">
      <alignment vertical="center"/>
    </xf>
    <xf numFmtId="0" fontId="8" fillId="0" borderId="8" xfId="0" applyFont="1" applyBorder="1" applyAlignment="1">
      <alignment horizontal="left" vertical="center"/>
    </xf>
    <xf numFmtId="0" fontId="7" fillId="0" borderId="10" xfId="0" applyFont="1" applyFill="1" applyBorder="1" applyAlignment="1">
      <alignment vertical="center" wrapText="1"/>
    </xf>
    <xf numFmtId="0" fontId="8" fillId="0" borderId="4" xfId="0" applyFont="1" applyBorder="1" applyAlignment="1">
      <alignment vertical="center"/>
    </xf>
    <xf numFmtId="0" fontId="8" fillId="0" borderId="8" xfId="0" applyFont="1" applyBorder="1" applyAlignment="1">
      <alignment vertical="center"/>
    </xf>
    <xf numFmtId="0" fontId="7" fillId="0" borderId="8" xfId="0" applyFont="1" applyFill="1" applyBorder="1" applyAlignment="1">
      <alignment vertical="center" wrapText="1"/>
    </xf>
    <xf numFmtId="0" fontId="8" fillId="0" borderId="120" xfId="0" applyFont="1" applyBorder="1" applyAlignment="1">
      <alignment vertical="center"/>
    </xf>
    <xf numFmtId="0" fontId="8" fillId="0" borderId="285" xfId="0" applyFont="1" applyBorder="1" applyAlignment="1">
      <alignment vertical="center"/>
    </xf>
    <xf numFmtId="0" fontId="17" fillId="0" borderId="19" xfId="0" applyFont="1" applyBorder="1" applyAlignment="1">
      <alignment horizontal="center" vertical="center" wrapText="1"/>
    </xf>
    <xf numFmtId="0" fontId="17" fillId="0" borderId="0" xfId="0" applyFont="1" applyFill="1" applyBorder="1" applyAlignment="1">
      <alignment horizontal="center" vertical="center"/>
    </xf>
    <xf numFmtId="0" fontId="7" fillId="0" borderId="342" xfId="0" applyFont="1" applyBorder="1" applyAlignment="1">
      <alignment vertical="center"/>
    </xf>
    <xf numFmtId="200" fontId="0" fillId="0" borderId="240" xfId="0" applyNumberFormat="1" applyFont="1" applyFill="1" applyBorder="1" applyAlignment="1">
      <alignment horizontal="center" vertical="center" shrinkToFit="1"/>
    </xf>
    <xf numFmtId="200" fontId="0" fillId="0" borderId="241" xfId="0" applyNumberFormat="1" applyFont="1" applyFill="1" applyBorder="1" applyAlignment="1">
      <alignment horizontal="center" vertical="center" shrinkToFit="1"/>
    </xf>
    <xf numFmtId="200" fontId="0" fillId="0" borderId="242" xfId="0" applyNumberFormat="1" applyFont="1" applyFill="1" applyBorder="1" applyAlignment="1">
      <alignment horizontal="center" vertical="center" shrinkToFit="1"/>
    </xf>
    <xf numFmtId="201" fontId="0" fillId="0" borderId="325" xfId="0" applyNumberFormat="1" applyFont="1" applyFill="1" applyBorder="1" applyAlignment="1">
      <alignment horizontal="center" vertical="center" shrinkToFit="1"/>
    </xf>
    <xf numFmtId="201" fontId="0" fillId="0" borderId="326" xfId="0" applyNumberFormat="1" applyFont="1" applyFill="1" applyBorder="1" applyAlignment="1">
      <alignment horizontal="center" vertical="center" shrinkToFit="1"/>
    </xf>
    <xf numFmtId="201" fontId="0" fillId="0" borderId="327" xfId="0" applyNumberFormat="1" applyFont="1" applyFill="1" applyBorder="1" applyAlignment="1">
      <alignment horizontal="center" vertical="center" shrinkToFit="1"/>
    </xf>
    <xf numFmtId="200" fontId="0" fillId="0" borderId="319" xfId="0" applyNumberFormat="1" applyFont="1" applyFill="1" applyBorder="1" applyAlignment="1">
      <alignment horizontal="center" vertical="center" shrinkToFit="1"/>
    </xf>
    <xf numFmtId="201" fontId="0" fillId="0" borderId="333" xfId="0" applyNumberFormat="1" applyFont="1" applyFill="1" applyBorder="1" applyAlignment="1">
      <alignment horizontal="center" vertical="center" shrinkToFit="1"/>
    </xf>
    <xf numFmtId="0" fontId="0" fillId="0" borderId="242" xfId="0" applyNumberFormat="1" applyFont="1" applyFill="1" applyBorder="1" applyAlignment="1">
      <alignment horizontal="center" vertical="center" shrinkToFit="1"/>
    </xf>
    <xf numFmtId="0" fontId="0" fillId="0" borderId="327" xfId="0" applyNumberFormat="1" applyFont="1" applyFill="1" applyBorder="1" applyAlignment="1">
      <alignment horizontal="center" vertical="center" shrinkToFit="1"/>
    </xf>
    <xf numFmtId="197" fontId="0" fillId="0" borderId="212" xfId="0" applyNumberFormat="1" applyFont="1" applyBorder="1" applyAlignment="1">
      <alignment horizontal="center" vertical="center" shrinkToFit="1"/>
    </xf>
    <xf numFmtId="197" fontId="0" fillId="0" borderId="210" xfId="0" applyNumberFormat="1" applyFont="1" applyBorder="1" applyAlignment="1">
      <alignment horizontal="center" vertical="center" shrinkToFit="1"/>
    </xf>
    <xf numFmtId="0" fontId="7" fillId="0" borderId="341" xfId="0" applyFont="1" applyFill="1" applyBorder="1" applyAlignment="1">
      <alignment horizontal="center" vertical="center" wrapText="1"/>
    </xf>
    <xf numFmtId="0" fontId="8" fillId="0" borderId="342" xfId="0" applyFont="1" applyBorder="1" applyAlignment="1">
      <alignment vertical="center"/>
    </xf>
    <xf numFmtId="0" fontId="8" fillId="0" borderId="343" xfId="0" applyFont="1" applyBorder="1" applyAlignment="1">
      <alignment vertical="center"/>
    </xf>
    <xf numFmtId="0" fontId="7" fillId="0" borderId="126" xfId="0" applyFont="1" applyFill="1" applyBorder="1" applyAlignment="1">
      <alignment vertical="center" wrapText="1"/>
    </xf>
    <xf numFmtId="0" fontId="30" fillId="0" borderId="344" xfId="0" applyFont="1" applyBorder="1" applyAlignment="1">
      <alignment horizontal="center" vertical="center"/>
    </xf>
    <xf numFmtId="0" fontId="7" fillId="0" borderId="344" xfId="0" applyFont="1" applyFill="1" applyBorder="1" applyAlignment="1">
      <alignment vertical="center" wrapText="1"/>
    </xf>
    <xf numFmtId="0" fontId="25" fillId="0" borderId="252" xfId="0" applyFont="1" applyBorder="1" applyAlignment="1">
      <alignment horizontal="right" vertical="center"/>
    </xf>
    <xf numFmtId="0" fontId="8" fillId="0" borderId="342" xfId="0" applyFont="1" applyFill="1" applyBorder="1" applyAlignment="1">
      <alignment vertical="center" wrapText="1"/>
    </xf>
    <xf numFmtId="0" fontId="8" fillId="0" borderId="343" xfId="0" applyFont="1" applyFill="1" applyBorder="1" applyAlignment="1">
      <alignment vertical="center" wrapText="1"/>
    </xf>
    <xf numFmtId="0" fontId="30" fillId="0" borderId="251" xfId="0" applyFont="1" applyBorder="1" applyAlignment="1">
      <alignment horizontal="center" vertical="center"/>
    </xf>
    <xf numFmtId="0" fontId="33" fillId="0" borderId="273" xfId="0" applyFont="1" applyBorder="1" applyAlignment="1">
      <alignment horizontal="center" vertical="center"/>
    </xf>
    <xf numFmtId="0" fontId="0" fillId="0" borderId="341" xfId="0" applyFont="1" applyBorder="1">
      <alignment vertical="center"/>
    </xf>
    <xf numFmtId="0" fontId="7" fillId="0" borderId="35" xfId="0" applyFont="1" applyFill="1" applyBorder="1" applyAlignment="1">
      <alignment vertical="center" wrapText="1"/>
    </xf>
    <xf numFmtId="0" fontId="0" fillId="0" borderId="344" xfId="0" applyFont="1" applyBorder="1" applyAlignment="1">
      <alignment vertical="top" wrapText="1" shrinkToFit="1"/>
    </xf>
    <xf numFmtId="0" fontId="0" fillId="0" borderId="250" xfId="0" applyFont="1" applyBorder="1" applyAlignment="1">
      <alignment vertical="top" wrapText="1" shrinkToFit="1"/>
    </xf>
    <xf numFmtId="0" fontId="0" fillId="0" borderId="252" xfId="0" applyFont="1" applyBorder="1" applyAlignment="1">
      <alignment vertical="top" wrapText="1" shrinkToFit="1"/>
    </xf>
    <xf numFmtId="0" fontId="8" fillId="0" borderId="250" xfId="0" applyFont="1" applyFill="1" applyBorder="1" applyAlignment="1">
      <alignment horizontal="right" vertical="center"/>
    </xf>
    <xf numFmtId="0" fontId="8" fillId="0" borderId="342" xfId="0" applyFont="1" applyBorder="1">
      <alignment vertical="center"/>
    </xf>
    <xf numFmtId="0" fontId="25" fillId="0" borderId="342" xfId="0" applyFont="1" applyBorder="1">
      <alignment vertical="center"/>
    </xf>
    <xf numFmtId="0" fontId="25" fillId="0" borderId="343" xfId="0" applyFont="1" applyBorder="1">
      <alignment vertical="center"/>
    </xf>
    <xf numFmtId="0" fontId="0" fillId="0" borderId="344" xfId="0" applyFont="1" applyBorder="1">
      <alignment vertical="center"/>
    </xf>
    <xf numFmtId="0" fontId="7" fillId="0" borderId="344" xfId="0" applyFont="1" applyBorder="1" applyAlignment="1">
      <alignment vertical="center"/>
    </xf>
    <xf numFmtId="0" fontId="25" fillId="0" borderId="250" xfId="0" applyFont="1" applyBorder="1" applyAlignment="1">
      <alignment vertical="top"/>
    </xf>
    <xf numFmtId="0" fontId="25" fillId="0" borderId="252" xfId="0" applyFont="1" applyBorder="1" applyAlignment="1">
      <alignment vertical="top"/>
    </xf>
    <xf numFmtId="0" fontId="8" fillId="0" borderId="0" xfId="0" applyFont="1" applyBorder="1" applyAlignment="1">
      <alignment vertical="top" wrapText="1"/>
    </xf>
    <xf numFmtId="0" fontId="8" fillId="0" borderId="7" xfId="0" applyFont="1" applyBorder="1" applyAlignment="1">
      <alignment vertical="top" wrapText="1"/>
    </xf>
    <xf numFmtId="0" fontId="17" fillId="0" borderId="0" xfId="0" applyFont="1" applyBorder="1" applyAlignment="1">
      <alignment vertical="center" wrapText="1"/>
    </xf>
    <xf numFmtId="0" fontId="8" fillId="0" borderId="341" xfId="0" applyFont="1" applyBorder="1" applyAlignment="1">
      <alignment vertical="center"/>
    </xf>
    <xf numFmtId="0" fontId="7" fillId="0" borderId="343" xfId="0" applyFont="1" applyBorder="1" applyAlignment="1">
      <alignment vertical="center"/>
    </xf>
    <xf numFmtId="0" fontId="8" fillId="0" borderId="344" xfId="0" applyFont="1" applyBorder="1" applyAlignment="1">
      <alignment vertical="center"/>
    </xf>
    <xf numFmtId="0" fontId="7" fillId="0" borderId="342" xfId="0" applyFont="1" applyBorder="1" applyAlignment="1">
      <alignment vertical="top" wrapText="1"/>
    </xf>
    <xf numFmtId="0" fontId="7" fillId="0" borderId="343" xfId="0" applyFont="1" applyBorder="1" applyAlignment="1">
      <alignment vertical="top" wrapText="1"/>
    </xf>
    <xf numFmtId="0" fontId="0" fillId="0" borderId="263" xfId="0" applyFont="1" applyFill="1" applyBorder="1">
      <alignment vertical="center"/>
    </xf>
    <xf numFmtId="0" fontId="0" fillId="0" borderId="264" xfId="0" applyFont="1" applyFill="1" applyBorder="1">
      <alignment vertical="center"/>
    </xf>
    <xf numFmtId="0" fontId="0" fillId="0" borderId="7" xfId="0" applyFont="1" applyFill="1" applyBorder="1">
      <alignment vertical="center"/>
    </xf>
    <xf numFmtId="0" fontId="7" fillId="0" borderId="0" xfId="0" applyFont="1" applyBorder="1" applyAlignment="1">
      <alignment vertical="center"/>
    </xf>
    <xf numFmtId="0" fontId="7" fillId="0" borderId="0" xfId="0" applyFont="1" applyAlignment="1">
      <alignment vertical="center"/>
    </xf>
    <xf numFmtId="0" fontId="7" fillId="0" borderId="0" xfId="0" applyFont="1" applyFill="1" applyBorder="1" applyAlignment="1">
      <alignment vertical="center" wrapText="1"/>
    </xf>
    <xf numFmtId="0" fontId="7" fillId="0" borderId="250" xfId="0" applyFont="1" applyFill="1" applyBorder="1" applyAlignment="1">
      <alignment vertical="center" wrapText="1"/>
    </xf>
    <xf numFmtId="0" fontId="7" fillId="0" borderId="3" xfId="0" applyFont="1" applyFill="1" applyBorder="1" applyAlignment="1">
      <alignment vertical="center" wrapText="1"/>
    </xf>
    <xf numFmtId="0" fontId="7" fillId="0" borderId="10" xfId="0" applyFont="1" applyFill="1" applyBorder="1" applyAlignment="1">
      <alignment vertical="center" wrapText="1"/>
    </xf>
    <xf numFmtId="0" fontId="8" fillId="0" borderId="4" xfId="0" applyFont="1" applyBorder="1" applyAlignment="1">
      <alignment vertical="center"/>
    </xf>
    <xf numFmtId="0" fontId="7" fillId="0" borderId="4" xfId="0" applyFont="1" applyFill="1" applyBorder="1" applyAlignment="1">
      <alignment vertical="center" wrapText="1"/>
    </xf>
    <xf numFmtId="0" fontId="7" fillId="0" borderId="8" xfId="0" applyFont="1" applyFill="1" applyBorder="1" applyAlignment="1">
      <alignment vertical="center" wrapText="1"/>
    </xf>
    <xf numFmtId="210" fontId="7" fillId="0" borderId="0" xfId="0" applyNumberFormat="1" applyFont="1">
      <alignment vertical="center"/>
    </xf>
    <xf numFmtId="210" fontId="7" fillId="0" borderId="0" xfId="0" quotePrefix="1" applyNumberFormat="1" applyFont="1">
      <alignment vertical="center"/>
    </xf>
    <xf numFmtId="0" fontId="8" fillId="0" borderId="85" xfId="0" applyFont="1" applyBorder="1" applyAlignment="1">
      <alignment horizontal="center" vertical="center" wrapText="1"/>
    </xf>
    <xf numFmtId="0" fontId="8" fillId="0" borderId="89" xfId="0" applyFont="1" applyBorder="1" applyAlignment="1">
      <alignment horizontal="center" vertical="center" wrapText="1"/>
    </xf>
    <xf numFmtId="0" fontId="11" fillId="0" borderId="0" xfId="0" applyFont="1" applyAlignment="1">
      <alignment horizontal="left" vertical="center" indent="1"/>
    </xf>
    <xf numFmtId="0" fontId="15" fillId="0" borderId="0" xfId="0" applyFont="1" applyAlignment="1">
      <alignment horizontal="left" vertical="center" indent="1"/>
    </xf>
    <xf numFmtId="0" fontId="8" fillId="0" borderId="345" xfId="0" applyFont="1" applyBorder="1" applyAlignment="1">
      <alignment vertical="center"/>
    </xf>
    <xf numFmtId="0" fontId="17" fillId="0" borderId="0" xfId="0" applyFont="1" applyAlignment="1">
      <alignment horizontal="center" vertical="center"/>
    </xf>
    <xf numFmtId="0" fontId="14" fillId="0" borderId="0" xfId="0" applyFont="1">
      <alignment vertical="center"/>
    </xf>
    <xf numFmtId="0" fontId="19" fillId="0" borderId="250" xfId="0" applyFont="1" applyFill="1" applyBorder="1" applyAlignment="1">
      <alignment horizontal="center" vertical="center" wrapText="1"/>
    </xf>
    <xf numFmtId="0" fontId="24" fillId="0" borderId="283" xfId="0" applyFont="1" applyBorder="1" applyAlignment="1">
      <alignment vertical="center"/>
    </xf>
    <xf numFmtId="0" fontId="24" fillId="0" borderId="250" xfId="0" applyFont="1" applyBorder="1">
      <alignment vertical="center"/>
    </xf>
    <xf numFmtId="0" fontId="0" fillId="0" borderId="0" xfId="0" applyFont="1" applyFill="1" applyAlignment="1">
      <alignment horizontal="left" vertical="center"/>
    </xf>
    <xf numFmtId="0" fontId="8" fillId="0" borderId="87" xfId="0" applyFont="1" applyBorder="1" applyAlignment="1">
      <alignment horizontal="center" vertical="center" wrapText="1"/>
    </xf>
    <xf numFmtId="0" fontId="8" fillId="0" borderId="85" xfId="0" applyFont="1" applyFill="1" applyBorder="1" applyAlignment="1">
      <alignment horizontal="center" vertical="center" wrapText="1"/>
    </xf>
    <xf numFmtId="0" fontId="8" fillId="0" borderId="89" xfId="0" applyFont="1" applyFill="1" applyBorder="1" applyAlignment="1">
      <alignment horizontal="center" vertical="center" wrapText="1"/>
    </xf>
    <xf numFmtId="0" fontId="7" fillId="0" borderId="252" xfId="0" applyFont="1" applyFill="1" applyBorder="1" applyAlignment="1">
      <alignment vertical="center"/>
    </xf>
    <xf numFmtId="0" fontId="8" fillId="0" borderId="250" xfId="0" applyFont="1" applyFill="1" applyBorder="1" applyAlignment="1">
      <alignment vertical="center"/>
    </xf>
    <xf numFmtId="38" fontId="8" fillId="0" borderId="250" xfId="5" applyFont="1" applyFill="1" applyBorder="1" applyAlignment="1">
      <alignment vertical="center" shrinkToFit="1"/>
    </xf>
    <xf numFmtId="38" fontId="8" fillId="0" borderId="360" xfId="5" applyFont="1" applyFill="1" applyBorder="1" applyAlignment="1">
      <alignment vertical="center" shrinkToFit="1"/>
    </xf>
    <xf numFmtId="0" fontId="91" fillId="0" borderId="0" xfId="0" applyFont="1" applyAlignment="1">
      <alignment vertical="center"/>
    </xf>
    <xf numFmtId="0" fontId="59" fillId="0" borderId="0" xfId="0" applyNumberFormat="1" applyFont="1" applyFill="1" applyBorder="1" applyAlignment="1">
      <alignment horizontal="center" vertical="center" shrinkToFit="1"/>
    </xf>
    <xf numFmtId="0" fontId="7" fillId="0" borderId="0" xfId="0" quotePrefix="1" applyFont="1" applyAlignment="1">
      <alignment vertical="center"/>
    </xf>
    <xf numFmtId="0" fontId="17" fillId="0" borderId="21" xfId="0" applyFont="1" applyFill="1" applyBorder="1">
      <alignment vertical="center"/>
    </xf>
    <xf numFmtId="0" fontId="17" fillId="0" borderId="230" xfId="0" applyFont="1" applyFill="1" applyBorder="1">
      <alignment vertical="center"/>
    </xf>
    <xf numFmtId="0" fontId="7" fillId="0" borderId="0" xfId="0" applyFont="1" applyAlignment="1">
      <alignment vertical="center"/>
    </xf>
    <xf numFmtId="0" fontId="17" fillId="0" borderId="252" xfId="0" applyFont="1" applyFill="1" applyBorder="1" applyAlignment="1">
      <alignment vertical="center"/>
    </xf>
    <xf numFmtId="0" fontId="7" fillId="0" borderId="346" xfId="0" applyFont="1" applyFill="1" applyBorder="1" applyAlignment="1">
      <alignment vertical="center" wrapText="1"/>
    </xf>
    <xf numFmtId="0" fontId="7" fillId="0" borderId="37" xfId="0" applyFont="1" applyFill="1" applyBorder="1" applyAlignment="1">
      <alignment vertical="center" wrapText="1"/>
    </xf>
    <xf numFmtId="0" fontId="7" fillId="0" borderId="1" xfId="0" applyFont="1" applyFill="1" applyBorder="1" applyAlignment="1">
      <alignment vertical="center" wrapText="1"/>
    </xf>
    <xf numFmtId="0" fontId="7" fillId="0" borderId="230" xfId="0" applyFont="1" applyFill="1" applyBorder="1" applyAlignment="1">
      <alignment vertical="center" wrapText="1"/>
    </xf>
    <xf numFmtId="0" fontId="7" fillId="0" borderId="283" xfId="0" applyFont="1" applyFill="1" applyBorder="1" applyAlignment="1">
      <alignment vertical="center" wrapText="1"/>
    </xf>
    <xf numFmtId="0" fontId="7" fillId="0" borderId="249" xfId="0" applyFont="1" applyFill="1" applyBorder="1" applyAlignment="1">
      <alignment vertical="center" wrapText="1"/>
    </xf>
    <xf numFmtId="0" fontId="7" fillId="0" borderId="282" xfId="0" applyFont="1" applyFill="1" applyBorder="1" applyAlignment="1">
      <alignment vertical="center" wrapText="1"/>
    </xf>
    <xf numFmtId="0" fontId="7" fillId="7" borderId="230" xfId="0" applyFont="1" applyFill="1" applyBorder="1" applyAlignment="1">
      <alignment vertical="center" wrapText="1"/>
    </xf>
    <xf numFmtId="0" fontId="7" fillId="7" borderId="249" xfId="0" applyFont="1" applyFill="1" applyBorder="1" applyAlignment="1">
      <alignment vertical="center" wrapText="1"/>
    </xf>
    <xf numFmtId="0" fontId="7" fillId="0" borderId="260" xfId="0" applyFont="1" applyFill="1" applyBorder="1" applyAlignment="1">
      <alignment vertical="center" wrapText="1"/>
    </xf>
    <xf numFmtId="0" fontId="8" fillId="2" borderId="0" xfId="0" applyFont="1" applyFill="1" applyAlignment="1">
      <alignment horizontal="center" vertical="center"/>
    </xf>
    <xf numFmtId="0" fontId="8" fillId="0" borderId="0" xfId="0" applyFont="1" applyFill="1" applyAlignment="1">
      <alignment horizontal="center" vertical="center"/>
    </xf>
    <xf numFmtId="0" fontId="7" fillId="0" borderId="0" xfId="0" applyFont="1" applyFill="1" applyBorder="1" applyAlignment="1">
      <alignment vertical="center" wrapText="1"/>
    </xf>
    <xf numFmtId="0" fontId="38" fillId="0" borderId="0" xfId="0" applyFont="1">
      <alignment vertical="center"/>
    </xf>
    <xf numFmtId="0" fontId="17" fillId="0" borderId="314" xfId="0" applyFont="1" applyFill="1" applyBorder="1" applyAlignment="1">
      <alignment vertical="center"/>
    </xf>
    <xf numFmtId="38" fontId="8" fillId="0" borderId="252" xfId="5" applyFont="1" applyFill="1" applyBorder="1" applyAlignment="1">
      <alignment vertical="center" shrinkToFit="1"/>
    </xf>
    <xf numFmtId="0" fontId="8" fillId="0" borderId="372" xfId="0" applyFont="1" applyFill="1" applyBorder="1" applyAlignment="1">
      <alignment vertical="center"/>
    </xf>
    <xf numFmtId="0" fontId="8" fillId="0" borderId="373" xfId="0" applyFont="1" applyFill="1" applyBorder="1" applyAlignment="1">
      <alignment vertical="center"/>
    </xf>
    <xf numFmtId="0" fontId="76" fillId="0" borderId="341" xfId="0" applyFont="1" applyFill="1" applyBorder="1" applyAlignment="1">
      <alignment horizontal="center" vertical="center" wrapText="1"/>
    </xf>
    <xf numFmtId="0" fontId="4" fillId="0" borderId="342" xfId="0" applyFont="1" applyFill="1" applyBorder="1" applyAlignment="1">
      <alignment horizontal="center" vertical="center" wrapText="1"/>
    </xf>
    <xf numFmtId="0" fontId="4" fillId="0" borderId="34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344" xfId="0" applyFont="1" applyFill="1" applyBorder="1" applyAlignment="1">
      <alignment horizontal="center" vertical="center" wrapText="1"/>
    </xf>
    <xf numFmtId="0" fontId="4" fillId="0" borderId="250" xfId="0" applyFont="1" applyFill="1" applyBorder="1" applyAlignment="1">
      <alignment horizontal="center" vertical="center" wrapText="1"/>
    </xf>
    <xf numFmtId="0" fontId="4" fillId="0" borderId="252" xfId="0" applyFont="1" applyFill="1" applyBorder="1" applyAlignment="1">
      <alignment horizontal="center" vertical="center" wrapText="1"/>
    </xf>
    <xf numFmtId="0" fontId="4" fillId="0" borderId="316" xfId="0" applyFont="1" applyFill="1" applyBorder="1" applyAlignment="1">
      <alignment horizontal="center" vertical="center" wrapText="1"/>
    </xf>
    <xf numFmtId="0" fontId="4" fillId="0" borderId="124" xfId="0" applyFont="1" applyFill="1" applyBorder="1" applyAlignment="1">
      <alignment horizontal="center" vertical="center" wrapText="1"/>
    </xf>
    <xf numFmtId="0" fontId="4" fillId="0" borderId="125" xfId="0" applyFont="1" applyFill="1" applyBorder="1" applyAlignment="1">
      <alignment horizontal="center" vertical="center" wrapText="1"/>
    </xf>
    <xf numFmtId="0" fontId="4" fillId="0" borderId="249" xfId="0" applyFont="1" applyFill="1" applyBorder="1" applyAlignment="1">
      <alignment horizontal="center" vertical="center" wrapText="1"/>
    </xf>
    <xf numFmtId="0" fontId="77" fillId="2" borderId="316" xfId="0" applyFont="1" applyFill="1" applyBorder="1" applyAlignment="1">
      <alignment vertical="center" shrinkToFit="1"/>
    </xf>
    <xf numFmtId="0" fontId="77" fillId="2" borderId="124" xfId="0" applyFont="1" applyFill="1" applyBorder="1" applyAlignment="1">
      <alignment vertical="center" shrinkToFit="1"/>
    </xf>
    <xf numFmtId="0" fontId="77" fillId="2" borderId="125" xfId="0" applyFont="1" applyFill="1" applyBorder="1" applyAlignment="1">
      <alignment vertical="center" shrinkToFit="1"/>
    </xf>
    <xf numFmtId="0" fontId="4" fillId="0" borderId="316" xfId="0" applyFont="1" applyFill="1" applyBorder="1" applyAlignment="1">
      <alignment horizontal="center" vertical="center"/>
    </xf>
    <xf numFmtId="0" fontId="4" fillId="0" borderId="124" xfId="0" applyFont="1" applyFill="1" applyBorder="1" applyAlignment="1">
      <alignment horizontal="center" vertical="center"/>
    </xf>
    <xf numFmtId="0" fontId="4" fillId="0" borderId="12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49" xfId="0" applyFont="1" applyFill="1" applyBorder="1" applyAlignment="1">
      <alignment horizontal="center" vertical="center"/>
    </xf>
    <xf numFmtId="0" fontId="4" fillId="0" borderId="250" xfId="0" applyFont="1" applyFill="1" applyBorder="1" applyAlignment="1">
      <alignment horizontal="center" vertical="center"/>
    </xf>
    <xf numFmtId="0" fontId="4" fillId="0" borderId="252" xfId="0" applyFont="1" applyFill="1" applyBorder="1" applyAlignment="1">
      <alignment horizontal="center" vertical="center"/>
    </xf>
    <xf numFmtId="0" fontId="77" fillId="2" borderId="87" xfId="0" applyFont="1" applyFill="1" applyBorder="1" applyAlignment="1">
      <alignment vertical="center" wrapText="1"/>
    </xf>
    <xf numFmtId="0" fontId="77" fillId="2" borderId="29" xfId="0" applyFont="1" applyFill="1" applyBorder="1" applyAlignment="1">
      <alignment vertical="center" wrapText="1"/>
    </xf>
    <xf numFmtId="0" fontId="77" fillId="2" borderId="88" xfId="0" applyFont="1" applyFill="1" applyBorder="1" applyAlignment="1">
      <alignment vertical="center" wrapText="1"/>
    </xf>
    <xf numFmtId="0" fontId="77" fillId="2" borderId="85" xfId="0" applyFont="1" applyFill="1" applyBorder="1" applyAlignment="1">
      <alignment vertical="center" shrinkToFit="1"/>
    </xf>
    <xf numFmtId="0" fontId="77" fillId="2" borderId="233" xfId="0" applyFont="1" applyFill="1" applyBorder="1" applyAlignment="1">
      <alignment vertical="center" shrinkToFit="1"/>
    </xf>
    <xf numFmtId="0" fontId="77" fillId="2" borderId="86" xfId="0" applyFont="1" applyFill="1" applyBorder="1" applyAlignment="1">
      <alignment vertical="center" shrinkToFit="1"/>
    </xf>
    <xf numFmtId="0" fontId="77" fillId="2" borderId="85" xfId="0" applyFont="1" applyFill="1" applyBorder="1" applyAlignment="1">
      <alignment vertical="center" wrapText="1"/>
    </xf>
    <xf numFmtId="0" fontId="77" fillId="2" borderId="233" xfId="0" applyFont="1" applyFill="1" applyBorder="1" applyAlignment="1">
      <alignment vertical="center" wrapText="1"/>
    </xf>
    <xf numFmtId="0" fontId="77" fillId="2" borderId="86" xfId="0" applyFont="1" applyFill="1" applyBorder="1" applyAlignment="1">
      <alignment vertical="center" wrapText="1"/>
    </xf>
    <xf numFmtId="0" fontId="77" fillId="2" borderId="249" xfId="0" applyFont="1" applyFill="1" applyBorder="1" applyAlignment="1">
      <alignment vertical="center" shrinkToFit="1"/>
    </xf>
    <xf numFmtId="0" fontId="77" fillId="2" borderId="250" xfId="0" applyFont="1" applyFill="1" applyBorder="1" applyAlignment="1">
      <alignment vertical="center" shrinkToFit="1"/>
    </xf>
    <xf numFmtId="0" fontId="77" fillId="2" borderId="252" xfId="0" applyFont="1" applyFill="1" applyBorder="1" applyAlignment="1">
      <alignment vertical="center" shrinkToFit="1"/>
    </xf>
    <xf numFmtId="0" fontId="77" fillId="2" borderId="89" xfId="0" applyFont="1" applyFill="1" applyBorder="1" applyAlignment="1">
      <alignment vertical="center" wrapText="1"/>
    </xf>
    <xf numFmtId="0" fontId="77" fillId="2" borderId="30" xfId="0" applyFont="1" applyFill="1" applyBorder="1" applyAlignment="1">
      <alignment vertical="center" wrapText="1"/>
    </xf>
    <xf numFmtId="0" fontId="77" fillId="2" borderId="90" xfId="0" applyFont="1" applyFill="1" applyBorder="1" applyAlignment="1">
      <alignment vertical="center" wrapText="1"/>
    </xf>
    <xf numFmtId="0" fontId="4" fillId="0" borderId="281" xfId="0" applyFont="1" applyFill="1" applyBorder="1" applyAlignment="1">
      <alignment horizontal="center" vertical="center" wrapText="1"/>
    </xf>
    <xf numFmtId="0" fontId="4" fillId="0" borderId="285" xfId="0" applyFont="1" applyFill="1" applyBorder="1" applyAlignment="1">
      <alignment horizontal="center" vertical="center" wrapText="1"/>
    </xf>
    <xf numFmtId="0" fontId="4" fillId="0" borderId="286" xfId="0" applyFont="1" applyFill="1" applyBorder="1" applyAlignment="1">
      <alignment horizontal="center" vertical="center" wrapText="1"/>
    </xf>
    <xf numFmtId="0" fontId="4" fillId="0" borderId="281" xfId="0" applyFont="1" applyBorder="1" applyAlignment="1">
      <alignment horizontal="center" vertical="center" wrapText="1"/>
    </xf>
    <xf numFmtId="0" fontId="4" fillId="0" borderId="285" xfId="0" applyFont="1" applyBorder="1" applyAlignment="1">
      <alignment horizontal="center" vertical="center" wrapText="1"/>
    </xf>
    <xf numFmtId="0" fontId="4" fillId="0" borderId="286" xfId="0" applyFont="1" applyBorder="1" applyAlignment="1">
      <alignment horizontal="center" vertical="center" wrapText="1"/>
    </xf>
    <xf numFmtId="0" fontId="4" fillId="7" borderId="281" xfId="0" applyFont="1" applyFill="1" applyBorder="1" applyAlignment="1">
      <alignment vertical="center" wrapText="1"/>
    </xf>
    <xf numFmtId="0" fontId="4" fillId="7" borderId="285" xfId="0" applyFont="1" applyFill="1" applyBorder="1" applyAlignment="1">
      <alignment vertical="center" wrapText="1"/>
    </xf>
    <xf numFmtId="0" fontId="4" fillId="7" borderId="286" xfId="0" applyFont="1" applyFill="1" applyBorder="1" applyAlignment="1">
      <alignment vertical="center" wrapText="1"/>
    </xf>
    <xf numFmtId="0" fontId="4" fillId="0" borderId="281" xfId="0" applyFont="1" applyBorder="1" applyAlignment="1">
      <alignment horizontal="center" vertical="center"/>
    </xf>
    <xf numFmtId="0" fontId="4" fillId="0" borderId="285" xfId="0" applyFont="1" applyBorder="1" applyAlignment="1">
      <alignment horizontal="center" vertical="center"/>
    </xf>
    <xf numFmtId="0" fontId="4" fillId="0" borderId="286" xfId="0" applyFont="1" applyBorder="1" applyAlignment="1">
      <alignment horizontal="center" vertical="center"/>
    </xf>
    <xf numFmtId="0" fontId="4" fillId="2" borderId="281" xfId="0" applyFont="1" applyFill="1" applyBorder="1" applyAlignment="1">
      <alignment vertical="center" wrapText="1"/>
    </xf>
    <xf numFmtId="0" fontId="4" fillId="2" borderId="285" xfId="0" applyFont="1" applyFill="1" applyBorder="1" applyAlignment="1">
      <alignment vertical="center" wrapText="1"/>
    </xf>
    <xf numFmtId="0" fontId="4" fillId="2" borderId="286" xfId="0" applyFont="1" applyFill="1" applyBorder="1" applyAlignment="1">
      <alignment vertical="center" wrapText="1"/>
    </xf>
    <xf numFmtId="0" fontId="7" fillId="0" borderId="124" xfId="0" applyFont="1" applyBorder="1" applyAlignment="1">
      <alignment horizontal="center" vertical="center"/>
    </xf>
    <xf numFmtId="0" fontId="7" fillId="0" borderId="124" xfId="0" applyFont="1" applyBorder="1" applyAlignment="1">
      <alignment horizontal="left" vertical="center"/>
    </xf>
    <xf numFmtId="0" fontId="4" fillId="0" borderId="281" xfId="0" applyFont="1" applyBorder="1" applyAlignment="1">
      <alignment horizontal="left" vertical="center" wrapText="1"/>
    </xf>
    <xf numFmtId="0" fontId="4" fillId="0" borderId="285" xfId="0" applyFont="1" applyBorder="1" applyAlignment="1">
      <alignment horizontal="left" vertical="center" wrapText="1"/>
    </xf>
    <xf numFmtId="0" fontId="4" fillId="2" borderId="285" xfId="0" applyFont="1" applyFill="1" applyBorder="1" applyAlignment="1">
      <alignment horizontal="left" vertical="center" wrapText="1"/>
    </xf>
    <xf numFmtId="0" fontId="4" fillId="2" borderId="285" xfId="0" applyFont="1" applyFill="1" applyBorder="1" applyAlignment="1">
      <alignment horizontal="right" vertical="center" wrapText="1"/>
    </xf>
    <xf numFmtId="0" fontId="4" fillId="0" borderId="285" xfId="0" applyFont="1" applyBorder="1" applyAlignment="1">
      <alignment vertical="center" wrapText="1"/>
    </xf>
    <xf numFmtId="0" fontId="4" fillId="0" borderId="286" xfId="0" applyFont="1" applyBorder="1" applyAlignment="1">
      <alignment horizontal="left" vertical="center" wrapText="1"/>
    </xf>
    <xf numFmtId="49" fontId="4" fillId="2" borderId="285" xfId="0" applyNumberFormat="1" applyFont="1" applyFill="1" applyBorder="1" applyAlignment="1">
      <alignment horizontal="center" vertical="center"/>
    </xf>
    <xf numFmtId="0" fontId="5" fillId="0" borderId="281" xfId="0" applyFont="1" applyBorder="1" applyAlignment="1">
      <alignment horizontal="left" vertical="center" wrapText="1"/>
    </xf>
    <xf numFmtId="0" fontId="5" fillId="0" borderId="285" xfId="0" applyFont="1" applyBorder="1" applyAlignment="1">
      <alignment horizontal="left" vertical="center" wrapText="1"/>
    </xf>
    <xf numFmtId="0" fontId="5" fillId="0" borderId="286" xfId="0" applyFont="1" applyBorder="1" applyAlignment="1">
      <alignment horizontal="left" vertical="center" wrapText="1"/>
    </xf>
    <xf numFmtId="49" fontId="4" fillId="2" borderId="281" xfId="0" applyNumberFormat="1" applyFont="1" applyFill="1" applyBorder="1" applyAlignment="1">
      <alignment horizontal="center" vertical="center"/>
    </xf>
    <xf numFmtId="0" fontId="4" fillId="2" borderId="266" xfId="0" applyFont="1" applyFill="1" applyBorder="1" applyAlignment="1">
      <alignment horizontal="left" vertical="center"/>
    </xf>
    <xf numFmtId="0" fontId="4" fillId="0" borderId="283" xfId="0" applyFont="1" applyBorder="1" applyAlignment="1">
      <alignment horizontal="center" vertical="center" wrapText="1"/>
    </xf>
    <xf numFmtId="0" fontId="4" fillId="0" borderId="124" xfId="0" applyFont="1" applyBorder="1" applyAlignment="1">
      <alignment horizontal="center" vertical="center" wrapText="1"/>
    </xf>
    <xf numFmtId="0" fontId="4" fillId="0" borderId="125" xfId="0" applyFont="1" applyBorder="1" applyAlignment="1">
      <alignment horizontal="center" vertical="center" wrapText="1"/>
    </xf>
    <xf numFmtId="0" fontId="7" fillId="0" borderId="281" xfId="0" applyFont="1" applyBorder="1" applyAlignment="1">
      <alignment horizontal="center" vertical="center"/>
    </xf>
    <xf numFmtId="0" fontId="7" fillId="0" borderId="285" xfId="0" applyFont="1" applyBorder="1" applyAlignment="1">
      <alignment horizontal="center" vertical="center"/>
    </xf>
    <xf numFmtId="0" fontId="4" fillId="7" borderId="285" xfId="0" applyFont="1" applyFill="1" applyBorder="1" applyAlignment="1">
      <alignment horizontal="left" vertical="center" wrapText="1"/>
    </xf>
    <xf numFmtId="0" fontId="4" fillId="2" borderId="285" xfId="0" applyFont="1" applyFill="1" applyBorder="1" applyAlignment="1">
      <alignment horizontal="right" vertical="center"/>
    </xf>
    <xf numFmtId="0" fontId="4" fillId="0" borderId="266" xfId="0" applyFont="1" applyBorder="1" applyAlignment="1">
      <alignment horizontal="center" vertical="center" wrapText="1"/>
    </xf>
    <xf numFmtId="0" fontId="4" fillId="2" borderId="266" xfId="0" applyFont="1" applyFill="1" applyBorder="1" applyAlignment="1">
      <alignment horizontal="left" vertical="center" wrapText="1"/>
    </xf>
    <xf numFmtId="0" fontId="4" fillId="2" borderId="273" xfId="0" applyFont="1" applyFill="1" applyBorder="1" applyAlignment="1">
      <alignment horizontal="left" vertical="center" wrapText="1"/>
    </xf>
    <xf numFmtId="0" fontId="4" fillId="0" borderId="249" xfId="0" applyFont="1" applyBorder="1" applyAlignment="1">
      <alignment horizontal="center" vertical="center" wrapText="1"/>
    </xf>
    <xf numFmtId="0" fontId="4" fillId="0" borderId="250" xfId="0" applyFont="1" applyBorder="1" applyAlignment="1">
      <alignment horizontal="center" vertical="center" wrapText="1"/>
    </xf>
    <xf numFmtId="0" fontId="4" fillId="0" borderId="252" xfId="0" applyFont="1" applyBorder="1" applyAlignment="1">
      <alignment horizontal="center" vertical="center" wrapText="1"/>
    </xf>
    <xf numFmtId="0" fontId="4" fillId="0" borderId="266" xfId="0" applyFont="1" applyBorder="1" applyAlignment="1">
      <alignment horizontal="left" vertical="center" wrapText="1"/>
    </xf>
    <xf numFmtId="49" fontId="4" fillId="2" borderId="286" xfId="0" applyNumberFormat="1" applyFont="1" applyFill="1" applyBorder="1" applyAlignment="1">
      <alignment horizontal="left" vertical="center" wrapText="1"/>
    </xf>
    <xf numFmtId="49" fontId="4" fillId="2" borderId="266" xfId="0" applyNumberFormat="1" applyFont="1" applyFill="1" applyBorder="1" applyAlignment="1">
      <alignment horizontal="left" vertical="center" wrapText="1"/>
    </xf>
    <xf numFmtId="49" fontId="4" fillId="2" borderId="281" xfId="0" applyNumberFormat="1" applyFont="1" applyFill="1" applyBorder="1" applyAlignment="1">
      <alignment horizontal="left" vertical="center" wrapText="1"/>
    </xf>
    <xf numFmtId="49" fontId="4" fillId="2" borderId="285" xfId="0" applyNumberFormat="1" applyFont="1" applyFill="1" applyBorder="1" applyAlignment="1">
      <alignment horizontal="left" vertical="center" wrapText="1"/>
    </xf>
    <xf numFmtId="49" fontId="9" fillId="2" borderId="281" xfId="0" applyNumberFormat="1" applyFont="1" applyFill="1" applyBorder="1" applyAlignment="1">
      <alignment vertical="center" shrinkToFit="1"/>
    </xf>
    <xf numFmtId="49" fontId="78" fillId="2" borderId="285" xfId="0" applyNumberFormat="1" applyFont="1" applyFill="1" applyBorder="1" applyAlignment="1">
      <alignment vertical="center" shrinkToFit="1"/>
    </xf>
    <xf numFmtId="49" fontId="78" fillId="2" borderId="286" xfId="0" applyNumberFormat="1" applyFont="1" applyFill="1" applyBorder="1" applyAlignment="1">
      <alignment vertical="center" shrinkToFi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5" fillId="0" borderId="249" xfId="0" applyFont="1" applyBorder="1" applyAlignment="1">
      <alignment horizontal="left" vertical="center" wrapText="1"/>
    </xf>
    <xf numFmtId="0" fontId="5" fillId="0" borderId="250" xfId="0" applyFont="1" applyBorder="1" applyAlignment="1">
      <alignment horizontal="left" vertical="center" wrapText="1"/>
    </xf>
    <xf numFmtId="0" fontId="5" fillId="0" borderId="252" xfId="0" applyFont="1" applyBorder="1" applyAlignment="1">
      <alignment horizontal="left" vertical="center" wrapText="1"/>
    </xf>
    <xf numFmtId="0" fontId="54" fillId="0" borderId="0" xfId="0" applyFont="1" applyAlignment="1">
      <alignment horizontal="center" vertical="center"/>
    </xf>
    <xf numFmtId="0" fontId="55" fillId="0" borderId="0" xfId="0" applyFont="1" applyAlignment="1">
      <alignment horizontal="center" vertical="center"/>
    </xf>
    <xf numFmtId="0" fontId="4" fillId="7" borderId="283" xfId="0" applyFont="1" applyFill="1" applyBorder="1" applyAlignment="1">
      <alignment horizontal="center" vertical="center" wrapText="1"/>
    </xf>
    <xf numFmtId="0" fontId="4" fillId="7" borderId="124" xfId="0" applyFont="1" applyFill="1" applyBorder="1" applyAlignment="1">
      <alignment horizontal="center" vertical="center" wrapText="1"/>
    </xf>
    <xf numFmtId="0" fontId="86" fillId="0" borderId="281" xfId="0" applyFont="1" applyBorder="1" applyAlignment="1">
      <alignment horizontal="center" vertical="center"/>
    </xf>
    <xf numFmtId="0" fontId="86" fillId="0" borderId="285" xfId="0" applyFont="1" applyBorder="1" applyAlignment="1">
      <alignment horizontal="center" vertical="center"/>
    </xf>
    <xf numFmtId="0" fontId="86" fillId="0" borderId="286" xfId="0" applyFont="1" applyBorder="1" applyAlignment="1">
      <alignment horizontal="center" vertical="center"/>
    </xf>
    <xf numFmtId="0" fontId="4" fillId="7" borderId="281" xfId="0" applyFont="1" applyFill="1" applyBorder="1" applyAlignment="1">
      <alignment horizontal="center" vertical="center" wrapText="1"/>
    </xf>
    <xf numFmtId="0" fontId="4" fillId="7" borderId="285" xfId="0" applyFont="1" applyFill="1" applyBorder="1" applyAlignment="1">
      <alignment horizontal="center" vertical="center" wrapText="1"/>
    </xf>
    <xf numFmtId="0" fontId="4" fillId="0" borderId="285" xfId="0" applyFont="1" applyFill="1" applyBorder="1" applyAlignment="1">
      <alignment vertical="center"/>
    </xf>
    <xf numFmtId="0" fontId="4" fillId="0" borderId="286" xfId="0" applyFont="1" applyFill="1" applyBorder="1" applyAlignment="1">
      <alignment vertical="center"/>
    </xf>
    <xf numFmtId="0" fontId="4" fillId="7" borderId="249" xfId="0" applyFont="1" applyFill="1" applyBorder="1" applyAlignment="1">
      <alignment horizontal="center" vertical="center" wrapText="1"/>
    </xf>
    <xf numFmtId="0" fontId="4" fillId="7" borderId="250" xfId="0" applyFont="1" applyFill="1" applyBorder="1" applyAlignment="1">
      <alignment horizontal="center" vertical="center" wrapText="1"/>
    </xf>
    <xf numFmtId="0" fontId="4" fillId="0" borderId="124" xfId="0" applyFont="1" applyFill="1" applyBorder="1" applyAlignment="1">
      <alignment vertical="center"/>
    </xf>
    <xf numFmtId="0" fontId="4" fillId="0" borderId="125" xfId="0" applyFont="1" applyFill="1" applyBorder="1" applyAlignment="1">
      <alignment vertical="center"/>
    </xf>
    <xf numFmtId="0" fontId="4" fillId="0" borderId="250" xfId="0" applyFont="1" applyFill="1" applyBorder="1" applyAlignment="1">
      <alignment vertical="center"/>
    </xf>
    <xf numFmtId="0" fontId="4" fillId="0" borderId="252" xfId="0" applyFont="1" applyFill="1" applyBorder="1" applyAlignment="1">
      <alignment vertical="center"/>
    </xf>
    <xf numFmtId="0" fontId="5" fillId="0" borderId="281" xfId="0" applyFont="1" applyBorder="1" applyAlignment="1">
      <alignment vertical="center" wrapText="1"/>
    </xf>
    <xf numFmtId="0" fontId="5" fillId="0" borderId="285" xfId="0" applyFont="1" applyBorder="1" applyAlignment="1">
      <alignment vertical="center" wrapText="1"/>
    </xf>
    <xf numFmtId="0" fontId="5" fillId="0" borderId="286" xfId="0" applyFont="1" applyBorder="1" applyAlignment="1">
      <alignment vertical="center" wrapText="1"/>
    </xf>
    <xf numFmtId="0" fontId="92" fillId="0" borderId="0" xfId="0" applyFont="1" applyAlignment="1">
      <alignment vertical="center"/>
    </xf>
    <xf numFmtId="0" fontId="7" fillId="0" borderId="0" xfId="0" applyFont="1" applyAlignment="1">
      <alignment horizontal="center" vertical="center"/>
    </xf>
    <xf numFmtId="0" fontId="9" fillId="0" borderId="11" xfId="0" applyFont="1" applyBorder="1" applyAlignment="1">
      <alignment horizontal="center" vertical="center" wrapText="1"/>
    </xf>
    <xf numFmtId="0" fontId="25" fillId="0" borderId="283" xfId="0" applyFont="1" applyBorder="1" applyAlignment="1">
      <alignment horizontal="center" vertical="center" wrapText="1"/>
    </xf>
    <xf numFmtId="0" fontId="25" fillId="0" borderId="282" xfId="0" applyFont="1" applyBorder="1" applyAlignment="1">
      <alignment horizontal="center" vertical="center" wrapText="1"/>
    </xf>
    <xf numFmtId="0" fontId="25" fillId="0" borderId="284" xfId="0" applyFont="1" applyBorder="1" applyAlignment="1">
      <alignment horizontal="center" vertical="center" wrapText="1"/>
    </xf>
    <xf numFmtId="0" fontId="8" fillId="7" borderId="266" xfId="0" applyFont="1" applyFill="1" applyBorder="1" applyAlignment="1">
      <alignment horizontal="center" vertical="center" wrapText="1"/>
    </xf>
    <xf numFmtId="176" fontId="8" fillId="0" borderId="266" xfId="0" applyNumberFormat="1" applyFont="1" applyFill="1" applyBorder="1" applyAlignment="1">
      <alignment horizontal="center" vertical="center" wrapText="1"/>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25" fillId="0" borderId="294" xfId="0" applyFont="1" applyBorder="1" applyAlignment="1">
      <alignment horizontal="center" vertical="center"/>
    </xf>
    <xf numFmtId="0" fontId="25" fillId="0" borderId="294" xfId="0" applyFont="1" applyBorder="1" applyAlignment="1">
      <alignment horizontal="center" vertical="center" wrapText="1"/>
    </xf>
    <xf numFmtId="0" fontId="8" fillId="0" borderId="266" xfId="0" applyFont="1" applyBorder="1" applyAlignment="1">
      <alignment horizontal="center" vertical="center" wrapText="1"/>
    </xf>
    <xf numFmtId="0" fontId="25" fillId="0" borderId="273" xfId="0" applyFont="1" applyBorder="1" applyAlignment="1">
      <alignment horizontal="center" vertical="center"/>
    </xf>
    <xf numFmtId="0" fontId="25" fillId="0" borderId="251" xfId="0" applyFont="1" applyBorder="1" applyAlignment="1">
      <alignment horizontal="center" vertical="center"/>
    </xf>
    <xf numFmtId="0" fontId="25" fillId="0" borderId="249" xfId="0" applyFont="1" applyBorder="1" applyAlignment="1">
      <alignment horizontal="center" vertical="center" wrapText="1"/>
    </xf>
    <xf numFmtId="0" fontId="25" fillId="0" borderId="250" xfId="0" applyFont="1" applyBorder="1" applyAlignment="1">
      <alignment horizontal="center" vertical="center" wrapText="1"/>
    </xf>
    <xf numFmtId="0" fontId="25" fillId="0" borderId="252" xfId="0" applyFont="1" applyBorder="1" applyAlignment="1">
      <alignment horizontal="center" vertical="center" wrapText="1"/>
    </xf>
    <xf numFmtId="206" fontId="9" fillId="0" borderId="250" xfId="0" applyNumberFormat="1" applyFont="1" applyFill="1" applyBorder="1" applyAlignment="1">
      <alignment horizontal="center" vertical="center" shrinkToFit="1"/>
    </xf>
    <xf numFmtId="0" fontId="8" fillId="0" borderId="250" xfId="0" quotePrefix="1" applyFont="1" applyFill="1" applyBorder="1" applyAlignment="1">
      <alignment horizontal="center" vertical="center" shrinkToFit="1"/>
    </xf>
    <xf numFmtId="0" fontId="8" fillId="0" borderId="0" xfId="0" applyFont="1" applyFill="1" applyBorder="1" applyAlignment="1">
      <alignment horizontal="center" vertical="center" wrapText="1"/>
    </xf>
    <xf numFmtId="176" fontId="9" fillId="0" borderId="290" xfId="0" applyNumberFormat="1" applyFont="1" applyFill="1" applyBorder="1" applyAlignment="1">
      <alignment horizontal="center" vertical="center" shrinkToFit="1"/>
    </xf>
    <xf numFmtId="176" fontId="9" fillId="0" borderId="291" xfId="0" applyNumberFormat="1" applyFont="1" applyFill="1" applyBorder="1" applyAlignment="1">
      <alignment horizontal="center" vertical="center" shrinkToFit="1"/>
    </xf>
    <xf numFmtId="176" fontId="9" fillId="0" borderId="293" xfId="0" applyNumberFormat="1" applyFont="1" applyFill="1" applyBorder="1" applyAlignment="1">
      <alignment horizontal="center" vertical="center" shrinkToFit="1"/>
    </xf>
    <xf numFmtId="0" fontId="7" fillId="0" borderId="0" xfId="0" applyFont="1" applyBorder="1" applyAlignment="1">
      <alignment horizontal="left" vertical="center" wrapText="1"/>
    </xf>
    <xf numFmtId="0" fontId="7" fillId="2" borderId="0" xfId="0" applyFont="1" applyFill="1" applyBorder="1" applyAlignment="1">
      <alignment vertical="center" wrapText="1"/>
    </xf>
    <xf numFmtId="176" fontId="7" fillId="0" borderId="250" xfId="0" applyNumberFormat="1" applyFont="1" applyFill="1" applyBorder="1" applyAlignment="1">
      <alignment vertical="center" shrinkToFit="1"/>
    </xf>
    <xf numFmtId="0" fontId="7" fillId="0" borderId="0" xfId="0" applyFont="1" applyFill="1" applyBorder="1" applyAlignment="1">
      <alignment horizontal="left" vertical="center" wrapText="1"/>
    </xf>
    <xf numFmtId="0" fontId="7" fillId="0" borderId="37" xfId="0" applyFont="1" applyBorder="1" applyAlignment="1">
      <alignment horizontal="left"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193" fontId="7" fillId="2" borderId="37" xfId="0" applyNumberFormat="1" applyFont="1" applyFill="1" applyBorder="1" applyAlignment="1">
      <alignment vertical="center" wrapText="1"/>
    </xf>
    <xf numFmtId="193" fontId="7" fillId="2" borderId="1" xfId="0" applyNumberFormat="1" applyFont="1" applyFill="1" applyBorder="1" applyAlignment="1">
      <alignment vertical="center" wrapText="1"/>
    </xf>
    <xf numFmtId="193" fontId="49" fillId="2" borderId="1" xfId="0" applyNumberFormat="1" applyFont="1" applyFill="1" applyBorder="1" applyAlignment="1">
      <alignment vertical="center" wrapText="1"/>
    </xf>
    <xf numFmtId="193" fontId="7" fillId="2" borderId="2" xfId="0" applyNumberFormat="1" applyFont="1" applyFill="1" applyBorder="1" applyAlignment="1">
      <alignment vertical="center" wrapText="1"/>
    </xf>
    <xf numFmtId="0" fontId="7" fillId="0" borderId="37"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193" fontId="7" fillId="0" borderId="37" xfId="0" applyNumberFormat="1" applyFont="1" applyFill="1" applyBorder="1" applyAlignment="1">
      <alignment vertical="center" wrapText="1"/>
    </xf>
    <xf numFmtId="193" fontId="7" fillId="0" borderId="1" xfId="0" applyNumberFormat="1" applyFont="1" applyFill="1" applyBorder="1" applyAlignment="1">
      <alignment vertical="center" wrapText="1"/>
    </xf>
    <xf numFmtId="193" fontId="7" fillId="0" borderId="2" xfId="0" applyNumberFormat="1" applyFont="1" applyFill="1" applyBorder="1" applyAlignment="1">
      <alignment vertical="center" wrapText="1"/>
    </xf>
    <xf numFmtId="193" fontId="50" fillId="2" borderId="1" xfId="0" applyNumberFormat="1" applyFont="1" applyFill="1" applyBorder="1" applyAlignment="1">
      <alignment vertical="center" wrapText="1"/>
    </xf>
    <xf numFmtId="0" fontId="7" fillId="0" borderId="37"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0" xfId="0" applyFont="1" applyAlignment="1">
      <alignment vertical="center" wrapText="1"/>
    </xf>
    <xf numFmtId="0" fontId="18" fillId="0" borderId="0" xfId="0" applyFont="1" applyAlignment="1">
      <alignment vertical="center" wrapText="1"/>
    </xf>
    <xf numFmtId="0" fontId="7" fillId="0" borderId="0" xfId="0" applyFont="1" applyBorder="1" applyAlignment="1">
      <alignment vertical="center"/>
    </xf>
    <xf numFmtId="193" fontId="7" fillId="2" borderId="37" xfId="0" applyNumberFormat="1" applyFont="1" applyFill="1" applyBorder="1" applyAlignment="1">
      <alignment horizontal="right" vertical="center" wrapText="1"/>
    </xf>
    <xf numFmtId="193" fontId="7" fillId="2" borderId="1" xfId="0" applyNumberFormat="1" applyFont="1" applyFill="1" applyBorder="1" applyAlignment="1">
      <alignment horizontal="right" vertical="center" wrapText="1"/>
    </xf>
    <xf numFmtId="176" fontId="7" fillId="2" borderId="37" xfId="0" applyNumberFormat="1" applyFont="1" applyFill="1" applyBorder="1" applyAlignment="1">
      <alignment horizontal="right" vertical="center" wrapText="1"/>
    </xf>
    <xf numFmtId="176" fontId="7" fillId="2" borderId="1" xfId="0" applyNumberFormat="1" applyFont="1" applyFill="1" applyBorder="1" applyAlignment="1">
      <alignment horizontal="right" vertical="center" wrapText="1"/>
    </xf>
    <xf numFmtId="0" fontId="7" fillId="2" borderId="37" xfId="0" applyFont="1" applyFill="1" applyBorder="1" applyAlignment="1">
      <alignment horizontal="right" vertical="center" wrapText="1"/>
    </xf>
    <xf numFmtId="0" fontId="7" fillId="2" borderId="1" xfId="0" applyFont="1" applyFill="1" applyBorder="1" applyAlignment="1">
      <alignment horizontal="right" vertical="center" wrapText="1"/>
    </xf>
    <xf numFmtId="0" fontId="7" fillId="2" borderId="37"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285" xfId="0" applyFont="1" applyBorder="1" applyAlignment="1">
      <alignment horizontal="left" vertical="center" wrapText="1"/>
    </xf>
    <xf numFmtId="0" fontId="7" fillId="0" borderId="286" xfId="0" applyFont="1" applyBorder="1" applyAlignment="1">
      <alignment horizontal="left" vertical="center" wrapText="1"/>
    </xf>
    <xf numFmtId="0" fontId="7" fillId="2" borderId="281" xfId="0" applyFont="1" applyFill="1" applyBorder="1" applyAlignment="1">
      <alignment horizontal="right" vertical="center" wrapText="1"/>
    </xf>
    <xf numFmtId="0" fontId="7" fillId="2" borderId="285" xfId="0" applyFont="1" applyFill="1" applyBorder="1" applyAlignment="1">
      <alignment horizontal="right" vertical="center" wrapText="1"/>
    </xf>
    <xf numFmtId="0" fontId="7" fillId="0" borderId="281" xfId="0" applyFont="1" applyBorder="1" applyAlignment="1">
      <alignment horizontal="left" vertical="center" wrapText="1"/>
    </xf>
    <xf numFmtId="0" fontId="7" fillId="2" borderId="281" xfId="0" applyFont="1" applyFill="1" applyBorder="1" applyAlignment="1">
      <alignment horizontal="left" vertical="center" wrapText="1"/>
    </xf>
    <xf numFmtId="0" fontId="7" fillId="2" borderId="285" xfId="0" applyFont="1" applyFill="1" applyBorder="1" applyAlignment="1">
      <alignment horizontal="left" vertical="center" wrapText="1"/>
    </xf>
    <xf numFmtId="0" fontId="7" fillId="2" borderId="286" xfId="0" applyFont="1" applyFill="1" applyBorder="1" applyAlignment="1">
      <alignment horizontal="left" vertical="center" wrapText="1"/>
    </xf>
    <xf numFmtId="176" fontId="7" fillId="2" borderId="281" xfId="0" applyNumberFormat="1" applyFont="1" applyFill="1" applyBorder="1" applyAlignment="1">
      <alignment horizontal="right" vertical="center" wrapText="1"/>
    </xf>
    <xf numFmtId="176" fontId="7" fillId="2" borderId="285" xfId="0" applyNumberFormat="1" applyFont="1" applyFill="1" applyBorder="1" applyAlignment="1">
      <alignment horizontal="right" vertical="center" wrapText="1"/>
    </xf>
    <xf numFmtId="193" fontId="7" fillId="2" borderId="281" xfId="0" applyNumberFormat="1" applyFont="1" applyFill="1" applyBorder="1" applyAlignment="1">
      <alignment horizontal="right" vertical="center" wrapText="1"/>
    </xf>
    <xf numFmtId="193" fontId="7" fillId="2" borderId="285" xfId="0" applyNumberFormat="1" applyFont="1" applyFill="1" applyBorder="1" applyAlignment="1">
      <alignment horizontal="right" vertical="center" wrapText="1"/>
    </xf>
    <xf numFmtId="0" fontId="7" fillId="2" borderId="281" xfId="0" applyFont="1" applyFill="1" applyBorder="1" applyAlignment="1">
      <alignment horizontal="center" vertical="center" wrapText="1"/>
    </xf>
    <xf numFmtId="0" fontId="7" fillId="2" borderId="285" xfId="0" applyFont="1" applyFill="1" applyBorder="1" applyAlignment="1">
      <alignment horizontal="center" vertical="center" wrapText="1"/>
    </xf>
    <xf numFmtId="0" fontId="25" fillId="0" borderId="124" xfId="0" applyFont="1" applyBorder="1" applyAlignment="1">
      <alignment horizontal="center" vertical="center" wrapText="1"/>
    </xf>
    <xf numFmtId="0" fontId="25" fillId="0" borderId="125" xfId="0" applyFont="1" applyBorder="1" applyAlignment="1">
      <alignment horizontal="center" vertical="center" wrapText="1"/>
    </xf>
    <xf numFmtId="176" fontId="7" fillId="0" borderId="0" xfId="0" applyNumberFormat="1" applyFont="1" applyBorder="1" applyAlignment="1">
      <alignment vertical="center" shrinkToFit="1"/>
    </xf>
    <xf numFmtId="193" fontId="7" fillId="2" borderId="281" xfId="0" applyNumberFormat="1" applyFont="1" applyFill="1" applyBorder="1" applyAlignment="1">
      <alignment vertical="center" wrapText="1"/>
    </xf>
    <xf numFmtId="193" fontId="7" fillId="2" borderId="285" xfId="0" applyNumberFormat="1" applyFont="1" applyFill="1" applyBorder="1" applyAlignment="1">
      <alignment vertical="center" wrapText="1"/>
    </xf>
    <xf numFmtId="193" fontId="49" fillId="2" borderId="285" xfId="0" applyNumberFormat="1" applyFont="1" applyFill="1" applyBorder="1" applyAlignment="1">
      <alignment vertical="center" wrapText="1"/>
    </xf>
    <xf numFmtId="193" fontId="7" fillId="2" borderId="286" xfId="0" applyNumberFormat="1" applyFont="1" applyFill="1" applyBorder="1" applyAlignment="1">
      <alignment vertical="center" wrapText="1"/>
    </xf>
    <xf numFmtId="0" fontId="7" fillId="0" borderId="281" xfId="0" applyFont="1" applyBorder="1" applyAlignment="1">
      <alignment horizontal="center" vertical="center" wrapText="1"/>
    </xf>
    <xf numFmtId="0" fontId="7" fillId="0" borderId="286" xfId="0" applyFont="1" applyBorder="1" applyAlignment="1">
      <alignment horizontal="center" vertical="center" wrapText="1"/>
    </xf>
    <xf numFmtId="0" fontId="7" fillId="0" borderId="283" xfId="0" applyFont="1" applyBorder="1" applyAlignment="1">
      <alignment horizontal="left" vertical="center" wrapText="1"/>
    </xf>
    <xf numFmtId="0" fontId="7" fillId="0" borderId="124" xfId="0" applyFont="1" applyBorder="1" applyAlignment="1">
      <alignment horizontal="left" vertical="center" wrapText="1"/>
    </xf>
    <xf numFmtId="0" fontId="7" fillId="0" borderId="125" xfId="0" applyFont="1" applyBorder="1" applyAlignment="1">
      <alignment horizontal="left" vertical="center" wrapText="1"/>
    </xf>
    <xf numFmtId="193" fontId="7" fillId="0" borderId="281" xfId="0" applyNumberFormat="1" applyFont="1" applyFill="1" applyBorder="1" applyAlignment="1">
      <alignment vertical="center" wrapText="1"/>
    </xf>
    <xf numFmtId="193" fontId="7" fillId="0" borderId="285" xfId="0" applyNumberFormat="1" applyFont="1" applyFill="1" applyBorder="1" applyAlignment="1">
      <alignment vertical="center" wrapText="1"/>
    </xf>
    <xf numFmtId="193" fontId="7" fillId="0" borderId="286" xfId="0" applyNumberFormat="1" applyFont="1" applyFill="1" applyBorder="1" applyAlignment="1">
      <alignment vertical="center" wrapText="1"/>
    </xf>
    <xf numFmtId="0" fontId="7" fillId="0" borderId="6"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7" xfId="0" applyFont="1" applyBorder="1" applyAlignment="1">
      <alignment horizontal="left" vertical="center" shrinkToFit="1"/>
    </xf>
    <xf numFmtId="0" fontId="7" fillId="2" borderId="281" xfId="0" applyFont="1" applyFill="1" applyBorder="1" applyAlignment="1">
      <alignment vertical="center" wrapText="1"/>
    </xf>
    <xf numFmtId="0" fontId="7" fillId="2" borderId="286" xfId="0" applyFont="1" applyFill="1" applyBorder="1" applyAlignment="1">
      <alignment vertical="center" wrapText="1"/>
    </xf>
    <xf numFmtId="193" fontId="50" fillId="2" borderId="285" xfId="0" applyNumberFormat="1" applyFont="1" applyFill="1" applyBorder="1" applyAlignment="1">
      <alignment vertical="center" wrapText="1"/>
    </xf>
    <xf numFmtId="0" fontId="7" fillId="0" borderId="283" xfId="0" applyFont="1" applyBorder="1" applyAlignment="1">
      <alignment vertical="center" wrapText="1"/>
    </xf>
    <xf numFmtId="0" fontId="7" fillId="0" borderId="124" xfId="0" applyFont="1" applyBorder="1" applyAlignment="1">
      <alignment vertical="center" wrapText="1"/>
    </xf>
    <xf numFmtId="0" fontId="7" fillId="0" borderId="281" xfId="0" applyFont="1" applyFill="1" applyBorder="1" applyAlignment="1">
      <alignment horizontal="left" vertical="center" wrapText="1"/>
    </xf>
    <xf numFmtId="0" fontId="7" fillId="0" borderId="285" xfId="0" applyFont="1" applyFill="1" applyBorder="1" applyAlignment="1">
      <alignment horizontal="left" vertical="center" wrapText="1"/>
    </xf>
    <xf numFmtId="0" fontId="7" fillId="0" borderId="286" xfId="0" applyFont="1" applyFill="1" applyBorder="1" applyAlignment="1">
      <alignment horizontal="left" vertical="center" wrapText="1"/>
    </xf>
    <xf numFmtId="0" fontId="24" fillId="0" borderId="287" xfId="0" applyFont="1" applyBorder="1" applyAlignment="1">
      <alignment horizontal="center" vertical="center" shrinkToFit="1"/>
    </xf>
    <xf numFmtId="0" fontId="24" fillId="0" borderId="288" xfId="0" applyFont="1" applyBorder="1" applyAlignment="1">
      <alignment horizontal="center" vertical="center" shrinkToFit="1"/>
    </xf>
    <xf numFmtId="0" fontId="24" fillId="0" borderId="289" xfId="0" applyFont="1" applyBorder="1" applyAlignment="1">
      <alignment horizontal="center" vertical="center" shrinkToFit="1"/>
    </xf>
    <xf numFmtId="0" fontId="24" fillId="0" borderId="300" xfId="0" applyFont="1" applyBorder="1" applyAlignment="1">
      <alignment horizontal="center" vertical="center" shrinkToFit="1"/>
    </xf>
    <xf numFmtId="0" fontId="24" fillId="0" borderId="301" xfId="0" applyFont="1" applyBorder="1" applyAlignment="1">
      <alignment horizontal="center" vertical="center" shrinkToFit="1"/>
    </xf>
    <xf numFmtId="0" fontId="24" fillId="0" borderId="302" xfId="0" applyFont="1" applyBorder="1" applyAlignment="1">
      <alignment horizontal="center" vertical="center" shrinkToFit="1"/>
    </xf>
    <xf numFmtId="0" fontId="24" fillId="0" borderId="303" xfId="0" applyFont="1" applyBorder="1" applyAlignment="1">
      <alignment horizontal="center" vertical="center" shrinkToFit="1"/>
    </xf>
    <xf numFmtId="0" fontId="7" fillId="0" borderId="285" xfId="0" applyFont="1" applyBorder="1" applyAlignment="1">
      <alignment horizontal="right" vertical="center"/>
    </xf>
    <xf numFmtId="207" fontId="7" fillId="0" borderId="0" xfId="0" applyNumberFormat="1" applyFont="1" applyBorder="1" applyAlignment="1">
      <alignment horizontal="center" vertical="center"/>
    </xf>
    <xf numFmtId="0" fontId="7" fillId="7" borderId="0" xfId="0" applyFont="1" applyFill="1" applyBorder="1" applyAlignment="1">
      <alignment horizontal="center" vertical="center"/>
    </xf>
    <xf numFmtId="0" fontId="7" fillId="0" borderId="281" xfId="0" applyFont="1" applyFill="1" applyBorder="1" applyAlignment="1">
      <alignment horizontal="center" vertical="center"/>
    </xf>
    <xf numFmtId="0" fontId="7" fillId="0" borderId="285" xfId="0" applyFont="1" applyFill="1" applyBorder="1" applyAlignment="1">
      <alignment horizontal="center" vertical="center"/>
    </xf>
    <xf numFmtId="0" fontId="7" fillId="0" borderId="43" xfId="0" applyFont="1" applyFill="1" applyBorder="1" applyAlignment="1">
      <alignment horizontal="center" vertical="center"/>
    </xf>
    <xf numFmtId="0" fontId="24" fillId="0" borderId="266" xfId="0" applyFont="1" applyBorder="1" applyAlignment="1">
      <alignment horizontal="center" vertical="center" shrinkToFit="1"/>
    </xf>
    <xf numFmtId="207" fontId="7" fillId="0" borderId="0" xfId="0" applyNumberFormat="1" applyFont="1" applyFill="1" applyBorder="1" applyAlignment="1">
      <alignment horizontal="center" vertical="center"/>
    </xf>
    <xf numFmtId="176" fontId="7" fillId="0" borderId="0" xfId="0" applyNumberFormat="1" applyFont="1" applyFill="1" applyBorder="1" applyAlignment="1">
      <alignment horizontal="center" vertical="center" shrinkToFit="1"/>
    </xf>
    <xf numFmtId="0" fontId="24" fillId="0" borderId="299" xfId="0" applyFont="1" applyBorder="1" applyAlignment="1">
      <alignment horizontal="center" vertical="center" shrinkToFit="1"/>
    </xf>
    <xf numFmtId="207" fontId="7" fillId="0" borderId="296" xfId="0" applyNumberFormat="1" applyFont="1" applyBorder="1" applyAlignment="1">
      <alignment horizontal="center" vertical="center"/>
    </xf>
    <xf numFmtId="0" fontId="7" fillId="0" borderId="296" xfId="0" applyFont="1" applyBorder="1" applyAlignment="1">
      <alignment horizontal="center" vertical="center" shrinkToFit="1"/>
    </xf>
    <xf numFmtId="0" fontId="7" fillId="7" borderId="296" xfId="0" applyFont="1" applyFill="1" applyBorder="1" applyAlignment="1">
      <alignment horizontal="center" vertical="center"/>
    </xf>
    <xf numFmtId="206" fontId="7" fillId="0" borderId="295" xfId="0" applyNumberFormat="1" applyFont="1" applyFill="1" applyBorder="1" applyAlignment="1">
      <alignment horizontal="center" vertical="center" shrinkToFit="1"/>
    </xf>
    <xf numFmtId="206" fontId="7" fillId="0" borderId="296" xfId="0" applyNumberFormat="1" applyFont="1" applyFill="1" applyBorder="1" applyAlignment="1">
      <alignment horizontal="center" vertical="center" shrinkToFit="1"/>
    </xf>
    <xf numFmtId="206" fontId="7" fillId="0" borderId="297" xfId="0" applyNumberFormat="1" applyFont="1" applyFill="1" applyBorder="1" applyAlignment="1">
      <alignment horizontal="center" vertical="center" shrinkToFit="1"/>
    </xf>
    <xf numFmtId="207" fontId="7" fillId="0" borderId="250" xfId="0" applyNumberFormat="1" applyFont="1" applyBorder="1" applyAlignment="1">
      <alignment horizontal="center" vertical="center"/>
    </xf>
    <xf numFmtId="0" fontId="7" fillId="7" borderId="250" xfId="0" applyFont="1" applyFill="1" applyBorder="1" applyAlignment="1">
      <alignment horizontal="center" vertical="center"/>
    </xf>
    <xf numFmtId="206" fontId="7" fillId="0" borderId="6" xfId="0" applyNumberFormat="1" applyFont="1" applyFill="1" applyBorder="1" applyAlignment="1">
      <alignment horizontal="center" vertical="center" shrinkToFit="1"/>
    </xf>
    <xf numFmtId="206" fontId="7" fillId="0" borderId="0" xfId="0" applyNumberFormat="1" applyFont="1" applyFill="1" applyBorder="1" applyAlignment="1">
      <alignment horizontal="center" vertical="center" shrinkToFit="1"/>
    </xf>
    <xf numFmtId="206" fontId="7" fillId="0" borderId="7" xfId="0" applyNumberFormat="1" applyFont="1" applyFill="1" applyBorder="1" applyAlignment="1">
      <alignment horizontal="center" vertical="center" shrinkToFit="1"/>
    </xf>
    <xf numFmtId="0" fontId="7" fillId="7" borderId="285" xfId="0" applyFont="1" applyFill="1" applyBorder="1" applyAlignment="1">
      <alignment horizontal="center" vertical="center"/>
    </xf>
    <xf numFmtId="206" fontId="7" fillId="0" borderId="281" xfId="0" applyNumberFormat="1" applyFont="1" applyFill="1" applyBorder="1" applyAlignment="1">
      <alignment horizontal="center" vertical="center" shrinkToFit="1"/>
    </xf>
    <xf numFmtId="206" fontId="7" fillId="0" borderId="285" xfId="0" applyNumberFormat="1" applyFont="1" applyFill="1" applyBorder="1" applyAlignment="1">
      <alignment horizontal="center" vertical="center" shrinkToFit="1"/>
    </xf>
    <xf numFmtId="206" fontId="7" fillId="0" borderId="286" xfId="0" applyNumberFormat="1" applyFont="1" applyFill="1" applyBorder="1" applyAlignment="1">
      <alignment horizontal="center" vertical="center" shrinkToFit="1"/>
    </xf>
    <xf numFmtId="207" fontId="7" fillId="0" borderId="282" xfId="0" applyNumberFormat="1" applyFont="1" applyBorder="1" applyAlignment="1">
      <alignment horizontal="center" vertical="center"/>
    </xf>
    <xf numFmtId="206" fontId="7" fillId="0" borderId="290" xfId="0" applyNumberFormat="1" applyFont="1" applyFill="1" applyBorder="1" applyAlignment="1">
      <alignment horizontal="center" vertical="center" shrinkToFit="1"/>
    </xf>
    <xf numFmtId="206" fontId="7" fillId="0" borderId="291" xfId="0" applyNumberFormat="1" applyFont="1" applyFill="1" applyBorder="1" applyAlignment="1">
      <alignment horizontal="center" vertical="center" shrinkToFit="1"/>
    </xf>
    <xf numFmtId="206" fontId="7" fillId="0" borderId="293" xfId="0" applyNumberFormat="1" applyFont="1" applyFill="1" applyBorder="1" applyAlignment="1">
      <alignment horizontal="center" vertical="center" shrinkToFit="1"/>
    </xf>
    <xf numFmtId="0" fontId="24" fillId="0" borderId="281" xfId="0" applyFont="1" applyBorder="1" applyAlignment="1">
      <alignment horizontal="center" vertical="center" shrinkToFit="1"/>
    </xf>
    <xf numFmtId="0" fontId="24" fillId="0" borderId="285" xfId="0" applyFont="1" applyBorder="1" applyAlignment="1">
      <alignment horizontal="center" vertical="center" shrinkToFit="1"/>
    </xf>
    <xf numFmtId="0" fontId="24" fillId="0" borderId="286" xfId="0" applyFont="1" applyBorder="1" applyAlignment="1">
      <alignment horizontal="center" vertical="center" shrinkToFit="1"/>
    </xf>
    <xf numFmtId="206" fontId="7" fillId="0" borderId="283" xfId="0" applyNumberFormat="1" applyFont="1" applyFill="1" applyBorder="1" applyAlignment="1">
      <alignment horizontal="center" vertical="center" shrinkToFit="1"/>
    </xf>
    <xf numFmtId="206" fontId="7" fillId="0" borderId="282" xfId="0" applyNumberFormat="1" applyFont="1" applyFill="1" applyBorder="1" applyAlignment="1">
      <alignment horizontal="center" vertical="center" shrinkToFit="1"/>
    </xf>
    <xf numFmtId="206" fontId="7" fillId="0" borderId="284" xfId="0" applyNumberFormat="1" applyFont="1" applyFill="1" applyBorder="1" applyAlignment="1">
      <alignment horizontal="center" vertical="center" shrinkToFit="1"/>
    </xf>
    <xf numFmtId="0" fontId="17" fillId="2" borderId="295" xfId="0" applyFont="1" applyFill="1" applyBorder="1" applyAlignment="1">
      <alignment vertical="center" wrapText="1"/>
    </xf>
    <xf numFmtId="0" fontId="17" fillId="2" borderId="296" xfId="0" applyFont="1" applyFill="1" applyBorder="1" applyAlignment="1">
      <alignment vertical="center" wrapText="1"/>
    </xf>
    <xf numFmtId="0" fontId="17" fillId="7" borderId="295" xfId="0" applyFont="1" applyFill="1" applyBorder="1" applyAlignment="1">
      <alignment horizontal="left" vertical="top" wrapText="1"/>
    </xf>
    <xf numFmtId="0" fontId="17" fillId="7" borderId="296" xfId="0" applyFont="1" applyFill="1" applyBorder="1" applyAlignment="1">
      <alignment horizontal="left" vertical="top" wrapText="1"/>
    </xf>
    <xf numFmtId="0" fontId="17" fillId="7" borderId="297" xfId="0" applyFont="1" applyFill="1" applyBorder="1" applyAlignment="1">
      <alignment horizontal="left" vertical="top" wrapText="1"/>
    </xf>
    <xf numFmtId="0" fontId="7" fillId="7" borderId="282" xfId="0" applyFont="1" applyFill="1" applyBorder="1" applyAlignment="1">
      <alignment horizontal="center" vertical="center"/>
    </xf>
    <xf numFmtId="0" fontId="17" fillId="2" borderId="300" xfId="0" applyFont="1" applyFill="1" applyBorder="1" applyAlignment="1">
      <alignment horizontal="right" vertical="center" wrapText="1"/>
    </xf>
    <xf numFmtId="0" fontId="17" fillId="2" borderId="301" xfId="0" applyFont="1" applyFill="1" applyBorder="1" applyAlignment="1">
      <alignment horizontal="right" vertical="center" wrapText="1"/>
    </xf>
    <xf numFmtId="193" fontId="17" fillId="2" borderId="300" xfId="0" applyNumberFormat="1" applyFont="1" applyFill="1" applyBorder="1" applyAlignment="1">
      <alignment horizontal="right" vertical="center" shrinkToFit="1"/>
    </xf>
    <xf numFmtId="193" fontId="17" fillId="2" borderId="301" xfId="0" applyNumberFormat="1" applyFont="1" applyFill="1" applyBorder="1" applyAlignment="1">
      <alignment horizontal="right" vertical="center" shrinkToFit="1"/>
    </xf>
    <xf numFmtId="0" fontId="17" fillId="2" borderId="300" xfId="0" applyFont="1" applyFill="1" applyBorder="1" applyAlignment="1">
      <alignment vertical="center" wrapText="1"/>
    </xf>
    <xf numFmtId="0" fontId="17" fillId="2" borderId="301" xfId="0" applyFont="1" applyFill="1" applyBorder="1" applyAlignment="1">
      <alignment vertical="center" wrapText="1"/>
    </xf>
    <xf numFmtId="0" fontId="17" fillId="7" borderId="300" xfId="0" applyFont="1" applyFill="1" applyBorder="1" applyAlignment="1">
      <alignment horizontal="left" vertical="top" wrapText="1"/>
    </xf>
    <xf numFmtId="0" fontId="17" fillId="7" borderId="301" xfId="0" applyFont="1" applyFill="1" applyBorder="1" applyAlignment="1">
      <alignment horizontal="left" vertical="top" wrapText="1"/>
    </xf>
    <xf numFmtId="0" fontId="17" fillId="7" borderId="302" xfId="0" applyFont="1" applyFill="1" applyBorder="1" applyAlignment="1">
      <alignment horizontal="left" vertical="top" wrapText="1"/>
    </xf>
    <xf numFmtId="0" fontId="17" fillId="2" borderId="300" xfId="0" applyFont="1" applyFill="1" applyBorder="1" applyAlignment="1">
      <alignment horizontal="right" vertical="center" shrinkToFit="1"/>
    </xf>
    <xf numFmtId="0" fontId="17" fillId="2" borderId="301" xfId="0" applyFont="1" applyFill="1" applyBorder="1" applyAlignment="1">
      <alignment horizontal="right" vertical="center" shrinkToFit="1"/>
    </xf>
    <xf numFmtId="0" fontId="17" fillId="2" borderId="295" xfId="0" applyFont="1" applyFill="1" applyBorder="1" applyAlignment="1">
      <alignment horizontal="right" vertical="center" wrapText="1"/>
    </xf>
    <xf numFmtId="0" fontId="17" fillId="2" borderId="296" xfId="0" applyFont="1" applyFill="1" applyBorder="1" applyAlignment="1">
      <alignment horizontal="right" vertical="center" wrapText="1"/>
    </xf>
    <xf numFmtId="193" fontId="17" fillId="2" borderId="295" xfId="0" applyNumberFormat="1" applyFont="1" applyFill="1" applyBorder="1" applyAlignment="1">
      <alignment horizontal="right" vertical="center" shrinkToFit="1"/>
    </xf>
    <xf numFmtId="193" fontId="17" fillId="2" borderId="296" xfId="0" applyNumberFormat="1" applyFont="1" applyFill="1" applyBorder="1" applyAlignment="1">
      <alignment horizontal="right" vertical="center" shrinkToFit="1"/>
    </xf>
    <xf numFmtId="0" fontId="17" fillId="2" borderId="295" xfId="0" applyFont="1" applyFill="1" applyBorder="1" applyAlignment="1">
      <alignment horizontal="right" vertical="center" shrinkToFit="1"/>
    </xf>
    <xf numFmtId="0" fontId="17" fillId="2" borderId="296" xfId="0" applyFont="1" applyFill="1" applyBorder="1" applyAlignment="1">
      <alignment horizontal="right" vertical="center" shrinkToFit="1"/>
    </xf>
    <xf numFmtId="2" fontId="17" fillId="0" borderId="300" xfId="0" applyNumberFormat="1" applyFont="1" applyFill="1" applyBorder="1" applyAlignment="1">
      <alignment horizontal="center" vertical="center" shrinkToFit="1"/>
    </xf>
    <xf numFmtId="2" fontId="17" fillId="0" borderId="301" xfId="0" applyNumberFormat="1" applyFont="1" applyFill="1" applyBorder="1" applyAlignment="1">
      <alignment horizontal="center" vertical="center" shrinkToFit="1"/>
    </xf>
    <xf numFmtId="0" fontId="17" fillId="0" borderId="65" xfId="0" applyFont="1" applyBorder="1" applyAlignment="1">
      <alignment horizontal="center" vertical="center" shrinkToFit="1"/>
    </xf>
    <xf numFmtId="0" fontId="17" fillId="0" borderId="66" xfId="0" applyFont="1" applyBorder="1" applyAlignment="1">
      <alignment horizontal="center" vertical="center" shrinkToFit="1"/>
    </xf>
    <xf numFmtId="0" fontId="17" fillId="0" borderId="67" xfId="0" applyFont="1" applyBorder="1" applyAlignment="1">
      <alignment horizontal="center" vertical="center" shrinkToFit="1"/>
    </xf>
    <xf numFmtId="0" fontId="17" fillId="0" borderId="98" xfId="0" applyFont="1" applyBorder="1" applyAlignment="1">
      <alignment horizontal="center" vertical="center" shrinkToFit="1"/>
    </xf>
    <xf numFmtId="0" fontId="17" fillId="0" borderId="122" xfId="0" applyFont="1" applyBorder="1" applyAlignment="1">
      <alignment horizontal="center" vertical="center" shrinkToFit="1"/>
    </xf>
    <xf numFmtId="0" fontId="17" fillId="0" borderId="99" xfId="0" applyFont="1" applyBorder="1" applyAlignment="1">
      <alignment horizontal="center" vertical="center" shrinkToFit="1"/>
    </xf>
    <xf numFmtId="0" fontId="17" fillId="0" borderId="68" xfId="0" applyFont="1" applyBorder="1" applyAlignment="1">
      <alignment horizontal="center" vertical="center" shrinkToFit="1"/>
    </xf>
    <xf numFmtId="0" fontId="17" fillId="0" borderId="69" xfId="0" applyFont="1" applyBorder="1" applyAlignment="1">
      <alignment horizontal="center" vertical="center" shrinkToFit="1"/>
    </xf>
    <xf numFmtId="0" fontId="17" fillId="0" borderId="70" xfId="0" applyFont="1" applyBorder="1" applyAlignment="1">
      <alignment horizontal="center" vertical="center" shrinkToFit="1"/>
    </xf>
    <xf numFmtId="2" fontId="17" fillId="0" borderId="65" xfId="0" applyNumberFormat="1" applyFont="1" applyFill="1" applyBorder="1" applyAlignment="1">
      <alignment horizontal="center" vertical="center" shrinkToFit="1"/>
    </xf>
    <xf numFmtId="2" fontId="17" fillId="0" borderId="66" xfId="0" applyNumberFormat="1" applyFont="1" applyFill="1" applyBorder="1" applyAlignment="1">
      <alignment horizontal="center" vertical="center" shrinkToFit="1"/>
    </xf>
    <xf numFmtId="2" fontId="17" fillId="0" borderId="67" xfId="0" applyNumberFormat="1" applyFont="1" applyFill="1" applyBorder="1" applyAlignment="1">
      <alignment horizontal="center" vertical="center" shrinkToFit="1"/>
    </xf>
    <xf numFmtId="2" fontId="17" fillId="0" borderId="98" xfId="0" applyNumberFormat="1" applyFont="1" applyFill="1" applyBorder="1" applyAlignment="1">
      <alignment horizontal="center" vertical="center" shrinkToFit="1"/>
    </xf>
    <xf numFmtId="2" fontId="17" fillId="0" borderId="122" xfId="0" applyNumberFormat="1" applyFont="1" applyFill="1" applyBorder="1" applyAlignment="1">
      <alignment horizontal="center" vertical="center" shrinkToFit="1"/>
    </xf>
    <xf numFmtId="2" fontId="17" fillId="0" borderId="99" xfId="0" applyNumberFormat="1" applyFont="1" applyFill="1" applyBorder="1" applyAlignment="1">
      <alignment horizontal="center" vertical="center" shrinkToFit="1"/>
    </xf>
    <xf numFmtId="2" fontId="17" fillId="0" borderId="68" xfId="0" applyNumberFormat="1" applyFont="1" applyFill="1" applyBorder="1" applyAlignment="1">
      <alignment horizontal="center" vertical="center" shrinkToFit="1"/>
    </xf>
    <xf numFmtId="2" fontId="17" fillId="0" borderId="69" xfId="0" applyNumberFormat="1" applyFont="1" applyFill="1" applyBorder="1" applyAlignment="1">
      <alignment horizontal="center" vertical="center" shrinkToFit="1"/>
    </xf>
    <xf numFmtId="2" fontId="17" fillId="0" borderId="70" xfId="0" applyNumberFormat="1" applyFont="1" applyFill="1" applyBorder="1" applyAlignment="1">
      <alignment horizontal="center" vertical="center" shrinkToFit="1"/>
    </xf>
    <xf numFmtId="193" fontId="17" fillId="2" borderId="287" xfId="0" applyNumberFormat="1" applyFont="1" applyFill="1" applyBorder="1" applyAlignment="1">
      <alignment horizontal="right" vertical="center" shrinkToFit="1"/>
    </xf>
    <xf numFmtId="193" fontId="17" fillId="2" borderId="288" xfId="0" applyNumberFormat="1" applyFont="1" applyFill="1" applyBorder="1" applyAlignment="1">
      <alignment horizontal="right" vertical="center" shrinkToFit="1"/>
    </xf>
    <xf numFmtId="0" fontId="17" fillId="2" borderId="287" xfId="0" applyFont="1" applyFill="1" applyBorder="1" applyAlignment="1">
      <alignment vertical="center" wrapText="1"/>
    </xf>
    <xf numFmtId="0" fontId="17" fillId="2" borderId="288" xfId="0" applyFont="1" applyFill="1" applyBorder="1" applyAlignment="1">
      <alignment vertical="center" wrapText="1"/>
    </xf>
    <xf numFmtId="0" fontId="17" fillId="7" borderId="287" xfId="0" applyFont="1" applyFill="1" applyBorder="1" applyAlignment="1">
      <alignment horizontal="left" vertical="top" wrapText="1"/>
    </xf>
    <xf numFmtId="0" fontId="17" fillId="7" borderId="288" xfId="0" applyFont="1" applyFill="1" applyBorder="1" applyAlignment="1">
      <alignment horizontal="left" vertical="top" wrapText="1"/>
    </xf>
    <xf numFmtId="0" fontId="17" fillId="7" borderId="289" xfId="0" applyFont="1" applyFill="1" applyBorder="1" applyAlignment="1">
      <alignment horizontal="left" vertical="top" wrapText="1"/>
    </xf>
    <xf numFmtId="0" fontId="17" fillId="2" borderId="287" xfId="0" applyFont="1" applyFill="1" applyBorder="1" applyAlignment="1">
      <alignment horizontal="right" vertical="center" wrapText="1"/>
    </xf>
    <xf numFmtId="0" fontId="17" fillId="2" borderId="288" xfId="0" applyFont="1" applyFill="1" applyBorder="1" applyAlignment="1">
      <alignment horizontal="right" vertical="center" wrapText="1"/>
    </xf>
    <xf numFmtId="2" fontId="17" fillId="0" borderId="295" xfId="0" applyNumberFormat="1" applyFont="1" applyFill="1" applyBorder="1" applyAlignment="1">
      <alignment horizontal="center" vertical="center" shrinkToFit="1"/>
    </xf>
    <xf numFmtId="2" fontId="17" fillId="0" borderId="296" xfId="0" applyNumberFormat="1" applyFont="1" applyFill="1" applyBorder="1" applyAlignment="1">
      <alignment horizontal="center" vertical="center" shrinkToFit="1"/>
    </xf>
    <xf numFmtId="0" fontId="17" fillId="0" borderId="65" xfId="0" applyFont="1" applyFill="1" applyBorder="1" applyAlignment="1">
      <alignment horizontal="center" vertical="center" wrapText="1"/>
    </xf>
    <xf numFmtId="0" fontId="17" fillId="0" borderId="66" xfId="0" applyFont="1" applyFill="1" applyBorder="1" applyAlignment="1">
      <alignment horizontal="center" vertical="center" wrapText="1"/>
    </xf>
    <xf numFmtId="0" fontId="17" fillId="0" borderId="67" xfId="0" applyFont="1" applyFill="1" applyBorder="1" applyAlignment="1">
      <alignment horizontal="center" vertical="center" wrapText="1"/>
    </xf>
    <xf numFmtId="0" fontId="17" fillId="0" borderId="98" xfId="0" applyFont="1" applyFill="1" applyBorder="1" applyAlignment="1">
      <alignment horizontal="center" vertical="center" wrapText="1"/>
    </xf>
    <xf numFmtId="0" fontId="17" fillId="0" borderId="122" xfId="0" applyFont="1" applyFill="1" applyBorder="1" applyAlignment="1">
      <alignment horizontal="center" vertical="center" wrapText="1"/>
    </xf>
    <xf numFmtId="0" fontId="17" fillId="0" borderId="99" xfId="0" applyFont="1" applyFill="1" applyBorder="1" applyAlignment="1">
      <alignment horizontal="center" vertical="center" wrapText="1"/>
    </xf>
    <xf numFmtId="0" fontId="17" fillId="0" borderId="68" xfId="0" applyFont="1" applyFill="1" applyBorder="1" applyAlignment="1">
      <alignment horizontal="center" vertical="center" wrapText="1"/>
    </xf>
    <xf numFmtId="0" fontId="17" fillId="0" borderId="69" xfId="0" applyFont="1" applyFill="1" applyBorder="1" applyAlignment="1">
      <alignment horizontal="center" vertical="center" wrapText="1"/>
    </xf>
    <xf numFmtId="0" fontId="17" fillId="0" borderId="70" xfId="0" applyFont="1" applyFill="1" applyBorder="1" applyAlignment="1">
      <alignment horizontal="center" vertical="center" wrapText="1"/>
    </xf>
    <xf numFmtId="0" fontId="17" fillId="2" borderId="117" xfId="0" applyFont="1" applyFill="1" applyBorder="1" applyAlignment="1">
      <alignment vertical="center" wrapText="1"/>
    </xf>
    <xf numFmtId="0" fontId="17" fillId="2" borderId="118" xfId="0" applyFont="1" applyFill="1" applyBorder="1" applyAlignment="1">
      <alignment vertical="center" wrapText="1"/>
    </xf>
    <xf numFmtId="2" fontId="17" fillId="0" borderId="287" xfId="0" applyNumberFormat="1" applyFont="1" applyFill="1" applyBorder="1" applyAlignment="1">
      <alignment horizontal="center" vertical="center" shrinkToFit="1"/>
    </xf>
    <xf numFmtId="2" fontId="17" fillId="0" borderId="288" xfId="0" applyNumberFormat="1" applyFont="1" applyFill="1" applyBorder="1" applyAlignment="1">
      <alignment horizontal="center" vertical="center" shrinkToFit="1"/>
    </xf>
    <xf numFmtId="193" fontId="17" fillId="2" borderId="37" xfId="0" applyNumberFormat="1" applyFont="1" applyFill="1" applyBorder="1" applyAlignment="1">
      <alignment horizontal="right" vertical="center" shrinkToFit="1"/>
    </xf>
    <xf numFmtId="193" fontId="17" fillId="2" borderId="1" xfId="0" applyNumberFormat="1" applyFont="1" applyFill="1" applyBorder="1" applyAlignment="1">
      <alignment horizontal="right" vertical="center" shrinkToFit="1"/>
    </xf>
    <xf numFmtId="0" fontId="17" fillId="7" borderId="37" xfId="0" applyFont="1" applyFill="1" applyBorder="1" applyAlignment="1">
      <alignment horizontal="left" vertical="top" wrapText="1"/>
    </xf>
    <xf numFmtId="0" fontId="17" fillId="7" borderId="1" xfId="0" applyFont="1" applyFill="1" applyBorder="1" applyAlignment="1">
      <alignment horizontal="left" vertical="top" wrapText="1"/>
    </xf>
    <xf numFmtId="0" fontId="17" fillId="7" borderId="2" xfId="0" applyFont="1" applyFill="1" applyBorder="1" applyAlignment="1">
      <alignment horizontal="left" vertical="top" wrapText="1"/>
    </xf>
    <xf numFmtId="0" fontId="7" fillId="0" borderId="117" xfId="0" applyFont="1" applyBorder="1" applyAlignment="1">
      <alignment horizontal="center" vertical="center" shrinkToFit="1"/>
    </xf>
    <xf numFmtId="0" fontId="7" fillId="0" borderId="118" xfId="0" applyFont="1" applyBorder="1" applyAlignment="1">
      <alignment horizontal="center" vertical="center" shrinkToFit="1"/>
    </xf>
    <xf numFmtId="0" fontId="7" fillId="0" borderId="119" xfId="0" applyFont="1" applyBorder="1" applyAlignment="1">
      <alignment horizontal="center" vertical="center" shrinkToFit="1"/>
    </xf>
    <xf numFmtId="0" fontId="17" fillId="2" borderId="37" xfId="0" applyFont="1" applyFill="1" applyBorder="1" applyAlignment="1">
      <alignment horizontal="right" vertical="center" shrinkToFit="1"/>
    </xf>
    <xf numFmtId="0" fontId="17" fillId="2" borderId="1" xfId="0" applyFont="1" applyFill="1" applyBorder="1" applyAlignment="1">
      <alignment horizontal="right" vertical="center" shrinkToFit="1"/>
    </xf>
    <xf numFmtId="0" fontId="17" fillId="2" borderId="37" xfId="0" applyFont="1" applyFill="1" applyBorder="1" applyAlignment="1">
      <alignment horizontal="right" vertical="center" wrapText="1"/>
    </xf>
    <xf numFmtId="0" fontId="17" fillId="2" borderId="1" xfId="0" applyFont="1" applyFill="1" applyBorder="1" applyAlignment="1">
      <alignment horizontal="right" vertical="center" wrapText="1"/>
    </xf>
    <xf numFmtId="2" fontId="17" fillId="0" borderId="117" xfId="0" applyNumberFormat="1" applyFont="1" applyBorder="1" applyAlignment="1">
      <alignment horizontal="center" vertical="center" shrinkToFit="1"/>
    </xf>
    <xf numFmtId="2" fontId="17" fillId="0" borderId="118" xfId="0" applyNumberFormat="1" applyFont="1" applyBorder="1" applyAlignment="1">
      <alignment horizontal="center" vertical="center" shrinkToFit="1"/>
    </xf>
    <xf numFmtId="2" fontId="17" fillId="0" borderId="117" xfId="0" applyNumberFormat="1" applyFont="1" applyFill="1" applyBorder="1" applyAlignment="1">
      <alignment horizontal="center" vertical="center" shrinkToFit="1"/>
    </xf>
    <xf numFmtId="2" fontId="17" fillId="0" borderId="118" xfId="0" applyNumberFormat="1" applyFont="1" applyFill="1" applyBorder="1" applyAlignment="1">
      <alignment horizontal="center" vertical="center" shrinkToFit="1"/>
    </xf>
    <xf numFmtId="0" fontId="8" fillId="0" borderId="232" xfId="0" applyFont="1" applyBorder="1" applyAlignment="1">
      <alignment horizontal="center" vertical="center" wrapText="1"/>
    </xf>
    <xf numFmtId="0" fontId="8" fillId="0" borderId="124" xfId="0" applyFont="1" applyBorder="1" applyAlignment="1">
      <alignment horizontal="center" vertical="center" wrapText="1"/>
    </xf>
    <xf numFmtId="0" fontId="8" fillId="0" borderId="12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17" fillId="0" borderId="232" xfId="0" applyFont="1" applyBorder="1" applyAlignment="1">
      <alignment horizontal="center" vertical="center" wrapText="1"/>
    </xf>
    <xf numFmtId="0" fontId="17" fillId="0" borderId="124" xfId="0" applyFont="1" applyBorder="1" applyAlignment="1">
      <alignment horizontal="center" vertical="center" wrapText="1"/>
    </xf>
    <xf numFmtId="0" fontId="17" fillId="0" borderId="12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20" xfId="0" applyFont="1" applyBorder="1" applyAlignment="1">
      <alignment horizontal="center" vertical="center" wrapText="1"/>
    </xf>
    <xf numFmtId="0" fontId="17" fillId="0" borderId="9" xfId="0" applyFont="1" applyBorder="1" applyAlignment="1">
      <alignment horizontal="center" vertical="center" wrapText="1"/>
    </xf>
    <xf numFmtId="0" fontId="38" fillId="0" borderId="117" xfId="0" applyFont="1" applyBorder="1" applyAlignment="1">
      <alignment horizontal="center" vertical="center" wrapText="1"/>
    </xf>
    <xf numFmtId="0" fontId="38" fillId="0" borderId="118" xfId="0" applyFont="1" applyBorder="1" applyAlignment="1">
      <alignment horizontal="center" vertical="center" wrapText="1"/>
    </xf>
    <xf numFmtId="0" fontId="38" fillId="0" borderId="119" xfId="0" applyFont="1" applyBorder="1" applyAlignment="1">
      <alignment horizontal="center" vertical="center" wrapText="1"/>
    </xf>
    <xf numFmtId="0" fontId="38" fillId="0" borderId="281" xfId="0" applyFont="1" applyBorder="1" applyAlignment="1">
      <alignment horizontal="center" vertical="center" wrapText="1"/>
    </xf>
    <xf numFmtId="0" fontId="38" fillId="0" borderId="285" xfId="0" applyFont="1" applyBorder="1" applyAlignment="1">
      <alignment horizontal="center" vertical="center" wrapText="1"/>
    </xf>
    <xf numFmtId="0" fontId="38" fillId="0" borderId="286" xfId="0" applyFont="1" applyBorder="1" applyAlignment="1">
      <alignment horizontal="center" vertical="center" wrapText="1"/>
    </xf>
    <xf numFmtId="0" fontId="7" fillId="0" borderId="117" xfId="0" applyFont="1" applyBorder="1" applyAlignment="1">
      <alignment horizontal="center" vertical="center" wrapText="1"/>
    </xf>
    <xf numFmtId="0" fontId="7" fillId="0" borderId="118" xfId="0" applyFont="1" applyBorder="1" applyAlignment="1">
      <alignment horizontal="center" vertical="center" wrapText="1"/>
    </xf>
    <xf numFmtId="0" fontId="7" fillId="0" borderId="119" xfId="0" applyFont="1" applyBorder="1" applyAlignment="1">
      <alignment horizontal="center" vertical="center" wrapText="1"/>
    </xf>
    <xf numFmtId="0" fontId="17" fillId="0" borderId="117" xfId="0" applyFont="1" applyBorder="1" applyAlignment="1">
      <alignment horizontal="center" vertical="center" shrinkToFit="1"/>
    </xf>
    <xf numFmtId="0" fontId="17" fillId="0" borderId="118" xfId="0" applyFont="1" applyBorder="1" applyAlignment="1">
      <alignment horizontal="center" vertical="center" shrinkToFit="1"/>
    </xf>
    <xf numFmtId="0" fontId="20" fillId="0" borderId="283" xfId="0" applyFont="1" applyBorder="1" applyAlignment="1">
      <alignment horizontal="center" vertical="center" wrapText="1"/>
    </xf>
    <xf numFmtId="0" fontId="20" fillId="0" borderId="284" xfId="0" applyFont="1" applyBorder="1" applyAlignment="1">
      <alignment horizontal="center" vertical="center" wrapText="1"/>
    </xf>
    <xf numFmtId="0" fontId="20" fillId="0" borderId="249" xfId="0" applyFont="1" applyBorder="1" applyAlignment="1">
      <alignment horizontal="center" vertical="center" wrapText="1"/>
    </xf>
    <xf numFmtId="0" fontId="20" fillId="0" borderId="252" xfId="0" applyFont="1" applyBorder="1" applyAlignment="1">
      <alignment horizontal="center" vertical="center" wrapText="1"/>
    </xf>
    <xf numFmtId="0" fontId="20" fillId="0" borderId="266" xfId="0" applyFont="1" applyBorder="1" applyAlignment="1">
      <alignment horizontal="center" vertical="center" wrapText="1"/>
    </xf>
    <xf numFmtId="0" fontId="7" fillId="2" borderId="250" xfId="0" applyFont="1" applyFill="1" applyBorder="1" applyAlignment="1">
      <alignment horizontal="center" vertical="center"/>
    </xf>
    <xf numFmtId="0" fontId="8" fillId="0" borderId="37" xfId="0" applyFont="1" applyBorder="1" applyAlignment="1">
      <alignment horizontal="center" vertical="center" wrapText="1"/>
    </xf>
    <xf numFmtId="0" fontId="8" fillId="0" borderId="281" xfId="0" applyFont="1" applyBorder="1" applyAlignment="1">
      <alignment horizontal="center" vertical="center" wrapText="1"/>
    </xf>
    <xf numFmtId="0" fontId="20" fillId="0" borderId="232" xfId="0" applyFont="1" applyBorder="1" applyAlignment="1">
      <alignment horizontal="center" vertical="center" wrapText="1"/>
    </xf>
    <xf numFmtId="0" fontId="20" fillId="0" borderId="124" xfId="0" applyFont="1" applyBorder="1" applyAlignment="1">
      <alignment horizontal="center" vertical="center" wrapText="1"/>
    </xf>
    <xf numFmtId="0" fontId="20" fillId="0" borderId="12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20" xfId="0" applyFont="1" applyBorder="1" applyAlignment="1">
      <alignment horizontal="center" vertical="center" wrapText="1"/>
    </xf>
    <xf numFmtId="0" fontId="20" fillId="0" borderId="9" xfId="0" applyFont="1" applyBorder="1" applyAlignment="1">
      <alignment horizontal="center" vertical="center" wrapText="1"/>
    </xf>
    <xf numFmtId="0" fontId="7" fillId="0" borderId="283" xfId="0" applyFont="1" applyBorder="1" applyAlignment="1">
      <alignment horizontal="center" vertical="center" wrapText="1"/>
    </xf>
    <xf numFmtId="0" fontId="7" fillId="0" borderId="282" xfId="0" applyFont="1" applyBorder="1" applyAlignment="1">
      <alignment horizontal="center" vertical="center" wrapText="1"/>
    </xf>
    <xf numFmtId="0" fontId="7" fillId="0" borderId="28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49" xfId="0" applyFont="1" applyBorder="1" applyAlignment="1">
      <alignment horizontal="center" vertical="center" wrapText="1"/>
    </xf>
    <xf numFmtId="0" fontId="7" fillId="0" borderId="250" xfId="0" applyFont="1" applyBorder="1" applyAlignment="1">
      <alignment horizontal="center" vertical="center" wrapText="1"/>
    </xf>
    <xf numFmtId="0" fontId="7" fillId="0" borderId="252" xfId="0" applyFont="1" applyBorder="1" applyAlignment="1">
      <alignment horizontal="center" vertical="center" wrapText="1"/>
    </xf>
    <xf numFmtId="0" fontId="17" fillId="2" borderId="287" xfId="0" applyFont="1" applyFill="1" applyBorder="1" applyAlignment="1">
      <alignment horizontal="right" vertical="center" shrinkToFit="1"/>
    </xf>
    <xf numFmtId="0" fontId="17" fillId="2" borderId="288" xfId="0" applyFont="1" applyFill="1" applyBorder="1" applyAlignment="1">
      <alignment horizontal="right" vertical="center" shrinkToFit="1"/>
    </xf>
    <xf numFmtId="0" fontId="17" fillId="0" borderId="283" xfId="0" applyFont="1" applyBorder="1" applyAlignment="1">
      <alignment horizontal="center" vertical="center" shrinkToFit="1"/>
    </xf>
    <xf numFmtId="0" fontId="17" fillId="0" borderId="282" xfId="0" applyFont="1" applyBorder="1" applyAlignment="1">
      <alignment horizontal="center" vertical="center" shrinkToFit="1"/>
    </xf>
    <xf numFmtId="0" fontId="17" fillId="0" borderId="6"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249" xfId="0" applyFont="1" applyBorder="1" applyAlignment="1">
      <alignment horizontal="center" vertical="center" shrinkToFit="1"/>
    </xf>
    <xf numFmtId="0" fontId="17" fillId="0" borderId="250" xfId="0" applyFont="1" applyBorder="1" applyAlignment="1">
      <alignment horizontal="center" vertical="center" shrinkToFit="1"/>
    </xf>
    <xf numFmtId="0" fontId="17" fillId="0" borderId="284" xfId="0" applyFont="1" applyBorder="1" applyAlignment="1">
      <alignment horizontal="center" vertical="center" wrapText="1"/>
    </xf>
    <xf numFmtId="0" fontId="17" fillId="0" borderId="252" xfId="0" applyFont="1" applyBorder="1" applyAlignment="1">
      <alignment horizontal="center" vertical="center" wrapText="1"/>
    </xf>
    <xf numFmtId="0" fontId="7" fillId="0" borderId="301" xfId="0" applyFont="1" applyBorder="1" applyAlignment="1">
      <alignment horizontal="center" vertical="center" shrinkToFit="1"/>
    </xf>
    <xf numFmtId="206" fontId="7" fillId="0" borderId="300" xfId="0" applyNumberFormat="1" applyFont="1" applyFill="1" applyBorder="1" applyAlignment="1">
      <alignment horizontal="center" vertical="center" shrinkToFit="1"/>
    </xf>
    <xf numFmtId="206" fontId="7" fillId="0" borderId="301" xfId="0" applyNumberFormat="1" applyFont="1" applyFill="1" applyBorder="1" applyAlignment="1">
      <alignment horizontal="center" vertical="center" shrinkToFit="1"/>
    </xf>
    <xf numFmtId="206" fontId="7" fillId="0" borderId="302" xfId="0" applyNumberFormat="1" applyFont="1" applyFill="1" applyBorder="1" applyAlignment="1">
      <alignment horizontal="center" vertical="center" shrinkToFit="1"/>
    </xf>
    <xf numFmtId="207" fontId="7" fillId="0" borderId="124" xfId="0" applyNumberFormat="1" applyFont="1" applyBorder="1" applyAlignment="1">
      <alignment horizontal="center" vertical="center"/>
    </xf>
    <xf numFmtId="0" fontId="7" fillId="7" borderId="124" xfId="0" applyFont="1" applyFill="1" applyBorder="1" applyAlignment="1">
      <alignment horizontal="center" vertical="center"/>
    </xf>
    <xf numFmtId="206" fontId="7" fillId="0" borderId="124" xfId="0" applyNumberFormat="1" applyFont="1" applyFill="1" applyBorder="1" applyAlignment="1">
      <alignment horizontal="center" vertical="center" shrinkToFit="1"/>
    </xf>
    <xf numFmtId="206" fontId="7" fillId="0" borderId="125" xfId="0" applyNumberFormat="1" applyFont="1" applyFill="1" applyBorder="1" applyAlignment="1">
      <alignment horizontal="center" vertical="center" shrinkToFit="1"/>
    </xf>
    <xf numFmtId="0" fontId="7" fillId="0" borderId="124" xfId="0" applyFont="1" applyBorder="1" applyAlignment="1">
      <alignment horizontal="center" vertical="center" wrapText="1"/>
    </xf>
    <xf numFmtId="0" fontId="7" fillId="0" borderId="125" xfId="0" applyFont="1" applyBorder="1" applyAlignment="1">
      <alignment horizontal="center" vertical="center" wrapText="1"/>
    </xf>
    <xf numFmtId="0" fontId="17" fillId="0" borderId="124" xfId="0" applyFont="1" applyBorder="1" applyAlignment="1">
      <alignment horizontal="center" vertical="center" shrinkToFit="1"/>
    </xf>
    <xf numFmtId="2" fontId="17" fillId="0" borderId="281" xfId="0" applyNumberFormat="1" applyFont="1" applyBorder="1" applyAlignment="1">
      <alignment horizontal="center" vertical="center" shrinkToFit="1"/>
    </xf>
    <xf numFmtId="2" fontId="17" fillId="0" borderId="285" xfId="0" applyNumberFormat="1" applyFont="1" applyBorder="1" applyAlignment="1">
      <alignment horizontal="center" vertical="center" shrinkToFit="1"/>
    </xf>
    <xf numFmtId="2" fontId="17" fillId="0" borderId="281" xfId="0" applyNumberFormat="1" applyFont="1" applyFill="1" applyBorder="1" applyAlignment="1">
      <alignment horizontal="center" vertical="center" shrinkToFit="1"/>
    </xf>
    <xf numFmtId="2" fontId="17" fillId="0" borderId="285" xfId="0" applyNumberFormat="1" applyFont="1" applyFill="1" applyBorder="1" applyAlignment="1">
      <alignment horizontal="center" vertical="center" shrinkToFit="1"/>
    </xf>
    <xf numFmtId="193" fontId="17" fillId="2" borderId="281" xfId="0" applyNumberFormat="1" applyFont="1" applyFill="1" applyBorder="1" applyAlignment="1">
      <alignment horizontal="right" vertical="center" shrinkToFit="1"/>
    </xf>
    <xf numFmtId="193" fontId="17" fillId="2" borderId="285" xfId="0" applyNumberFormat="1" applyFont="1" applyFill="1" applyBorder="1" applyAlignment="1">
      <alignment horizontal="right" vertical="center" shrinkToFit="1"/>
    </xf>
    <xf numFmtId="0" fontId="17" fillId="2" borderId="281" xfId="0" applyFont="1" applyFill="1" applyBorder="1" applyAlignment="1">
      <alignment vertical="center" wrapText="1"/>
    </xf>
    <xf numFmtId="0" fontId="17" fillId="2" borderId="285" xfId="0" applyFont="1" applyFill="1" applyBorder="1" applyAlignment="1">
      <alignment vertical="center" wrapText="1"/>
    </xf>
    <xf numFmtId="0" fontId="17" fillId="7" borderId="281" xfId="0" applyFont="1" applyFill="1" applyBorder="1" applyAlignment="1">
      <alignment horizontal="left" vertical="top" wrapText="1"/>
    </xf>
    <xf numFmtId="0" fontId="17" fillId="7" borderId="285" xfId="0" applyFont="1" applyFill="1" applyBorder="1" applyAlignment="1">
      <alignment horizontal="left" vertical="top" wrapText="1"/>
    </xf>
    <xf numFmtId="0" fontId="17" fillId="7" borderId="286" xfId="0" applyFont="1" applyFill="1" applyBorder="1" applyAlignment="1">
      <alignment horizontal="left" vertical="top" wrapText="1"/>
    </xf>
    <xf numFmtId="0" fontId="7" fillId="0" borderId="281" xfId="0" applyFont="1" applyBorder="1" applyAlignment="1">
      <alignment horizontal="center" vertical="center" shrinkToFit="1"/>
    </xf>
    <xf numFmtId="0" fontId="7" fillId="0" borderId="285" xfId="0" applyFont="1" applyBorder="1" applyAlignment="1">
      <alignment horizontal="center" vertical="center" shrinkToFit="1"/>
    </xf>
    <xf numFmtId="0" fontId="7" fillId="0" borderId="286" xfId="0" applyFont="1" applyBorder="1" applyAlignment="1">
      <alignment horizontal="center" vertical="center" shrinkToFit="1"/>
    </xf>
    <xf numFmtId="0" fontId="17" fillId="2" borderId="281" xfId="0" applyFont="1" applyFill="1" applyBorder="1" applyAlignment="1">
      <alignment horizontal="right" vertical="center" shrinkToFit="1"/>
    </xf>
    <xf numFmtId="0" fontId="17" fillId="2" borderId="285" xfId="0" applyFont="1" applyFill="1" applyBorder="1" applyAlignment="1">
      <alignment horizontal="right" vertical="center" shrinkToFit="1"/>
    </xf>
    <xf numFmtId="0" fontId="17" fillId="2" borderId="281" xfId="0" applyFont="1" applyFill="1" applyBorder="1" applyAlignment="1">
      <alignment horizontal="right" vertical="center" wrapText="1"/>
    </xf>
    <xf numFmtId="0" fontId="17" fillId="2" borderId="285" xfId="0" applyFont="1" applyFill="1" applyBorder="1" applyAlignment="1">
      <alignment horizontal="right" vertical="center" wrapText="1"/>
    </xf>
    <xf numFmtId="0" fontId="7" fillId="0" borderId="285" xfId="0" applyFont="1" applyBorder="1" applyAlignment="1">
      <alignment horizontal="center" vertical="center" wrapText="1"/>
    </xf>
    <xf numFmtId="0" fontId="17" fillId="0" borderId="281" xfId="0" applyFont="1" applyBorder="1" applyAlignment="1">
      <alignment horizontal="center" vertical="center" shrinkToFit="1"/>
    </xf>
    <xf numFmtId="0" fontId="17" fillId="0" borderId="285" xfId="0" applyFont="1" applyBorder="1" applyAlignment="1">
      <alignment horizontal="center" vertical="center" shrinkToFit="1"/>
    </xf>
    <xf numFmtId="0" fontId="8" fillId="0" borderId="283" xfId="0" applyFont="1" applyBorder="1" applyAlignment="1">
      <alignment horizontal="center" vertical="center" wrapText="1"/>
    </xf>
    <xf numFmtId="0" fontId="8" fillId="0" borderId="249" xfId="0" applyFont="1" applyBorder="1" applyAlignment="1">
      <alignment horizontal="center" vertical="center" wrapText="1"/>
    </xf>
    <xf numFmtId="0" fontId="8" fillId="0" borderId="250" xfId="0" applyFont="1" applyBorder="1" applyAlignment="1">
      <alignment horizontal="center" vertical="center" wrapText="1"/>
    </xf>
    <xf numFmtId="0" fontId="8" fillId="0" borderId="252" xfId="0" applyFont="1" applyBorder="1" applyAlignment="1">
      <alignment horizontal="center" vertical="center" wrapText="1"/>
    </xf>
    <xf numFmtId="0" fontId="20" fillId="0" borderId="250"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45" xfId="0" applyFont="1" applyBorder="1" applyAlignment="1">
      <alignment horizontal="center" vertical="center" wrapText="1"/>
    </xf>
    <xf numFmtId="0" fontId="8" fillId="0" borderId="304" xfId="0" applyFont="1" applyBorder="1" applyAlignment="1">
      <alignment horizontal="center" vertical="center" wrapText="1"/>
    </xf>
    <xf numFmtId="0" fontId="8" fillId="0" borderId="227" xfId="0" applyFont="1" applyBorder="1" applyAlignment="1">
      <alignment horizontal="center" vertical="center" wrapText="1"/>
    </xf>
    <xf numFmtId="0" fontId="8" fillId="0" borderId="231" xfId="0" applyFont="1" applyBorder="1" applyAlignment="1">
      <alignment horizontal="center" vertical="center" wrapText="1"/>
    </xf>
    <xf numFmtId="0" fontId="8" fillId="0" borderId="49" xfId="0" applyFont="1" applyBorder="1" applyAlignment="1">
      <alignment horizontal="center" vertical="center" wrapText="1"/>
    </xf>
    <xf numFmtId="0" fontId="7" fillId="2" borderId="230" xfId="0" applyFont="1" applyFill="1" applyBorder="1" applyAlignment="1">
      <alignment horizontal="center" vertical="center"/>
    </xf>
    <xf numFmtId="0" fontId="7" fillId="2" borderId="227" xfId="0" applyFont="1" applyFill="1" applyBorder="1" applyAlignment="1">
      <alignment horizontal="center" vertical="center"/>
    </xf>
    <xf numFmtId="0" fontId="7" fillId="2" borderId="231" xfId="0" applyFont="1" applyFill="1" applyBorder="1" applyAlignment="1">
      <alignment horizontal="center" vertical="center"/>
    </xf>
    <xf numFmtId="0" fontId="7" fillId="2" borderId="249" xfId="0" applyFont="1" applyFill="1" applyBorder="1" applyAlignment="1">
      <alignment horizontal="center" vertical="center"/>
    </xf>
    <xf numFmtId="0" fontId="7" fillId="2" borderId="252" xfId="0" applyFont="1" applyFill="1" applyBorder="1" applyAlignment="1">
      <alignment horizontal="center" vertical="center"/>
    </xf>
    <xf numFmtId="0" fontId="8" fillId="0" borderId="55" xfId="0" applyFont="1" applyBorder="1" applyAlignment="1">
      <alignment horizontal="center" vertical="center" wrapText="1"/>
    </xf>
    <xf numFmtId="0" fontId="7" fillId="2" borderId="6"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7" xfId="0" applyFont="1" applyFill="1" applyBorder="1" applyAlignment="1">
      <alignment horizontal="center" vertical="center"/>
    </xf>
    <xf numFmtId="0" fontId="8" fillId="7" borderId="250" xfId="0" applyFont="1" applyFill="1" applyBorder="1" applyAlignment="1">
      <alignment horizontal="center" vertical="center" wrapText="1"/>
    </xf>
    <xf numFmtId="0" fontId="7" fillId="0" borderId="65" xfId="0" applyFont="1" applyFill="1" applyBorder="1" applyAlignment="1">
      <alignment horizontal="center" vertical="center"/>
    </xf>
    <xf numFmtId="0" fontId="7" fillId="0" borderId="66" xfId="0" applyFont="1" applyFill="1" applyBorder="1" applyAlignment="1">
      <alignment horizontal="center" vertical="center"/>
    </xf>
    <xf numFmtId="0" fontId="7" fillId="0" borderId="67" xfId="0" applyFont="1" applyFill="1" applyBorder="1" applyAlignment="1">
      <alignment horizontal="center" vertical="center"/>
    </xf>
    <xf numFmtId="0" fontId="7" fillId="0" borderId="68" xfId="0" applyFont="1" applyFill="1" applyBorder="1" applyAlignment="1">
      <alignment horizontal="center" vertical="center"/>
    </xf>
    <xf numFmtId="0" fontId="7" fillId="0" borderId="69" xfId="0" applyFont="1" applyFill="1" applyBorder="1" applyAlignment="1">
      <alignment horizontal="center" vertical="center"/>
    </xf>
    <xf numFmtId="0" fontId="7" fillId="0" borderId="70" xfId="0" applyFont="1" applyFill="1" applyBorder="1" applyAlignment="1">
      <alignment horizontal="center" vertical="center"/>
    </xf>
    <xf numFmtId="0" fontId="7" fillId="2" borderId="50" xfId="0" applyFont="1" applyFill="1" applyBorder="1" applyAlignment="1">
      <alignment horizontal="center" vertical="center"/>
    </xf>
    <xf numFmtId="0" fontId="7" fillId="2" borderId="260" xfId="0" applyFont="1" applyFill="1" applyBorder="1" applyAlignment="1">
      <alignment horizontal="center" vertical="center"/>
    </xf>
    <xf numFmtId="0" fontId="7" fillId="2" borderId="261" xfId="0" applyFont="1" applyFill="1" applyBorder="1" applyAlignment="1">
      <alignment horizontal="center" vertical="center"/>
    </xf>
    <xf numFmtId="0" fontId="7" fillId="7" borderId="341" xfId="0" applyFont="1" applyFill="1" applyBorder="1" applyAlignment="1">
      <alignment vertical="top"/>
    </xf>
    <xf numFmtId="0" fontId="7" fillId="7" borderId="342" xfId="0" applyFont="1" applyFill="1" applyBorder="1" applyAlignment="1">
      <alignment vertical="top"/>
    </xf>
    <xf numFmtId="0" fontId="7" fillId="7" borderId="278" xfId="0" applyFont="1" applyFill="1" applyBorder="1" applyAlignment="1">
      <alignment vertical="top"/>
    </xf>
    <xf numFmtId="0" fontId="7" fillId="7" borderId="50" xfId="0" applyFont="1" applyFill="1" applyBorder="1" applyAlignment="1">
      <alignment vertical="top"/>
    </xf>
    <xf numFmtId="0" fontId="7" fillId="7" borderId="340" xfId="0" applyFont="1" applyFill="1" applyBorder="1" applyAlignment="1">
      <alignment vertical="top"/>
    </xf>
    <xf numFmtId="0" fontId="7" fillId="7" borderId="351" xfId="0" applyFont="1" applyFill="1" applyBorder="1" applyAlignment="1">
      <alignment vertical="top"/>
    </xf>
    <xf numFmtId="0" fontId="8" fillId="2" borderId="0" xfId="0" applyFont="1" applyFill="1" applyAlignment="1">
      <alignment horizontal="center" vertical="center"/>
    </xf>
    <xf numFmtId="0" fontId="8" fillId="7" borderId="260" xfId="0" applyFont="1" applyFill="1" applyBorder="1" applyAlignment="1">
      <alignment vertical="center" wrapText="1"/>
    </xf>
    <xf numFmtId="0" fontId="7" fillId="7" borderId="230" xfId="0" applyFont="1" applyFill="1" applyBorder="1" applyAlignment="1">
      <alignment horizontal="center" vertical="center"/>
    </xf>
    <xf numFmtId="0" fontId="7" fillId="7" borderId="227" xfId="0" applyFont="1" applyFill="1" applyBorder="1" applyAlignment="1">
      <alignment horizontal="center" vertical="center"/>
    </xf>
    <xf numFmtId="0" fontId="7" fillId="7" borderId="231" xfId="0" applyFont="1" applyFill="1" applyBorder="1" applyAlignment="1">
      <alignment horizontal="center" vertical="center"/>
    </xf>
    <xf numFmtId="0" fontId="7" fillId="7" borderId="50" xfId="0" applyFont="1" applyFill="1" applyBorder="1" applyAlignment="1">
      <alignment horizontal="center" vertical="center"/>
    </xf>
    <xf numFmtId="0" fontId="7" fillId="7" borderId="260" xfId="0" applyFont="1" applyFill="1" applyBorder="1" applyAlignment="1">
      <alignment horizontal="center" vertical="center"/>
    </xf>
    <xf numFmtId="0" fontId="7" fillId="7" borderId="261" xfId="0" applyFont="1" applyFill="1" applyBorder="1" applyAlignment="1">
      <alignment horizontal="center" vertical="center"/>
    </xf>
    <xf numFmtId="0" fontId="7" fillId="0" borderId="367" xfId="0" applyFont="1" applyFill="1" applyBorder="1" applyAlignment="1">
      <alignment horizontal="center" vertical="center"/>
    </xf>
    <xf numFmtId="0" fontId="7" fillId="0" borderId="368" xfId="0" applyFont="1" applyFill="1" applyBorder="1" applyAlignment="1">
      <alignment horizontal="center" vertical="center"/>
    </xf>
    <xf numFmtId="0" fontId="7" fillId="0" borderId="369" xfId="0" applyFont="1" applyFill="1" applyBorder="1" applyAlignment="1">
      <alignment horizontal="center" vertical="center"/>
    </xf>
    <xf numFmtId="0" fontId="8" fillId="0" borderId="47" xfId="0" applyFont="1" applyBorder="1" applyAlignment="1">
      <alignment horizontal="center" vertical="center" wrapText="1"/>
    </xf>
    <xf numFmtId="0" fontId="8" fillId="0" borderId="26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8" xfId="0" applyFont="1" applyBorder="1" applyAlignment="1">
      <alignment horizontal="center" vertical="center" wrapText="1"/>
    </xf>
    <xf numFmtId="0" fontId="7" fillId="0" borderId="21"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260"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61" xfId="0" applyFont="1" applyFill="1" applyBorder="1" applyAlignment="1">
      <alignment horizontal="center" vertical="center"/>
    </xf>
    <xf numFmtId="0" fontId="7" fillId="0" borderId="364" xfId="0" applyFont="1" applyFill="1" applyBorder="1" applyAlignment="1">
      <alignment horizontal="center" vertical="center"/>
    </xf>
    <xf numFmtId="0" fontId="7" fillId="0" borderId="365" xfId="0" applyFont="1" applyFill="1" applyBorder="1" applyAlignment="1">
      <alignment horizontal="center" vertical="center"/>
    </xf>
    <xf numFmtId="0" fontId="7" fillId="0" borderId="366" xfId="0" applyFont="1" applyFill="1" applyBorder="1" applyAlignment="1">
      <alignment horizontal="center" vertical="center"/>
    </xf>
    <xf numFmtId="0" fontId="19" fillId="0" borderId="283" xfId="0" applyFont="1" applyFill="1" applyBorder="1" applyAlignment="1">
      <alignment vertical="center" wrapText="1"/>
    </xf>
    <xf numFmtId="0" fontId="19" fillId="0" borderId="124" xfId="0" applyFont="1" applyFill="1" applyBorder="1" applyAlignment="1">
      <alignment vertical="center" wrapText="1"/>
    </xf>
    <xf numFmtId="0" fontId="19" fillId="0" borderId="125" xfId="0" applyFont="1" applyFill="1" applyBorder="1" applyAlignment="1">
      <alignment vertical="center" wrapText="1"/>
    </xf>
    <xf numFmtId="0" fontId="19" fillId="0" borderId="249" xfId="0" applyFont="1" applyFill="1" applyBorder="1" applyAlignment="1">
      <alignment vertical="center" wrapText="1"/>
    </xf>
    <xf numFmtId="0" fontId="19" fillId="0" borderId="250" xfId="0" applyFont="1" applyFill="1" applyBorder="1" applyAlignment="1">
      <alignment vertical="center" wrapText="1"/>
    </xf>
    <xf numFmtId="0" fontId="19" fillId="0" borderId="252" xfId="0" applyFont="1" applyFill="1" applyBorder="1" applyAlignment="1">
      <alignment vertical="center" wrapText="1"/>
    </xf>
    <xf numFmtId="0" fontId="7" fillId="0" borderId="227" xfId="0" applyFont="1" applyFill="1" applyBorder="1" applyAlignment="1">
      <alignment horizontal="center" vertical="center" wrapText="1"/>
    </xf>
    <xf numFmtId="0" fontId="7" fillId="0" borderId="23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250" xfId="0" applyFont="1" applyFill="1" applyBorder="1" applyAlignment="1">
      <alignment horizontal="center" vertical="center" wrapText="1"/>
    </xf>
    <xf numFmtId="0" fontId="7" fillId="0" borderId="252"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227" xfId="0" applyFont="1" applyBorder="1" applyAlignment="1">
      <alignment horizontal="center" vertical="center" wrapText="1"/>
    </xf>
    <xf numFmtId="0" fontId="7" fillId="0" borderId="231" xfId="0" applyFont="1" applyBorder="1" applyAlignment="1">
      <alignment horizontal="center" vertical="center" wrapText="1"/>
    </xf>
    <xf numFmtId="0" fontId="7" fillId="0" borderId="11" xfId="0" applyFont="1" applyBorder="1" applyAlignment="1">
      <alignment horizontal="center" vertical="center" shrinkToFit="1"/>
    </xf>
    <xf numFmtId="0" fontId="7" fillId="0" borderId="249" xfId="0" applyFont="1" applyBorder="1" applyAlignment="1">
      <alignment horizontal="right" vertical="center" wrapText="1"/>
    </xf>
    <xf numFmtId="0" fontId="7" fillId="0" borderId="250" xfId="0" applyFont="1" applyBorder="1" applyAlignment="1">
      <alignment horizontal="right" vertical="center" wrapText="1"/>
    </xf>
    <xf numFmtId="0" fontId="7" fillId="0" borderId="252" xfId="0" applyFont="1" applyBorder="1" applyAlignment="1">
      <alignment horizontal="right" vertical="center" wrapText="1"/>
    </xf>
    <xf numFmtId="0" fontId="7" fillId="0" borderId="37" xfId="0" applyFont="1" applyBorder="1" applyAlignment="1">
      <alignment horizontal="right" vertical="center"/>
    </xf>
    <xf numFmtId="0" fontId="7" fillId="0" borderId="1" xfId="0" applyFont="1" applyBorder="1" applyAlignment="1">
      <alignment horizontal="right" vertical="center"/>
    </xf>
    <xf numFmtId="0" fontId="7" fillId="0" borderId="2" xfId="0" applyFont="1" applyBorder="1" applyAlignment="1">
      <alignment horizontal="right" vertical="center"/>
    </xf>
    <xf numFmtId="0" fontId="7" fillId="0" borderId="37" xfId="0" applyFont="1" applyBorder="1" applyAlignment="1">
      <alignment horizontal="right" vertical="center" wrapText="1"/>
    </xf>
    <xf numFmtId="0" fontId="7" fillId="0" borderId="1" xfId="0" applyFont="1" applyBorder="1" applyAlignment="1">
      <alignment horizontal="right" vertical="center" wrapText="1"/>
    </xf>
    <xf numFmtId="0" fontId="7" fillId="0" borderId="2" xfId="0" applyFont="1" applyBorder="1" applyAlignment="1">
      <alignment horizontal="right" vertical="center" wrapText="1"/>
    </xf>
    <xf numFmtId="0" fontId="7" fillId="0" borderId="37"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250" xfId="0" applyFont="1" applyFill="1" applyBorder="1" applyAlignment="1">
      <alignment horizontal="center" vertical="center"/>
    </xf>
    <xf numFmtId="0" fontId="7" fillId="2" borderId="0" xfId="0" applyFont="1" applyFill="1" applyBorder="1" applyAlignment="1">
      <alignment horizontal="right" vertical="center"/>
    </xf>
    <xf numFmtId="0" fontId="7" fillId="2" borderId="250" xfId="0" applyFont="1" applyFill="1" applyBorder="1" applyAlignment="1">
      <alignment horizontal="right" vertical="center"/>
    </xf>
    <xf numFmtId="0" fontId="7" fillId="2" borderId="6" xfId="0" applyFont="1" applyFill="1" applyBorder="1" applyAlignment="1">
      <alignment horizontal="right" vertical="center" wrapText="1"/>
    </xf>
    <xf numFmtId="0" fontId="7" fillId="2" borderId="0" xfId="0" applyFont="1" applyFill="1" applyBorder="1" applyAlignment="1">
      <alignment horizontal="right" vertical="center" wrapText="1"/>
    </xf>
    <xf numFmtId="0" fontId="7" fillId="2" borderId="7" xfId="0" applyFont="1" applyFill="1" applyBorder="1" applyAlignment="1">
      <alignment horizontal="right" vertical="center" wrapText="1"/>
    </xf>
    <xf numFmtId="0" fontId="7" fillId="2" borderId="249" xfId="0" applyFont="1" applyFill="1" applyBorder="1" applyAlignment="1">
      <alignment horizontal="right" vertical="center" wrapText="1"/>
    </xf>
    <xf numFmtId="0" fontId="7" fillId="2" borderId="250" xfId="0" applyFont="1" applyFill="1" applyBorder="1" applyAlignment="1">
      <alignment horizontal="right" vertical="center" wrapText="1"/>
    </xf>
    <xf numFmtId="0" fontId="7" fillId="2" borderId="252" xfId="0" applyFont="1" applyFill="1" applyBorder="1" applyAlignment="1">
      <alignment horizontal="right" vertical="center" wrapText="1"/>
    </xf>
    <xf numFmtId="190" fontId="7" fillId="0" borderId="37" xfId="0" applyNumberFormat="1" applyFont="1" applyFill="1" applyBorder="1" applyAlignment="1">
      <alignment horizontal="right" vertical="center" wrapText="1"/>
    </xf>
    <xf numFmtId="190" fontId="7" fillId="0" borderId="1" xfId="0" applyNumberFormat="1" applyFont="1" applyFill="1" applyBorder="1" applyAlignment="1">
      <alignment horizontal="right" vertical="center" wrapText="1"/>
    </xf>
    <xf numFmtId="190" fontId="7" fillId="0" borderId="2" xfId="0" applyNumberFormat="1" applyFont="1" applyFill="1" applyBorder="1" applyAlignment="1">
      <alignment horizontal="right" vertical="center" wrapText="1"/>
    </xf>
    <xf numFmtId="0" fontId="7" fillId="2" borderId="227" xfId="0" applyFont="1" applyFill="1" applyBorder="1" applyAlignment="1">
      <alignment horizontal="right" vertical="center"/>
    </xf>
    <xf numFmtId="0" fontId="7" fillId="2" borderId="230" xfId="0" applyFont="1" applyFill="1" applyBorder="1" applyAlignment="1">
      <alignment horizontal="right" vertical="center" wrapText="1"/>
    </xf>
    <xf numFmtId="0" fontId="7" fillId="2" borderId="227" xfId="0" applyFont="1" applyFill="1" applyBorder="1" applyAlignment="1">
      <alignment horizontal="right" vertical="center" wrapText="1"/>
    </xf>
    <xf numFmtId="0" fontId="7" fillId="2" borderId="231" xfId="0" applyFont="1" applyFill="1" applyBorder="1" applyAlignment="1">
      <alignment horizontal="right" vertical="center" wrapText="1"/>
    </xf>
    <xf numFmtId="0" fontId="7" fillId="0" borderId="1" xfId="0" applyFont="1" applyBorder="1" applyAlignment="1">
      <alignment horizontal="center" vertical="center" wrapText="1"/>
    </xf>
    <xf numFmtId="0" fontId="7" fillId="2" borderId="230" xfId="0" applyFont="1" applyFill="1" applyBorder="1" applyAlignment="1">
      <alignment horizontal="right" vertical="center"/>
    </xf>
    <xf numFmtId="0" fontId="7" fillId="2" borderId="231" xfId="0" applyFont="1" applyFill="1" applyBorder="1" applyAlignment="1">
      <alignment horizontal="right" vertical="center"/>
    </xf>
    <xf numFmtId="0" fontId="7" fillId="2" borderId="249" xfId="0" applyFont="1" applyFill="1" applyBorder="1" applyAlignment="1">
      <alignment horizontal="right" vertical="center"/>
    </xf>
    <xf numFmtId="0" fontId="7" fillId="2" borderId="252" xfId="0" applyFont="1" applyFill="1" applyBorder="1" applyAlignment="1">
      <alignment horizontal="right" vertical="center"/>
    </xf>
    <xf numFmtId="178" fontId="20" fillId="2" borderId="134" xfId="0" applyNumberFormat="1" applyFont="1" applyFill="1" applyBorder="1" applyAlignment="1">
      <alignment horizontal="center" vertical="center"/>
    </xf>
    <xf numFmtId="178" fontId="20" fillId="2" borderId="46" xfId="0" applyNumberFormat="1" applyFont="1" applyFill="1" applyBorder="1" applyAlignment="1">
      <alignment horizontal="center" vertical="center"/>
    </xf>
    <xf numFmtId="0" fontId="0" fillId="0" borderId="1" xfId="0" applyFont="1" applyBorder="1">
      <alignment vertical="center"/>
    </xf>
    <xf numFmtId="0" fontId="0" fillId="0" borderId="2" xfId="0" applyFont="1" applyBorder="1">
      <alignment vertical="center"/>
    </xf>
    <xf numFmtId="0" fontId="0" fillId="0" borderId="37" xfId="0" applyFont="1" applyBorder="1">
      <alignment vertical="center"/>
    </xf>
    <xf numFmtId="0" fontId="7" fillId="0" borderId="230" xfId="0" applyFont="1" applyBorder="1" applyAlignment="1">
      <alignment horizontal="center" vertical="center" wrapText="1"/>
    </xf>
    <xf numFmtId="0" fontId="7" fillId="7" borderId="6" xfId="0" applyFont="1" applyFill="1" applyBorder="1" applyAlignment="1">
      <alignment horizontal="right" vertical="center" wrapText="1"/>
    </xf>
    <xf numFmtId="0" fontId="7" fillId="7" borderId="0"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7" fillId="2" borderId="6" xfId="0" applyFont="1" applyFill="1" applyBorder="1" applyAlignment="1">
      <alignment horizontal="right" vertical="center"/>
    </xf>
    <xf numFmtId="0" fontId="7" fillId="2" borderId="7" xfId="0" applyFont="1" applyFill="1" applyBorder="1" applyAlignment="1">
      <alignment horizontal="right" vertical="center"/>
    </xf>
    <xf numFmtId="0" fontId="7" fillId="0" borderId="230" xfId="0" applyFont="1" applyBorder="1" applyAlignment="1">
      <alignment horizontal="left" vertical="center" shrinkToFit="1"/>
    </xf>
    <xf numFmtId="0" fontId="7" fillId="0" borderId="227" xfId="0" applyFont="1" applyBorder="1" applyAlignment="1">
      <alignment horizontal="left" vertical="center" shrinkToFit="1"/>
    </xf>
    <xf numFmtId="0" fontId="7" fillId="0" borderId="231" xfId="0" applyFont="1" applyBorder="1" applyAlignment="1">
      <alignment horizontal="left" vertical="center" shrinkToFit="1"/>
    </xf>
    <xf numFmtId="0" fontId="7" fillId="0" borderId="249" xfId="0" applyFont="1" applyBorder="1" applyAlignment="1">
      <alignment horizontal="left" vertical="center" shrinkToFit="1"/>
    </xf>
    <xf numFmtId="0" fontId="7" fillId="0" borderId="250" xfId="0" applyFont="1" applyBorder="1" applyAlignment="1">
      <alignment horizontal="left" vertical="center" shrinkToFit="1"/>
    </xf>
    <xf numFmtId="0" fontId="7" fillId="0" borderId="252" xfId="0" applyFont="1" applyBorder="1" applyAlignment="1">
      <alignment horizontal="left" vertical="center" shrinkToFit="1"/>
    </xf>
    <xf numFmtId="0" fontId="7" fillId="0" borderId="6" xfId="0" applyFont="1" applyFill="1" applyBorder="1" applyAlignment="1">
      <alignment horizontal="right" vertical="center"/>
    </xf>
    <xf numFmtId="0" fontId="7" fillId="0" borderId="0" xfId="0" applyFont="1" applyFill="1" applyBorder="1" applyAlignment="1">
      <alignment horizontal="right" vertical="center"/>
    </xf>
    <xf numFmtId="0" fontId="7" fillId="0" borderId="7" xfId="0" applyFont="1" applyFill="1" applyBorder="1" applyAlignment="1">
      <alignment horizontal="right" vertical="center"/>
    </xf>
    <xf numFmtId="0" fontId="7" fillId="0" borderId="249" xfId="0" applyFont="1" applyFill="1" applyBorder="1" applyAlignment="1">
      <alignment horizontal="right" vertical="center"/>
    </xf>
    <xf numFmtId="0" fontId="7" fillId="0" borderId="250" xfId="0" applyFont="1" applyFill="1" applyBorder="1" applyAlignment="1">
      <alignment horizontal="right" vertical="center"/>
    </xf>
    <xf numFmtId="0" fontId="7" fillId="0" borderId="252" xfId="0" applyFont="1" applyFill="1" applyBorder="1" applyAlignment="1">
      <alignment horizontal="right" vertical="center"/>
    </xf>
    <xf numFmtId="0" fontId="7" fillId="0" borderId="230" xfId="0" applyFont="1" applyFill="1" applyBorder="1" applyAlignment="1">
      <alignment horizontal="right" vertical="center"/>
    </xf>
    <xf numFmtId="0" fontId="7" fillId="0" borderId="227" xfId="0" applyFont="1" applyFill="1" applyBorder="1" applyAlignment="1">
      <alignment horizontal="right" vertical="center"/>
    </xf>
    <xf numFmtId="178" fontId="20" fillId="0" borderId="134" xfId="0" applyNumberFormat="1" applyFont="1" applyFill="1" applyBorder="1" applyAlignment="1">
      <alignment horizontal="center" vertical="center"/>
    </xf>
    <xf numFmtId="178" fontId="20" fillId="0" borderId="46" xfId="0" applyNumberFormat="1" applyFont="1" applyFill="1" applyBorder="1" applyAlignment="1">
      <alignment horizontal="center" vertical="center"/>
    </xf>
    <xf numFmtId="0" fontId="7" fillId="0" borderId="231" xfId="0" applyFont="1" applyFill="1" applyBorder="1" applyAlignment="1">
      <alignment horizontal="right" vertical="center"/>
    </xf>
    <xf numFmtId="0" fontId="7" fillId="2" borderId="37" xfId="0" applyFont="1" applyFill="1" applyBorder="1" applyAlignment="1">
      <alignment horizontal="center" vertical="top" wrapText="1"/>
    </xf>
    <xf numFmtId="0" fontId="7" fillId="2" borderId="1" xfId="0" applyFont="1" applyFill="1" applyBorder="1" applyAlignment="1">
      <alignment horizontal="center" vertical="top" wrapText="1"/>
    </xf>
    <xf numFmtId="0" fontId="7" fillId="2" borderId="2" xfId="0" applyFont="1" applyFill="1" applyBorder="1" applyAlignment="1">
      <alignment horizontal="center" vertical="top" wrapText="1"/>
    </xf>
    <xf numFmtId="0" fontId="20" fillId="0" borderId="0" xfId="0" applyFont="1" applyAlignment="1">
      <alignment horizontal="left" vertical="center" wrapText="1"/>
    </xf>
    <xf numFmtId="0" fontId="7" fillId="0" borderId="0" xfId="0" applyFont="1" applyBorder="1" applyAlignment="1">
      <alignment horizontal="right" vertical="center"/>
    </xf>
    <xf numFmtId="0" fontId="7" fillId="0" borderId="250" xfId="0" applyFont="1" applyBorder="1" applyAlignment="1">
      <alignment horizontal="right" vertical="center"/>
    </xf>
    <xf numFmtId="0" fontId="7" fillId="0" borderId="0" xfId="0" applyFont="1" applyAlignment="1">
      <alignment vertical="center"/>
    </xf>
    <xf numFmtId="0" fontId="7" fillId="0" borderId="227" xfId="0" applyFont="1" applyBorder="1" applyAlignment="1">
      <alignment horizontal="center" vertical="center"/>
    </xf>
    <xf numFmtId="0" fontId="7" fillId="2" borderId="37" xfId="0" applyFont="1" applyFill="1" applyBorder="1" applyAlignment="1">
      <alignment horizontal="left" vertical="top" wrapText="1"/>
    </xf>
    <xf numFmtId="0" fontId="7" fillId="2" borderId="1" xfId="0" applyFont="1" applyFill="1" applyBorder="1" applyAlignment="1">
      <alignment horizontal="left" vertical="top" wrapText="1"/>
    </xf>
    <xf numFmtId="0" fontId="7" fillId="2" borderId="2" xfId="0" applyFont="1" applyFill="1" applyBorder="1" applyAlignment="1">
      <alignment horizontal="left" vertical="top" wrapText="1"/>
    </xf>
    <xf numFmtId="0" fontId="7" fillId="2" borderId="230" xfId="0" applyFont="1" applyFill="1" applyBorder="1" applyAlignment="1">
      <alignment horizontal="center" vertical="center" wrapText="1"/>
    </xf>
    <xf numFmtId="0" fontId="7" fillId="2" borderId="227" xfId="0" applyFont="1" applyFill="1" applyBorder="1" applyAlignment="1">
      <alignment horizontal="center" vertical="center" wrapText="1"/>
    </xf>
    <xf numFmtId="0" fontId="7" fillId="2" borderId="231" xfId="0" applyFont="1" applyFill="1" applyBorder="1" applyAlignment="1">
      <alignment horizontal="center" vertical="center" wrapText="1"/>
    </xf>
    <xf numFmtId="0" fontId="7" fillId="2" borderId="249" xfId="0" applyFont="1" applyFill="1" applyBorder="1" applyAlignment="1">
      <alignment horizontal="center" vertical="center" wrapText="1"/>
    </xf>
    <xf numFmtId="0" fontId="7" fillId="2" borderId="250" xfId="0" applyFont="1" applyFill="1" applyBorder="1" applyAlignment="1">
      <alignment horizontal="center" vertical="center" wrapText="1"/>
    </xf>
    <xf numFmtId="0" fontId="7" fillId="2" borderId="252" xfId="0" applyFont="1" applyFill="1" applyBorder="1" applyAlignment="1">
      <alignment horizontal="center" vertical="center" wrapText="1"/>
    </xf>
    <xf numFmtId="0" fontId="0" fillId="0" borderId="0" xfId="0" applyFont="1" applyAlignment="1">
      <alignment horizontal="center" vertical="center"/>
    </xf>
    <xf numFmtId="0" fontId="7" fillId="0" borderId="0" xfId="0" applyFont="1" applyFill="1" applyAlignment="1">
      <alignment horizontal="center" vertical="center"/>
    </xf>
    <xf numFmtId="0" fontId="7" fillId="0" borderId="250" xfId="0" applyFont="1" applyBorder="1" applyAlignment="1">
      <alignment horizontal="center" vertical="center" shrinkToFit="1"/>
    </xf>
    <xf numFmtId="0" fontId="17" fillId="0" borderId="250" xfId="0" applyFont="1" applyBorder="1" applyAlignment="1">
      <alignment horizontal="center" vertical="center" wrapText="1"/>
    </xf>
    <xf numFmtId="0" fontId="7" fillId="0" borderId="250" xfId="0" applyFont="1" applyBorder="1" applyAlignment="1">
      <alignment horizontal="center" vertical="center"/>
    </xf>
    <xf numFmtId="185" fontId="7" fillId="0" borderId="250" xfId="0" applyNumberFormat="1" applyFont="1" applyBorder="1" applyAlignment="1">
      <alignment horizontal="center" vertical="center"/>
    </xf>
    <xf numFmtId="0" fontId="17" fillId="0" borderId="0" xfId="0" applyFont="1" applyAlignment="1">
      <alignment horizontal="center" vertical="center" shrinkToFit="1"/>
    </xf>
    <xf numFmtId="0" fontId="8" fillId="0" borderId="59"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6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8" fillId="0" borderId="53" xfId="0" applyFont="1" applyBorder="1" applyAlignment="1">
      <alignment horizontal="center" vertical="center"/>
    </xf>
    <xf numFmtId="0" fontId="0" fillId="0" borderId="52" xfId="0" applyFont="1" applyBorder="1" applyAlignment="1">
      <alignment horizontal="center" vertical="center"/>
    </xf>
    <xf numFmtId="0" fontId="0" fillId="0" borderId="54" xfId="0" applyFont="1" applyBorder="1" applyAlignment="1">
      <alignment horizontal="center" vertical="center"/>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0" fillId="0" borderId="18" xfId="0" applyFont="1" applyBorder="1" applyAlignment="1">
      <alignment horizontal="center" vertical="center"/>
    </xf>
    <xf numFmtId="0" fontId="0" fillId="0" borderId="23"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7" xfId="0" applyFont="1" applyBorder="1" applyAlignment="1">
      <alignment horizontal="center" vertical="center"/>
    </xf>
    <xf numFmtId="0" fontId="0" fillId="0" borderId="340" xfId="0" applyFont="1" applyBorder="1" applyAlignment="1">
      <alignment horizontal="center" vertical="center"/>
    </xf>
    <xf numFmtId="0" fontId="0" fillId="0" borderId="260" xfId="0" applyFont="1" applyBorder="1" applyAlignment="1">
      <alignment horizontal="center" vertical="center"/>
    </xf>
    <xf numFmtId="0" fontId="0" fillId="0" borderId="279" xfId="0" applyFont="1" applyBorder="1" applyAlignment="1">
      <alignment horizontal="center" vertical="center"/>
    </xf>
    <xf numFmtId="0" fontId="8" fillId="0" borderId="39" xfId="0" applyFont="1" applyBorder="1" applyAlignment="1">
      <alignment horizontal="center" vertical="center"/>
    </xf>
    <xf numFmtId="0" fontId="0" fillId="0" borderId="39" xfId="0" applyFont="1" applyBorder="1" applyAlignment="1">
      <alignment horizontal="center" vertical="center"/>
    </xf>
    <xf numFmtId="0" fontId="8" fillId="0" borderId="56"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1" xfId="0" applyFont="1" applyBorder="1" applyAlignment="1">
      <alignment horizontal="center" vertical="center"/>
    </xf>
    <xf numFmtId="0" fontId="0" fillId="0" borderId="1" xfId="0" applyFont="1" applyBorder="1" applyAlignment="1">
      <alignment horizontal="center" vertical="center"/>
    </xf>
    <xf numFmtId="0" fontId="8" fillId="0" borderId="60"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42" xfId="0" applyFont="1" applyBorder="1" applyAlignment="1">
      <alignment horizontal="center" vertical="center"/>
    </xf>
    <xf numFmtId="0" fontId="0" fillId="0" borderId="2" xfId="0" applyFont="1" applyBorder="1" applyAlignment="1">
      <alignment horizontal="center" vertical="center"/>
    </xf>
    <xf numFmtId="0" fontId="8" fillId="0" borderId="2"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37" xfId="0" applyFont="1" applyBorder="1" applyAlignment="1">
      <alignment horizontal="center" vertical="center"/>
    </xf>
    <xf numFmtId="0" fontId="7" fillId="0" borderId="304" xfId="0" applyFont="1" applyBorder="1" applyAlignment="1">
      <alignment horizontal="center" vertical="center"/>
    </xf>
    <xf numFmtId="0" fontId="7" fillId="0" borderId="342" xfId="0" applyFont="1" applyBorder="1" applyAlignment="1">
      <alignment horizontal="center" vertical="center"/>
    </xf>
    <xf numFmtId="0" fontId="0" fillId="0" borderId="227" xfId="0" applyFont="1" applyBorder="1" applyAlignment="1">
      <alignment horizontal="center" vertical="center"/>
    </xf>
    <xf numFmtId="0" fontId="0" fillId="0" borderId="229" xfId="0" applyFont="1" applyBorder="1" applyAlignment="1">
      <alignment horizontal="center" vertical="center"/>
    </xf>
    <xf numFmtId="0" fontId="0" fillId="0" borderId="49" xfId="0" applyFont="1" applyBorder="1" applyAlignment="1">
      <alignment horizontal="center" vertical="center"/>
    </xf>
    <xf numFmtId="0" fontId="0" fillId="0" borderId="250" xfId="0" applyFont="1" applyBorder="1" applyAlignment="1">
      <alignment horizontal="center" vertical="center"/>
    </xf>
    <xf numFmtId="0" fontId="0" fillId="0" borderId="44" xfId="0" applyFont="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7" xfId="0" applyFont="1" applyFill="1" applyBorder="1" applyAlignment="1">
      <alignment horizontal="center" vertical="center"/>
    </xf>
    <xf numFmtId="0" fontId="7" fillId="0" borderId="55" xfId="0" applyFont="1" applyBorder="1" applyAlignment="1">
      <alignment horizontal="center" vertical="center"/>
    </xf>
    <xf numFmtId="0" fontId="7" fillId="0" borderId="0" xfId="0" applyFont="1" applyBorder="1" applyAlignment="1">
      <alignment horizontal="center" vertical="center"/>
    </xf>
    <xf numFmtId="0" fontId="7" fillId="2" borderId="43" xfId="0" applyFont="1" applyFill="1" applyBorder="1" applyAlignment="1">
      <alignment horizontal="center" vertical="center"/>
    </xf>
    <xf numFmtId="0" fontId="7" fillId="2" borderId="42" xfId="0" applyFont="1" applyFill="1" applyBorder="1" applyAlignment="1">
      <alignment horizontal="center" vertical="center"/>
    </xf>
    <xf numFmtId="0" fontId="7" fillId="0" borderId="249" xfId="0" applyFont="1" applyBorder="1" applyAlignment="1">
      <alignment horizontal="center" vertical="center"/>
    </xf>
    <xf numFmtId="0" fontId="7" fillId="0" borderId="44" xfId="0" applyFont="1" applyBorder="1" applyAlignment="1">
      <alignment horizontal="center" vertical="center"/>
    </xf>
    <xf numFmtId="0" fontId="7" fillId="2" borderId="304" xfId="0" applyFont="1" applyFill="1" applyBorder="1" applyAlignment="1">
      <alignment horizontal="center" vertical="center"/>
    </xf>
    <xf numFmtId="0" fontId="7" fillId="0" borderId="6" xfId="0" applyFont="1" applyBorder="1" applyAlignment="1">
      <alignment horizontal="center" vertical="center"/>
    </xf>
    <xf numFmtId="0" fontId="7" fillId="0" borderId="45" xfId="0" applyFont="1" applyBorder="1" applyAlignment="1">
      <alignment horizontal="center" vertical="center"/>
    </xf>
    <xf numFmtId="0" fontId="7" fillId="2" borderId="229" xfId="0" applyFont="1" applyFill="1" applyBorder="1" applyAlignment="1">
      <alignment horizontal="center" vertical="center"/>
    </xf>
    <xf numFmtId="0" fontId="7" fillId="0" borderId="304" xfId="0" applyFont="1" applyBorder="1" applyAlignment="1">
      <alignment horizontal="center" vertical="center" wrapText="1"/>
    </xf>
    <xf numFmtId="0" fontId="7" fillId="0" borderId="342" xfId="0" applyFont="1" applyBorder="1" applyAlignment="1">
      <alignment horizontal="center" vertical="center" wrapText="1"/>
    </xf>
    <xf numFmtId="0" fontId="7" fillId="0" borderId="229"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44" xfId="0" applyFont="1" applyBorder="1" applyAlignment="1">
      <alignment horizontal="center" vertical="center" wrapText="1"/>
    </xf>
    <xf numFmtId="0" fontId="0" fillId="0" borderId="227" xfId="0" applyFont="1" applyBorder="1" applyAlignment="1">
      <alignment horizontal="center" vertical="center" wrapText="1"/>
    </xf>
    <xf numFmtId="0" fontId="0" fillId="0" borderId="229"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250" xfId="0" applyFont="1" applyBorder="1" applyAlignment="1">
      <alignment horizontal="center" vertical="center" wrapText="1"/>
    </xf>
    <xf numFmtId="0" fontId="0" fillId="0" borderId="44" xfId="0" applyFont="1" applyBorder="1" applyAlignment="1">
      <alignment horizontal="center" vertical="center" wrapText="1"/>
    </xf>
    <xf numFmtId="0" fontId="7" fillId="0" borderId="304" xfId="0" applyFont="1" applyBorder="1" applyAlignment="1">
      <alignment horizontal="center" vertical="center" shrinkToFit="1"/>
    </xf>
    <xf numFmtId="0" fontId="7" fillId="0" borderId="342" xfId="0" applyFont="1" applyBorder="1" applyAlignment="1">
      <alignment horizontal="center" vertical="center" shrinkToFit="1"/>
    </xf>
    <xf numFmtId="0" fontId="0" fillId="0" borderId="227" xfId="0" applyFont="1" applyBorder="1" applyAlignment="1">
      <alignment horizontal="center" vertical="center" shrinkToFit="1"/>
    </xf>
    <xf numFmtId="0" fontId="0" fillId="0" borderId="229"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340" xfId="0" applyFont="1" applyBorder="1" applyAlignment="1">
      <alignment horizontal="center" vertical="center" shrinkToFit="1"/>
    </xf>
    <xf numFmtId="0" fontId="0" fillId="0" borderId="260" xfId="0" applyFont="1" applyBorder="1" applyAlignment="1">
      <alignment horizontal="center" vertical="center" shrinkToFit="1"/>
    </xf>
    <xf numFmtId="0" fontId="0" fillId="0" borderId="279" xfId="0" applyFont="1" applyBorder="1" applyAlignment="1">
      <alignment horizontal="center" vertical="center" shrinkToFit="1"/>
    </xf>
    <xf numFmtId="0" fontId="7" fillId="0" borderId="261" xfId="0" applyFont="1" applyBorder="1" applyAlignment="1">
      <alignment horizontal="center" vertical="center"/>
    </xf>
    <xf numFmtId="0" fontId="7" fillId="0" borderId="305" xfId="0" applyFont="1" applyBorder="1" applyAlignment="1">
      <alignment horizontal="center" vertical="center"/>
    </xf>
    <xf numFmtId="0" fontId="7" fillId="0" borderId="306" xfId="0" applyFont="1" applyBorder="1" applyAlignment="1">
      <alignment horizontal="center" vertical="center"/>
    </xf>
    <xf numFmtId="0" fontId="7" fillId="0" borderId="307" xfId="0" applyFont="1" applyBorder="1" applyAlignment="1">
      <alignment horizontal="center" vertical="center"/>
    </xf>
    <xf numFmtId="0" fontId="17" fillId="2" borderId="250" xfId="0" applyFont="1" applyFill="1" applyBorder="1" applyAlignment="1">
      <alignment horizontal="center" vertical="center"/>
    </xf>
    <xf numFmtId="0" fontId="25" fillId="0" borderId="128"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251" xfId="0" applyFont="1" applyBorder="1" applyAlignment="1">
      <alignment horizontal="center" vertical="center" wrapText="1"/>
    </xf>
    <xf numFmtId="0" fontId="22" fillId="0" borderId="230" xfId="0" applyFont="1" applyBorder="1" applyAlignment="1">
      <alignment horizontal="center" vertical="center" wrapText="1"/>
    </xf>
    <xf numFmtId="0" fontId="22" fillId="0" borderId="231"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249" xfId="0" applyFont="1" applyBorder="1" applyAlignment="1">
      <alignment horizontal="center" vertical="center" wrapText="1"/>
    </xf>
    <xf numFmtId="0" fontId="22" fillId="0" borderId="252"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230" xfId="0" applyFont="1" applyBorder="1" applyAlignment="1">
      <alignment horizontal="center" vertical="center" wrapText="1"/>
    </xf>
    <xf numFmtId="0" fontId="25" fillId="0" borderId="227"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37"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2" fillId="0" borderId="11"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37" xfId="0" applyFont="1" applyBorder="1" applyAlignment="1">
      <alignment horizontal="center" vertical="center" wrapText="1"/>
    </xf>
    <xf numFmtId="0" fontId="22" fillId="0" borderId="37"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6" fillId="0" borderId="230" xfId="0" applyFont="1" applyBorder="1" applyAlignment="1">
      <alignment horizontal="center" vertical="center" wrapText="1"/>
    </xf>
    <xf numFmtId="0" fontId="26" fillId="0" borderId="227" xfId="0" applyFont="1" applyBorder="1" applyAlignment="1">
      <alignment horizontal="center" vertical="center" wrapText="1"/>
    </xf>
    <xf numFmtId="0" fontId="26" fillId="0" borderId="231"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249" xfId="0" applyFont="1" applyBorder="1" applyAlignment="1">
      <alignment horizontal="center" vertical="center" wrapText="1"/>
    </xf>
    <xf numFmtId="0" fontId="26" fillId="0" borderId="250" xfId="0" applyFont="1" applyBorder="1" applyAlignment="1">
      <alignment horizontal="center" vertical="center" wrapText="1"/>
    </xf>
    <xf numFmtId="0" fontId="26" fillId="0" borderId="252" xfId="0" applyFont="1" applyBorder="1" applyAlignment="1">
      <alignment horizontal="center" vertical="center" wrapText="1"/>
    </xf>
    <xf numFmtId="0" fontId="25" fillId="0" borderId="37" xfId="0" applyFont="1" applyBorder="1" applyAlignment="1">
      <alignment horizontal="right" vertical="center"/>
    </xf>
    <xf numFmtId="0" fontId="25" fillId="0" borderId="1" xfId="0" applyFont="1" applyBorder="1" applyAlignment="1">
      <alignment horizontal="right" vertical="center"/>
    </xf>
    <xf numFmtId="0" fontId="25" fillId="2" borderId="1" xfId="0" applyFont="1" applyFill="1" applyBorder="1" applyAlignment="1">
      <alignment horizontal="right" vertical="center" wrapText="1"/>
    </xf>
    <xf numFmtId="0" fontId="24" fillId="0" borderId="230" xfId="0" applyFont="1" applyFill="1" applyBorder="1" applyAlignment="1">
      <alignment horizontal="center" vertical="center" wrapText="1"/>
    </xf>
    <xf numFmtId="0" fontId="24" fillId="0" borderId="227" xfId="0" applyFont="1" applyFill="1" applyBorder="1" applyAlignment="1">
      <alignment horizontal="center" vertical="center" wrapText="1"/>
    </xf>
    <xf numFmtId="0" fontId="24" fillId="0" borderId="231" xfId="0" applyFont="1" applyFill="1" applyBorder="1" applyAlignment="1">
      <alignment horizontal="center" vertical="center" wrapText="1"/>
    </xf>
    <xf numFmtId="0" fontId="22" fillId="0" borderId="132" xfId="0" applyFont="1" applyFill="1" applyBorder="1" applyAlignment="1">
      <alignment horizontal="center" vertical="center" wrapText="1"/>
    </xf>
    <xf numFmtId="0" fontId="22" fillId="0" borderId="133" xfId="0" applyFont="1" applyFill="1" applyBorder="1" applyAlignment="1">
      <alignment horizontal="center" vertical="center" wrapText="1"/>
    </xf>
    <xf numFmtId="0" fontId="22" fillId="0" borderId="136" xfId="0" applyFont="1" applyFill="1" applyBorder="1" applyAlignment="1">
      <alignment horizontal="center" vertical="center" wrapText="1"/>
    </xf>
    <xf numFmtId="0" fontId="22" fillId="0" borderId="137" xfId="0" applyFont="1" applyFill="1" applyBorder="1" applyAlignment="1">
      <alignment horizontal="center" vertical="center" wrapText="1"/>
    </xf>
    <xf numFmtId="0" fontId="22" fillId="0" borderId="140" xfId="0" applyFont="1" applyFill="1" applyBorder="1" applyAlignment="1">
      <alignment horizontal="center" vertical="center" wrapText="1"/>
    </xf>
    <xf numFmtId="0" fontId="22" fillId="0" borderId="141" xfId="0" applyFont="1" applyFill="1" applyBorder="1" applyAlignment="1">
      <alignment horizontal="center" vertical="center" wrapText="1"/>
    </xf>
    <xf numFmtId="0" fontId="17" fillId="7" borderId="133" xfId="0" applyFont="1" applyFill="1" applyBorder="1" applyAlignment="1">
      <alignment vertical="center" wrapText="1"/>
    </xf>
    <xf numFmtId="0" fontId="17" fillId="7" borderId="141" xfId="0" applyFont="1" applyFill="1" applyBorder="1" applyAlignment="1">
      <alignment vertical="center" wrapText="1"/>
    </xf>
    <xf numFmtId="0" fontId="17" fillId="7" borderId="134" xfId="0" applyFont="1" applyFill="1" applyBorder="1" applyAlignment="1">
      <alignment vertical="center" wrapText="1"/>
    </xf>
    <xf numFmtId="0" fontId="17" fillId="7" borderId="46" xfId="0" applyFont="1" applyFill="1" applyBorder="1" applyAlignment="1">
      <alignment vertical="center" wrapText="1"/>
    </xf>
    <xf numFmtId="57" fontId="17" fillId="7" borderId="230" xfId="0" applyNumberFormat="1" applyFont="1" applyFill="1" applyBorder="1" applyAlignment="1">
      <alignment horizontal="left" vertical="center" shrinkToFit="1"/>
    </xf>
    <xf numFmtId="0" fontId="17" fillId="7" borderId="227" xfId="0" applyFont="1" applyFill="1" applyBorder="1" applyAlignment="1">
      <alignment horizontal="left" vertical="center" shrinkToFit="1"/>
    </xf>
    <xf numFmtId="0" fontId="17" fillId="7" borderId="231" xfId="0" applyFont="1" applyFill="1" applyBorder="1" applyAlignment="1">
      <alignment horizontal="left" vertical="center" shrinkToFit="1"/>
    </xf>
    <xf numFmtId="0" fontId="17" fillId="7" borderId="6" xfId="0" applyFont="1" applyFill="1" applyBorder="1" applyAlignment="1">
      <alignment horizontal="left" vertical="center" shrinkToFit="1"/>
    </xf>
    <xf numFmtId="0" fontId="17" fillId="7" borderId="0" xfId="0" applyFont="1" applyFill="1" applyBorder="1" applyAlignment="1">
      <alignment horizontal="left" vertical="center" shrinkToFit="1"/>
    </xf>
    <xf numFmtId="0" fontId="17" fillId="7" borderId="7" xfId="0" applyFont="1" applyFill="1" applyBorder="1" applyAlignment="1">
      <alignment horizontal="left" vertical="center" shrinkToFit="1"/>
    </xf>
    <xf numFmtId="192" fontId="17" fillId="7" borderId="31" xfId="0" applyNumberFormat="1" applyFont="1" applyFill="1" applyBorder="1" applyAlignment="1">
      <alignment horizontal="right" vertical="center"/>
    </xf>
    <xf numFmtId="192" fontId="17" fillId="7" borderId="32" xfId="0" applyNumberFormat="1" applyFont="1" applyFill="1" applyBorder="1" applyAlignment="1">
      <alignment horizontal="right" vertical="center"/>
    </xf>
    <xf numFmtId="0" fontId="17" fillId="7" borderId="230" xfId="0" applyFont="1" applyFill="1" applyBorder="1" applyAlignment="1">
      <alignment horizontal="left" vertical="center" wrapText="1"/>
    </xf>
    <xf numFmtId="0" fontId="17" fillId="7" borderId="227" xfId="0" applyFont="1" applyFill="1" applyBorder="1" applyAlignment="1">
      <alignment horizontal="left" vertical="center" wrapText="1"/>
    </xf>
    <xf numFmtId="0" fontId="17" fillId="7" borderId="231" xfId="0" applyFont="1" applyFill="1" applyBorder="1" applyAlignment="1">
      <alignment horizontal="left" vertical="center" wrapText="1"/>
    </xf>
    <xf numFmtId="0" fontId="17" fillId="7" borderId="249" xfId="0" applyFont="1" applyFill="1" applyBorder="1" applyAlignment="1">
      <alignment horizontal="left" vertical="center" wrapText="1"/>
    </xf>
    <xf numFmtId="0" fontId="17" fillId="7" borderId="250" xfId="0" applyFont="1" applyFill="1" applyBorder="1" applyAlignment="1">
      <alignment horizontal="left" vertical="center" wrapText="1"/>
    </xf>
    <xf numFmtId="0" fontId="17" fillId="7" borderId="252" xfId="0" applyFont="1" applyFill="1" applyBorder="1" applyAlignment="1">
      <alignment horizontal="left" vertical="center" wrapText="1"/>
    </xf>
    <xf numFmtId="0" fontId="17" fillId="7" borderId="11" xfId="0" applyFont="1" applyFill="1" applyBorder="1" applyAlignment="1">
      <alignment horizontal="left" vertical="center" wrapText="1"/>
    </xf>
    <xf numFmtId="0" fontId="17" fillId="7" borderId="231" xfId="0" applyFont="1" applyFill="1" applyBorder="1" applyAlignment="1">
      <alignment horizontal="center" vertical="center" wrapText="1"/>
    </xf>
    <xf numFmtId="0" fontId="17" fillId="7" borderId="128" xfId="0" applyFont="1" applyFill="1" applyBorder="1" applyAlignment="1">
      <alignment horizontal="center" vertical="center" wrapText="1"/>
    </xf>
    <xf numFmtId="0" fontId="17" fillId="7" borderId="252" xfId="0" applyFont="1" applyFill="1" applyBorder="1" applyAlignment="1">
      <alignment horizontal="center" vertical="center" wrapText="1"/>
    </xf>
    <xf numFmtId="0" fontId="17" fillId="7" borderId="251" xfId="0" applyFont="1" applyFill="1" applyBorder="1" applyAlignment="1">
      <alignment horizontal="center" vertical="center" wrapText="1"/>
    </xf>
    <xf numFmtId="0" fontId="20" fillId="7" borderId="128" xfId="0" applyFont="1" applyFill="1" applyBorder="1" applyAlignment="1">
      <alignment horizontal="center" vertical="center" wrapText="1" shrinkToFit="1"/>
    </xf>
    <xf numFmtId="0" fontId="20" fillId="7" borderId="251" xfId="0" applyFont="1" applyFill="1" applyBorder="1" applyAlignment="1">
      <alignment horizontal="center" vertical="center" wrapText="1" shrinkToFit="1"/>
    </xf>
    <xf numFmtId="0" fontId="17" fillId="7" borderId="132" xfId="0" applyFont="1" applyFill="1" applyBorder="1" applyAlignment="1">
      <alignment vertical="center" wrapText="1"/>
    </xf>
    <xf numFmtId="0" fontId="17" fillId="7" borderId="140" xfId="0" applyFont="1" applyFill="1" applyBorder="1" applyAlignment="1">
      <alignment vertical="center" wrapText="1"/>
    </xf>
    <xf numFmtId="0" fontId="25" fillId="0" borderId="133" xfId="0" applyFont="1" applyFill="1" applyBorder="1" applyAlignment="1">
      <alignment horizontal="center" vertical="center" wrapText="1"/>
    </xf>
    <xf numFmtId="0" fontId="25" fillId="0" borderId="134" xfId="0" applyFont="1" applyFill="1" applyBorder="1" applyAlignment="1">
      <alignment horizontal="center" vertical="center" wrapText="1"/>
    </xf>
    <xf numFmtId="0" fontId="25" fillId="0" borderId="137" xfId="0" applyFont="1" applyFill="1" applyBorder="1" applyAlignment="1">
      <alignment horizontal="center" vertical="center" wrapText="1"/>
    </xf>
    <xf numFmtId="0" fontId="25" fillId="0" borderId="138" xfId="0" applyFont="1" applyFill="1" applyBorder="1" applyAlignment="1">
      <alignment horizontal="center" vertical="center" wrapText="1"/>
    </xf>
    <xf numFmtId="0" fontId="25" fillId="0" borderId="141" xfId="0" applyFont="1" applyFill="1" applyBorder="1" applyAlignment="1">
      <alignment horizontal="center" vertical="center" wrapText="1"/>
    </xf>
    <xf numFmtId="0" fontId="25" fillId="0" borderId="46" xfId="0" applyFont="1" applyFill="1" applyBorder="1" applyAlignment="1">
      <alignment horizontal="center" vertical="center" wrapText="1"/>
    </xf>
    <xf numFmtId="0" fontId="25" fillId="0" borderId="249" xfId="0" applyFont="1" applyFill="1" applyBorder="1" applyAlignment="1">
      <alignment horizontal="center" vertical="center" wrapText="1"/>
    </xf>
    <xf numFmtId="0" fontId="25" fillId="0" borderId="250" xfId="0" applyFont="1" applyFill="1" applyBorder="1" applyAlignment="1">
      <alignment horizontal="center" vertical="center" wrapText="1"/>
    </xf>
    <xf numFmtId="0" fontId="25" fillId="0" borderId="252" xfId="0" applyFont="1" applyFill="1" applyBorder="1" applyAlignment="1">
      <alignment horizontal="center" vertical="center" wrapText="1"/>
    </xf>
    <xf numFmtId="0" fontId="26" fillId="0" borderId="135" xfId="0" applyFont="1" applyBorder="1" applyAlignment="1">
      <alignment horizontal="center" vertical="center" shrinkToFit="1"/>
    </xf>
    <xf numFmtId="0" fontId="26" fillId="0" borderId="31"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102" xfId="0" applyFont="1" applyBorder="1" applyAlignment="1">
      <alignment horizontal="center" vertical="center" wrapText="1"/>
    </xf>
    <xf numFmtId="0" fontId="22" fillId="0" borderId="128" xfId="0" applyFont="1" applyFill="1" applyBorder="1" applyAlignment="1">
      <alignment horizontal="center" vertical="center" wrapText="1"/>
    </xf>
    <xf numFmtId="0" fontId="22" fillId="0" borderId="251" xfId="0" applyFont="1" applyFill="1" applyBorder="1" applyAlignment="1">
      <alignment horizontal="center" vertical="center" wrapText="1"/>
    </xf>
    <xf numFmtId="0" fontId="26" fillId="0" borderId="139" xfId="0" applyFont="1" applyBorder="1" applyAlignment="1">
      <alignment horizontal="center" vertical="center" shrinkToFit="1"/>
    </xf>
    <xf numFmtId="0" fontId="26" fillId="0" borderId="33"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100" xfId="0" applyFont="1" applyBorder="1" applyAlignment="1">
      <alignment horizontal="center" vertical="center" wrapText="1"/>
    </xf>
    <xf numFmtId="0" fontId="24" fillId="0" borderId="133" xfId="0" applyFont="1" applyFill="1" applyBorder="1" applyAlignment="1">
      <alignment horizontal="center" vertical="center" wrapText="1"/>
    </xf>
    <xf numFmtId="0" fontId="24" fillId="0" borderId="137" xfId="0" applyFont="1" applyFill="1" applyBorder="1" applyAlignment="1">
      <alignment horizontal="center" vertical="center" wrapText="1"/>
    </xf>
    <xf numFmtId="0" fontId="24" fillId="0" borderId="141" xfId="0" applyFont="1" applyFill="1" applyBorder="1" applyAlignment="1">
      <alignment horizontal="center" vertical="center" wrapText="1"/>
    </xf>
    <xf numFmtId="0" fontId="24" fillId="0" borderId="129" xfId="0" applyFont="1" applyBorder="1" applyAlignment="1">
      <alignment horizontal="center" vertical="center" wrapText="1"/>
    </xf>
    <xf numFmtId="0" fontId="24" fillId="0" borderId="130" xfId="0" applyFont="1" applyBorder="1" applyAlignment="1">
      <alignment horizontal="center" vertical="center" wrapText="1"/>
    </xf>
    <xf numFmtId="0" fontId="24" fillId="0" borderId="131" xfId="0" applyFont="1" applyBorder="1" applyAlignment="1">
      <alignment horizontal="center" vertical="center" wrapText="1"/>
    </xf>
    <xf numFmtId="3" fontId="17" fillId="7" borderId="37" xfId="0" applyNumberFormat="1" applyFont="1" applyFill="1" applyBorder="1" applyAlignment="1">
      <alignment horizontal="right" vertical="center" wrapText="1"/>
    </xf>
    <xf numFmtId="3" fontId="17" fillId="7" borderId="1" xfId="0" applyNumberFormat="1" applyFont="1" applyFill="1" applyBorder="1" applyAlignment="1">
      <alignment horizontal="right" vertical="center" wrapText="1"/>
    </xf>
    <xf numFmtId="3" fontId="17" fillId="7" borderId="2" xfId="0" applyNumberFormat="1" applyFont="1" applyFill="1" applyBorder="1" applyAlignment="1">
      <alignment horizontal="right" vertical="center" wrapText="1"/>
    </xf>
    <xf numFmtId="0" fontId="17" fillId="7" borderId="37"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17" fillId="7" borderId="128" xfId="0" applyFont="1" applyFill="1" applyBorder="1" applyAlignment="1">
      <alignment vertical="center"/>
    </xf>
    <xf numFmtId="0" fontId="17" fillId="7" borderId="251" xfId="0" applyFont="1" applyFill="1" applyBorder="1" applyAlignment="1">
      <alignment vertical="center"/>
    </xf>
    <xf numFmtId="0" fontId="19" fillId="7" borderId="230" xfId="0" applyFont="1" applyFill="1" applyBorder="1" applyAlignment="1">
      <alignment horizontal="left" vertical="center" wrapText="1"/>
    </xf>
    <xf numFmtId="0" fontId="19" fillId="7" borderId="227" xfId="0" applyFont="1" applyFill="1" applyBorder="1" applyAlignment="1">
      <alignment horizontal="left" vertical="center" wrapText="1"/>
    </xf>
    <xf numFmtId="0" fontId="19" fillId="7" borderId="231" xfId="0" applyFont="1" applyFill="1" applyBorder="1" applyAlignment="1">
      <alignment horizontal="left" vertical="center" wrapText="1"/>
    </xf>
    <xf numFmtId="0" fontId="19" fillId="7" borderId="249" xfId="0" applyFont="1" applyFill="1" applyBorder="1" applyAlignment="1">
      <alignment horizontal="left" vertical="center" wrapText="1"/>
    </xf>
    <xf numFmtId="0" fontId="19" fillId="7" borderId="250" xfId="0" applyFont="1" applyFill="1" applyBorder="1" applyAlignment="1">
      <alignment horizontal="left" vertical="center" wrapText="1"/>
    </xf>
    <xf numFmtId="0" fontId="19" fillId="7" borderId="252" xfId="0" applyFont="1" applyFill="1" applyBorder="1" applyAlignment="1">
      <alignment horizontal="left" vertical="center" wrapText="1"/>
    </xf>
    <xf numFmtId="192" fontId="17" fillId="7" borderId="33" xfId="0" applyNumberFormat="1" applyFont="1" applyFill="1" applyBorder="1" applyAlignment="1">
      <alignment horizontal="right" vertical="center"/>
    </xf>
    <xf numFmtId="192" fontId="17" fillId="7" borderId="34" xfId="0" applyNumberFormat="1" applyFont="1" applyFill="1" applyBorder="1" applyAlignment="1">
      <alignment horizontal="right" vertical="center"/>
    </xf>
    <xf numFmtId="208" fontId="17" fillId="7" borderId="34" xfId="0" applyNumberFormat="1" applyFont="1" applyFill="1" applyBorder="1" applyAlignment="1">
      <alignment horizontal="left" vertical="center"/>
    </xf>
    <xf numFmtId="208" fontId="17" fillId="7" borderId="100" xfId="0" applyNumberFormat="1" applyFont="1" applyFill="1" applyBorder="1" applyAlignment="1">
      <alignment horizontal="left" vertical="center"/>
    </xf>
    <xf numFmtId="49" fontId="17" fillId="7" borderId="249" xfId="0" applyNumberFormat="1" applyFont="1" applyFill="1" applyBorder="1" applyAlignment="1">
      <alignment horizontal="center" vertical="center"/>
    </xf>
    <xf numFmtId="49" fontId="17" fillId="7" borderId="250" xfId="0" applyNumberFormat="1" applyFont="1" applyFill="1" applyBorder="1" applyAlignment="1">
      <alignment horizontal="center" vertical="center"/>
    </xf>
    <xf numFmtId="49" fontId="17" fillId="7" borderId="252" xfId="0" applyNumberFormat="1" applyFont="1" applyFill="1" applyBorder="1" applyAlignment="1">
      <alignment horizontal="center" vertical="center"/>
    </xf>
    <xf numFmtId="177" fontId="17" fillId="7" borderId="249" xfId="0" applyNumberFormat="1" applyFont="1" applyFill="1" applyBorder="1" applyAlignment="1">
      <alignment horizontal="right" vertical="center"/>
    </xf>
    <xf numFmtId="177" fontId="17" fillId="7" borderId="250" xfId="0" applyNumberFormat="1" applyFont="1" applyFill="1" applyBorder="1" applyAlignment="1">
      <alignment horizontal="right" vertical="center"/>
    </xf>
    <xf numFmtId="177" fontId="17" fillId="7" borderId="252" xfId="0" applyNumberFormat="1" applyFont="1" applyFill="1" applyBorder="1" applyAlignment="1">
      <alignment horizontal="right" vertical="center"/>
    </xf>
    <xf numFmtId="3" fontId="17" fillId="7" borderId="133" xfId="0" applyNumberFormat="1" applyFont="1" applyFill="1" applyBorder="1" applyAlignment="1">
      <alignment horizontal="center" vertical="center" shrinkToFit="1"/>
    </xf>
    <xf numFmtId="3" fontId="17" fillId="7" borderId="141" xfId="0" applyNumberFormat="1" applyFont="1" applyFill="1" applyBorder="1" applyAlignment="1">
      <alignment horizontal="center" vertical="center" shrinkToFit="1"/>
    </xf>
    <xf numFmtId="3" fontId="17" fillId="7" borderId="132" xfId="0" applyNumberFormat="1" applyFont="1" applyFill="1" applyBorder="1" applyAlignment="1">
      <alignment horizontal="center" vertical="center" shrinkToFit="1"/>
    </xf>
    <xf numFmtId="3" fontId="17" fillId="7" borderId="140" xfId="0" applyNumberFormat="1" applyFont="1" applyFill="1" applyBorder="1" applyAlignment="1">
      <alignment horizontal="center" vertical="center" shrinkToFit="1"/>
    </xf>
    <xf numFmtId="3" fontId="17" fillId="7" borderId="133" xfId="0" applyNumberFormat="1" applyFont="1" applyFill="1" applyBorder="1" applyAlignment="1">
      <alignment horizontal="right" vertical="center" shrinkToFit="1"/>
    </xf>
    <xf numFmtId="3" fontId="17" fillId="7" borderId="141" xfId="0" applyNumberFormat="1" applyFont="1" applyFill="1" applyBorder="1" applyAlignment="1">
      <alignment horizontal="right" vertical="center" shrinkToFit="1"/>
    </xf>
    <xf numFmtId="3" fontId="17" fillId="7" borderId="134" xfId="0" applyNumberFormat="1" applyFont="1" applyFill="1" applyBorder="1" applyAlignment="1">
      <alignment horizontal="center" vertical="center" shrinkToFit="1"/>
    </xf>
    <xf numFmtId="3" fontId="17" fillId="7" borderId="46" xfId="0" applyNumberFormat="1" applyFont="1" applyFill="1" applyBorder="1" applyAlignment="1">
      <alignment horizontal="center" vertical="center" shrinkToFit="1"/>
    </xf>
    <xf numFmtId="208" fontId="17" fillId="7" borderId="32" xfId="0" applyNumberFormat="1" applyFont="1" applyFill="1" applyBorder="1" applyAlignment="1">
      <alignment horizontal="left" vertical="center"/>
    </xf>
    <xf numFmtId="208" fontId="17" fillId="7" borderId="102" xfId="0" applyNumberFormat="1" applyFont="1" applyFill="1" applyBorder="1" applyAlignment="1">
      <alignment horizontal="left" vertical="center"/>
    </xf>
    <xf numFmtId="49" fontId="17" fillId="7" borderId="6" xfId="0" applyNumberFormat="1" applyFont="1" applyFill="1" applyBorder="1" applyAlignment="1">
      <alignment horizontal="center" vertical="center"/>
    </xf>
    <xf numFmtId="49" fontId="17" fillId="7" borderId="0" xfId="0" applyNumberFormat="1" applyFont="1" applyFill="1" applyBorder="1" applyAlignment="1">
      <alignment horizontal="center" vertical="center"/>
    </xf>
    <xf numFmtId="49" fontId="17" fillId="7" borderId="7" xfId="0" applyNumberFormat="1" applyFont="1" applyFill="1" applyBorder="1" applyAlignment="1">
      <alignment horizontal="center" vertical="center"/>
    </xf>
    <xf numFmtId="3" fontId="17" fillId="7" borderId="230" xfId="0" applyNumberFormat="1" applyFont="1" applyFill="1" applyBorder="1" applyAlignment="1">
      <alignment horizontal="right" vertical="center"/>
    </xf>
    <xf numFmtId="3" fontId="17" fillId="7" borderId="227" xfId="0" applyNumberFormat="1" applyFont="1" applyFill="1" applyBorder="1" applyAlignment="1">
      <alignment horizontal="right" vertical="center"/>
    </xf>
    <xf numFmtId="3" fontId="17" fillId="7" borderId="231" xfId="0" applyNumberFormat="1" applyFont="1" applyFill="1" applyBorder="1" applyAlignment="1">
      <alignment horizontal="right" vertical="center"/>
    </xf>
    <xf numFmtId="0" fontId="19" fillId="7" borderId="37" xfId="0" applyFont="1" applyFill="1" applyBorder="1" applyAlignment="1">
      <alignment horizontal="left" vertical="center" wrapText="1"/>
    </xf>
    <xf numFmtId="0" fontId="19" fillId="7" borderId="1" xfId="0" applyFont="1" applyFill="1" applyBorder="1" applyAlignment="1">
      <alignment horizontal="left" vertical="center" wrapText="1"/>
    </xf>
    <xf numFmtId="0" fontId="19" fillId="7" borderId="2" xfId="0" applyFont="1" applyFill="1" applyBorder="1" applyAlignment="1">
      <alignment horizontal="left" vertical="center" wrapText="1"/>
    </xf>
    <xf numFmtId="0" fontId="17" fillId="7" borderId="230" xfId="0" applyFont="1" applyFill="1" applyBorder="1" applyAlignment="1">
      <alignment vertical="center"/>
    </xf>
    <xf numFmtId="0" fontId="17" fillId="7" borderId="231" xfId="0" applyFont="1" applyFill="1" applyBorder="1" applyAlignment="1">
      <alignment vertical="center"/>
    </xf>
    <xf numFmtId="0" fontId="17" fillId="7" borderId="249" xfId="0" applyFont="1" applyFill="1" applyBorder="1" applyAlignment="1">
      <alignment vertical="center"/>
    </xf>
    <xf numFmtId="0" fontId="17" fillId="7" borderId="252" xfId="0" applyFont="1" applyFill="1" applyBorder="1" applyAlignment="1">
      <alignment vertical="center"/>
    </xf>
    <xf numFmtId="0" fontId="17" fillId="7" borderId="230" xfId="0" applyFont="1" applyFill="1" applyBorder="1" applyAlignment="1">
      <alignment horizontal="center" vertical="center" wrapText="1"/>
    </xf>
    <xf numFmtId="0" fontId="17" fillId="7" borderId="249" xfId="0" applyFont="1" applyFill="1" applyBorder="1" applyAlignment="1">
      <alignment horizontal="center" vertical="center" wrapText="1"/>
    </xf>
    <xf numFmtId="49" fontId="17" fillId="7" borderId="230" xfId="0" applyNumberFormat="1" applyFont="1" applyFill="1" applyBorder="1" applyAlignment="1">
      <alignment horizontal="center" vertical="center"/>
    </xf>
    <xf numFmtId="49" fontId="17" fillId="7" borderId="227" xfId="0" applyNumberFormat="1" applyFont="1" applyFill="1" applyBorder="1" applyAlignment="1">
      <alignment horizontal="center" vertical="center"/>
    </xf>
    <xf numFmtId="49" fontId="17" fillId="7" borderId="231" xfId="0" applyNumberFormat="1" applyFont="1" applyFill="1" applyBorder="1" applyAlignment="1">
      <alignment horizontal="center" vertical="center"/>
    </xf>
    <xf numFmtId="0" fontId="20" fillId="7" borderId="230" xfId="0" applyFont="1" applyFill="1" applyBorder="1" applyAlignment="1">
      <alignment horizontal="center" vertical="center" wrapText="1" shrinkToFit="1"/>
    </xf>
    <xf numFmtId="0" fontId="20" fillId="7" borderId="231" xfId="0" applyFont="1" applyFill="1" applyBorder="1" applyAlignment="1">
      <alignment horizontal="center" vertical="center" wrapText="1" shrinkToFit="1"/>
    </xf>
    <xf numFmtId="0" fontId="20" fillId="7" borderId="249" xfId="0" applyFont="1" applyFill="1" applyBorder="1" applyAlignment="1">
      <alignment horizontal="center" vertical="center" wrapText="1" shrinkToFit="1"/>
    </xf>
    <xf numFmtId="0" fontId="20" fillId="7" borderId="252" xfId="0" applyFont="1" applyFill="1" applyBorder="1" applyAlignment="1">
      <alignment horizontal="center" vertical="center" wrapText="1" shrinkToFit="1"/>
    </xf>
    <xf numFmtId="3" fontId="17" fillId="7" borderId="230" xfId="0" applyNumberFormat="1" applyFont="1" applyFill="1" applyBorder="1" applyAlignment="1">
      <alignment horizontal="right" vertical="center" wrapText="1"/>
    </xf>
    <xf numFmtId="3" fontId="17" fillId="7" borderId="227" xfId="0" applyNumberFormat="1" applyFont="1" applyFill="1" applyBorder="1" applyAlignment="1">
      <alignment horizontal="right" vertical="center" wrapText="1"/>
    </xf>
    <xf numFmtId="3" fontId="17" fillId="7" borderId="231" xfId="0" applyNumberFormat="1" applyFont="1" applyFill="1" applyBorder="1" applyAlignment="1">
      <alignment horizontal="right" vertical="center" wrapText="1"/>
    </xf>
    <xf numFmtId="3" fontId="17" fillId="7" borderId="249" xfId="0" applyNumberFormat="1" applyFont="1" applyFill="1" applyBorder="1" applyAlignment="1">
      <alignment horizontal="right" vertical="center" wrapText="1"/>
    </xf>
    <xf numFmtId="3" fontId="17" fillId="7" borderId="250" xfId="0" applyNumberFormat="1" applyFont="1" applyFill="1" applyBorder="1" applyAlignment="1">
      <alignment horizontal="right" vertical="center" wrapText="1"/>
    </xf>
    <xf numFmtId="3" fontId="17" fillId="7" borderId="252" xfId="0" applyNumberFormat="1" applyFont="1" applyFill="1" applyBorder="1" applyAlignment="1">
      <alignment horizontal="right" vertical="center" wrapText="1"/>
    </xf>
    <xf numFmtId="3" fontId="17" fillId="7" borderId="133" xfId="0" applyNumberFormat="1" applyFont="1" applyFill="1" applyBorder="1" applyAlignment="1">
      <alignment horizontal="center" vertical="center" wrapText="1"/>
    </xf>
    <xf numFmtId="3" fontId="17" fillId="7" borderId="141" xfId="0" applyNumberFormat="1" applyFont="1" applyFill="1" applyBorder="1" applyAlignment="1">
      <alignment horizontal="center" vertical="center" wrapText="1"/>
    </xf>
    <xf numFmtId="0" fontId="19" fillId="7" borderId="230" xfId="0" applyFont="1" applyFill="1" applyBorder="1" applyAlignment="1">
      <alignment vertical="center" wrapText="1"/>
    </xf>
    <xf numFmtId="0" fontId="19" fillId="7" borderId="227" xfId="0" applyFont="1" applyFill="1" applyBorder="1" applyAlignment="1">
      <alignment vertical="center" wrapText="1"/>
    </xf>
    <xf numFmtId="0" fontId="19" fillId="7" borderId="231" xfId="0" applyFont="1" applyFill="1" applyBorder="1" applyAlignment="1">
      <alignment vertical="center" wrapText="1"/>
    </xf>
    <xf numFmtId="0" fontId="19" fillId="7" borderId="249" xfId="0" applyFont="1" applyFill="1" applyBorder="1" applyAlignment="1">
      <alignment vertical="center" wrapText="1"/>
    </xf>
    <xf numFmtId="0" fontId="19" fillId="7" borderId="250" xfId="0" applyFont="1" applyFill="1" applyBorder="1" applyAlignment="1">
      <alignment vertical="center" wrapText="1"/>
    </xf>
    <xf numFmtId="0" fontId="19" fillId="7" borderId="252" xfId="0" applyFont="1" applyFill="1" applyBorder="1" applyAlignment="1">
      <alignment vertical="center" wrapText="1"/>
    </xf>
    <xf numFmtId="3" fontId="17" fillId="7" borderId="134" xfId="0" applyNumberFormat="1" applyFont="1" applyFill="1" applyBorder="1" applyAlignment="1">
      <alignment horizontal="center" vertical="center" wrapText="1"/>
    </xf>
    <xf numFmtId="3" fontId="17" fillId="7" borderId="46" xfId="0" applyNumberFormat="1" applyFont="1" applyFill="1" applyBorder="1" applyAlignment="1">
      <alignment horizontal="center" vertical="center" wrapText="1"/>
    </xf>
    <xf numFmtId="0" fontId="8" fillId="7" borderId="37" xfId="0" applyFont="1" applyFill="1" applyBorder="1" applyAlignment="1">
      <alignment horizontal="left" vertical="center" wrapText="1"/>
    </xf>
    <xf numFmtId="0" fontId="8" fillId="7" borderId="1" xfId="0" applyFont="1" applyFill="1" applyBorder="1" applyAlignment="1">
      <alignment horizontal="left" vertical="center" wrapText="1"/>
    </xf>
    <xf numFmtId="0" fontId="8" fillId="7" borderId="2" xfId="0" applyFont="1" applyFill="1" applyBorder="1" applyAlignment="1">
      <alignment horizontal="left" vertical="center" wrapText="1"/>
    </xf>
    <xf numFmtId="0" fontId="17" fillId="7" borderId="249" xfId="0" applyFont="1" applyFill="1" applyBorder="1" applyAlignment="1">
      <alignment horizontal="left" vertical="center" shrinkToFit="1"/>
    </xf>
    <xf numFmtId="0" fontId="17" fillId="7" borderId="250" xfId="0" applyFont="1" applyFill="1" applyBorder="1" applyAlignment="1">
      <alignment horizontal="left" vertical="center" shrinkToFit="1"/>
    </xf>
    <xf numFmtId="0" fontId="17" fillId="7" borderId="252" xfId="0" applyFont="1" applyFill="1" applyBorder="1" applyAlignment="1">
      <alignment horizontal="left" vertical="center" shrinkToFit="1"/>
    </xf>
    <xf numFmtId="3" fontId="17" fillId="7" borderId="143" xfId="0" applyNumberFormat="1" applyFont="1" applyFill="1" applyBorder="1" applyAlignment="1">
      <alignment horizontal="center" vertical="center" wrapText="1"/>
    </xf>
    <xf numFmtId="3" fontId="17" fillId="7" borderId="255" xfId="0" applyNumberFormat="1" applyFont="1" applyFill="1" applyBorder="1" applyAlignment="1">
      <alignment horizontal="center" vertical="center" wrapText="1"/>
    </xf>
    <xf numFmtId="3" fontId="17" fillId="7" borderId="144" xfId="0" applyNumberFormat="1" applyFont="1" applyFill="1" applyBorder="1" applyAlignment="1">
      <alignment horizontal="center" vertical="center" wrapText="1"/>
    </xf>
    <xf numFmtId="3" fontId="17" fillId="7" borderId="257" xfId="0" applyNumberFormat="1" applyFont="1" applyFill="1" applyBorder="1" applyAlignment="1">
      <alignment horizontal="center" vertical="center" wrapText="1"/>
    </xf>
    <xf numFmtId="3" fontId="17" fillId="7" borderId="230" xfId="0" applyNumberFormat="1" applyFont="1" applyFill="1" applyBorder="1" applyAlignment="1">
      <alignment horizontal="center" vertical="center" shrinkToFit="1"/>
    </xf>
    <xf numFmtId="3" fontId="17" fillId="7" borderId="142" xfId="0" applyNumberFormat="1" applyFont="1" applyFill="1" applyBorder="1" applyAlignment="1">
      <alignment horizontal="center" vertical="center" shrinkToFit="1"/>
    </xf>
    <xf numFmtId="3" fontId="17" fillId="7" borderId="249" xfId="0" applyNumberFormat="1" applyFont="1" applyFill="1" applyBorder="1" applyAlignment="1">
      <alignment horizontal="center" vertical="center" shrinkToFit="1"/>
    </xf>
    <xf numFmtId="3" fontId="17" fillId="7" borderId="257" xfId="0" applyNumberFormat="1" applyFont="1" applyFill="1" applyBorder="1" applyAlignment="1">
      <alignment horizontal="center" vertical="center" shrinkToFit="1"/>
    </xf>
    <xf numFmtId="3" fontId="17" fillId="7" borderId="143" xfId="0" applyNumberFormat="1" applyFont="1" applyFill="1" applyBorder="1" applyAlignment="1">
      <alignment horizontal="right" vertical="center" shrinkToFit="1"/>
    </xf>
    <xf numFmtId="3" fontId="17" fillId="7" borderId="142" xfId="0" applyNumberFormat="1" applyFont="1" applyFill="1" applyBorder="1" applyAlignment="1">
      <alignment horizontal="right" vertical="center" shrinkToFit="1"/>
    </xf>
    <xf numFmtId="3" fontId="17" fillId="7" borderId="144" xfId="0" applyNumberFormat="1" applyFont="1" applyFill="1" applyBorder="1" applyAlignment="1">
      <alignment horizontal="right" vertical="center" shrinkToFit="1"/>
    </xf>
    <xf numFmtId="3" fontId="17" fillId="7" borderId="257" xfId="0" applyNumberFormat="1" applyFont="1" applyFill="1" applyBorder="1" applyAlignment="1">
      <alignment horizontal="right" vertical="center" shrinkToFit="1"/>
    </xf>
    <xf numFmtId="3" fontId="17" fillId="7" borderId="143" xfId="0" applyNumberFormat="1" applyFont="1" applyFill="1" applyBorder="1" applyAlignment="1">
      <alignment horizontal="center" vertical="center" shrinkToFit="1"/>
    </xf>
    <xf numFmtId="3" fontId="17" fillId="7" borderId="144" xfId="0" applyNumberFormat="1" applyFont="1" applyFill="1" applyBorder="1" applyAlignment="1">
      <alignment horizontal="center" vertical="center" shrinkToFit="1"/>
    </xf>
    <xf numFmtId="3" fontId="17" fillId="7" borderId="231" xfId="0" applyNumberFormat="1" applyFont="1" applyFill="1" applyBorder="1" applyAlignment="1">
      <alignment horizontal="center" vertical="center" wrapText="1"/>
    </xf>
    <xf numFmtId="3" fontId="17" fillId="7" borderId="252" xfId="0" applyNumberFormat="1" applyFont="1" applyFill="1" applyBorder="1" applyAlignment="1">
      <alignment horizontal="center" vertical="center" wrapText="1"/>
    </xf>
    <xf numFmtId="0" fontId="17" fillId="7" borderId="143" xfId="0" applyFont="1" applyFill="1" applyBorder="1" applyAlignment="1">
      <alignment vertical="center" wrapText="1"/>
    </xf>
    <xf numFmtId="0" fontId="17" fillId="7" borderId="142" xfId="0" applyFont="1" applyFill="1" applyBorder="1" applyAlignment="1">
      <alignment vertical="center" wrapText="1"/>
    </xf>
    <xf numFmtId="0" fontId="17" fillId="7" borderId="144" xfId="0" applyFont="1" applyFill="1" applyBorder="1" applyAlignment="1">
      <alignment vertical="center" wrapText="1"/>
    </xf>
    <xf numFmtId="0" fontId="17" fillId="7" borderId="257" xfId="0" applyFont="1" applyFill="1" applyBorder="1" applyAlignment="1">
      <alignment vertical="center" wrapText="1"/>
    </xf>
    <xf numFmtId="0" fontId="17" fillId="7" borderId="231" xfId="0" applyFont="1" applyFill="1" applyBorder="1" applyAlignment="1">
      <alignment vertical="center" wrapText="1"/>
    </xf>
    <xf numFmtId="0" fontId="17" fillId="7" borderId="252" xfId="0" applyFont="1" applyFill="1" applyBorder="1" applyAlignment="1">
      <alignment vertical="center" wrapText="1"/>
    </xf>
    <xf numFmtId="57" fontId="17" fillId="7" borderId="227" xfId="0" applyNumberFormat="1" applyFont="1" applyFill="1" applyBorder="1" applyAlignment="1">
      <alignment horizontal="left" vertical="center" shrinkToFit="1"/>
    </xf>
    <xf numFmtId="57" fontId="17" fillId="7" borderId="231" xfId="0" applyNumberFormat="1" applyFont="1" applyFill="1" applyBorder="1" applyAlignment="1">
      <alignment horizontal="left" vertical="center" shrinkToFit="1"/>
    </xf>
    <xf numFmtId="57" fontId="17" fillId="7" borderId="249" xfId="0" applyNumberFormat="1" applyFont="1" applyFill="1" applyBorder="1" applyAlignment="1">
      <alignment horizontal="left" vertical="center" shrinkToFit="1"/>
    </xf>
    <xf numFmtId="57" fontId="17" fillId="7" borderId="250" xfId="0" applyNumberFormat="1" applyFont="1" applyFill="1" applyBorder="1" applyAlignment="1">
      <alignment horizontal="left" vertical="center" shrinkToFit="1"/>
    </xf>
    <xf numFmtId="57" fontId="17" fillId="7" borderId="252" xfId="0" applyNumberFormat="1" applyFont="1" applyFill="1" applyBorder="1" applyAlignment="1">
      <alignment horizontal="left" vertical="center" shrinkToFit="1"/>
    </xf>
    <xf numFmtId="0" fontId="8" fillId="7" borderId="230" xfId="0" applyFont="1" applyFill="1" applyBorder="1" applyAlignment="1">
      <alignment horizontal="left" vertical="center" wrapText="1"/>
    </xf>
    <xf numFmtId="0" fontId="8" fillId="7" borderId="227" xfId="0" applyFont="1" applyFill="1" applyBorder="1" applyAlignment="1">
      <alignment horizontal="left" vertical="center" wrapText="1"/>
    </xf>
    <xf numFmtId="0" fontId="8" fillId="7" borderId="231" xfId="0" applyFont="1" applyFill="1" applyBorder="1" applyAlignment="1">
      <alignment horizontal="left" vertical="center" wrapText="1"/>
    </xf>
    <xf numFmtId="0" fontId="8" fillId="7" borderId="249" xfId="0" applyFont="1" applyFill="1" applyBorder="1" applyAlignment="1">
      <alignment horizontal="left" vertical="center" wrapText="1"/>
    </xf>
    <xf numFmtId="0" fontId="8" fillId="7" borderId="250" xfId="0" applyFont="1" applyFill="1" applyBorder="1" applyAlignment="1">
      <alignment horizontal="left" vertical="center" wrapText="1"/>
    </xf>
    <xf numFmtId="0" fontId="8" fillId="7" borderId="252" xfId="0" applyFont="1" applyFill="1" applyBorder="1" applyAlignment="1">
      <alignment horizontal="left" vertical="center" wrapText="1"/>
    </xf>
    <xf numFmtId="0" fontId="17" fillId="7" borderId="230" xfId="0" applyFont="1" applyFill="1" applyBorder="1" applyAlignment="1">
      <alignment vertical="center" wrapText="1"/>
    </xf>
    <xf numFmtId="0" fontId="17" fillId="7" borderId="249" xfId="0" applyFont="1" applyFill="1" applyBorder="1" applyAlignment="1">
      <alignment vertical="center" wrapText="1"/>
    </xf>
    <xf numFmtId="0" fontId="17" fillId="0" borderId="250" xfId="0" applyFont="1" applyFill="1" applyBorder="1" applyAlignment="1">
      <alignment horizontal="center" vertical="center"/>
    </xf>
    <xf numFmtId="0" fontId="25" fillId="0" borderId="128"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5" fillId="0" borderId="251" xfId="0" applyFont="1" applyFill="1" applyBorder="1" applyAlignment="1">
      <alignment horizontal="center" vertical="center" wrapText="1"/>
    </xf>
    <xf numFmtId="0" fontId="22" fillId="0" borderId="230" xfId="0" applyFont="1" applyFill="1" applyBorder="1" applyAlignment="1">
      <alignment horizontal="center" vertical="center" wrapText="1"/>
    </xf>
    <xf numFmtId="0" fontId="22" fillId="0" borderId="231"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249" xfId="0" applyFont="1" applyFill="1" applyBorder="1" applyAlignment="1">
      <alignment horizontal="center" vertical="center" wrapText="1"/>
    </xf>
    <xf numFmtId="0" fontId="22" fillId="0" borderId="25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230" xfId="0" applyFont="1" applyFill="1" applyBorder="1" applyAlignment="1">
      <alignment horizontal="center" vertical="center" wrapText="1"/>
    </xf>
    <xf numFmtId="0" fontId="25" fillId="0" borderId="227" xfId="0" applyFont="1" applyFill="1" applyBorder="1" applyAlignment="1">
      <alignment horizontal="center" vertical="center" wrapText="1"/>
    </xf>
    <xf numFmtId="0" fontId="25" fillId="0" borderId="37" xfId="0" applyFont="1" applyFill="1" applyBorder="1" applyAlignment="1">
      <alignment horizontal="center" vertical="center" wrapText="1"/>
    </xf>
    <xf numFmtId="0" fontId="24" fillId="0" borderId="129" xfId="0" applyFont="1" applyFill="1" applyBorder="1" applyAlignment="1">
      <alignment horizontal="center" vertical="center" wrapText="1"/>
    </xf>
    <xf numFmtId="0" fontId="24" fillId="0" borderId="130" xfId="0" applyFont="1" applyFill="1" applyBorder="1" applyAlignment="1">
      <alignment horizontal="center" vertical="center" wrapText="1"/>
    </xf>
    <xf numFmtId="0" fontId="24" fillId="0" borderId="13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37" xfId="0" applyFont="1" applyFill="1" applyBorder="1" applyAlignment="1">
      <alignment horizontal="center" vertical="center" wrapText="1"/>
    </xf>
    <xf numFmtId="0" fontId="84" fillId="0" borderId="230" xfId="0" applyFont="1" applyFill="1" applyBorder="1" applyAlignment="1">
      <alignment horizontal="center" vertical="center" wrapText="1"/>
    </xf>
    <xf numFmtId="0" fontId="84" fillId="0" borderId="227" xfId="0" applyFont="1" applyFill="1" applyBorder="1" applyAlignment="1">
      <alignment horizontal="center" vertical="center" wrapText="1"/>
    </xf>
    <xf numFmtId="0" fontId="84" fillId="0" borderId="231"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0" xfId="0" applyFont="1" applyFill="1" applyBorder="1" applyAlignment="1">
      <alignment horizontal="center" vertical="center" wrapText="1"/>
    </xf>
    <xf numFmtId="0" fontId="84" fillId="0" borderId="7" xfId="0" applyFont="1" applyFill="1" applyBorder="1" applyAlignment="1">
      <alignment horizontal="center" vertical="center" wrapText="1"/>
    </xf>
    <xf numFmtId="0" fontId="84" fillId="0" borderId="249" xfId="0" applyFont="1" applyFill="1" applyBorder="1" applyAlignment="1">
      <alignment horizontal="center" vertical="center" wrapText="1"/>
    </xf>
    <xf numFmtId="0" fontId="84" fillId="0" borderId="250" xfId="0" applyFont="1" applyFill="1" applyBorder="1" applyAlignment="1">
      <alignment horizontal="center" vertical="center" wrapText="1"/>
    </xf>
    <xf numFmtId="0" fontId="84" fillId="0" borderId="252" xfId="0" applyFont="1" applyFill="1" applyBorder="1" applyAlignment="1">
      <alignment horizontal="center" vertical="center" wrapText="1"/>
    </xf>
    <xf numFmtId="0" fontId="25" fillId="0" borderId="37" xfId="0" applyFont="1" applyFill="1" applyBorder="1" applyAlignment="1">
      <alignment horizontal="right" vertical="center"/>
    </xf>
    <xf numFmtId="0" fontId="25" fillId="0" borderId="1" xfId="0" applyFont="1" applyFill="1" applyBorder="1" applyAlignment="1">
      <alignment horizontal="right" vertical="center"/>
    </xf>
    <xf numFmtId="0" fontId="25" fillId="0" borderId="1" xfId="0" applyFont="1" applyFill="1" applyBorder="1" applyAlignment="1">
      <alignment horizontal="right" vertical="center" wrapText="1"/>
    </xf>
    <xf numFmtId="0" fontId="26" fillId="0" borderId="135" xfId="0" applyFont="1" applyFill="1" applyBorder="1" applyAlignment="1">
      <alignment horizontal="center" vertical="center" shrinkToFit="1"/>
    </xf>
    <xf numFmtId="0" fontId="26" fillId="0" borderId="31" xfId="0" applyFont="1" applyFill="1" applyBorder="1" applyAlignment="1">
      <alignment horizontal="center" vertical="center" wrapText="1"/>
    </xf>
    <xf numFmtId="0" fontId="26" fillId="0" borderId="32" xfId="0" applyFont="1" applyFill="1" applyBorder="1" applyAlignment="1">
      <alignment horizontal="center" vertical="center" wrapText="1"/>
    </xf>
    <xf numFmtId="0" fontId="26" fillId="0" borderId="102" xfId="0" applyFont="1" applyFill="1" applyBorder="1" applyAlignment="1">
      <alignment horizontal="center" vertical="center" wrapText="1"/>
    </xf>
    <xf numFmtId="0" fontId="26" fillId="0" borderId="139" xfId="0" applyFont="1" applyFill="1" applyBorder="1" applyAlignment="1">
      <alignment horizontal="center" vertical="center" shrinkToFit="1"/>
    </xf>
    <xf numFmtId="0" fontId="26" fillId="0" borderId="33" xfId="0" applyFont="1" applyFill="1" applyBorder="1" applyAlignment="1">
      <alignment horizontal="center" vertical="center" wrapText="1"/>
    </xf>
    <xf numFmtId="0" fontId="26" fillId="0" borderId="34" xfId="0" applyFont="1" applyFill="1" applyBorder="1" applyAlignment="1">
      <alignment horizontal="center" vertical="center" wrapText="1"/>
    </xf>
    <xf numFmtId="0" fontId="26" fillId="0" borderId="100" xfId="0" applyFont="1" applyFill="1" applyBorder="1" applyAlignment="1">
      <alignment horizontal="center" vertical="center" wrapText="1"/>
    </xf>
    <xf numFmtId="0" fontId="24" fillId="0" borderId="143" xfId="0" applyFont="1" applyFill="1" applyBorder="1" applyAlignment="1">
      <alignment horizontal="center" vertical="center" wrapText="1"/>
    </xf>
    <xf numFmtId="0" fontId="24" fillId="0" borderId="142" xfId="0" applyFont="1" applyFill="1" applyBorder="1" applyAlignment="1">
      <alignment horizontal="center" vertical="center" wrapText="1"/>
    </xf>
    <xf numFmtId="0" fontId="24" fillId="0" borderId="308" xfId="0" applyFont="1" applyFill="1" applyBorder="1" applyAlignment="1">
      <alignment horizontal="center" vertical="center" wrapText="1"/>
    </xf>
    <xf numFmtId="0" fontId="24" fillId="0" borderId="256" xfId="0" applyFont="1" applyFill="1" applyBorder="1" applyAlignment="1">
      <alignment horizontal="center" vertical="center" wrapText="1"/>
    </xf>
    <xf numFmtId="0" fontId="24" fillId="0" borderId="144" xfId="0" applyFont="1" applyFill="1" applyBorder="1" applyAlignment="1">
      <alignment horizontal="center" vertical="center" wrapText="1"/>
    </xf>
    <xf numFmtId="0" fontId="24" fillId="0" borderId="257" xfId="0" applyFont="1" applyFill="1" applyBorder="1" applyAlignment="1">
      <alignment horizontal="center" vertical="center" wrapText="1"/>
    </xf>
    <xf numFmtId="0" fontId="17" fillId="0" borderId="133" xfId="0" applyFont="1" applyFill="1" applyBorder="1" applyAlignment="1">
      <alignment vertical="center" wrapText="1"/>
    </xf>
    <xf numFmtId="0" fontId="17" fillId="0" borderId="141" xfId="0" applyFont="1" applyFill="1" applyBorder="1" applyAlignment="1">
      <alignment vertical="center" wrapText="1"/>
    </xf>
    <xf numFmtId="0" fontId="17" fillId="0" borderId="134" xfId="0" applyFont="1" applyFill="1" applyBorder="1" applyAlignment="1">
      <alignment vertical="center" wrapText="1"/>
    </xf>
    <xf numFmtId="0" fontId="17" fillId="0" borderId="46" xfId="0" applyFont="1" applyFill="1" applyBorder="1" applyAlignment="1">
      <alignment vertical="center" wrapText="1"/>
    </xf>
    <xf numFmtId="57" fontId="17" fillId="0" borderId="230" xfId="0" applyNumberFormat="1" applyFont="1" applyFill="1" applyBorder="1" applyAlignment="1">
      <alignment horizontal="left" vertical="center" shrinkToFit="1"/>
    </xf>
    <xf numFmtId="0" fontId="17" fillId="0" borderId="227" xfId="0" applyFont="1" applyFill="1" applyBorder="1" applyAlignment="1">
      <alignment horizontal="left" vertical="center" shrinkToFit="1"/>
    </xf>
    <xf numFmtId="0" fontId="17" fillId="0" borderId="231" xfId="0" applyFont="1" applyFill="1" applyBorder="1" applyAlignment="1">
      <alignment horizontal="left" vertical="center" shrinkToFit="1"/>
    </xf>
    <xf numFmtId="0" fontId="17" fillId="0" borderId="6" xfId="0" applyFont="1" applyFill="1" applyBorder="1" applyAlignment="1">
      <alignment horizontal="left" vertical="center" shrinkToFit="1"/>
    </xf>
    <xf numFmtId="0" fontId="17" fillId="0" borderId="0" xfId="0" applyFont="1" applyFill="1" applyBorder="1" applyAlignment="1">
      <alignment horizontal="left" vertical="center" shrinkToFit="1"/>
    </xf>
    <xf numFmtId="0" fontId="17" fillId="0" borderId="7" xfId="0" applyFont="1" applyFill="1" applyBorder="1" applyAlignment="1">
      <alignment horizontal="left" vertical="center" shrinkToFit="1"/>
    </xf>
    <xf numFmtId="192" fontId="56" fillId="0" borderId="31" xfId="0" applyNumberFormat="1" applyFont="1" applyFill="1" applyBorder="1" applyAlignment="1">
      <alignment horizontal="right" vertical="center"/>
    </xf>
    <xf numFmtId="192" fontId="56" fillId="0" borderId="32" xfId="0" applyNumberFormat="1" applyFont="1" applyFill="1" applyBorder="1" applyAlignment="1">
      <alignment horizontal="right" vertical="center"/>
    </xf>
    <xf numFmtId="0" fontId="17" fillId="0" borderId="128" xfId="0" applyFont="1" applyFill="1" applyBorder="1" applyAlignment="1">
      <alignment vertical="center"/>
    </xf>
    <xf numFmtId="0" fontId="17" fillId="0" borderId="251" xfId="0" applyFont="1" applyFill="1" applyBorder="1" applyAlignment="1">
      <alignment vertical="center"/>
    </xf>
    <xf numFmtId="0" fontId="17" fillId="0" borderId="230" xfId="0" applyFont="1" applyFill="1" applyBorder="1" applyAlignment="1">
      <alignment horizontal="left" vertical="center" wrapText="1"/>
    </xf>
    <xf numFmtId="0" fontId="17" fillId="0" borderId="227" xfId="0" applyFont="1" applyFill="1" applyBorder="1" applyAlignment="1">
      <alignment horizontal="left" vertical="center" wrapText="1"/>
    </xf>
    <xf numFmtId="0" fontId="17" fillId="0" borderId="231" xfId="0" applyFont="1" applyFill="1" applyBorder="1" applyAlignment="1">
      <alignment horizontal="left" vertical="center" wrapText="1"/>
    </xf>
    <xf numFmtId="0" fontId="17" fillId="0" borderId="249" xfId="0" applyFont="1" applyFill="1" applyBorder="1" applyAlignment="1">
      <alignment horizontal="left" vertical="center" wrapText="1"/>
    </xf>
    <xf numFmtId="0" fontId="17" fillId="0" borderId="250" xfId="0" applyFont="1" applyFill="1" applyBorder="1" applyAlignment="1">
      <alignment horizontal="left" vertical="center" wrapText="1"/>
    </xf>
    <xf numFmtId="0" fontId="17" fillId="0" borderId="252"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7" fillId="0" borderId="231" xfId="0" applyFont="1" applyFill="1" applyBorder="1" applyAlignment="1">
      <alignment horizontal="center" vertical="center" wrapText="1"/>
    </xf>
    <xf numFmtId="0" fontId="17" fillId="0" borderId="128" xfId="0" applyFont="1" applyFill="1" applyBorder="1" applyAlignment="1">
      <alignment horizontal="center" vertical="center" wrapText="1"/>
    </xf>
    <xf numFmtId="0" fontId="17" fillId="0" borderId="252" xfId="0" applyFont="1" applyFill="1" applyBorder="1" applyAlignment="1">
      <alignment horizontal="center" vertical="center" wrapText="1"/>
    </xf>
    <xf numFmtId="0" fontId="17" fillId="0" borderId="251" xfId="0" applyFont="1" applyFill="1" applyBorder="1" applyAlignment="1">
      <alignment horizontal="center" vertical="center" wrapText="1"/>
    </xf>
    <xf numFmtId="0" fontId="17" fillId="0" borderId="128" xfId="0" applyFont="1" applyFill="1" applyBorder="1" applyAlignment="1">
      <alignment horizontal="center" vertical="center" shrinkToFit="1"/>
    </xf>
    <xf numFmtId="0" fontId="17" fillId="0" borderId="251" xfId="0" applyFont="1" applyFill="1" applyBorder="1" applyAlignment="1">
      <alignment horizontal="center" vertical="center" shrinkToFit="1"/>
    </xf>
    <xf numFmtId="0" fontId="17" fillId="0" borderId="132" xfId="0" applyFont="1" applyFill="1" applyBorder="1" applyAlignment="1">
      <alignment vertical="center" wrapText="1"/>
    </xf>
    <xf numFmtId="0" fontId="17" fillId="0" borderId="140" xfId="0" applyFont="1" applyFill="1" applyBorder="1" applyAlignment="1">
      <alignment vertical="center" wrapText="1"/>
    </xf>
    <xf numFmtId="3" fontId="17" fillId="0" borderId="37" xfId="0" applyNumberFormat="1" applyFont="1" applyFill="1" applyBorder="1" applyAlignment="1">
      <alignment horizontal="right" vertical="center" wrapText="1"/>
    </xf>
    <xf numFmtId="3" fontId="17" fillId="0" borderId="1" xfId="0" applyNumberFormat="1" applyFont="1" applyFill="1" applyBorder="1" applyAlignment="1">
      <alignment horizontal="right" vertical="center" wrapText="1"/>
    </xf>
    <xf numFmtId="3" fontId="17" fillId="0" borderId="2" xfId="0" applyNumberFormat="1" applyFont="1" applyFill="1" applyBorder="1" applyAlignment="1">
      <alignment horizontal="right" vertical="center" wrapText="1"/>
    </xf>
    <xf numFmtId="0" fontId="17" fillId="0" borderId="37"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9" fillId="0" borderId="230" xfId="0" applyFont="1" applyFill="1" applyBorder="1" applyAlignment="1">
      <alignment horizontal="left" vertical="center" wrapText="1"/>
    </xf>
    <xf numFmtId="0" fontId="19" fillId="0" borderId="227" xfId="0" applyFont="1" applyFill="1" applyBorder="1" applyAlignment="1">
      <alignment horizontal="left" vertical="center" wrapText="1"/>
    </xf>
    <xf numFmtId="0" fontId="19" fillId="0" borderId="231" xfId="0" applyFont="1" applyFill="1" applyBorder="1" applyAlignment="1">
      <alignment horizontal="left" vertical="center" wrapText="1"/>
    </xf>
    <xf numFmtId="0" fontId="19" fillId="0" borderId="249" xfId="0" applyFont="1" applyFill="1" applyBorder="1" applyAlignment="1">
      <alignment horizontal="left" vertical="center" wrapText="1"/>
    </xf>
    <xf numFmtId="0" fontId="19" fillId="0" borderId="250" xfId="0" applyFont="1" applyFill="1" applyBorder="1" applyAlignment="1">
      <alignment horizontal="left" vertical="center" wrapText="1"/>
    </xf>
    <xf numFmtId="0" fontId="19" fillId="0" borderId="252" xfId="0" applyFont="1" applyFill="1" applyBorder="1" applyAlignment="1">
      <alignment horizontal="left" vertical="center" wrapText="1"/>
    </xf>
    <xf numFmtId="192" fontId="56" fillId="0" borderId="33" xfId="0" applyNumberFormat="1" applyFont="1" applyFill="1" applyBorder="1" applyAlignment="1">
      <alignment horizontal="right" vertical="center"/>
    </xf>
    <xf numFmtId="192" fontId="56" fillId="0" borderId="34" xfId="0" applyNumberFormat="1" applyFont="1" applyFill="1" applyBorder="1" applyAlignment="1">
      <alignment horizontal="right" vertical="center"/>
    </xf>
    <xf numFmtId="208" fontId="56" fillId="0" borderId="34" xfId="0" applyNumberFormat="1" applyFont="1" applyFill="1" applyBorder="1" applyAlignment="1">
      <alignment horizontal="left" vertical="center"/>
    </xf>
    <xf numFmtId="208" fontId="56" fillId="0" borderId="100" xfId="0" applyNumberFormat="1" applyFont="1" applyFill="1" applyBorder="1" applyAlignment="1">
      <alignment horizontal="left" vertical="center"/>
    </xf>
    <xf numFmtId="49" fontId="17" fillId="0" borderId="249" xfId="0" applyNumberFormat="1" applyFont="1" applyFill="1" applyBorder="1" applyAlignment="1">
      <alignment horizontal="center" vertical="center"/>
    </xf>
    <xf numFmtId="49" fontId="17" fillId="0" borderId="250" xfId="0" applyNumberFormat="1" applyFont="1" applyFill="1" applyBorder="1" applyAlignment="1">
      <alignment horizontal="center" vertical="center"/>
    </xf>
    <xf numFmtId="49" fontId="17" fillId="0" borderId="252" xfId="0" applyNumberFormat="1" applyFont="1" applyFill="1" applyBorder="1" applyAlignment="1">
      <alignment horizontal="center" vertical="center"/>
    </xf>
    <xf numFmtId="177" fontId="17" fillId="0" borderId="249" xfId="0" applyNumberFormat="1" applyFont="1" applyFill="1" applyBorder="1" applyAlignment="1">
      <alignment horizontal="right" vertical="center"/>
    </xf>
    <xf numFmtId="177" fontId="17" fillId="0" borderId="250" xfId="0" applyNumberFormat="1" applyFont="1" applyFill="1" applyBorder="1" applyAlignment="1">
      <alignment horizontal="right" vertical="center"/>
    </xf>
    <xf numFmtId="177" fontId="17" fillId="0" borderId="252" xfId="0" applyNumberFormat="1" applyFont="1" applyFill="1" applyBorder="1" applyAlignment="1">
      <alignment horizontal="right" vertical="center"/>
    </xf>
    <xf numFmtId="3" fontId="17" fillId="0" borderId="143" xfId="0" applyNumberFormat="1" applyFont="1" applyFill="1" applyBorder="1" applyAlignment="1">
      <alignment horizontal="center" vertical="center" shrinkToFit="1"/>
    </xf>
    <xf numFmtId="3" fontId="17" fillId="0" borderId="142" xfId="0" applyNumberFormat="1" applyFont="1" applyFill="1" applyBorder="1" applyAlignment="1">
      <alignment horizontal="center" vertical="center" shrinkToFit="1"/>
    </xf>
    <xf numFmtId="3" fontId="17" fillId="0" borderId="144" xfId="0" applyNumberFormat="1" applyFont="1" applyFill="1" applyBorder="1" applyAlignment="1">
      <alignment horizontal="center" vertical="center" shrinkToFit="1"/>
    </xf>
    <xf numFmtId="3" fontId="17" fillId="0" borderId="257" xfId="0" applyNumberFormat="1" applyFont="1" applyFill="1" applyBorder="1" applyAlignment="1">
      <alignment horizontal="center" vertical="center" shrinkToFit="1"/>
    </xf>
    <xf numFmtId="3" fontId="17" fillId="0" borderId="132" xfId="0" applyNumberFormat="1" applyFont="1" applyFill="1" applyBorder="1" applyAlignment="1">
      <alignment horizontal="center" vertical="center" shrinkToFit="1"/>
    </xf>
    <xf numFmtId="3" fontId="17" fillId="0" borderId="133" xfId="0" applyNumberFormat="1" applyFont="1" applyFill="1" applyBorder="1" applyAlignment="1">
      <alignment horizontal="center" vertical="center" shrinkToFit="1"/>
    </xf>
    <xf numFmtId="3" fontId="17" fillId="0" borderId="140" xfId="0" applyNumberFormat="1" applyFont="1" applyFill="1" applyBorder="1" applyAlignment="1">
      <alignment horizontal="center" vertical="center" shrinkToFit="1"/>
    </xf>
    <xf numFmtId="3" fontId="17" fillId="0" borderId="141" xfId="0" applyNumberFormat="1" applyFont="1" applyFill="1" applyBorder="1" applyAlignment="1">
      <alignment horizontal="center" vertical="center" shrinkToFit="1"/>
    </xf>
    <xf numFmtId="3" fontId="17" fillId="0" borderId="133" xfId="0" applyNumberFormat="1" applyFont="1" applyFill="1" applyBorder="1" applyAlignment="1">
      <alignment horizontal="right" vertical="center" shrinkToFit="1"/>
    </xf>
    <xf numFmtId="3" fontId="17" fillId="0" borderId="141" xfId="0" applyNumberFormat="1" applyFont="1" applyFill="1" applyBorder="1" applyAlignment="1">
      <alignment horizontal="right" vertical="center" shrinkToFit="1"/>
    </xf>
    <xf numFmtId="3" fontId="17" fillId="0" borderId="134" xfId="0" applyNumberFormat="1" applyFont="1" applyFill="1" applyBorder="1" applyAlignment="1">
      <alignment horizontal="center" vertical="center" shrinkToFit="1"/>
    </xf>
    <xf numFmtId="3" fontId="17" fillId="0" borderId="46" xfId="0" applyNumberFormat="1" applyFont="1" applyFill="1" applyBorder="1" applyAlignment="1">
      <alignment horizontal="center" vertical="center" shrinkToFit="1"/>
    </xf>
    <xf numFmtId="208" fontId="56" fillId="0" borderId="32" xfId="0" applyNumberFormat="1" applyFont="1" applyFill="1" applyBorder="1" applyAlignment="1">
      <alignment horizontal="left" vertical="center"/>
    </xf>
    <xf numFmtId="208" fontId="56" fillId="0" borderId="102" xfId="0" applyNumberFormat="1" applyFont="1" applyFill="1" applyBorder="1" applyAlignment="1">
      <alignment horizontal="left" vertical="center"/>
    </xf>
    <xf numFmtId="49" fontId="17" fillId="0" borderId="6" xfId="0" applyNumberFormat="1" applyFont="1" applyFill="1" applyBorder="1" applyAlignment="1">
      <alignment horizontal="center" vertical="center"/>
    </xf>
    <xf numFmtId="49" fontId="17" fillId="0" borderId="0" xfId="0" applyNumberFormat="1" applyFont="1" applyFill="1" applyBorder="1" applyAlignment="1">
      <alignment horizontal="center" vertical="center"/>
    </xf>
    <xf numFmtId="49" fontId="17" fillId="0" borderId="7" xfId="0" applyNumberFormat="1" applyFont="1" applyFill="1" applyBorder="1" applyAlignment="1">
      <alignment horizontal="center" vertical="center"/>
    </xf>
    <xf numFmtId="3" fontId="17" fillId="0" borderId="230" xfId="0" applyNumberFormat="1" applyFont="1" applyFill="1" applyBorder="1" applyAlignment="1">
      <alignment horizontal="right" vertical="center"/>
    </xf>
    <xf numFmtId="3" fontId="17" fillId="0" borderId="227" xfId="0" applyNumberFormat="1" applyFont="1" applyFill="1" applyBorder="1" applyAlignment="1">
      <alignment horizontal="right" vertical="center"/>
    </xf>
    <xf numFmtId="3" fontId="17" fillId="0" borderId="231" xfId="0" applyNumberFormat="1" applyFont="1" applyFill="1" applyBorder="1" applyAlignment="1">
      <alignment horizontal="right" vertical="center"/>
    </xf>
    <xf numFmtId="0" fontId="19" fillId="0" borderId="37"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20" fillId="0" borderId="128" xfId="0" applyFont="1" applyFill="1" applyBorder="1" applyAlignment="1">
      <alignment horizontal="center" vertical="center" wrapText="1" shrinkToFit="1"/>
    </xf>
    <xf numFmtId="0" fontId="20" fillId="0" borderId="27" xfId="0" applyFont="1" applyFill="1" applyBorder="1" applyAlignment="1">
      <alignment horizontal="center" vertical="center" wrapText="1" shrinkToFit="1"/>
    </xf>
    <xf numFmtId="3" fontId="17" fillId="0" borderId="230" xfId="0" applyNumberFormat="1" applyFont="1" applyFill="1" applyBorder="1" applyAlignment="1">
      <alignment horizontal="right" vertical="center" wrapText="1"/>
    </xf>
    <xf numFmtId="3" fontId="17" fillId="0" borderId="227" xfId="0" applyNumberFormat="1" applyFont="1" applyFill="1" applyBorder="1" applyAlignment="1">
      <alignment horizontal="right" vertical="center" wrapText="1"/>
    </xf>
    <xf numFmtId="3" fontId="17" fillId="0" borderId="231" xfId="0" applyNumberFormat="1" applyFont="1" applyFill="1" applyBorder="1" applyAlignment="1">
      <alignment horizontal="right" vertical="center" wrapText="1"/>
    </xf>
    <xf numFmtId="3" fontId="17" fillId="0" borderId="249" xfId="0" applyNumberFormat="1" applyFont="1" applyFill="1" applyBorder="1" applyAlignment="1">
      <alignment horizontal="right" vertical="center" wrapText="1"/>
    </xf>
    <xf numFmtId="3" fontId="17" fillId="0" borderId="250" xfId="0" applyNumberFormat="1" applyFont="1" applyFill="1" applyBorder="1" applyAlignment="1">
      <alignment horizontal="right" vertical="center" wrapText="1"/>
    </xf>
    <xf numFmtId="3" fontId="17" fillId="0" borderId="252" xfId="0" applyNumberFormat="1" applyFont="1" applyFill="1" applyBorder="1" applyAlignment="1">
      <alignment horizontal="right" vertical="center" wrapText="1"/>
    </xf>
    <xf numFmtId="0" fontId="17" fillId="0" borderId="230" xfId="0" applyFont="1" applyFill="1" applyBorder="1" applyAlignment="1">
      <alignment horizontal="center" vertical="center" wrapText="1"/>
    </xf>
    <xf numFmtId="0" fontId="17" fillId="0" borderId="249" xfId="0" applyFont="1" applyFill="1" applyBorder="1" applyAlignment="1">
      <alignment horizontal="center" vertical="center" wrapText="1"/>
    </xf>
    <xf numFmtId="0" fontId="17" fillId="0" borderId="230" xfId="0" applyFont="1" applyFill="1" applyBorder="1" applyAlignment="1">
      <alignment vertical="center"/>
    </xf>
    <xf numFmtId="0" fontId="17" fillId="0" borderId="231" xfId="0" applyFont="1" applyFill="1" applyBorder="1" applyAlignment="1">
      <alignment vertical="center"/>
    </xf>
    <xf numFmtId="0" fontId="17" fillId="0" borderId="249" xfId="0" applyFont="1" applyFill="1" applyBorder="1" applyAlignment="1">
      <alignment vertical="center"/>
    </xf>
    <xf numFmtId="0" fontId="17" fillId="0" borderId="252" xfId="0" applyFont="1" applyFill="1" applyBorder="1" applyAlignment="1">
      <alignment vertical="center"/>
    </xf>
    <xf numFmtId="49" fontId="17" fillId="0" borderId="230" xfId="0" applyNumberFormat="1" applyFont="1" applyFill="1" applyBorder="1" applyAlignment="1">
      <alignment horizontal="center" vertical="center"/>
    </xf>
    <xf numFmtId="49" fontId="17" fillId="0" borderId="227" xfId="0" applyNumberFormat="1" applyFont="1" applyFill="1" applyBorder="1" applyAlignment="1">
      <alignment horizontal="center" vertical="center"/>
    </xf>
    <xf numFmtId="49" fontId="17" fillId="0" borderId="231" xfId="0" applyNumberFormat="1" applyFont="1" applyFill="1" applyBorder="1" applyAlignment="1">
      <alignment horizontal="center" vertical="center"/>
    </xf>
    <xf numFmtId="0" fontId="24" fillId="0" borderId="230" xfId="0" applyFont="1" applyFill="1" applyBorder="1" applyAlignment="1">
      <alignment horizontal="center" vertical="center" shrinkToFit="1"/>
    </xf>
    <xf numFmtId="0" fontId="24" fillId="0" borderId="231" xfId="0" applyFont="1" applyFill="1" applyBorder="1" applyAlignment="1">
      <alignment horizontal="center" vertical="center" shrinkToFit="1"/>
    </xf>
    <xf numFmtId="0" fontId="24" fillId="0" borderId="249" xfId="0" applyFont="1" applyFill="1" applyBorder="1" applyAlignment="1">
      <alignment horizontal="center" vertical="center" shrinkToFit="1"/>
    </xf>
    <xf numFmtId="0" fontId="24" fillId="0" borderId="252" xfId="0" applyFont="1" applyFill="1" applyBorder="1" applyAlignment="1">
      <alignment horizontal="center" vertical="center" shrinkToFit="1"/>
    </xf>
    <xf numFmtId="0" fontId="17" fillId="0" borderId="230" xfId="0" applyFont="1" applyFill="1" applyBorder="1" applyAlignment="1">
      <alignment horizontal="center" vertical="center" shrinkToFit="1"/>
    </xf>
    <xf numFmtId="0" fontId="17" fillId="0" borderId="231" xfId="0" applyFont="1" applyFill="1" applyBorder="1" applyAlignment="1">
      <alignment horizontal="center" vertical="center" shrinkToFit="1"/>
    </xf>
    <xf numFmtId="0" fontId="17" fillId="0" borderId="249" xfId="0" applyFont="1" applyFill="1" applyBorder="1" applyAlignment="1">
      <alignment horizontal="center" vertical="center" shrinkToFit="1"/>
    </xf>
    <xf numFmtId="0" fontId="17" fillId="0" borderId="252" xfId="0" applyFont="1" applyFill="1" applyBorder="1" applyAlignment="1">
      <alignment horizontal="center" vertical="center" shrinkToFit="1"/>
    </xf>
    <xf numFmtId="3" fontId="56" fillId="0" borderId="143" xfId="0" applyNumberFormat="1" applyFont="1" applyFill="1" applyBorder="1" applyAlignment="1">
      <alignment horizontal="center" vertical="center" wrapText="1"/>
    </xf>
    <xf numFmtId="3" fontId="56" fillId="0" borderId="142" xfId="0" applyNumberFormat="1" applyFont="1" applyFill="1" applyBorder="1" applyAlignment="1">
      <alignment horizontal="center" vertical="center" wrapText="1"/>
    </xf>
    <xf numFmtId="3" fontId="56" fillId="0" borderId="144" xfId="0" applyNumberFormat="1" applyFont="1" applyFill="1" applyBorder="1" applyAlignment="1">
      <alignment horizontal="center" vertical="center" wrapText="1"/>
    </xf>
    <xf numFmtId="3" fontId="56" fillId="0" borderId="257" xfId="0" applyNumberFormat="1" applyFont="1" applyFill="1" applyBorder="1" applyAlignment="1">
      <alignment horizontal="center" vertical="center" wrapText="1"/>
    </xf>
    <xf numFmtId="0" fontId="56" fillId="0" borderId="133" xfId="0" applyFont="1" applyFill="1" applyBorder="1" applyAlignment="1">
      <alignment vertical="center" wrapText="1"/>
    </xf>
    <xf numFmtId="0" fontId="56" fillId="0" borderId="141" xfId="0" applyFont="1" applyFill="1" applyBorder="1" applyAlignment="1">
      <alignment vertical="center" wrapText="1"/>
    </xf>
    <xf numFmtId="0" fontId="56" fillId="0" borderId="134" xfId="0" applyFont="1" applyFill="1" applyBorder="1" applyAlignment="1">
      <alignment vertical="center" wrapText="1"/>
    </xf>
    <xf numFmtId="0" fontId="56" fillId="0" borderId="46" xfId="0" applyFont="1" applyFill="1" applyBorder="1" applyAlignment="1">
      <alignment vertical="center" wrapText="1"/>
    </xf>
    <xf numFmtId="57" fontId="56" fillId="0" borderId="230" xfId="0" applyNumberFormat="1" applyFont="1" applyFill="1" applyBorder="1" applyAlignment="1">
      <alignment horizontal="left" vertical="center" shrinkToFit="1"/>
    </xf>
    <xf numFmtId="0" fontId="56" fillId="0" borderId="227" xfId="0" applyFont="1" applyFill="1" applyBorder="1" applyAlignment="1">
      <alignment horizontal="left" vertical="center" shrinkToFit="1"/>
    </xf>
    <xf numFmtId="0" fontId="56" fillId="0" borderId="231" xfId="0" applyFont="1" applyFill="1" applyBorder="1" applyAlignment="1">
      <alignment horizontal="left" vertical="center" shrinkToFit="1"/>
    </xf>
    <xf numFmtId="0" fontId="56" fillId="0" borderId="6" xfId="0" applyFont="1" applyFill="1" applyBorder="1" applyAlignment="1">
      <alignment horizontal="left" vertical="center" shrinkToFit="1"/>
    </xf>
    <xf numFmtId="0" fontId="56" fillId="0" borderId="0" xfId="0" applyFont="1" applyFill="1" applyBorder="1" applyAlignment="1">
      <alignment horizontal="left" vertical="center" shrinkToFit="1"/>
    </xf>
    <xf numFmtId="0" fontId="56" fillId="0" borderId="7" xfId="0" applyFont="1" applyFill="1" applyBorder="1" applyAlignment="1">
      <alignment horizontal="left" vertical="center" shrinkToFit="1"/>
    </xf>
    <xf numFmtId="0" fontId="56" fillId="0" borderId="230" xfId="0" applyFont="1" applyFill="1" applyBorder="1" applyAlignment="1">
      <alignment horizontal="left" vertical="center" wrapText="1"/>
    </xf>
    <xf numFmtId="0" fontId="56" fillId="0" borderId="227" xfId="0" applyFont="1" applyFill="1" applyBorder="1" applyAlignment="1">
      <alignment horizontal="left" vertical="center" wrapText="1"/>
    </xf>
    <xf numFmtId="0" fontId="56" fillId="0" borderId="231" xfId="0" applyFont="1" applyFill="1" applyBorder="1" applyAlignment="1">
      <alignment horizontal="left" vertical="center" wrapText="1"/>
    </xf>
    <xf numFmtId="0" fontId="56" fillId="0" borderId="249" xfId="0" applyFont="1" applyFill="1" applyBorder="1" applyAlignment="1">
      <alignment horizontal="left" vertical="center" wrapText="1"/>
    </xf>
    <xf numFmtId="0" fontId="56" fillId="0" borderId="250" xfId="0" applyFont="1" applyFill="1" applyBorder="1" applyAlignment="1">
      <alignment horizontal="left" vertical="center" wrapText="1"/>
    </xf>
    <xf numFmtId="0" fontId="56" fillId="0" borderId="252" xfId="0" applyFont="1" applyFill="1" applyBorder="1" applyAlignment="1">
      <alignment horizontal="left" vertical="center" wrapText="1"/>
    </xf>
    <xf numFmtId="0" fontId="56" fillId="0" borderId="11" xfId="0" applyFont="1" applyFill="1" applyBorder="1" applyAlignment="1">
      <alignment horizontal="left" vertical="center" wrapText="1"/>
    </xf>
    <xf numFmtId="0" fontId="56" fillId="0" borderId="231" xfId="0" applyFont="1" applyFill="1" applyBorder="1" applyAlignment="1">
      <alignment horizontal="center" vertical="center" wrapText="1"/>
    </xf>
    <xf numFmtId="0" fontId="56" fillId="0" borderId="128" xfId="0" applyFont="1" applyFill="1" applyBorder="1" applyAlignment="1">
      <alignment horizontal="center" vertical="center" wrapText="1"/>
    </xf>
    <xf numFmtId="0" fontId="56" fillId="0" borderId="252" xfId="0" applyFont="1" applyFill="1" applyBorder="1" applyAlignment="1">
      <alignment horizontal="center" vertical="center" wrapText="1"/>
    </xf>
    <xf numFmtId="0" fontId="56" fillId="0" borderId="251" xfId="0" applyFont="1" applyFill="1" applyBorder="1" applyAlignment="1">
      <alignment horizontal="center" vertical="center" wrapText="1"/>
    </xf>
    <xf numFmtId="0" fontId="56" fillId="0" borderId="128" xfId="0" applyFont="1" applyFill="1" applyBorder="1" applyAlignment="1">
      <alignment horizontal="center" vertical="center" shrinkToFit="1"/>
    </xf>
    <xf numFmtId="0" fontId="56" fillId="0" borderId="251" xfId="0" applyFont="1" applyFill="1" applyBorder="1" applyAlignment="1">
      <alignment horizontal="center" vertical="center" shrinkToFit="1"/>
    </xf>
    <xf numFmtId="0" fontId="56" fillId="0" borderId="132" xfId="0" applyFont="1" applyFill="1" applyBorder="1" applyAlignment="1">
      <alignment vertical="center" wrapText="1"/>
    </xf>
    <xf numFmtId="0" fontId="56" fillId="0" borderId="140" xfId="0" applyFont="1" applyFill="1" applyBorder="1" applyAlignment="1">
      <alignment vertical="center" wrapText="1"/>
    </xf>
    <xf numFmtId="3" fontId="56" fillId="0" borderId="37" xfId="0" applyNumberFormat="1" applyFont="1" applyFill="1" applyBorder="1" applyAlignment="1">
      <alignment horizontal="right" vertical="center" wrapText="1"/>
    </xf>
    <xf numFmtId="3" fontId="56" fillId="0" borderId="1" xfId="0" applyNumberFormat="1" applyFont="1" applyFill="1" applyBorder="1" applyAlignment="1">
      <alignment horizontal="right" vertical="center" wrapText="1"/>
    </xf>
    <xf numFmtId="3" fontId="56" fillId="0" borderId="2" xfId="0" applyNumberFormat="1" applyFont="1" applyFill="1" applyBorder="1" applyAlignment="1">
      <alignment horizontal="right" vertical="center" wrapText="1"/>
    </xf>
    <xf numFmtId="0" fontId="56" fillId="0" borderId="37" xfId="0" applyFont="1" applyFill="1" applyBorder="1" applyAlignment="1">
      <alignment horizontal="center" vertical="center" wrapText="1"/>
    </xf>
    <xf numFmtId="0" fontId="56" fillId="0" borderId="2" xfId="0" applyFont="1" applyFill="1" applyBorder="1" applyAlignment="1">
      <alignment horizontal="center" vertical="center" wrapText="1"/>
    </xf>
    <xf numFmtId="0" fontId="56" fillId="0" borderId="128" xfId="0" applyFont="1" applyFill="1" applyBorder="1" applyAlignment="1">
      <alignment vertical="center"/>
    </xf>
    <xf numFmtId="0" fontId="56" fillId="0" borderId="251" xfId="0" applyFont="1" applyFill="1" applyBorder="1" applyAlignment="1">
      <alignment vertical="center"/>
    </xf>
    <xf numFmtId="0" fontId="19" fillId="0" borderId="230" xfId="0" applyFont="1" applyFill="1" applyBorder="1" applyAlignment="1">
      <alignment vertical="center" wrapText="1"/>
    </xf>
    <xf numFmtId="0" fontId="19" fillId="0" borderId="227" xfId="0" applyFont="1" applyFill="1" applyBorder="1" applyAlignment="1">
      <alignment vertical="center" wrapText="1"/>
    </xf>
    <xf numFmtId="0" fontId="19" fillId="0" borderId="231" xfId="0" applyFont="1" applyFill="1" applyBorder="1" applyAlignment="1">
      <alignment vertical="center" wrapText="1"/>
    </xf>
    <xf numFmtId="49" fontId="56" fillId="0" borderId="249" xfId="0" applyNumberFormat="1" applyFont="1" applyFill="1" applyBorder="1" applyAlignment="1">
      <alignment horizontal="center" vertical="center"/>
    </xf>
    <xf numFmtId="49" fontId="56" fillId="0" borderId="250" xfId="0" applyNumberFormat="1" applyFont="1" applyFill="1" applyBorder="1" applyAlignment="1">
      <alignment horizontal="center" vertical="center"/>
    </xf>
    <xf numFmtId="49" fontId="56" fillId="0" borderId="252" xfId="0" applyNumberFormat="1" applyFont="1" applyFill="1" applyBorder="1" applyAlignment="1">
      <alignment horizontal="center" vertical="center"/>
    </xf>
    <xf numFmtId="177" fontId="56" fillId="0" borderId="249" xfId="0" applyNumberFormat="1" applyFont="1" applyFill="1" applyBorder="1" applyAlignment="1">
      <alignment horizontal="right" vertical="center"/>
    </xf>
    <xf numFmtId="177" fontId="56" fillId="0" borderId="250" xfId="0" applyNumberFormat="1" applyFont="1" applyFill="1" applyBorder="1" applyAlignment="1">
      <alignment horizontal="right" vertical="center"/>
    </xf>
    <xf numFmtId="177" fontId="56" fillId="0" borderId="252" xfId="0" applyNumberFormat="1" applyFont="1" applyFill="1" applyBorder="1" applyAlignment="1">
      <alignment horizontal="right" vertical="center"/>
    </xf>
    <xf numFmtId="3" fontId="56" fillId="0" borderId="132" xfId="0" applyNumberFormat="1" applyFont="1" applyFill="1" applyBorder="1" applyAlignment="1">
      <alignment horizontal="center" vertical="center" shrinkToFit="1"/>
    </xf>
    <xf numFmtId="3" fontId="56" fillId="0" borderId="133" xfId="0" applyNumberFormat="1" applyFont="1" applyFill="1" applyBorder="1" applyAlignment="1">
      <alignment horizontal="center" vertical="center" shrinkToFit="1"/>
    </xf>
    <xf numFmtId="3" fontId="56" fillId="0" borderId="140" xfId="0" applyNumberFormat="1" applyFont="1" applyFill="1" applyBorder="1" applyAlignment="1">
      <alignment horizontal="center" vertical="center" shrinkToFit="1"/>
    </xf>
    <xf numFmtId="3" fontId="56" fillId="0" borderId="141" xfId="0" applyNumberFormat="1" applyFont="1" applyFill="1" applyBorder="1" applyAlignment="1">
      <alignment horizontal="center" vertical="center" shrinkToFit="1"/>
    </xf>
    <xf numFmtId="3" fontId="56" fillId="0" borderId="133" xfId="0" applyNumberFormat="1" applyFont="1" applyFill="1" applyBorder="1" applyAlignment="1">
      <alignment horizontal="right" vertical="center" shrinkToFit="1"/>
    </xf>
    <xf numFmtId="3" fontId="56" fillId="0" borderId="141" xfId="0" applyNumberFormat="1" applyFont="1" applyFill="1" applyBorder="1" applyAlignment="1">
      <alignment horizontal="right" vertical="center" shrinkToFit="1"/>
    </xf>
    <xf numFmtId="3" fontId="56" fillId="0" borderId="133" xfId="0" applyNumberFormat="1" applyFont="1" applyFill="1" applyBorder="1" applyAlignment="1">
      <alignment horizontal="center" vertical="center" wrapText="1"/>
    </xf>
    <xf numFmtId="3" fontId="56" fillId="0" borderId="134" xfId="0" applyNumberFormat="1" applyFont="1" applyFill="1" applyBorder="1" applyAlignment="1">
      <alignment horizontal="center" vertical="center" wrapText="1"/>
    </xf>
    <xf numFmtId="3" fontId="56" fillId="0" borderId="141" xfId="0" applyNumberFormat="1" applyFont="1" applyFill="1" applyBorder="1" applyAlignment="1">
      <alignment horizontal="center" vertical="center" wrapText="1"/>
    </xf>
    <xf numFmtId="3" fontId="56" fillId="0" borderId="46" xfId="0" applyNumberFormat="1" applyFont="1" applyFill="1" applyBorder="1" applyAlignment="1">
      <alignment horizontal="center" vertical="center" wrapText="1"/>
    </xf>
    <xf numFmtId="49" fontId="56" fillId="0" borderId="6" xfId="0" applyNumberFormat="1" applyFont="1" applyFill="1" applyBorder="1" applyAlignment="1">
      <alignment horizontal="center" vertical="center"/>
    </xf>
    <xf numFmtId="49" fontId="56" fillId="0" borderId="0" xfId="0" applyNumberFormat="1" applyFont="1" applyFill="1" applyBorder="1" applyAlignment="1">
      <alignment horizontal="center" vertical="center"/>
    </xf>
    <xf numFmtId="49" fontId="56" fillId="0" borderId="7" xfId="0" applyNumberFormat="1" applyFont="1" applyFill="1" applyBorder="1" applyAlignment="1">
      <alignment horizontal="center" vertical="center"/>
    </xf>
    <xf numFmtId="3" fontId="56" fillId="0" borderId="230" xfId="0" applyNumberFormat="1" applyFont="1" applyFill="1" applyBorder="1" applyAlignment="1">
      <alignment horizontal="right" vertical="center"/>
    </xf>
    <xf numFmtId="3" fontId="56" fillId="0" borderId="227" xfId="0" applyNumberFormat="1" applyFont="1" applyFill="1" applyBorder="1" applyAlignment="1">
      <alignment horizontal="right" vertical="center"/>
    </xf>
    <xf numFmtId="3" fontId="56" fillId="0" borderId="231" xfId="0" applyNumberFormat="1" applyFont="1" applyFill="1" applyBorder="1" applyAlignment="1">
      <alignment horizontal="right" vertical="center"/>
    </xf>
    <xf numFmtId="0" fontId="39" fillId="0" borderId="37" xfId="0" applyFont="1" applyFill="1" applyBorder="1" applyAlignment="1">
      <alignment horizontal="left" vertical="center" wrapText="1"/>
    </xf>
    <xf numFmtId="0" fontId="39" fillId="0" borderId="1" xfId="0" applyFont="1" applyFill="1" applyBorder="1" applyAlignment="1">
      <alignment horizontal="left" vertical="center" wrapText="1"/>
    </xf>
    <xf numFmtId="0" fontId="39" fillId="0" borderId="2" xfId="0" applyFont="1" applyFill="1" applyBorder="1" applyAlignment="1">
      <alignment horizontal="left" vertical="center" wrapText="1"/>
    </xf>
    <xf numFmtId="0" fontId="56" fillId="0" borderId="249" xfId="0" applyFont="1" applyFill="1" applyBorder="1" applyAlignment="1">
      <alignment horizontal="left" vertical="center" shrinkToFit="1"/>
    </xf>
    <xf numFmtId="0" fontId="56" fillId="0" borderId="250" xfId="0" applyFont="1" applyFill="1" applyBorder="1" applyAlignment="1">
      <alignment horizontal="left" vertical="center" shrinkToFit="1"/>
    </xf>
    <xf numFmtId="0" fontId="56" fillId="0" borderId="252" xfId="0" applyFont="1" applyFill="1" applyBorder="1" applyAlignment="1">
      <alignment horizontal="left" vertical="center" shrinkToFit="1"/>
    </xf>
    <xf numFmtId="49" fontId="56" fillId="0" borderId="230" xfId="0" applyNumberFormat="1" applyFont="1" applyFill="1" applyBorder="1" applyAlignment="1">
      <alignment horizontal="center" vertical="center"/>
    </xf>
    <xf numFmtId="49" fontId="56" fillId="0" borderId="227" xfId="0" applyNumberFormat="1" applyFont="1" applyFill="1" applyBorder="1" applyAlignment="1">
      <alignment horizontal="center" vertical="center"/>
    </xf>
    <xf numFmtId="49" fontId="56" fillId="0" borderId="231" xfId="0" applyNumberFormat="1" applyFont="1" applyFill="1" applyBorder="1" applyAlignment="1">
      <alignment horizontal="center" vertical="center"/>
    </xf>
    <xf numFmtId="0" fontId="62" fillId="0" borderId="0" xfId="0" applyFont="1" applyFill="1" applyAlignment="1">
      <alignment horizontal="center" vertical="center"/>
    </xf>
    <xf numFmtId="0" fontId="0" fillId="0" borderId="11" xfId="0" applyFont="1" applyBorder="1" applyAlignment="1">
      <alignment horizontal="center" vertical="center"/>
    </xf>
    <xf numFmtId="0" fontId="7" fillId="0" borderId="232" xfId="0" applyFont="1" applyBorder="1" applyAlignment="1">
      <alignment horizontal="center" vertical="center" textRotation="255" wrapText="1"/>
    </xf>
    <xf numFmtId="0" fontId="7" fillId="0" borderId="124" xfId="0" applyFont="1" applyBorder="1" applyAlignment="1">
      <alignment horizontal="center" vertical="center" textRotation="255" wrapText="1"/>
    </xf>
    <xf numFmtId="0" fontId="7" fillId="0" borderId="125" xfId="0" applyFont="1" applyBorder="1" applyAlignment="1">
      <alignment horizontal="center" vertical="center" textRotation="255" wrapText="1"/>
    </xf>
    <xf numFmtId="0" fontId="7" fillId="0" borderId="6" xfId="0" applyFont="1" applyBorder="1" applyAlignment="1">
      <alignment horizontal="center" vertical="center" textRotation="255" wrapText="1"/>
    </xf>
    <xf numFmtId="0" fontId="7" fillId="0" borderId="0" xfId="0" applyFont="1" applyBorder="1" applyAlignment="1">
      <alignment horizontal="center" vertical="center" textRotation="255" wrapText="1"/>
    </xf>
    <xf numFmtId="0" fontId="7" fillId="0" borderId="7" xfId="0" applyFont="1" applyBorder="1" applyAlignment="1">
      <alignment horizontal="center" vertical="center" textRotation="255" wrapText="1"/>
    </xf>
    <xf numFmtId="0" fontId="7" fillId="0" borderId="10" xfId="0" applyFont="1" applyBorder="1" applyAlignment="1">
      <alignment horizontal="center" vertical="center" textRotation="255" wrapText="1"/>
    </xf>
    <xf numFmtId="0" fontId="7" fillId="0" borderId="120" xfId="0" applyFont="1" applyBorder="1" applyAlignment="1">
      <alignment horizontal="center" vertical="center" textRotation="255" wrapText="1"/>
    </xf>
    <xf numFmtId="0" fontId="7" fillId="0" borderId="9" xfId="0" applyFont="1" applyBorder="1" applyAlignment="1">
      <alignment horizontal="center" vertical="center" textRotation="255" wrapText="1"/>
    </xf>
    <xf numFmtId="0" fontId="8" fillId="0" borderId="11" xfId="0" applyFont="1" applyBorder="1" applyAlignment="1">
      <alignment horizontal="center" vertical="center"/>
    </xf>
    <xf numFmtId="0" fontId="7" fillId="0" borderId="0" xfId="0" applyNumberFormat="1" applyFont="1" applyBorder="1" applyAlignment="1">
      <alignment vertical="center"/>
    </xf>
    <xf numFmtId="178" fontId="7" fillId="0" borderId="0" xfId="0" applyNumberFormat="1" applyFont="1" applyFill="1" applyBorder="1" applyAlignment="1">
      <alignment horizontal="right" vertical="center"/>
    </xf>
    <xf numFmtId="178" fontId="7" fillId="0" borderId="0" xfId="0" applyNumberFormat="1" applyFont="1" applyBorder="1" applyAlignment="1">
      <alignment horizontal="right" vertical="center"/>
    </xf>
    <xf numFmtId="179" fontId="7" fillId="0" borderId="10" xfId="0" applyNumberFormat="1" applyFont="1" applyBorder="1" applyAlignment="1">
      <alignment horizontal="center" vertical="center" wrapText="1"/>
    </xf>
    <xf numFmtId="179" fontId="7" fillId="0" borderId="8" xfId="0" applyNumberFormat="1" applyFont="1" applyBorder="1" applyAlignment="1">
      <alignment horizontal="center" vertical="center" wrapText="1"/>
    </xf>
    <xf numFmtId="179" fontId="7" fillId="0" borderId="9" xfId="0" applyNumberFormat="1" applyFont="1" applyBorder="1" applyAlignment="1">
      <alignment horizontal="center" vertical="center" wrapText="1"/>
    </xf>
    <xf numFmtId="32" fontId="7" fillId="2" borderId="3" xfId="0" applyNumberFormat="1" applyFont="1" applyFill="1" applyBorder="1" applyAlignment="1">
      <alignment horizontal="right" vertical="center" wrapText="1"/>
    </xf>
    <xf numFmtId="0" fontId="7" fillId="2" borderId="4" xfId="0" applyFont="1" applyFill="1" applyBorder="1" applyAlignment="1">
      <alignment horizontal="right" vertical="center" wrapText="1"/>
    </xf>
    <xf numFmtId="179" fontId="7" fillId="0" borderId="3" xfId="0" applyNumberFormat="1" applyFont="1" applyBorder="1" applyAlignment="1">
      <alignment horizontal="center" vertical="center" wrapText="1"/>
    </xf>
    <xf numFmtId="179" fontId="7" fillId="0" borderId="4" xfId="0" applyNumberFormat="1" applyFont="1" applyBorder="1" applyAlignment="1">
      <alignment horizontal="center" vertical="center" wrapText="1"/>
    </xf>
    <xf numFmtId="179" fontId="7" fillId="0" borderId="5" xfId="0" applyNumberFormat="1" applyFont="1" applyBorder="1" applyAlignment="1">
      <alignment horizontal="center" vertical="center" wrapText="1"/>
    </xf>
    <xf numFmtId="0" fontId="49" fillId="0" borderId="11" xfId="0" applyFont="1" applyBorder="1" applyAlignment="1">
      <alignment horizontal="center" vertical="center" wrapText="1"/>
    </xf>
    <xf numFmtId="0" fontId="7" fillId="0" borderId="11" xfId="0" applyFont="1" applyBorder="1" applyAlignment="1">
      <alignment horizontal="left" vertical="center"/>
    </xf>
    <xf numFmtId="32" fontId="7" fillId="2" borderId="4" xfId="0" applyNumberFormat="1"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0" borderId="0" xfId="0" applyNumberFormat="1" applyFont="1" applyBorder="1" applyAlignment="1">
      <alignment horizontal="center" vertical="center"/>
    </xf>
    <xf numFmtId="32" fontId="7" fillId="2" borderId="230" xfId="0" applyNumberFormat="1" applyFont="1" applyFill="1" applyBorder="1" applyAlignment="1">
      <alignment horizontal="right" vertical="center" wrapText="1"/>
    </xf>
    <xf numFmtId="32" fontId="7" fillId="2" borderId="227" xfId="0" applyNumberFormat="1" applyFont="1" applyFill="1" applyBorder="1" applyAlignment="1">
      <alignment horizontal="left" vertical="center" wrapText="1"/>
    </xf>
    <xf numFmtId="0" fontId="7" fillId="2" borderId="227" xfId="0" applyFont="1" applyFill="1" applyBorder="1" applyAlignment="1">
      <alignment horizontal="left" vertical="center" wrapText="1"/>
    </xf>
    <xf numFmtId="0" fontId="7" fillId="0" borderId="3" xfId="0" applyFont="1" applyBorder="1" applyAlignment="1">
      <alignment horizontal="center" vertical="center" textRotation="255" wrapText="1"/>
    </xf>
    <xf numFmtId="0" fontId="7" fillId="0" borderId="4" xfId="0" applyFont="1" applyBorder="1" applyAlignment="1">
      <alignment horizontal="center" vertical="center" textRotation="255" wrapText="1"/>
    </xf>
    <xf numFmtId="0" fontId="7" fillId="0" borderId="5" xfId="0" applyFont="1" applyBorder="1" applyAlignment="1">
      <alignment horizontal="center" vertical="center" textRotation="255" wrapText="1"/>
    </xf>
    <xf numFmtId="0" fontId="7" fillId="0" borderId="8" xfId="0" applyFont="1" applyBorder="1" applyAlignment="1">
      <alignment horizontal="center" vertical="center" textRotation="255" wrapText="1"/>
    </xf>
    <xf numFmtId="179" fontId="7" fillId="0" borderId="230" xfId="0" applyNumberFormat="1" applyFont="1" applyBorder="1" applyAlignment="1">
      <alignment horizontal="center" vertical="center" wrapText="1"/>
    </xf>
    <xf numFmtId="179" fontId="7" fillId="0" borderId="227" xfId="0" applyNumberFormat="1" applyFont="1" applyBorder="1" applyAlignment="1">
      <alignment horizontal="center" vertical="center" wrapText="1"/>
    </xf>
    <xf numFmtId="179" fontId="7" fillId="0" borderId="228" xfId="0" applyNumberFormat="1" applyFont="1" applyBorder="1" applyAlignment="1">
      <alignment horizontal="center" vertical="center" wrapText="1"/>
    </xf>
    <xf numFmtId="179" fontId="7" fillId="0" borderId="120" xfId="0" applyNumberFormat="1" applyFont="1" applyBorder="1" applyAlignment="1">
      <alignment horizontal="center" vertical="center" wrapText="1"/>
    </xf>
    <xf numFmtId="32" fontId="7" fillId="2" borderId="123" xfId="0" applyNumberFormat="1" applyFont="1" applyFill="1" applyBorder="1" applyAlignment="1">
      <alignment horizontal="right" vertical="center" wrapText="1"/>
    </xf>
    <xf numFmtId="179" fontId="7" fillId="0" borderId="123" xfId="0" applyNumberFormat="1" applyFont="1" applyBorder="1" applyAlignment="1">
      <alignment horizontal="center" vertical="center" wrapText="1"/>
    </xf>
    <xf numFmtId="179" fontId="7" fillId="0" borderId="231" xfId="0" applyNumberFormat="1" applyFont="1" applyBorder="1" applyAlignment="1">
      <alignment horizontal="center" vertical="center" wrapText="1"/>
    </xf>
    <xf numFmtId="0" fontId="7" fillId="0" borderId="341" xfId="0" applyFont="1" applyBorder="1" applyAlignment="1">
      <alignment horizontal="center" vertical="center" textRotation="255" wrapText="1"/>
    </xf>
    <xf numFmtId="0" fontId="7" fillId="0" borderId="342" xfId="0" applyFont="1" applyBorder="1" applyAlignment="1">
      <alignment horizontal="center" vertical="center" textRotation="255" wrapText="1"/>
    </xf>
    <xf numFmtId="0" fontId="7" fillId="0" borderId="343" xfId="0" applyFont="1" applyBorder="1" applyAlignment="1">
      <alignment horizontal="center" vertical="center" textRotation="255" wrapText="1"/>
    </xf>
    <xf numFmtId="0" fontId="7" fillId="0" borderId="344" xfId="0" applyFont="1" applyBorder="1" applyAlignment="1">
      <alignment horizontal="center" vertical="center" textRotation="255" wrapText="1"/>
    </xf>
    <xf numFmtId="0" fontId="7" fillId="0" borderId="250" xfId="0" applyFont="1" applyBorder="1" applyAlignment="1">
      <alignment horizontal="center" vertical="center" textRotation="255" wrapText="1"/>
    </xf>
    <xf numFmtId="0" fontId="7" fillId="0" borderId="252" xfId="0" applyFont="1" applyBorder="1" applyAlignment="1">
      <alignment horizontal="center" vertical="center" textRotation="255" wrapText="1"/>
    </xf>
    <xf numFmtId="0" fontId="7" fillId="0" borderId="4" xfId="0" applyFont="1" applyBorder="1" applyAlignment="1">
      <alignment horizontal="center" vertical="center"/>
    </xf>
    <xf numFmtId="0" fontId="7" fillId="0" borderId="8" xfId="0" applyFont="1" applyBorder="1" applyAlignment="1">
      <alignment horizontal="center" vertical="center"/>
    </xf>
    <xf numFmtId="180" fontId="7" fillId="2" borderId="6" xfId="0" applyNumberFormat="1" applyFont="1" applyFill="1" applyBorder="1" applyAlignment="1">
      <alignment horizontal="center" vertical="center"/>
    </xf>
    <xf numFmtId="180" fontId="7" fillId="2" borderId="0" xfId="0" applyNumberFormat="1" applyFont="1" applyFill="1" applyBorder="1" applyAlignment="1">
      <alignment horizontal="center" vertical="center"/>
    </xf>
    <xf numFmtId="180" fontId="7" fillId="2" borderId="7" xfId="0" applyNumberFormat="1" applyFont="1" applyFill="1" applyBorder="1" applyAlignment="1">
      <alignment horizontal="center" vertical="center"/>
    </xf>
    <xf numFmtId="180" fontId="7" fillId="2" borderId="10" xfId="0" applyNumberFormat="1" applyFont="1" applyFill="1" applyBorder="1" applyAlignment="1">
      <alignment horizontal="center" vertical="center"/>
    </xf>
    <xf numFmtId="180" fontId="7" fillId="2" borderId="8" xfId="0" applyNumberFormat="1" applyFont="1" applyFill="1" applyBorder="1" applyAlignment="1">
      <alignment horizontal="center" vertical="center"/>
    </xf>
    <xf numFmtId="180" fontId="7" fillId="2" borderId="9" xfId="0" applyNumberFormat="1" applyFont="1" applyFill="1" applyBorder="1" applyAlignment="1">
      <alignment horizontal="center" vertical="center"/>
    </xf>
    <xf numFmtId="20" fontId="7" fillId="2" borderId="3" xfId="0" applyNumberFormat="1" applyFont="1" applyFill="1" applyBorder="1" applyAlignment="1">
      <alignment horizontal="center"/>
    </xf>
    <xf numFmtId="20" fontId="7" fillId="2" borderId="4" xfId="0" applyNumberFormat="1" applyFont="1" applyFill="1" applyBorder="1" applyAlignment="1">
      <alignment horizontal="center"/>
    </xf>
    <xf numFmtId="20" fontId="7" fillId="2" borderId="5" xfId="0" applyNumberFormat="1" applyFont="1" applyFill="1" applyBorder="1" applyAlignment="1">
      <alignment horizontal="center"/>
    </xf>
    <xf numFmtId="20" fontId="7" fillId="2" borderId="6" xfId="0" applyNumberFormat="1" applyFont="1" applyFill="1" applyBorder="1" applyAlignment="1">
      <alignment horizontal="center"/>
    </xf>
    <xf numFmtId="20" fontId="7" fillId="2" borderId="0" xfId="0" applyNumberFormat="1" applyFont="1" applyFill="1" applyBorder="1" applyAlignment="1">
      <alignment horizontal="center"/>
    </xf>
    <xf numFmtId="20" fontId="7" fillId="2" borderId="7" xfId="0" applyNumberFormat="1" applyFont="1" applyFill="1" applyBorder="1" applyAlignment="1">
      <alignment horizontal="center"/>
    </xf>
    <xf numFmtId="20" fontId="7" fillId="2" borderId="10" xfId="0" applyNumberFormat="1" applyFont="1" applyFill="1" applyBorder="1" applyAlignment="1">
      <alignment horizontal="center"/>
    </xf>
    <xf numFmtId="20" fontId="7" fillId="2" borderId="8" xfId="0" applyNumberFormat="1" applyFont="1" applyFill="1" applyBorder="1" applyAlignment="1">
      <alignment horizontal="center"/>
    </xf>
    <xf numFmtId="20" fontId="7" fillId="2" borderId="9" xfId="0" applyNumberFormat="1" applyFont="1" applyFill="1" applyBorder="1" applyAlignment="1">
      <alignment horizontal="center"/>
    </xf>
    <xf numFmtId="0" fontId="19" fillId="0" borderId="37" xfId="0" applyFont="1" applyBorder="1" applyAlignment="1">
      <alignment vertical="center" wrapText="1"/>
    </xf>
    <xf numFmtId="0" fontId="19" fillId="0" borderId="1" xfId="0" applyFont="1" applyBorder="1" applyAlignment="1">
      <alignment vertical="center" wrapText="1"/>
    </xf>
    <xf numFmtId="0" fontId="19" fillId="0" borderId="2" xfId="0" applyFont="1" applyBorder="1" applyAlignment="1">
      <alignment vertical="center" wrapText="1"/>
    </xf>
    <xf numFmtId="0" fontId="7" fillId="2" borderId="4" xfId="0" applyFont="1" applyFill="1" applyBorder="1" applyAlignment="1">
      <alignment horizontal="center" vertical="center"/>
    </xf>
    <xf numFmtId="20" fontId="7" fillId="0" borderId="3" xfId="0" applyNumberFormat="1" applyFont="1" applyBorder="1" applyAlignment="1">
      <alignment horizontal="center"/>
    </xf>
    <xf numFmtId="20" fontId="7" fillId="0" borderId="4" xfId="0" applyNumberFormat="1" applyFont="1" applyBorder="1" applyAlignment="1">
      <alignment horizontal="center"/>
    </xf>
    <xf numFmtId="20" fontId="7" fillId="0" borderId="5" xfId="0" applyNumberFormat="1" applyFont="1" applyBorder="1" applyAlignment="1">
      <alignment horizontal="center"/>
    </xf>
    <xf numFmtId="20" fontId="7" fillId="0" borderId="6" xfId="0" applyNumberFormat="1" applyFont="1" applyBorder="1" applyAlignment="1">
      <alignment horizontal="center"/>
    </xf>
    <xf numFmtId="20" fontId="7" fillId="0" borderId="0" xfId="0" applyNumberFormat="1" applyFont="1" applyBorder="1" applyAlignment="1">
      <alignment horizontal="center"/>
    </xf>
    <xf numFmtId="20" fontId="7" fillId="0" borderId="7" xfId="0" applyNumberFormat="1" applyFont="1" applyBorder="1" applyAlignment="1">
      <alignment horizontal="center"/>
    </xf>
    <xf numFmtId="20" fontId="7" fillId="0" borderId="10" xfId="0" applyNumberFormat="1" applyFont="1" applyBorder="1" applyAlignment="1">
      <alignment horizontal="center"/>
    </xf>
    <xf numFmtId="20" fontId="7" fillId="0" borderId="8" xfId="0" applyNumberFormat="1" applyFont="1" applyBorder="1" applyAlignment="1">
      <alignment horizontal="center"/>
    </xf>
    <xf numFmtId="20" fontId="7" fillId="0" borderId="9" xfId="0" applyNumberFormat="1" applyFont="1" applyBorder="1" applyAlignment="1">
      <alignment horizontal="center"/>
    </xf>
    <xf numFmtId="0" fontId="7" fillId="0" borderId="2" xfId="0" applyFont="1" applyBorder="1" applyAlignment="1">
      <alignment horizontal="center" vertical="center"/>
    </xf>
    <xf numFmtId="0" fontId="7" fillId="2" borderId="11" xfId="0" applyFont="1" applyFill="1" applyBorder="1" applyAlignment="1">
      <alignment horizontal="left" vertical="center"/>
    </xf>
    <xf numFmtId="0" fontId="7" fillId="0" borderId="6" xfId="0" applyFont="1" applyBorder="1" applyAlignment="1">
      <alignment horizontal="center" vertical="top" wrapText="1"/>
    </xf>
    <xf numFmtId="0" fontId="7" fillId="0" borderId="0" xfId="0" applyFont="1" applyBorder="1" applyAlignment="1">
      <alignment horizontal="center" vertical="top" wrapText="1"/>
    </xf>
    <xf numFmtId="0" fontId="7" fillId="0" borderId="7" xfId="0" applyFont="1" applyBorder="1" applyAlignment="1">
      <alignment horizontal="center" vertical="top" wrapText="1"/>
    </xf>
    <xf numFmtId="0" fontId="7" fillId="0" borderId="10" xfId="0" applyFont="1" applyBorder="1" applyAlignment="1">
      <alignment horizontal="center" vertical="top" wrapText="1"/>
    </xf>
    <xf numFmtId="0" fontId="7" fillId="0" borderId="8" xfId="0" applyFont="1" applyBorder="1" applyAlignment="1">
      <alignment horizontal="center" vertical="top" wrapText="1"/>
    </xf>
    <xf numFmtId="0" fontId="7" fillId="0" borderId="9" xfId="0" applyFont="1" applyBorder="1" applyAlignment="1">
      <alignment horizontal="center" vertical="top" wrapText="1"/>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7" fillId="0" borderId="37" xfId="0" applyFont="1" applyBorder="1" applyAlignment="1">
      <alignment horizontal="center" vertical="center"/>
    </xf>
    <xf numFmtId="0" fontId="7" fillId="0" borderId="1" xfId="0" applyFont="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19" fillId="0" borderId="37" xfId="0" applyFont="1" applyBorder="1" applyAlignment="1">
      <alignment horizontal="left" vertical="center" wrapText="1"/>
    </xf>
    <xf numFmtId="0" fontId="19" fillId="0" borderId="1" xfId="0" applyFont="1" applyBorder="1" applyAlignment="1">
      <alignment horizontal="left"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0" xfId="0" applyFont="1" applyBorder="1" applyAlignment="1">
      <alignment horizontal="left" vertical="center" wrapText="1"/>
    </xf>
    <xf numFmtId="0" fontId="19" fillId="0" borderId="7" xfId="0" applyFont="1" applyBorder="1" applyAlignment="1">
      <alignment horizontal="left" vertical="center" wrapText="1"/>
    </xf>
    <xf numFmtId="0" fontId="19" fillId="0" borderId="10" xfId="0" applyFont="1" applyBorder="1" applyAlignment="1">
      <alignment horizontal="left" vertical="center" wrapText="1"/>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199" fontId="49" fillId="0" borderId="157" xfId="0" applyNumberFormat="1" applyFont="1" applyFill="1" applyBorder="1" applyAlignment="1">
      <alignment horizontal="center" vertical="center" shrinkToFit="1"/>
    </xf>
    <xf numFmtId="199" fontId="49" fillId="0" borderId="158" xfId="0" applyNumberFormat="1" applyFont="1" applyFill="1" applyBorder="1" applyAlignment="1">
      <alignment horizontal="center" vertical="center" shrinkToFit="1"/>
    </xf>
    <xf numFmtId="199" fontId="49" fillId="0" borderId="159" xfId="0" applyNumberFormat="1" applyFont="1" applyFill="1" applyBorder="1" applyAlignment="1">
      <alignment horizontal="center" vertical="center" shrinkToFit="1"/>
    </xf>
    <xf numFmtId="199" fontId="49" fillId="0" borderId="181" xfId="0" applyNumberFormat="1" applyFont="1" applyFill="1" applyBorder="1" applyAlignment="1">
      <alignment horizontal="center" vertical="center" shrinkToFit="1"/>
    </xf>
    <xf numFmtId="199" fontId="49" fillId="0" borderId="182" xfId="0" applyNumberFormat="1" applyFont="1" applyFill="1" applyBorder="1" applyAlignment="1">
      <alignment horizontal="center" vertical="center" shrinkToFit="1"/>
    </xf>
    <xf numFmtId="199" fontId="49" fillId="0" borderId="183" xfId="0" applyNumberFormat="1" applyFont="1" applyFill="1" applyBorder="1" applyAlignment="1">
      <alignment horizontal="center" vertical="center" shrinkToFit="1"/>
    </xf>
    <xf numFmtId="0" fontId="56" fillId="7" borderId="218" xfId="0" applyFont="1" applyFill="1" applyBorder="1" applyAlignment="1">
      <alignment horizontal="left" vertical="center" shrinkToFit="1"/>
    </xf>
    <xf numFmtId="0" fontId="56" fillId="7" borderId="219" xfId="0" applyFont="1" applyFill="1" applyBorder="1" applyAlignment="1">
      <alignment horizontal="left" vertical="center" shrinkToFit="1"/>
    </xf>
    <xf numFmtId="0" fontId="0" fillId="0" borderId="317" xfId="0" applyFont="1" applyFill="1" applyBorder="1" applyAlignment="1">
      <alignment horizontal="center" vertical="center" shrinkToFit="1"/>
    </xf>
    <xf numFmtId="0" fontId="0" fillId="0" borderId="318" xfId="0" applyFont="1" applyFill="1" applyBorder="1" applyAlignment="1">
      <alignment horizontal="center" vertical="center" shrinkToFit="1"/>
    </xf>
    <xf numFmtId="0" fontId="0" fillId="0" borderId="319" xfId="0" applyFont="1" applyFill="1" applyBorder="1" applyAlignment="1">
      <alignment horizontal="center" vertical="center" shrinkToFit="1"/>
    </xf>
    <xf numFmtId="0" fontId="56" fillId="7" borderId="160" xfId="0" applyFont="1" applyFill="1" applyBorder="1" applyAlignment="1">
      <alignment horizontal="left" vertical="center" shrinkToFit="1"/>
    </xf>
    <xf numFmtId="0" fontId="56" fillId="7" borderId="106" xfId="0" applyFont="1" applyFill="1" applyBorder="1" applyAlignment="1">
      <alignment horizontal="left" vertical="center" shrinkToFit="1"/>
    </xf>
    <xf numFmtId="0" fontId="56" fillId="7" borderId="104" xfId="0" applyFont="1" applyFill="1" applyBorder="1" applyAlignment="1">
      <alignment horizontal="center" vertical="center" shrinkToFit="1"/>
    </xf>
    <xf numFmtId="0" fontId="56" fillId="7" borderId="105" xfId="0" applyFont="1" applyFill="1" applyBorder="1" applyAlignment="1">
      <alignment horizontal="center" vertical="center" shrinkToFit="1"/>
    </xf>
    <xf numFmtId="0" fontId="56" fillId="7" borderId="107" xfId="0" applyFont="1" applyFill="1" applyBorder="1" applyAlignment="1">
      <alignment horizontal="center" vertical="center" shrinkToFit="1"/>
    </xf>
    <xf numFmtId="196" fontId="41" fillId="7" borderId="0" xfId="0" applyNumberFormat="1" applyFont="1" applyFill="1" applyBorder="1" applyAlignment="1">
      <alignment horizontal="center" vertical="center" shrinkToFit="1"/>
    </xf>
    <xf numFmtId="0" fontId="41" fillId="0" borderId="0" xfId="0" applyFont="1" applyFill="1" applyBorder="1" applyAlignment="1">
      <alignment horizontal="right" vertical="center"/>
    </xf>
    <xf numFmtId="196" fontId="41" fillId="7" borderId="64" xfId="0" applyNumberFormat="1" applyFont="1" applyFill="1" applyBorder="1" applyAlignment="1">
      <alignment horizontal="center" vertical="center" shrinkToFit="1"/>
    </xf>
    <xf numFmtId="0" fontId="0" fillId="0" borderId="2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321" xfId="0" applyFont="1" applyFill="1" applyBorder="1" applyAlignment="1">
      <alignment horizontal="center" vertical="center" wrapText="1"/>
    </xf>
    <xf numFmtId="0" fontId="0" fillId="0" borderId="279" xfId="0" applyFont="1" applyFill="1" applyBorder="1" applyAlignment="1">
      <alignment horizontal="center" vertical="center" wrapText="1"/>
    </xf>
    <xf numFmtId="0" fontId="0" fillId="0" borderId="145" xfId="0" applyFont="1" applyFill="1" applyBorder="1" applyAlignment="1">
      <alignment horizontal="center" vertical="center" wrapText="1"/>
    </xf>
    <xf numFmtId="0" fontId="0" fillId="0" borderId="238" xfId="0" applyFont="1" applyFill="1" applyBorder="1" applyAlignment="1">
      <alignment horizontal="center" vertical="center" wrapText="1"/>
    </xf>
    <xf numFmtId="0" fontId="0" fillId="0" borderId="239" xfId="0" applyFont="1" applyFill="1" applyBorder="1" applyAlignment="1">
      <alignment horizontal="center" vertical="center" wrapText="1"/>
    </xf>
    <xf numFmtId="0" fontId="0" fillId="0" borderId="322" xfId="0" applyFont="1" applyFill="1" applyBorder="1" applyAlignment="1">
      <alignment horizontal="center" vertical="center" wrapText="1"/>
    </xf>
    <xf numFmtId="0" fontId="0" fillId="0" borderId="323" xfId="0" applyFont="1" applyFill="1" applyBorder="1" applyAlignment="1">
      <alignment horizontal="center" vertical="center" wrapText="1"/>
    </xf>
    <xf numFmtId="0" fontId="0" fillId="0" borderId="324" xfId="0" applyFont="1" applyFill="1" applyBorder="1" applyAlignment="1">
      <alignment horizontal="center" vertical="center" wrapText="1"/>
    </xf>
    <xf numFmtId="0" fontId="24" fillId="0" borderId="320" xfId="0" applyFont="1" applyFill="1" applyBorder="1" applyAlignment="1">
      <alignment horizontal="center" vertical="center" textRotation="255" shrinkToFit="1"/>
    </xf>
    <xf numFmtId="0" fontId="24" fillId="0" borderId="331" xfId="0" applyFont="1" applyFill="1" applyBorder="1" applyAlignment="1">
      <alignment horizontal="center" vertical="center" textRotation="255" shrinkToFit="1"/>
    </xf>
    <xf numFmtId="0" fontId="24" fillId="0" borderId="20"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0" borderId="321" xfId="0" applyFont="1" applyFill="1" applyBorder="1" applyAlignment="1">
      <alignment horizontal="center" vertical="center" wrapText="1"/>
    </xf>
    <xf numFmtId="0" fontId="24" fillId="0" borderId="260" xfId="0" applyFont="1" applyFill="1" applyBorder="1" applyAlignment="1">
      <alignment horizontal="center" vertical="center" wrapText="1"/>
    </xf>
    <xf numFmtId="0" fontId="24" fillId="0" borderId="279" xfId="0" applyFont="1" applyFill="1" applyBorder="1" applyAlignment="1">
      <alignment horizontal="center" vertical="center" wrapText="1"/>
    </xf>
    <xf numFmtId="0" fontId="56" fillId="7" borderId="220" xfId="0" applyFont="1" applyFill="1" applyBorder="1" applyAlignment="1">
      <alignment horizontal="center" vertical="center" shrinkToFit="1"/>
    </xf>
    <xf numFmtId="0" fontId="56" fillId="7" borderId="221" xfId="0" applyFont="1" applyFill="1" applyBorder="1" applyAlignment="1">
      <alignment horizontal="center" vertical="center" shrinkToFit="1"/>
    </xf>
    <xf numFmtId="0" fontId="56" fillId="7" borderId="222" xfId="0" applyFont="1" applyFill="1" applyBorder="1" applyAlignment="1">
      <alignment horizontal="center" vertical="center" shrinkToFit="1"/>
    </xf>
    <xf numFmtId="0" fontId="56" fillId="7" borderId="170" xfId="0" applyFont="1" applyFill="1" applyBorder="1" applyAlignment="1">
      <alignment horizontal="left" vertical="center" shrinkToFit="1"/>
    </xf>
    <xf numFmtId="0" fontId="56" fillId="7" borderId="171" xfId="0" applyFont="1" applyFill="1" applyBorder="1" applyAlignment="1">
      <alignment horizontal="left" vertical="center" shrinkToFit="1"/>
    </xf>
    <xf numFmtId="0" fontId="56" fillId="7" borderId="172" xfId="0" applyFont="1" applyFill="1" applyBorder="1" applyAlignment="1">
      <alignment horizontal="center" vertical="center" shrinkToFit="1"/>
    </xf>
    <xf numFmtId="0" fontId="56" fillId="7" borderId="173" xfId="0" applyFont="1" applyFill="1" applyBorder="1" applyAlignment="1">
      <alignment horizontal="center" vertical="center" shrinkToFit="1"/>
    </xf>
    <xf numFmtId="0" fontId="56" fillId="7" borderId="174" xfId="0" applyFont="1" applyFill="1" applyBorder="1" applyAlignment="1">
      <alignment horizontal="center" vertical="center" shrinkToFit="1"/>
    </xf>
    <xf numFmtId="0" fontId="56" fillId="7" borderId="146" xfId="0" applyFont="1" applyFill="1" applyBorder="1" applyAlignment="1">
      <alignment horizontal="left" vertical="center" shrinkToFit="1"/>
    </xf>
    <xf numFmtId="0" fontId="56" fillId="7" borderId="147" xfId="0" applyFont="1" applyFill="1" applyBorder="1" applyAlignment="1">
      <alignment horizontal="left" vertical="center" shrinkToFit="1"/>
    </xf>
    <xf numFmtId="0" fontId="56" fillId="7" borderId="148" xfId="0" applyFont="1" applyFill="1" applyBorder="1" applyAlignment="1">
      <alignment horizontal="center" vertical="center" shrinkToFit="1"/>
    </xf>
    <xf numFmtId="0" fontId="56" fillId="7" borderId="149" xfId="0" applyFont="1" applyFill="1" applyBorder="1" applyAlignment="1">
      <alignment horizontal="center" vertical="center" shrinkToFit="1"/>
    </xf>
    <xf numFmtId="0" fontId="56" fillId="7" borderId="150" xfId="0" applyFont="1" applyFill="1" applyBorder="1" applyAlignment="1">
      <alignment horizontal="center" vertical="center" shrinkToFit="1"/>
    </xf>
    <xf numFmtId="199" fontId="49" fillId="0" borderId="243" xfId="0" applyNumberFormat="1" applyFont="1" applyFill="1" applyBorder="1" applyAlignment="1">
      <alignment horizontal="center" vertical="center" shrinkToFit="1"/>
    </xf>
    <xf numFmtId="199" fontId="49" fillId="0" borderId="244" xfId="0" applyNumberFormat="1" applyFont="1" applyFill="1" applyBorder="1" applyAlignment="1">
      <alignment horizontal="center" vertical="center" shrinkToFit="1"/>
    </xf>
    <xf numFmtId="199" fontId="49" fillId="0" borderId="245" xfId="0" applyNumberFormat="1" applyFont="1" applyFill="1" applyBorder="1" applyAlignment="1">
      <alignment horizontal="center" vertical="center" shrinkToFit="1"/>
    </xf>
    <xf numFmtId="0" fontId="56" fillId="7" borderId="105" xfId="0" applyFont="1" applyFill="1" applyBorder="1" applyAlignment="1">
      <alignment horizontal="left" vertical="center" shrinkToFit="1"/>
    </xf>
    <xf numFmtId="0" fontId="56" fillId="7" borderId="198" xfId="0" applyFont="1" applyFill="1" applyBorder="1" applyAlignment="1">
      <alignment horizontal="center" vertical="center" shrinkToFit="1"/>
    </xf>
    <xf numFmtId="196" fontId="41" fillId="0" borderId="0" xfId="0" applyNumberFormat="1" applyFont="1" applyFill="1" applyBorder="1" applyAlignment="1">
      <alignment horizontal="center" vertical="center" shrinkToFit="1"/>
    </xf>
    <xf numFmtId="196" fontId="41" fillId="0" borderId="64" xfId="0" applyNumberFormat="1" applyFont="1" applyFill="1" applyBorder="1" applyAlignment="1">
      <alignment horizontal="center" vertical="center" shrinkToFit="1"/>
    </xf>
    <xf numFmtId="0" fontId="0" fillId="0" borderId="145" xfId="0" applyFont="1" applyBorder="1" applyAlignment="1">
      <alignment horizontal="center" vertical="center" shrinkToFit="1"/>
    </xf>
    <xf numFmtId="0" fontId="0" fillId="0" borderId="332" xfId="0" applyFont="1" applyBorder="1" applyAlignment="1">
      <alignment horizontal="center" vertical="center" shrinkToFit="1"/>
    </xf>
    <xf numFmtId="0" fontId="0" fillId="0" borderId="238" xfId="0" applyFont="1" applyBorder="1" applyAlignment="1">
      <alignment horizontal="center" vertical="center" shrinkToFit="1"/>
    </xf>
    <xf numFmtId="0" fontId="0" fillId="0" borderId="196" xfId="0" applyFont="1" applyBorder="1" applyAlignment="1">
      <alignment horizontal="center" vertical="center" shrinkToFit="1"/>
    </xf>
    <xf numFmtId="0" fontId="56" fillId="7" borderId="173" xfId="0" applyFont="1" applyFill="1" applyBorder="1" applyAlignment="1">
      <alignment horizontal="left" vertical="center" shrinkToFit="1"/>
    </xf>
    <xf numFmtId="0" fontId="56" fillId="7" borderId="200" xfId="0" applyFont="1" applyFill="1" applyBorder="1" applyAlignment="1">
      <alignment horizontal="center" vertical="center" shrinkToFit="1"/>
    </xf>
    <xf numFmtId="199" fontId="49" fillId="0" borderId="246" xfId="0" applyNumberFormat="1" applyFont="1" applyFill="1" applyBorder="1" applyAlignment="1">
      <alignment horizontal="center" vertical="center" shrinkToFit="1"/>
    </xf>
    <xf numFmtId="199" fontId="49" fillId="0" borderId="247" xfId="0" applyNumberFormat="1" applyFont="1" applyFill="1" applyBorder="1" applyAlignment="1">
      <alignment horizontal="center" vertical="center" shrinkToFit="1"/>
    </xf>
    <xf numFmtId="199" fontId="49" fillId="0" borderId="248" xfId="0" applyNumberFormat="1" applyFont="1" applyFill="1" applyBorder="1" applyAlignment="1">
      <alignment horizontal="center" vertical="center" shrinkToFit="1"/>
    </xf>
    <xf numFmtId="0" fontId="56" fillId="0" borderId="146" xfId="0" applyFont="1" applyFill="1" applyBorder="1" applyAlignment="1">
      <alignment horizontal="left" vertical="center" shrinkToFit="1"/>
    </xf>
    <xf numFmtId="0" fontId="56" fillId="0" borderId="147" xfId="0" applyFont="1" applyFill="1" applyBorder="1" applyAlignment="1">
      <alignment horizontal="left" vertical="center" shrinkToFit="1"/>
    </xf>
    <xf numFmtId="0" fontId="56" fillId="0" borderId="148" xfId="0" applyFont="1" applyFill="1" applyBorder="1" applyAlignment="1">
      <alignment horizontal="center" vertical="center" shrinkToFit="1"/>
    </xf>
    <xf numFmtId="0" fontId="56" fillId="0" borderId="149" xfId="0" applyFont="1" applyFill="1" applyBorder="1" applyAlignment="1">
      <alignment horizontal="center" vertical="center" shrinkToFit="1"/>
    </xf>
    <xf numFmtId="0" fontId="56" fillId="0" borderId="150" xfId="0" applyFont="1" applyFill="1" applyBorder="1" applyAlignment="1">
      <alignment horizontal="center" vertical="center" shrinkToFit="1"/>
    </xf>
    <xf numFmtId="0" fontId="56" fillId="0" borderId="160" xfId="0" applyFont="1" applyFill="1" applyBorder="1" applyAlignment="1">
      <alignment horizontal="left" vertical="center" shrinkToFit="1"/>
    </xf>
    <xf numFmtId="0" fontId="56" fillId="0" borderId="106" xfId="0" applyFont="1" applyFill="1" applyBorder="1" applyAlignment="1">
      <alignment horizontal="left" vertical="center" shrinkToFit="1"/>
    </xf>
    <xf numFmtId="0" fontId="0" fillId="0" borderId="206" xfId="0" applyFont="1" applyFill="1" applyBorder="1" applyAlignment="1">
      <alignment horizontal="center" vertical="center"/>
    </xf>
    <xf numFmtId="0" fontId="0" fillId="0" borderId="207" xfId="0" applyFont="1" applyFill="1" applyBorder="1" applyAlignment="1">
      <alignment horizontal="center" vertical="center"/>
    </xf>
    <xf numFmtId="0" fontId="0" fillId="0" borderId="208" xfId="0" applyFont="1" applyFill="1" applyBorder="1" applyAlignment="1">
      <alignment horizontal="center" vertical="center"/>
    </xf>
    <xf numFmtId="0" fontId="56" fillId="0" borderId="218" xfId="0" applyFont="1" applyFill="1" applyBorder="1" applyAlignment="1">
      <alignment horizontal="left" vertical="center" shrinkToFit="1"/>
    </xf>
    <xf numFmtId="0" fontId="56" fillId="0" borderId="219" xfId="0" applyFont="1" applyFill="1" applyBorder="1" applyAlignment="1">
      <alignment horizontal="left" vertical="center" shrinkToFit="1"/>
    </xf>
    <xf numFmtId="0" fontId="56" fillId="0" borderId="220" xfId="0" applyFont="1" applyFill="1" applyBorder="1" applyAlignment="1">
      <alignment horizontal="center" vertical="center" shrinkToFit="1"/>
    </xf>
    <xf numFmtId="0" fontId="56" fillId="0" borderId="221" xfId="0" applyFont="1" applyFill="1" applyBorder="1" applyAlignment="1">
      <alignment horizontal="center" vertical="center" shrinkToFit="1"/>
    </xf>
    <xf numFmtId="0" fontId="56" fillId="0" borderId="222" xfId="0" applyFont="1" applyFill="1" applyBorder="1" applyAlignment="1">
      <alignment horizontal="center" vertical="center" shrinkToFit="1"/>
    </xf>
    <xf numFmtId="0" fontId="56" fillId="0" borderId="104" xfId="0" applyFont="1" applyFill="1" applyBorder="1" applyAlignment="1">
      <alignment horizontal="center" vertical="center" shrinkToFit="1"/>
    </xf>
    <xf numFmtId="0" fontId="56" fillId="0" borderId="105" xfId="0" applyFont="1" applyFill="1" applyBorder="1" applyAlignment="1">
      <alignment horizontal="center" vertical="center" shrinkToFit="1"/>
    </xf>
    <xf numFmtId="0" fontId="56" fillId="0" borderId="107" xfId="0" applyFont="1" applyFill="1" applyBorder="1" applyAlignment="1">
      <alignment horizontal="center" vertical="center" shrinkToFit="1"/>
    </xf>
    <xf numFmtId="0" fontId="56" fillId="0" borderId="160" xfId="0" applyFont="1" applyBorder="1" applyAlignment="1">
      <alignment horizontal="left" vertical="center" shrinkToFit="1"/>
    </xf>
    <xf numFmtId="0" fontId="56" fillId="0" borderId="106" xfId="0" applyFont="1" applyBorder="1" applyAlignment="1">
      <alignment horizontal="left" vertical="center" shrinkToFit="1"/>
    </xf>
    <xf numFmtId="0" fontId="56" fillId="0" borderId="104" xfId="0" applyFont="1" applyBorder="1" applyAlignment="1">
      <alignment horizontal="center" vertical="center" shrinkToFit="1"/>
    </xf>
    <xf numFmtId="0" fontId="56" fillId="0" borderId="105" xfId="0" applyFont="1" applyBorder="1" applyAlignment="1">
      <alignment horizontal="center" vertical="center" shrinkToFit="1"/>
    </xf>
    <xf numFmtId="0" fontId="56" fillId="0" borderId="107" xfId="0" applyFont="1" applyBorder="1" applyAlignment="1">
      <alignment horizontal="center" vertical="center" shrinkToFit="1"/>
    </xf>
    <xf numFmtId="196" fontId="41" fillId="2" borderId="64" xfId="0" applyNumberFormat="1" applyFont="1" applyFill="1" applyBorder="1" applyAlignment="1">
      <alignment horizontal="center" vertical="center" shrinkToFit="1"/>
    </xf>
    <xf numFmtId="0" fontId="0" fillId="0" borderId="317" xfId="0" applyFont="1" applyFill="1" applyBorder="1" applyAlignment="1">
      <alignment horizontal="center" vertical="center" wrapText="1"/>
    </xf>
    <xf numFmtId="0" fontId="0" fillId="0" borderId="318" xfId="0" applyFont="1" applyFill="1" applyBorder="1" applyAlignment="1">
      <alignment horizontal="center" vertical="center" wrapText="1"/>
    </xf>
    <xf numFmtId="0" fontId="0" fillId="0" borderId="338" xfId="0" applyFont="1" applyFill="1" applyBorder="1" applyAlignment="1">
      <alignment horizontal="center" vertical="center" wrapText="1"/>
    </xf>
    <xf numFmtId="0" fontId="0" fillId="0" borderId="336" xfId="0" applyFont="1" applyFill="1" applyBorder="1" applyAlignment="1">
      <alignment horizontal="center" vertical="center" wrapText="1"/>
    </xf>
    <xf numFmtId="0" fontId="0" fillId="0" borderId="329" xfId="0" applyFont="1" applyFill="1" applyBorder="1" applyAlignment="1">
      <alignment horizontal="center" vertical="center" wrapText="1"/>
    </xf>
    <xf numFmtId="0" fontId="0" fillId="0" borderId="337" xfId="0" applyFont="1" applyFill="1" applyBorder="1" applyAlignment="1">
      <alignment horizontal="center" vertical="center" wrapText="1"/>
    </xf>
    <xf numFmtId="0" fontId="41" fillId="0" borderId="64" xfId="0" applyFont="1" applyBorder="1" applyAlignment="1">
      <alignment horizontal="right" vertical="center"/>
    </xf>
    <xf numFmtId="0" fontId="24" fillId="0" borderId="339" xfId="0" applyFont="1" applyFill="1" applyBorder="1" applyAlignment="1">
      <alignment horizontal="center" vertical="center" textRotation="255" shrinkToFit="1"/>
    </xf>
    <xf numFmtId="0" fontId="24" fillId="0" borderId="340" xfId="0" applyFont="1" applyFill="1" applyBorder="1" applyAlignment="1">
      <alignment horizontal="center" vertical="center" wrapText="1"/>
    </xf>
    <xf numFmtId="2" fontId="49" fillId="0" borderId="157" xfId="0" applyNumberFormat="1" applyFont="1" applyFill="1" applyBorder="1" applyAlignment="1">
      <alignment horizontal="center" vertical="center" shrinkToFit="1"/>
    </xf>
    <xf numFmtId="2" fontId="49" fillId="0" borderId="158" xfId="0" applyNumberFormat="1" applyFont="1" applyFill="1" applyBorder="1" applyAlignment="1">
      <alignment horizontal="center" vertical="center" shrinkToFit="1"/>
    </xf>
    <xf numFmtId="2" fontId="49" fillId="0" borderId="159" xfId="0" applyNumberFormat="1" applyFont="1" applyFill="1" applyBorder="1" applyAlignment="1">
      <alignment horizontal="center" vertical="center" shrinkToFit="1"/>
    </xf>
    <xf numFmtId="2" fontId="49" fillId="0" borderId="215" xfId="0" applyNumberFormat="1" applyFont="1" applyFill="1" applyBorder="1" applyAlignment="1">
      <alignment horizontal="center" vertical="center" shrinkToFit="1"/>
    </xf>
    <xf numFmtId="2" fontId="49" fillId="0" borderId="216" xfId="0" applyNumberFormat="1" applyFont="1" applyFill="1" applyBorder="1" applyAlignment="1">
      <alignment horizontal="center" vertical="center" shrinkToFit="1"/>
    </xf>
    <xf numFmtId="2" fontId="49" fillId="0" borderId="217" xfId="0" applyNumberFormat="1" applyFont="1" applyFill="1" applyBorder="1" applyAlignment="1">
      <alignment horizontal="center" vertical="center" shrinkToFit="1"/>
    </xf>
    <xf numFmtId="2" fontId="49" fillId="0" borderId="167" xfId="0" applyNumberFormat="1" applyFont="1" applyFill="1" applyBorder="1" applyAlignment="1">
      <alignment horizontal="center" vertical="center" shrinkToFit="1"/>
    </xf>
    <xf numFmtId="2" fontId="49" fillId="0" borderId="168" xfId="0" applyNumberFormat="1" applyFont="1" applyFill="1" applyBorder="1" applyAlignment="1">
      <alignment horizontal="center" vertical="center" shrinkToFit="1"/>
    </xf>
    <xf numFmtId="2" fontId="49" fillId="0" borderId="169" xfId="0" applyNumberFormat="1" applyFont="1" applyFill="1" applyBorder="1" applyAlignment="1">
      <alignment horizontal="center" vertical="center" shrinkToFit="1"/>
    </xf>
    <xf numFmtId="0" fontId="56" fillId="0" borderId="170" xfId="0" applyFont="1" applyBorder="1" applyAlignment="1">
      <alignment horizontal="left" vertical="center" shrinkToFit="1"/>
    </xf>
    <xf numFmtId="0" fontId="56" fillId="0" borderId="171" xfId="0" applyFont="1" applyBorder="1" applyAlignment="1">
      <alignment horizontal="left" vertical="center" shrinkToFit="1"/>
    </xf>
    <xf numFmtId="0" fontId="56" fillId="0" borderId="172" xfId="0" applyFont="1" applyBorder="1" applyAlignment="1">
      <alignment horizontal="center" vertical="center" shrinkToFit="1"/>
    </xf>
    <xf numFmtId="0" fontId="56" fillId="0" borderId="173" xfId="0" applyFont="1" applyBorder="1" applyAlignment="1">
      <alignment horizontal="center" vertical="center" shrinkToFit="1"/>
    </xf>
    <xf numFmtId="0" fontId="56" fillId="0" borderId="174" xfId="0" applyFont="1" applyBorder="1" applyAlignment="1">
      <alignment horizontal="center" vertical="center" shrinkToFit="1"/>
    </xf>
    <xf numFmtId="2" fontId="49" fillId="0" borderId="181" xfId="0" applyNumberFormat="1" applyFont="1" applyFill="1" applyBorder="1" applyAlignment="1">
      <alignment horizontal="center" vertical="center" shrinkToFit="1"/>
    </xf>
    <xf numFmtId="2" fontId="49" fillId="0" borderId="182" xfId="0" applyNumberFormat="1" applyFont="1" applyFill="1" applyBorder="1" applyAlignment="1">
      <alignment horizontal="center" vertical="center" shrinkToFit="1"/>
    </xf>
    <xf numFmtId="2" fontId="49" fillId="0" borderId="183" xfId="0" applyNumberFormat="1" applyFont="1" applyFill="1" applyBorder="1" applyAlignment="1">
      <alignment horizontal="center" vertical="center" shrinkToFit="1"/>
    </xf>
    <xf numFmtId="0" fontId="8" fillId="0" borderId="6" xfId="0" applyFont="1" applyBorder="1" applyAlignment="1">
      <alignment horizontal="left" vertical="top" wrapText="1"/>
    </xf>
    <xf numFmtId="0" fontId="8" fillId="0" borderId="0" xfId="0" applyFont="1" applyBorder="1" applyAlignment="1">
      <alignment horizontal="left" vertical="top" wrapText="1"/>
    </xf>
    <xf numFmtId="0" fontId="8" fillId="0" borderId="7" xfId="0" applyFont="1" applyBorder="1" applyAlignment="1">
      <alignment horizontal="left" vertical="top" wrapText="1"/>
    </xf>
    <xf numFmtId="0" fontId="8" fillId="0" borderId="344" xfId="0" applyFont="1" applyBorder="1" applyAlignment="1">
      <alignment horizontal="left" vertical="top" wrapText="1"/>
    </xf>
    <xf numFmtId="0" fontId="8" fillId="0" borderId="250" xfId="0" applyFont="1" applyBorder="1" applyAlignment="1">
      <alignment horizontal="left" vertical="top" wrapText="1"/>
    </xf>
    <xf numFmtId="0" fontId="8" fillId="0" borderId="252" xfId="0" applyFont="1" applyBorder="1" applyAlignment="1">
      <alignment horizontal="left" vertical="top" wrapText="1"/>
    </xf>
    <xf numFmtId="0" fontId="8" fillId="7" borderId="250" xfId="0" applyFont="1" applyFill="1" applyBorder="1" applyAlignment="1">
      <alignment horizontal="center" vertical="center"/>
    </xf>
    <xf numFmtId="0" fontId="33" fillId="0" borderId="341" xfId="0" applyFont="1" applyFill="1" applyBorder="1" applyAlignment="1">
      <alignment horizontal="left" vertical="center"/>
    </xf>
    <xf numFmtId="0" fontId="33" fillId="0" borderId="342" xfId="0" applyFont="1" applyFill="1" applyBorder="1" applyAlignment="1">
      <alignment horizontal="left" vertical="center"/>
    </xf>
    <xf numFmtId="0" fontId="33" fillId="0" borderId="343" xfId="0" applyFont="1" applyFill="1" applyBorder="1" applyAlignment="1">
      <alignment horizontal="left" vertical="center"/>
    </xf>
    <xf numFmtId="0" fontId="8" fillId="0" borderId="6" xfId="0" applyFont="1" applyBorder="1" applyAlignment="1">
      <alignment horizontal="left" vertical="center"/>
    </xf>
    <xf numFmtId="0" fontId="8" fillId="0" borderId="0" xfId="0" applyFont="1" applyBorder="1" applyAlignment="1">
      <alignment horizontal="left" vertical="center"/>
    </xf>
    <xf numFmtId="0" fontId="8" fillId="0" borderId="7" xfId="0" applyFont="1" applyBorder="1" applyAlignment="1">
      <alignment horizontal="left"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33" fillId="0" borderId="341" xfId="0" applyFont="1" applyBorder="1" applyAlignment="1">
      <alignment horizontal="left" vertical="center"/>
    </xf>
    <xf numFmtId="0" fontId="33" fillId="0" borderId="342" xfId="0" applyFont="1" applyBorder="1" applyAlignment="1">
      <alignment horizontal="left" vertical="center"/>
    </xf>
    <xf numFmtId="0" fontId="33" fillId="0" borderId="343" xfId="0" applyFont="1" applyBorder="1" applyAlignment="1">
      <alignment horizontal="left" vertical="center"/>
    </xf>
    <xf numFmtId="0" fontId="8" fillId="0" borderId="126" xfId="0" applyFont="1" applyBorder="1" applyAlignment="1">
      <alignment horizontal="left" vertical="top" wrapText="1"/>
    </xf>
    <xf numFmtId="0" fontId="8" fillId="0" borderId="112" xfId="0" applyFont="1" applyBorder="1" applyAlignment="1">
      <alignment horizontal="left" vertical="top" wrapText="1"/>
    </xf>
    <xf numFmtId="0" fontId="8" fillId="0" borderId="127" xfId="0" applyFont="1" applyBorder="1" applyAlignment="1">
      <alignment horizontal="left" vertical="top" wrapText="1"/>
    </xf>
    <xf numFmtId="0" fontId="8" fillId="2" borderId="112" xfId="0" applyFont="1" applyFill="1" applyBorder="1" applyAlignment="1">
      <alignment horizontal="left" vertical="center"/>
    </xf>
    <xf numFmtId="0" fontId="8" fillId="2" borderId="0" xfId="0" applyFont="1" applyFill="1" applyBorder="1" applyAlignment="1">
      <alignment horizontal="left" vertical="center"/>
    </xf>
    <xf numFmtId="0" fontId="33" fillId="0" borderId="38" xfId="0" applyFont="1" applyBorder="1" applyAlignment="1">
      <alignment horizontal="left" vertical="center"/>
    </xf>
    <xf numFmtId="0" fontId="33" fillId="0" borderId="35" xfId="0" applyFont="1" applyBorder="1" applyAlignment="1">
      <alignment horizontal="left" vertical="center"/>
    </xf>
    <xf numFmtId="0" fontId="33" fillId="0" borderId="36" xfId="0" applyFont="1" applyBorder="1" applyAlignment="1">
      <alignment horizontal="left" vertical="center"/>
    </xf>
    <xf numFmtId="0" fontId="8" fillId="0" borderId="0" xfId="0" applyFont="1" applyBorder="1" applyAlignment="1">
      <alignment horizontal="left" vertical="center" wrapText="1"/>
    </xf>
    <xf numFmtId="0" fontId="8" fillId="0" borderId="7" xfId="0" applyFont="1" applyBorder="1" applyAlignment="1">
      <alignment horizontal="left" vertical="center" wrapText="1"/>
    </xf>
    <xf numFmtId="0" fontId="8" fillId="0" borderId="6" xfId="0" applyFont="1" applyBorder="1" applyAlignment="1">
      <alignment vertical="top" wrapText="1"/>
    </xf>
    <xf numFmtId="0" fontId="0" fillId="0" borderId="0" xfId="0" applyFont="1" applyAlignment="1">
      <alignment vertical="top" wrapText="1"/>
    </xf>
    <xf numFmtId="0" fontId="0" fillId="0" borderId="7" xfId="0" applyFont="1" applyBorder="1" applyAlignment="1">
      <alignment vertical="top" wrapText="1"/>
    </xf>
    <xf numFmtId="0" fontId="0" fillId="0" borderId="6" xfId="0" applyFont="1" applyBorder="1" applyAlignment="1">
      <alignment vertical="top" wrapText="1"/>
    </xf>
    <xf numFmtId="0" fontId="8" fillId="2" borderId="250" xfId="0" applyFont="1" applyFill="1" applyBorder="1" applyAlignment="1">
      <alignment horizontal="left" vertical="center"/>
    </xf>
    <xf numFmtId="0" fontId="8" fillId="0" borderId="6" xfId="0" applyFont="1" applyBorder="1" applyAlignment="1">
      <alignment horizontal="left" vertical="top" wrapText="1" shrinkToFit="1"/>
    </xf>
    <xf numFmtId="0" fontId="8" fillId="0" borderId="0" xfId="0" applyFont="1" applyBorder="1" applyAlignment="1">
      <alignment horizontal="left" vertical="top" wrapText="1" shrinkToFit="1"/>
    </xf>
    <xf numFmtId="0" fontId="8" fillId="0" borderId="7" xfId="0" applyFont="1" applyBorder="1" applyAlignment="1">
      <alignment horizontal="left" vertical="top" wrapText="1" shrinkToFit="1"/>
    </xf>
    <xf numFmtId="0" fontId="0" fillId="0" borderId="6" xfId="0" applyFont="1" applyBorder="1" applyAlignment="1">
      <alignment vertical="top" wrapText="1" shrinkToFit="1"/>
    </xf>
    <xf numFmtId="0" fontId="0" fillId="0" borderId="0" xfId="0" applyFont="1" applyBorder="1" applyAlignment="1">
      <alignment vertical="top" wrapText="1" shrinkToFit="1"/>
    </xf>
    <xf numFmtId="0" fontId="0" fillId="0" borderId="7" xfId="0" applyFont="1" applyBorder="1" applyAlignment="1">
      <alignment vertical="top" wrapText="1" shrinkToFit="1"/>
    </xf>
    <xf numFmtId="0" fontId="7" fillId="0" borderId="38" xfId="0" applyFont="1" applyBorder="1" applyAlignment="1">
      <alignment horizontal="left" vertical="center"/>
    </xf>
    <xf numFmtId="0" fontId="7" fillId="0" borderId="35" xfId="0" applyFont="1" applyBorder="1" applyAlignment="1">
      <alignment horizontal="left" vertical="center"/>
    </xf>
    <xf numFmtId="0" fontId="7" fillId="0" borderId="36" xfId="0" applyFont="1" applyBorder="1" applyAlignment="1">
      <alignment horizontal="left" vertical="center"/>
    </xf>
    <xf numFmtId="0" fontId="8" fillId="2" borderId="0" xfId="0" applyFont="1" applyFill="1" applyBorder="1" applyAlignment="1">
      <alignment horizontal="center" vertical="center"/>
    </xf>
    <xf numFmtId="0" fontId="8" fillId="0" borderId="0" xfId="0" applyFont="1" applyBorder="1" applyAlignment="1">
      <alignment vertical="top" wrapText="1"/>
    </xf>
    <xf numFmtId="0" fontId="8" fillId="0" borderId="7" xfId="0" applyFont="1" applyBorder="1" applyAlignment="1">
      <alignment vertical="top" wrapText="1"/>
    </xf>
    <xf numFmtId="0" fontId="8" fillId="0" borderId="344" xfId="0" applyFont="1" applyBorder="1" applyAlignment="1">
      <alignment vertical="top" wrapText="1"/>
    </xf>
    <xf numFmtId="0" fontId="8" fillId="0" borderId="250" xfId="0" applyFont="1" applyBorder="1" applyAlignment="1">
      <alignment vertical="top" wrapText="1"/>
    </xf>
    <xf numFmtId="0" fontId="8" fillId="0" borderId="252" xfId="0" applyFont="1" applyBorder="1" applyAlignment="1">
      <alignment vertical="top" wrapText="1"/>
    </xf>
    <xf numFmtId="0" fontId="17" fillId="0" borderId="0" xfId="0" applyFont="1" applyBorder="1" applyAlignment="1">
      <alignment vertical="center" wrapText="1"/>
    </xf>
    <xf numFmtId="0" fontId="17" fillId="0" borderId="7" xfId="0" applyFont="1" applyBorder="1" applyAlignment="1">
      <alignment vertical="center" wrapText="1"/>
    </xf>
    <xf numFmtId="0" fontId="17" fillId="0" borderId="0" xfId="0" applyFont="1" applyBorder="1" applyAlignment="1">
      <alignment vertical="center" wrapText="1" shrinkToFit="1"/>
    </xf>
    <xf numFmtId="0" fontId="17" fillId="0" borderId="7" xfId="0" applyFont="1" applyBorder="1" applyAlignment="1">
      <alignment vertical="center" wrapText="1" shrinkToFit="1"/>
    </xf>
    <xf numFmtId="0" fontId="17" fillId="0" borderId="0" xfId="0" applyFont="1" applyBorder="1" applyAlignment="1">
      <alignment vertical="center" shrinkToFit="1"/>
    </xf>
    <xf numFmtId="0" fontId="17" fillId="0" borderId="7" xfId="0" applyFont="1" applyBorder="1" applyAlignment="1">
      <alignment vertical="center" shrinkToFit="1"/>
    </xf>
    <xf numFmtId="0" fontId="38" fillId="7" borderId="250" xfId="0" applyFont="1" applyFill="1" applyBorder="1" applyAlignment="1">
      <alignment horizontal="center" vertical="center"/>
    </xf>
    <xf numFmtId="0" fontId="0" fillId="0" borderId="0" xfId="0" applyFont="1" applyBorder="1" applyAlignment="1">
      <alignment vertical="top" wrapText="1"/>
    </xf>
    <xf numFmtId="0" fontId="0" fillId="0" borderId="344" xfId="0" applyFont="1" applyBorder="1" applyAlignment="1">
      <alignment vertical="top" wrapText="1"/>
    </xf>
    <xf numFmtId="0" fontId="0" fillId="0" borderId="250" xfId="0" applyFont="1" applyBorder="1" applyAlignment="1">
      <alignment vertical="top" wrapText="1"/>
    </xf>
    <xf numFmtId="0" fontId="0" fillId="0" borderId="252" xfId="0" applyFont="1" applyBorder="1" applyAlignment="1">
      <alignment vertical="top" wrapText="1"/>
    </xf>
    <xf numFmtId="0" fontId="8" fillId="0" borderId="250" xfId="0" applyFont="1" applyBorder="1" applyAlignment="1">
      <alignment horizontal="left" vertical="center"/>
    </xf>
    <xf numFmtId="0" fontId="8" fillId="0" borderId="252" xfId="0" applyFont="1" applyBorder="1" applyAlignment="1">
      <alignment horizontal="left" vertical="center"/>
    </xf>
    <xf numFmtId="0" fontId="8" fillId="0" borderId="341" xfId="0" applyFont="1" applyFill="1" applyBorder="1" applyAlignment="1">
      <alignment horizontal="center" vertical="center"/>
    </xf>
    <xf numFmtId="0" fontId="8" fillId="0" borderId="342" xfId="0" applyFont="1" applyFill="1" applyBorder="1" applyAlignment="1">
      <alignment horizontal="center" vertical="center"/>
    </xf>
    <xf numFmtId="0" fontId="8" fillId="0" borderId="34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344" xfId="0" applyFont="1" applyFill="1" applyBorder="1" applyAlignment="1">
      <alignment horizontal="center" vertical="center"/>
    </xf>
    <xf numFmtId="0" fontId="8" fillId="0" borderId="250" xfId="0" applyFont="1" applyFill="1" applyBorder="1" applyAlignment="1">
      <alignment horizontal="center" vertical="center"/>
    </xf>
    <xf numFmtId="0" fontId="8" fillId="0" borderId="252" xfId="0" applyFont="1" applyFill="1" applyBorder="1" applyAlignment="1">
      <alignment horizontal="center" vertical="center"/>
    </xf>
    <xf numFmtId="0" fontId="8" fillId="0" borderId="345" xfId="0" applyFont="1" applyFill="1" applyBorder="1" applyAlignment="1">
      <alignment horizontal="center" vertical="center"/>
    </xf>
    <xf numFmtId="0" fontId="8" fillId="0" borderId="346" xfId="0" applyFont="1" applyFill="1" applyBorder="1" applyAlignment="1">
      <alignment horizontal="center" vertical="center"/>
    </xf>
    <xf numFmtId="0" fontId="8" fillId="0" borderId="347" xfId="0" applyFont="1" applyFill="1" applyBorder="1" applyAlignment="1">
      <alignment horizontal="center" vertical="center"/>
    </xf>
    <xf numFmtId="0" fontId="8" fillId="0" borderId="282" xfId="0" applyFont="1" applyBorder="1" applyAlignment="1">
      <alignment horizontal="center" vertical="center" wrapText="1"/>
    </xf>
    <xf numFmtId="0" fontId="8" fillId="0" borderId="28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7" xfId="0" applyFont="1" applyBorder="1" applyAlignment="1">
      <alignment horizontal="center" vertical="center" wrapText="1"/>
    </xf>
    <xf numFmtId="0" fontId="8" fillId="2" borderId="3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7" borderId="283" xfId="0" applyFont="1" applyFill="1" applyBorder="1" applyAlignment="1">
      <alignment horizontal="center" vertical="center" wrapText="1"/>
    </xf>
    <xf numFmtId="0" fontId="8" fillId="7" borderId="282" xfId="0" applyFont="1" applyFill="1" applyBorder="1" applyAlignment="1">
      <alignment horizontal="center" vertical="center" wrapText="1"/>
    </xf>
    <xf numFmtId="0" fontId="8" fillId="7" borderId="249" xfId="0" applyFont="1" applyFill="1" applyBorder="1" applyAlignment="1">
      <alignment horizontal="center" vertical="center" wrapText="1"/>
    </xf>
    <xf numFmtId="0" fontId="8" fillId="7" borderId="282" xfId="0" applyFont="1" applyFill="1" applyBorder="1" applyAlignment="1">
      <alignment horizontal="center" vertical="center"/>
    </xf>
    <xf numFmtId="0" fontId="7" fillId="2" borderId="0" xfId="0" applyFont="1" applyFill="1" applyAlignment="1">
      <alignment vertical="center"/>
    </xf>
    <xf numFmtId="0" fontId="8" fillId="2" borderId="2" xfId="0" applyFont="1" applyFill="1" applyBorder="1" applyAlignment="1">
      <alignment horizontal="center" vertical="center" wrapText="1"/>
    </xf>
    <xf numFmtId="0" fontId="8" fillId="2" borderId="0" xfId="0" applyFont="1" applyFill="1" applyAlignment="1">
      <alignment horizontal="left" vertical="center"/>
    </xf>
    <xf numFmtId="0" fontId="8" fillId="7" borderId="0" xfId="0" applyFont="1" applyFill="1" applyAlignment="1">
      <alignment vertical="center"/>
    </xf>
    <xf numFmtId="0" fontId="8" fillId="0" borderId="341" xfId="0" applyFont="1" applyFill="1" applyBorder="1" applyAlignment="1">
      <alignment horizontal="center" vertical="center" wrapText="1"/>
    </xf>
    <xf numFmtId="0" fontId="17" fillId="0" borderId="341" xfId="0" applyFont="1" applyFill="1" applyBorder="1" applyAlignment="1">
      <alignment horizontal="center" vertical="center"/>
    </xf>
    <xf numFmtId="0" fontId="17" fillId="0" borderId="342" xfId="0" applyFont="1" applyFill="1" applyBorder="1" applyAlignment="1">
      <alignment horizontal="center" vertical="center"/>
    </xf>
    <xf numFmtId="0" fontId="17" fillId="0" borderId="343" xfId="0" applyFont="1" applyFill="1" applyBorder="1" applyAlignment="1">
      <alignment horizontal="center" vertical="center"/>
    </xf>
    <xf numFmtId="0" fontId="17" fillId="0" borderId="344" xfId="0" applyFont="1" applyFill="1" applyBorder="1" applyAlignment="1">
      <alignment horizontal="center" vertical="center"/>
    </xf>
    <xf numFmtId="0" fontId="17" fillId="0" borderId="252" xfId="0" applyFont="1" applyFill="1" applyBorder="1" applyAlignment="1">
      <alignment horizontal="center" vertical="center"/>
    </xf>
    <xf numFmtId="0" fontId="7" fillId="7" borderId="341" xfId="0" applyFont="1" applyFill="1" applyBorder="1" applyAlignment="1">
      <alignment horizontal="center" vertical="center"/>
    </xf>
    <xf numFmtId="0" fontId="7" fillId="7" borderId="342" xfId="0" applyFont="1" applyFill="1" applyBorder="1" applyAlignment="1">
      <alignment horizontal="center" vertical="center"/>
    </xf>
    <xf numFmtId="0" fontId="7" fillId="7" borderId="344" xfId="0" applyFont="1" applyFill="1" applyBorder="1" applyAlignment="1">
      <alignment horizontal="center" vertical="center"/>
    </xf>
    <xf numFmtId="0" fontId="7" fillId="0" borderId="343" xfId="0" applyFont="1" applyFill="1" applyBorder="1" applyAlignment="1">
      <alignment horizontal="center" vertical="center"/>
    </xf>
    <xf numFmtId="0" fontId="7" fillId="0" borderId="252" xfId="0" applyFont="1" applyFill="1" applyBorder="1" applyAlignment="1">
      <alignment horizontal="center" vertical="center"/>
    </xf>
    <xf numFmtId="0" fontId="17" fillId="7" borderId="341" xfId="0" applyFont="1" applyFill="1" applyBorder="1" applyAlignment="1">
      <alignment horizontal="left" vertical="top"/>
    </xf>
    <xf numFmtId="0" fontId="17" fillId="7" borderId="342" xfId="0" applyFont="1" applyFill="1" applyBorder="1" applyAlignment="1">
      <alignment horizontal="left" vertical="top"/>
    </xf>
    <xf numFmtId="0" fontId="17" fillId="7" borderId="343" xfId="0" applyFont="1" applyFill="1" applyBorder="1" applyAlignment="1">
      <alignment horizontal="left" vertical="top"/>
    </xf>
    <xf numFmtId="0" fontId="17" fillId="7" borderId="344" xfId="0" applyFont="1" applyFill="1" applyBorder="1" applyAlignment="1">
      <alignment horizontal="left" vertical="top"/>
    </xf>
    <xf numFmtId="0" fontId="17" fillId="7" borderId="250" xfId="0" applyFont="1" applyFill="1" applyBorder="1" applyAlignment="1">
      <alignment horizontal="left" vertical="top"/>
    </xf>
    <xf numFmtId="0" fontId="17" fillId="7" borderId="252" xfId="0" applyFont="1" applyFill="1" applyBorder="1" applyAlignment="1">
      <alignment horizontal="left" vertical="top"/>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344" xfId="0" applyFont="1" applyFill="1" applyBorder="1" applyAlignment="1">
      <alignment horizontal="center" vertical="center" wrapText="1"/>
    </xf>
    <xf numFmtId="0" fontId="8" fillId="0" borderId="250" xfId="0" applyFont="1" applyFill="1" applyBorder="1" applyAlignment="1">
      <alignment horizontal="center" vertical="center" wrapText="1"/>
    </xf>
    <xf numFmtId="0" fontId="8" fillId="0" borderId="252" xfId="0" applyFont="1" applyFill="1" applyBorder="1" applyAlignment="1">
      <alignment horizontal="center" vertical="center" wrapText="1"/>
    </xf>
    <xf numFmtId="0" fontId="17" fillId="7" borderId="6" xfId="0" applyFont="1" applyFill="1" applyBorder="1" applyAlignment="1">
      <alignment horizontal="left" vertical="top"/>
    </xf>
    <xf numFmtId="0" fontId="17" fillId="7" borderId="0" xfId="0" applyFont="1" applyFill="1" applyBorder="1" applyAlignment="1">
      <alignment horizontal="left" vertical="top"/>
    </xf>
    <xf numFmtId="0" fontId="17" fillId="7" borderId="7" xfId="0" applyFont="1" applyFill="1" applyBorder="1" applyAlignment="1">
      <alignment horizontal="left" vertical="top"/>
    </xf>
    <xf numFmtId="0" fontId="7" fillId="2" borderId="0" xfId="0" applyFont="1" applyFill="1" applyAlignment="1">
      <alignment horizontal="left" vertical="center"/>
    </xf>
    <xf numFmtId="0" fontId="7" fillId="2" borderId="0" xfId="0" applyFont="1" applyFill="1" applyAlignment="1">
      <alignment horizontal="center" vertical="center"/>
    </xf>
    <xf numFmtId="0" fontId="7" fillId="7" borderId="343" xfId="0" applyFont="1" applyFill="1" applyBorder="1" applyAlignment="1">
      <alignment vertical="top"/>
    </xf>
    <xf numFmtId="0" fontId="7" fillId="7" borderId="6" xfId="0" applyFont="1" applyFill="1" applyBorder="1" applyAlignment="1">
      <alignment vertical="top"/>
    </xf>
    <xf numFmtId="0" fontId="7" fillId="7" borderId="0" xfId="0" applyFont="1" applyFill="1" applyBorder="1" applyAlignment="1">
      <alignment vertical="top"/>
    </xf>
    <xf numFmtId="0" fontId="7" fillId="7" borderId="7" xfId="0" applyFont="1" applyFill="1" applyBorder="1" applyAlignment="1">
      <alignment vertical="top"/>
    </xf>
    <xf numFmtId="0" fontId="7" fillId="7" borderId="344" xfId="0" applyFont="1" applyFill="1" applyBorder="1" applyAlignment="1">
      <alignment vertical="top"/>
    </xf>
    <xf numFmtId="0" fontId="7" fillId="7" borderId="250" xfId="0" applyFont="1" applyFill="1" applyBorder="1" applyAlignment="1">
      <alignment vertical="top"/>
    </xf>
    <xf numFmtId="0" fontId="7" fillId="7" borderId="252" xfId="0" applyFont="1" applyFill="1" applyBorder="1" applyAlignment="1">
      <alignment vertical="top"/>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wrapText="1"/>
    </xf>
    <xf numFmtId="0" fontId="7" fillId="7" borderId="0" xfId="0" applyFont="1" applyFill="1" applyAlignment="1">
      <alignment horizontal="center" vertical="center"/>
    </xf>
    <xf numFmtId="0" fontId="8" fillId="0" borderId="0" xfId="0" applyFont="1" applyFill="1" applyAlignment="1">
      <alignment horizontal="center" vertical="center"/>
    </xf>
    <xf numFmtId="0" fontId="17" fillId="7" borderId="232" xfId="0" applyFont="1" applyFill="1" applyBorder="1" applyAlignment="1">
      <alignment vertical="top"/>
    </xf>
    <xf numFmtId="0" fontId="17" fillId="7" borderId="253" xfId="0" applyFont="1" applyFill="1" applyBorder="1" applyAlignment="1">
      <alignment vertical="top"/>
    </xf>
    <xf numFmtId="0" fontId="17" fillId="7" borderId="254" xfId="0" applyFont="1" applyFill="1" applyBorder="1" applyAlignment="1">
      <alignment vertical="top"/>
    </xf>
    <xf numFmtId="0" fontId="17" fillId="7" borderId="6" xfId="0" applyFont="1" applyFill="1" applyBorder="1" applyAlignment="1">
      <alignment vertical="top"/>
    </xf>
    <xf numFmtId="0" fontId="17" fillId="7" borderId="0" xfId="0" applyFont="1" applyFill="1" applyBorder="1" applyAlignment="1">
      <alignment vertical="top"/>
    </xf>
    <xf numFmtId="0" fontId="17" fillId="7" borderId="7" xfId="0" applyFont="1" applyFill="1" applyBorder="1" applyAlignment="1">
      <alignment vertical="top"/>
    </xf>
    <xf numFmtId="0" fontId="17" fillId="7" borderId="249" xfId="0" applyFont="1" applyFill="1" applyBorder="1" applyAlignment="1">
      <alignment vertical="top"/>
    </xf>
    <xf numFmtId="0" fontId="17" fillId="7" borderId="250" xfId="0" applyFont="1" applyFill="1" applyBorder="1" applyAlignment="1">
      <alignment vertical="top"/>
    </xf>
    <xf numFmtId="0" fontId="17" fillId="7" borderId="252" xfId="0" applyFont="1" applyFill="1" applyBorder="1" applyAlignment="1">
      <alignment vertical="top"/>
    </xf>
    <xf numFmtId="0" fontId="7" fillId="0" borderId="40"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0" xfId="0" applyFont="1" applyBorder="1" applyAlignment="1">
      <alignment horizontal="center" vertical="center"/>
    </xf>
    <xf numFmtId="0" fontId="7" fillId="0" borderId="39" xfId="0" applyFont="1" applyBorder="1" applyAlignment="1">
      <alignment horizontal="center" vertical="center"/>
    </xf>
    <xf numFmtId="0" fontId="7" fillId="0" borderId="41" xfId="0" applyFont="1" applyBorder="1" applyAlignment="1">
      <alignment horizontal="center" vertical="center"/>
    </xf>
    <xf numFmtId="0" fontId="7" fillId="0" borderId="258" xfId="0" applyFont="1" applyBorder="1" applyAlignment="1">
      <alignment horizontal="center" vertical="center" wrapText="1"/>
    </xf>
    <xf numFmtId="203" fontId="20" fillId="7" borderId="274" xfId="0" applyNumberFormat="1" applyFont="1" applyFill="1" applyBorder="1" applyAlignment="1">
      <alignment horizontal="center" vertical="center" shrinkToFit="1"/>
    </xf>
    <xf numFmtId="203" fontId="20" fillId="7" borderId="275" xfId="0" applyNumberFormat="1" applyFont="1" applyFill="1" applyBorder="1" applyAlignment="1">
      <alignment horizontal="center" vertical="center" shrinkToFit="1"/>
    </xf>
    <xf numFmtId="203" fontId="20" fillId="7" borderId="276" xfId="0" applyNumberFormat="1" applyFont="1" applyFill="1" applyBorder="1" applyAlignment="1">
      <alignment horizontal="center" vertical="center" shrinkToFit="1"/>
    </xf>
    <xf numFmtId="203" fontId="20" fillId="7" borderId="6" xfId="0" applyNumberFormat="1" applyFont="1" applyFill="1" applyBorder="1" applyAlignment="1">
      <alignment horizontal="center" vertical="center" shrinkToFit="1"/>
    </xf>
    <xf numFmtId="203" fontId="20" fillId="7" borderId="0" xfId="0" applyNumberFormat="1" applyFont="1" applyFill="1" applyBorder="1" applyAlignment="1">
      <alignment horizontal="center" vertical="center" shrinkToFit="1"/>
    </xf>
    <xf numFmtId="203" fontId="20" fillId="7" borderId="7" xfId="0" applyNumberFormat="1" applyFont="1" applyFill="1" applyBorder="1" applyAlignment="1">
      <alignment horizontal="center" vertical="center" shrinkToFit="1"/>
    </xf>
    <xf numFmtId="203" fontId="20" fillId="7" borderId="80" xfId="0" applyNumberFormat="1" applyFont="1" applyFill="1" applyBorder="1" applyAlignment="1">
      <alignment horizontal="center" vertical="center" shrinkToFit="1"/>
    </xf>
    <xf numFmtId="203" fontId="20" fillId="7" borderId="81" xfId="0" applyNumberFormat="1" applyFont="1" applyFill="1" applyBorder="1" applyAlignment="1">
      <alignment horizontal="center" vertical="center" shrinkToFit="1"/>
    </xf>
    <xf numFmtId="203" fontId="20" fillId="7" borderId="82" xfId="0" applyNumberFormat="1" applyFont="1" applyFill="1" applyBorder="1" applyAlignment="1">
      <alignment horizontal="center" vertical="center" shrinkToFit="1"/>
    </xf>
    <xf numFmtId="203" fontId="20" fillId="7" borderId="232" xfId="0" applyNumberFormat="1" applyFont="1" applyFill="1" applyBorder="1" applyAlignment="1">
      <alignment horizontal="center" vertical="center" shrinkToFit="1"/>
    </xf>
    <xf numFmtId="203" fontId="20" fillId="7" borderId="253" xfId="0" applyNumberFormat="1" applyFont="1" applyFill="1" applyBorder="1" applyAlignment="1">
      <alignment horizontal="center" vertical="center" shrinkToFit="1"/>
    </xf>
    <xf numFmtId="203" fontId="20" fillId="7" borderId="254" xfId="0" applyNumberFormat="1" applyFont="1" applyFill="1" applyBorder="1" applyAlignment="1">
      <alignment horizontal="center" vertical="center" shrinkToFit="1"/>
    </xf>
    <xf numFmtId="0" fontId="7" fillId="2" borderId="123" xfId="0" applyFont="1" applyFill="1" applyBorder="1" applyAlignment="1">
      <alignment horizontal="center" vertical="center" wrapText="1"/>
    </xf>
    <xf numFmtId="0" fontId="7" fillId="2" borderId="228"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0" borderId="123" xfId="0" applyFont="1" applyBorder="1" applyAlignment="1">
      <alignment horizontal="left" vertical="center" wrapText="1"/>
    </xf>
    <xf numFmtId="0" fontId="7" fillId="0" borderId="6" xfId="0" applyFont="1" applyBorder="1" applyAlignment="1">
      <alignment horizontal="left" vertical="center" wrapText="1"/>
    </xf>
    <xf numFmtId="0" fontId="7" fillId="0" borderId="10" xfId="0" applyFont="1" applyBorder="1" applyAlignment="1">
      <alignment horizontal="left" vertical="center" wrapText="1"/>
    </xf>
    <xf numFmtId="180" fontId="7" fillId="7" borderId="123" xfId="0" applyNumberFormat="1" applyFont="1" applyFill="1" applyBorder="1" applyAlignment="1">
      <alignment horizontal="center" vertical="center" wrapText="1"/>
    </xf>
    <xf numFmtId="180" fontId="7" fillId="7" borderId="227" xfId="0" applyNumberFormat="1" applyFont="1" applyFill="1" applyBorder="1" applyAlignment="1">
      <alignment horizontal="center" vertical="center" wrapText="1"/>
    </xf>
    <xf numFmtId="180" fontId="7" fillId="7" borderId="228" xfId="0" applyNumberFormat="1" applyFont="1" applyFill="1" applyBorder="1" applyAlignment="1">
      <alignment horizontal="center" vertical="center" wrapText="1"/>
    </xf>
    <xf numFmtId="0" fontId="7" fillId="2" borderId="24" xfId="0" applyFont="1" applyFill="1" applyBorder="1" applyAlignment="1">
      <alignment vertical="center" wrapText="1"/>
    </xf>
    <xf numFmtId="0" fontId="7" fillId="2" borderId="253" xfId="0" applyFont="1" applyFill="1" applyBorder="1" applyAlignment="1">
      <alignment vertical="center" wrapText="1"/>
    </xf>
    <xf numFmtId="0" fontId="7" fillId="2" borderId="254" xfId="0" applyFont="1" applyFill="1" applyBorder="1" applyAlignment="1">
      <alignment vertical="center" wrapText="1"/>
    </xf>
    <xf numFmtId="0" fontId="7" fillId="2" borderId="55" xfId="0" applyFont="1" applyFill="1" applyBorder="1" applyAlignment="1">
      <alignment vertical="center" wrapText="1"/>
    </xf>
    <xf numFmtId="0" fontId="7" fillId="2" borderId="7" xfId="0" applyFont="1" applyFill="1" applyBorder="1" applyAlignment="1">
      <alignment vertical="center" wrapText="1"/>
    </xf>
    <xf numFmtId="0" fontId="7" fillId="2" borderId="49" xfId="0" applyFont="1" applyFill="1" applyBorder="1" applyAlignment="1">
      <alignment vertical="center" wrapText="1"/>
    </xf>
    <xf numFmtId="0" fontId="7" fillId="2" borderId="250" xfId="0" applyFont="1" applyFill="1" applyBorder="1" applyAlignment="1">
      <alignment vertical="center" wrapText="1"/>
    </xf>
    <xf numFmtId="0" fontId="7" fillId="2" borderId="252" xfId="0" applyFont="1" applyFill="1" applyBorder="1" applyAlignment="1">
      <alignment vertical="center" wrapText="1"/>
    </xf>
    <xf numFmtId="203" fontId="20" fillId="7" borderId="50" xfId="0" applyNumberFormat="1" applyFont="1" applyFill="1" applyBorder="1" applyAlignment="1">
      <alignment horizontal="center" vertical="center" shrinkToFit="1"/>
    </xf>
    <xf numFmtId="203" fontId="20" fillId="7" borderId="19" xfId="0" applyNumberFormat="1" applyFont="1" applyFill="1" applyBorder="1" applyAlignment="1">
      <alignment horizontal="center" vertical="center" shrinkToFit="1"/>
    </xf>
    <xf numFmtId="203" fontId="20" fillId="7" borderId="51" xfId="0" applyNumberFormat="1" applyFont="1" applyFill="1" applyBorder="1" applyAlignment="1">
      <alignment horizontal="center" vertical="center" shrinkToFit="1"/>
    </xf>
    <xf numFmtId="0" fontId="8" fillId="0" borderId="277" xfId="0" applyFont="1" applyBorder="1" applyAlignment="1">
      <alignment horizontal="center" vertical="center" textRotation="255"/>
    </xf>
    <xf numFmtId="0" fontId="8" fillId="0" borderId="78" xfId="0" applyFont="1" applyBorder="1" applyAlignment="1">
      <alignment horizontal="center" vertical="center" textRotation="255"/>
    </xf>
    <xf numFmtId="0" fontId="8" fillId="0" borderId="79" xfId="0" applyFont="1" applyBorder="1" applyAlignment="1">
      <alignment horizontal="center" vertical="center" textRotation="255"/>
    </xf>
    <xf numFmtId="0" fontId="19" fillId="2" borderId="275" xfId="0" applyFont="1" applyFill="1" applyBorder="1" applyAlignment="1">
      <alignment horizontal="left" vertical="top" wrapText="1"/>
    </xf>
    <xf numFmtId="0" fontId="19" fillId="2" borderId="278" xfId="0" applyFont="1" applyFill="1" applyBorder="1" applyAlignment="1">
      <alignment horizontal="left" vertical="top" wrapText="1"/>
    </xf>
    <xf numFmtId="0" fontId="19" fillId="2" borderId="250" xfId="0" applyFont="1" applyFill="1" applyBorder="1" applyAlignment="1">
      <alignment horizontal="left" vertical="top" wrapText="1"/>
    </xf>
    <xf numFmtId="0" fontId="19" fillId="2" borderId="44" xfId="0" applyFont="1" applyFill="1" applyBorder="1" applyAlignment="1">
      <alignment horizontal="left" vertical="top" wrapText="1"/>
    </xf>
    <xf numFmtId="0" fontId="20" fillId="0" borderId="65"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67"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70" xfId="0" applyFont="1" applyBorder="1" applyAlignment="1">
      <alignment horizontal="center" vertical="center" wrapText="1"/>
    </xf>
    <xf numFmtId="0" fontId="17" fillId="2" borderId="274" xfId="0" applyFont="1" applyFill="1" applyBorder="1" applyAlignment="1">
      <alignment horizontal="center" vertical="center" wrapText="1"/>
    </xf>
    <xf numFmtId="0" fontId="17" fillId="2" borderId="276" xfId="0" applyFont="1" applyFill="1" applyBorder="1" applyAlignment="1">
      <alignment horizontal="center" vertical="center" wrapText="1"/>
    </xf>
    <xf numFmtId="0" fontId="17" fillId="2" borderId="249" xfId="0" applyFont="1" applyFill="1" applyBorder="1" applyAlignment="1">
      <alignment horizontal="center" vertical="center" wrapText="1"/>
    </xf>
    <xf numFmtId="0" fontId="17" fillId="2" borderId="252"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9" fillId="2" borderId="0" xfId="0" applyFont="1" applyFill="1" applyBorder="1" applyAlignment="1">
      <alignment horizontal="left" vertical="top" wrapText="1"/>
    </xf>
    <xf numFmtId="0" fontId="19" fillId="2" borderId="45" xfId="0" applyFont="1" applyFill="1" applyBorder="1" applyAlignment="1">
      <alignment horizontal="left" vertical="top" wrapText="1"/>
    </xf>
    <xf numFmtId="0" fontId="20" fillId="2" borderId="274" xfId="0" applyFont="1" applyFill="1" applyBorder="1" applyAlignment="1">
      <alignment vertical="center" wrapText="1"/>
    </xf>
    <xf numFmtId="0" fontId="20" fillId="2" borderId="275" xfId="0" applyFont="1" applyFill="1" applyBorder="1" applyAlignment="1">
      <alignment vertical="center" wrapText="1"/>
    </xf>
    <xf numFmtId="0" fontId="20" fillId="2" borderId="276" xfId="0" applyFont="1" applyFill="1" applyBorder="1" applyAlignment="1">
      <alignment vertical="center" wrapText="1"/>
    </xf>
    <xf numFmtId="0" fontId="20" fillId="2" borderId="249" xfId="0" applyFont="1" applyFill="1" applyBorder="1" applyAlignment="1">
      <alignment vertical="center" wrapText="1"/>
    </xf>
    <xf numFmtId="0" fontId="20" fillId="2" borderId="250" xfId="0" applyFont="1" applyFill="1" applyBorder="1" applyAlignment="1">
      <alignment vertical="center" wrapText="1"/>
    </xf>
    <xf numFmtId="0" fontId="20" fillId="2" borderId="252" xfId="0" applyFont="1" applyFill="1" applyBorder="1" applyAlignment="1">
      <alignment vertical="center" wrapText="1"/>
    </xf>
    <xf numFmtId="0" fontId="20" fillId="0" borderId="71" xfId="0" applyFont="1" applyBorder="1" applyAlignment="1">
      <alignment horizontal="center" vertical="center" wrapText="1"/>
    </xf>
    <xf numFmtId="0" fontId="20" fillId="0" borderId="72" xfId="0" applyFont="1" applyBorder="1" applyAlignment="1">
      <alignment horizontal="center" vertical="center" wrapText="1"/>
    </xf>
    <xf numFmtId="0" fontId="20" fillId="0" borderId="73" xfId="0" applyFont="1" applyBorder="1" applyAlignment="1">
      <alignment horizontal="center" vertical="center" wrapText="1"/>
    </xf>
    <xf numFmtId="0" fontId="17" fillId="2" borderId="80" xfId="0" applyFont="1" applyFill="1" applyBorder="1" applyAlignment="1">
      <alignment horizontal="center" vertical="center" wrapText="1"/>
    </xf>
    <xf numFmtId="0" fontId="17" fillId="2" borderId="82" xfId="0" applyFont="1" applyFill="1" applyBorder="1" applyAlignment="1">
      <alignment horizontal="center" vertical="center" wrapText="1"/>
    </xf>
    <xf numFmtId="0" fontId="20" fillId="2" borderId="80" xfId="0" applyFont="1" applyFill="1" applyBorder="1" applyAlignment="1">
      <alignment vertical="center" wrapText="1"/>
    </xf>
    <xf numFmtId="0" fontId="20" fillId="2" borderId="81" xfId="0" applyFont="1" applyFill="1" applyBorder="1" applyAlignment="1">
      <alignment vertical="center" wrapText="1"/>
    </xf>
    <xf numFmtId="0" fontId="20" fillId="2" borderId="82" xfId="0" applyFont="1" applyFill="1" applyBorder="1" applyAlignment="1">
      <alignment vertical="center" wrapText="1"/>
    </xf>
    <xf numFmtId="0" fontId="17" fillId="2" borderId="3"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9" fillId="2" borderId="4" xfId="0" applyFont="1" applyFill="1" applyBorder="1" applyAlignment="1">
      <alignment horizontal="left" vertical="top" wrapText="1"/>
    </xf>
    <xf numFmtId="0" fontId="19" fillId="2" borderId="25" xfId="0" applyFont="1" applyFill="1" applyBorder="1" applyAlignment="1">
      <alignment horizontal="left" vertical="top" wrapText="1"/>
    </xf>
    <xf numFmtId="0" fontId="19" fillId="2" borderId="8" xfId="0" applyFont="1" applyFill="1" applyBorder="1" applyAlignment="1">
      <alignment horizontal="left" vertical="top" wrapText="1"/>
    </xf>
    <xf numFmtId="0" fontId="19" fillId="2" borderId="81" xfId="0" applyFont="1" applyFill="1" applyBorder="1" applyAlignment="1">
      <alignment horizontal="left" vertical="top" wrapText="1"/>
    </xf>
    <xf numFmtId="0" fontId="19" fillId="2" borderId="83" xfId="0" applyFont="1" applyFill="1" applyBorder="1" applyAlignment="1">
      <alignment horizontal="left" vertical="top" wrapText="1"/>
    </xf>
    <xf numFmtId="0" fontId="7" fillId="2" borderId="50" xfId="0" applyFont="1" applyFill="1" applyBorder="1" applyAlignment="1">
      <alignment horizontal="center" vertical="center" wrapText="1"/>
    </xf>
    <xf numFmtId="0" fontId="7" fillId="2" borderId="51" xfId="0" applyFont="1" applyFill="1" applyBorder="1" applyAlignment="1">
      <alignment horizontal="center" vertical="center" wrapText="1"/>
    </xf>
    <xf numFmtId="0" fontId="7" fillId="0" borderId="40" xfId="0" applyFont="1" applyBorder="1" applyAlignment="1">
      <alignment horizontal="center" vertical="center" shrinkToFit="1"/>
    </xf>
    <xf numFmtId="0" fontId="7" fillId="0" borderId="41" xfId="0" applyFont="1" applyBorder="1" applyAlignment="1">
      <alignment horizontal="center" vertical="center" shrinkToFit="1"/>
    </xf>
    <xf numFmtId="0" fontId="7" fillId="0" borderId="280" xfId="0" applyFont="1" applyBorder="1" applyAlignment="1">
      <alignment horizontal="center" vertical="center"/>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19"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9" fillId="2" borderId="19" xfId="0" applyFont="1" applyFill="1" applyBorder="1" applyAlignment="1">
      <alignment horizontal="left" vertical="top" wrapText="1"/>
    </xf>
    <xf numFmtId="0" fontId="19" fillId="2" borderId="48" xfId="0" applyFont="1" applyFill="1" applyBorder="1" applyAlignment="1">
      <alignment horizontal="left" vertical="top" wrapText="1"/>
    </xf>
    <xf numFmtId="0" fontId="17" fillId="2" borderId="341" xfId="0" applyFont="1" applyFill="1" applyBorder="1" applyAlignment="1">
      <alignment horizontal="center" vertical="center" wrapText="1"/>
    </xf>
    <xf numFmtId="0" fontId="17" fillId="2" borderId="343" xfId="0" applyFont="1" applyFill="1" applyBorder="1" applyAlignment="1">
      <alignment horizontal="center" vertical="center" wrapText="1"/>
    </xf>
    <xf numFmtId="0" fontId="17" fillId="2" borderId="344" xfId="0" applyFont="1" applyFill="1" applyBorder="1" applyAlignment="1">
      <alignment horizontal="center" vertical="center" wrapText="1"/>
    </xf>
    <xf numFmtId="0" fontId="19" fillId="2" borderId="342" xfId="0" applyFont="1" applyFill="1" applyBorder="1" applyAlignment="1">
      <alignment horizontal="left" vertical="top" wrapText="1"/>
    </xf>
    <xf numFmtId="180" fontId="7" fillId="7" borderId="50" xfId="0" applyNumberFormat="1" applyFont="1" applyFill="1" applyBorder="1" applyAlignment="1">
      <alignment horizontal="center" vertical="center" wrapText="1"/>
    </xf>
    <xf numFmtId="180" fontId="7" fillId="7" borderId="19" xfId="0" applyNumberFormat="1" applyFont="1" applyFill="1" applyBorder="1" applyAlignment="1">
      <alignment horizontal="center" vertical="center" wrapText="1"/>
    </xf>
    <xf numFmtId="180" fontId="7" fillId="7" borderId="51" xfId="0" applyNumberFormat="1" applyFont="1" applyFill="1" applyBorder="1" applyAlignment="1">
      <alignment horizontal="center" vertical="center" wrapText="1"/>
    </xf>
    <xf numFmtId="0" fontId="7" fillId="0" borderId="47" xfId="0" applyFont="1" applyBorder="1" applyAlignment="1">
      <alignment horizontal="center" vertical="center" wrapText="1"/>
    </xf>
    <xf numFmtId="0" fontId="7" fillId="0" borderId="260" xfId="0" applyFont="1" applyBorder="1" applyAlignment="1">
      <alignment horizontal="center" vertical="center" wrapText="1"/>
    </xf>
    <xf numFmtId="0" fontId="7" fillId="0" borderId="279"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128"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24" xfId="0" applyFont="1" applyFill="1" applyBorder="1" applyAlignment="1">
      <alignment vertical="center" wrapText="1"/>
    </xf>
    <xf numFmtId="0" fontId="7" fillId="0" borderId="253" xfId="0" applyFont="1" applyFill="1" applyBorder="1" applyAlignment="1">
      <alignment vertical="center" wrapText="1"/>
    </xf>
    <xf numFmtId="0" fontId="7" fillId="0" borderId="254" xfId="0" applyFont="1" applyFill="1" applyBorder="1" applyAlignment="1">
      <alignment vertical="center" wrapText="1"/>
    </xf>
    <xf numFmtId="0" fontId="7" fillId="0" borderId="55" xfId="0" applyFont="1" applyFill="1" applyBorder="1" applyAlignment="1">
      <alignment vertical="center" wrapText="1"/>
    </xf>
    <xf numFmtId="0" fontId="7" fillId="0" borderId="0" xfId="0" applyFont="1" applyFill="1" applyBorder="1" applyAlignment="1">
      <alignment vertical="center" wrapText="1"/>
    </xf>
    <xf numFmtId="0" fontId="7" fillId="0" borderId="7" xfId="0" applyFont="1" applyFill="1" applyBorder="1" applyAlignment="1">
      <alignment vertical="center" wrapText="1"/>
    </xf>
    <xf numFmtId="0" fontId="7" fillId="0" borderId="49" xfId="0" applyFont="1" applyFill="1" applyBorder="1" applyAlignment="1">
      <alignment vertical="center" wrapText="1"/>
    </xf>
    <xf numFmtId="0" fontId="7" fillId="0" borderId="250" xfId="0" applyFont="1" applyFill="1" applyBorder="1" applyAlignment="1">
      <alignment vertical="center" wrapText="1"/>
    </xf>
    <xf numFmtId="0" fontId="7" fillId="0" borderId="252" xfId="0" applyFont="1" applyFill="1" applyBorder="1" applyAlignment="1">
      <alignment vertical="center" wrapText="1"/>
    </xf>
    <xf numFmtId="0" fontId="7" fillId="2" borderId="47" xfId="0" applyFont="1" applyFill="1" applyBorder="1" applyAlignment="1">
      <alignment vertical="center" wrapText="1"/>
    </xf>
    <xf numFmtId="0" fontId="7" fillId="2" borderId="19" xfId="0" applyFont="1" applyFill="1" applyBorder="1" applyAlignment="1">
      <alignment vertical="center" wrapText="1"/>
    </xf>
    <xf numFmtId="0" fontId="7" fillId="2" borderId="51" xfId="0" applyFont="1" applyFill="1" applyBorder="1" applyAlignment="1">
      <alignment vertical="center" wrapText="1"/>
    </xf>
    <xf numFmtId="180" fontId="7" fillId="7" borderId="10" xfId="0" applyNumberFormat="1" applyFont="1" applyFill="1" applyBorder="1" applyAlignment="1">
      <alignment horizontal="center" vertical="center" wrapText="1"/>
    </xf>
    <xf numFmtId="180" fontId="7" fillId="7" borderId="120" xfId="0" applyNumberFormat="1" applyFont="1" applyFill="1" applyBorder="1" applyAlignment="1">
      <alignment horizontal="center" vertical="center" wrapText="1"/>
    </xf>
    <xf numFmtId="180" fontId="7" fillId="7" borderId="9" xfId="0" applyNumberFormat="1" applyFont="1" applyFill="1" applyBorder="1" applyAlignment="1">
      <alignment horizontal="center" vertical="center" wrapText="1"/>
    </xf>
    <xf numFmtId="0" fontId="8" fillId="0" borderId="7" xfId="0" applyFont="1" applyBorder="1" applyAlignment="1">
      <alignment horizontal="center" vertical="center" textRotation="255" shrinkToFit="1"/>
    </xf>
    <xf numFmtId="0" fontId="8" fillId="0" borderId="51" xfId="0" applyFont="1" applyBorder="1" applyAlignment="1">
      <alignment horizontal="center" vertical="center" textRotation="255" shrinkToFit="1"/>
    </xf>
    <xf numFmtId="0" fontId="7" fillId="0" borderId="18" xfId="0" applyFont="1" applyBorder="1" applyAlignment="1">
      <alignment horizontal="center" vertical="center"/>
    </xf>
    <xf numFmtId="0" fontId="7" fillId="0" borderId="23" xfId="0" applyFont="1" applyBorder="1" applyAlignment="1">
      <alignment horizontal="center" vertical="center"/>
    </xf>
    <xf numFmtId="0" fontId="7" fillId="0" borderId="18"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19" fillId="0" borderId="0" xfId="0" applyFont="1" applyBorder="1" applyAlignment="1">
      <alignment vertical="top" shrinkToFit="1"/>
    </xf>
    <xf numFmtId="0" fontId="19" fillId="0" borderId="45" xfId="0" applyFont="1" applyBorder="1" applyAlignment="1">
      <alignment vertical="top" shrinkToFit="1"/>
    </xf>
    <xf numFmtId="0" fontId="7" fillId="0" borderId="50" xfId="0" applyFont="1" applyBorder="1" applyAlignment="1">
      <alignment horizontal="left" vertical="center" wrapText="1"/>
    </xf>
    <xf numFmtId="0" fontId="7" fillId="7" borderId="0" xfId="0" applyFont="1" applyFill="1" applyAlignment="1">
      <alignment vertical="center"/>
    </xf>
    <xf numFmtId="0" fontId="8" fillId="7" borderId="341" xfId="0" applyFont="1" applyFill="1" applyBorder="1" applyAlignment="1">
      <alignment vertical="top"/>
    </xf>
    <xf numFmtId="0" fontId="8" fillId="7" borderId="342" xfId="0" applyFont="1" applyFill="1" applyBorder="1" applyAlignment="1">
      <alignment vertical="top"/>
    </xf>
    <xf numFmtId="0" fontId="8" fillId="7" borderId="343" xfId="0" applyFont="1" applyFill="1" applyBorder="1" applyAlignment="1">
      <alignment vertical="top"/>
    </xf>
    <xf numFmtId="0" fontId="8" fillId="7" borderId="6" xfId="0" applyFont="1" applyFill="1" applyBorder="1" applyAlignment="1">
      <alignment vertical="top"/>
    </xf>
    <xf numFmtId="0" fontId="8" fillId="7" borderId="0" xfId="0" applyFont="1" applyFill="1" applyBorder="1" applyAlignment="1">
      <alignment vertical="top"/>
    </xf>
    <xf numFmtId="0" fontId="8" fillId="7" borderId="7" xfId="0" applyFont="1" applyFill="1" applyBorder="1" applyAlignment="1">
      <alignment vertical="top"/>
    </xf>
    <xf numFmtId="0" fontId="8" fillId="7" borderId="344" xfId="0" applyFont="1" applyFill="1" applyBorder="1" applyAlignment="1">
      <alignment vertical="top"/>
    </xf>
    <xf numFmtId="0" fontId="8" fillId="7" borderId="250" xfId="0" applyFont="1" applyFill="1" applyBorder="1" applyAlignment="1">
      <alignment vertical="top"/>
    </xf>
    <xf numFmtId="0" fontId="8" fillId="7" borderId="252" xfId="0" applyFont="1" applyFill="1" applyBorder="1" applyAlignment="1">
      <alignment vertical="top"/>
    </xf>
    <xf numFmtId="0" fontId="20" fillId="2" borderId="259" xfId="0" applyFont="1" applyFill="1" applyBorder="1" applyAlignment="1">
      <alignment vertical="center" wrapText="1"/>
    </xf>
    <xf numFmtId="0" fontId="20" fillId="2" borderId="260" xfId="0" applyFont="1" applyFill="1" applyBorder="1" applyAlignment="1">
      <alignment vertical="center" wrapText="1"/>
    </xf>
    <xf numFmtId="0" fontId="20" fillId="2" borderId="261" xfId="0" applyFont="1" applyFill="1" applyBorder="1" applyAlignment="1">
      <alignment vertical="center" wrapText="1"/>
    </xf>
    <xf numFmtId="0" fontId="20" fillId="2" borderId="6" xfId="0" applyFont="1" applyFill="1" applyBorder="1" applyAlignment="1">
      <alignment vertical="center" wrapText="1"/>
    </xf>
    <xf numFmtId="0" fontId="20" fillId="2" borderId="0" xfId="0" applyFont="1" applyFill="1" applyBorder="1" applyAlignment="1">
      <alignment vertical="center" wrapText="1"/>
    </xf>
    <xf numFmtId="0" fontId="20" fillId="2" borderId="7" xfId="0" applyFont="1" applyFill="1" applyBorder="1" applyAlignment="1">
      <alignment vertical="center" wrapText="1"/>
    </xf>
    <xf numFmtId="198" fontId="8" fillId="0" borderId="0" xfId="2" applyNumberFormat="1" applyFont="1" applyFill="1" applyBorder="1" applyAlignment="1">
      <alignment horizontal="center" vertical="center"/>
    </xf>
    <xf numFmtId="0" fontId="8" fillId="7" borderId="377" xfId="0" applyFont="1" applyFill="1" applyBorder="1" applyAlignment="1">
      <alignment horizontal="center" vertical="center"/>
    </xf>
    <xf numFmtId="0" fontId="8" fillId="7" borderId="378" xfId="0" applyFont="1" applyFill="1" applyBorder="1" applyAlignment="1">
      <alignment horizontal="center" vertical="center"/>
    </xf>
    <xf numFmtId="0" fontId="8" fillId="7" borderId="379" xfId="0" applyFont="1" applyFill="1" applyBorder="1" applyAlignment="1">
      <alignment horizontal="center" vertical="center"/>
    </xf>
    <xf numFmtId="0" fontId="8" fillId="7" borderId="380" xfId="0" applyFont="1" applyFill="1" applyBorder="1" applyAlignment="1">
      <alignment horizontal="center" vertical="center"/>
    </xf>
    <xf numFmtId="0" fontId="7" fillId="0" borderId="266" xfId="0" applyFont="1" applyFill="1" applyBorder="1" applyAlignment="1">
      <alignment horizontal="center" vertical="center" wrapText="1"/>
    </xf>
    <xf numFmtId="0" fontId="7" fillId="0" borderId="266" xfId="0" applyFont="1" applyFill="1" applyBorder="1" applyAlignment="1">
      <alignment horizontal="center" vertical="center"/>
    </xf>
    <xf numFmtId="0" fontId="17" fillId="7" borderId="300" xfId="0" applyFont="1" applyFill="1" applyBorder="1" applyAlignment="1">
      <alignment horizontal="center" vertical="center"/>
    </xf>
    <xf numFmtId="0" fontId="17" fillId="7" borderId="301" xfId="0" applyFont="1" applyFill="1" applyBorder="1" applyAlignment="1">
      <alignment horizontal="center" vertical="center"/>
    </xf>
    <xf numFmtId="0" fontId="20" fillId="0" borderId="361" xfId="0" applyFont="1" applyFill="1" applyBorder="1" applyAlignment="1">
      <alignment horizontal="center" vertical="center" wrapText="1"/>
    </xf>
    <xf numFmtId="0" fontId="20" fillId="0" borderId="362" xfId="0" applyFont="1" applyFill="1" applyBorder="1" applyAlignment="1">
      <alignment horizontal="center" vertical="center"/>
    </xf>
    <xf numFmtId="0" fontId="20" fillId="0" borderId="370" xfId="0" applyFont="1" applyFill="1" applyBorder="1" applyAlignment="1">
      <alignment horizontal="center" vertical="center"/>
    </xf>
    <xf numFmtId="0" fontId="20" fillId="0" borderId="344" xfId="0" applyFont="1" applyFill="1" applyBorder="1" applyAlignment="1">
      <alignment horizontal="center" vertical="center" wrapText="1"/>
    </xf>
    <xf numFmtId="0" fontId="20" fillId="0" borderId="250" xfId="0" applyFont="1" applyFill="1" applyBorder="1" applyAlignment="1">
      <alignment horizontal="center" vertical="center" wrapText="1"/>
    </xf>
    <xf numFmtId="0" fontId="20" fillId="0" borderId="252" xfId="0" applyFont="1" applyFill="1" applyBorder="1" applyAlignment="1">
      <alignment horizontal="center" vertical="center" wrapText="1"/>
    </xf>
    <xf numFmtId="0" fontId="17" fillId="0" borderId="287" xfId="0" applyFont="1" applyFill="1" applyBorder="1" applyAlignment="1">
      <alignment horizontal="center" vertical="center"/>
    </xf>
    <xf numFmtId="0" fontId="17" fillId="0" borderId="288" xfId="0" applyFont="1" applyFill="1" applyBorder="1" applyAlignment="1">
      <alignment horizontal="center" vertical="center"/>
    </xf>
    <xf numFmtId="0" fontId="17" fillId="0" borderId="289" xfId="0" applyFont="1" applyFill="1" applyBorder="1" applyAlignment="1">
      <alignment horizontal="center" vertical="center"/>
    </xf>
    <xf numFmtId="0" fontId="17" fillId="0" borderId="312" xfId="0" applyFont="1" applyFill="1" applyBorder="1" applyAlignment="1">
      <alignment horizontal="center" vertical="center"/>
    </xf>
    <xf numFmtId="0" fontId="17" fillId="0" borderId="309" xfId="0" applyFont="1" applyFill="1" applyBorder="1" applyAlignment="1">
      <alignment horizontal="center" vertical="center"/>
    </xf>
    <xf numFmtId="0" fontId="17" fillId="0" borderId="310" xfId="0" applyFont="1" applyFill="1" applyBorder="1" applyAlignment="1">
      <alignment horizontal="center" vertical="center"/>
    </xf>
    <xf numFmtId="0" fontId="17" fillId="0" borderId="311" xfId="0" applyFont="1" applyFill="1" applyBorder="1" applyAlignment="1">
      <alignment horizontal="center" vertical="center"/>
    </xf>
    <xf numFmtId="0" fontId="7" fillId="0" borderId="313" xfId="0" applyFont="1" applyFill="1" applyBorder="1" applyAlignment="1">
      <alignment horizontal="center" vertical="center"/>
    </xf>
    <xf numFmtId="0" fontId="7" fillId="0" borderId="288" xfId="0" applyFont="1" applyFill="1" applyBorder="1" applyAlignment="1">
      <alignment horizontal="center" vertical="center"/>
    </xf>
    <xf numFmtId="0" fontId="7" fillId="0" borderId="289" xfId="0" applyFont="1" applyFill="1" applyBorder="1" applyAlignment="1">
      <alignment horizontal="center" vertical="center"/>
    </xf>
    <xf numFmtId="0" fontId="7" fillId="0" borderId="374" xfId="0" applyFont="1" applyFill="1" applyBorder="1" applyAlignment="1">
      <alignment horizontal="center" vertical="center"/>
    </xf>
    <xf numFmtId="38" fontId="8" fillId="0" borderId="375" xfId="5" applyFont="1" applyFill="1" applyBorder="1" applyAlignment="1">
      <alignment horizontal="center" vertical="center" shrinkToFit="1"/>
    </xf>
    <xf numFmtId="38" fontId="8" fillId="0" borderId="376" xfId="5" applyFont="1" applyFill="1" applyBorder="1" applyAlignment="1">
      <alignment horizontal="center" vertical="center" shrinkToFit="1"/>
    </xf>
    <xf numFmtId="38" fontId="8" fillId="0" borderId="113" xfId="5" applyFont="1" applyFill="1" applyBorder="1" applyAlignment="1">
      <alignment horizontal="center" vertical="center" shrinkToFit="1"/>
    </xf>
    <xf numFmtId="38" fontId="8" fillId="0" borderId="250" xfId="5" applyFont="1" applyFill="1" applyBorder="1" applyAlignment="1">
      <alignment horizontal="center" vertical="center" shrinkToFit="1"/>
    </xf>
    <xf numFmtId="0" fontId="8" fillId="7" borderId="249" xfId="0" applyFont="1" applyFill="1" applyBorder="1" applyAlignment="1">
      <alignment horizontal="center" vertical="center"/>
    </xf>
    <xf numFmtId="38" fontId="8" fillId="0" borderId="315" xfId="5" applyFont="1" applyFill="1" applyBorder="1" applyAlignment="1">
      <alignment horizontal="center" vertical="center" shrinkToFit="1"/>
    </xf>
    <xf numFmtId="38" fontId="8" fillId="0" borderId="301" xfId="5" applyFont="1" applyFill="1" applyBorder="1" applyAlignment="1">
      <alignment horizontal="center" vertical="center" shrinkToFit="1"/>
    </xf>
    <xf numFmtId="0" fontId="17" fillId="0" borderId="11" xfId="0" applyFont="1" applyBorder="1" applyAlignment="1">
      <alignment horizontal="center" vertical="center" wrapText="1"/>
    </xf>
    <xf numFmtId="0" fontId="20" fillId="0" borderId="356" xfId="0" applyFont="1" applyFill="1" applyBorder="1" applyAlignment="1">
      <alignment horizontal="center" vertical="center"/>
    </xf>
    <xf numFmtId="0" fontId="8" fillId="2" borderId="250" xfId="0" applyFont="1" applyFill="1" applyBorder="1" applyAlignment="1">
      <alignment horizontal="center" vertical="center"/>
    </xf>
    <xf numFmtId="0" fontId="17" fillId="0" borderId="37"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7" fillId="0" borderId="37"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20" fillId="0" borderId="355" xfId="0" applyFont="1" applyFill="1" applyBorder="1" applyAlignment="1">
      <alignment horizontal="center" vertical="center" shrinkToFit="1"/>
    </xf>
    <xf numFmtId="0" fontId="20" fillId="0" borderId="356" xfId="0" applyFont="1" applyFill="1" applyBorder="1" applyAlignment="1">
      <alignment horizontal="center" vertical="center" shrinkToFit="1"/>
    </xf>
    <xf numFmtId="38" fontId="8" fillId="7" borderId="344" xfId="5" applyFont="1" applyFill="1" applyBorder="1" applyAlignment="1">
      <alignment horizontal="center" vertical="center" shrinkToFit="1"/>
    </xf>
    <xf numFmtId="38" fontId="8" fillId="7" borderId="250" xfId="5" applyFont="1" applyFill="1" applyBorder="1" applyAlignment="1">
      <alignment horizontal="center" vertical="center" shrinkToFit="1"/>
    </xf>
    <xf numFmtId="0" fontId="20" fillId="0" borderId="357" xfId="0" applyFont="1" applyFill="1" applyBorder="1" applyAlignment="1">
      <alignment horizontal="center" vertical="center"/>
    </xf>
    <xf numFmtId="0" fontId="20" fillId="0" borderId="358" xfId="0" applyFont="1" applyFill="1" applyBorder="1" applyAlignment="1">
      <alignment horizontal="center" vertical="center"/>
    </xf>
    <xf numFmtId="38" fontId="8" fillId="7" borderId="359" xfId="5" applyFont="1" applyFill="1" applyBorder="1" applyAlignment="1">
      <alignment horizontal="center" vertical="center" shrinkToFit="1"/>
    </xf>
    <xf numFmtId="38" fontId="8" fillId="0" borderId="352" xfId="5" applyFont="1" applyFill="1" applyBorder="1" applyAlignment="1">
      <alignment horizontal="center" vertical="center" shrinkToFit="1"/>
    </xf>
    <xf numFmtId="38" fontId="8" fillId="0" borderId="66" xfId="5" applyFont="1" applyFill="1" applyBorder="1" applyAlignment="1">
      <alignment horizontal="center" vertical="center" shrinkToFit="1"/>
    </xf>
    <xf numFmtId="38" fontId="8" fillId="0" borderId="67" xfId="5" applyFont="1" applyFill="1" applyBorder="1" applyAlignment="1">
      <alignment horizontal="center" vertical="center" shrinkToFit="1"/>
    </xf>
    <xf numFmtId="38" fontId="8" fillId="0" borderId="354" xfId="5" applyFont="1" applyFill="1" applyBorder="1" applyAlignment="1">
      <alignment horizontal="center" vertical="center" shrinkToFit="1"/>
    </xf>
    <xf numFmtId="38" fontId="8" fillId="0" borderId="122" xfId="5" applyFont="1" applyFill="1" applyBorder="1" applyAlignment="1">
      <alignment horizontal="center" vertical="center" shrinkToFit="1"/>
    </xf>
    <xf numFmtId="38" fontId="8" fillId="0" borderId="99" xfId="5" applyFont="1" applyFill="1" applyBorder="1" applyAlignment="1">
      <alignment horizontal="center" vertical="center" shrinkToFit="1"/>
    </xf>
    <xf numFmtId="38" fontId="8" fillId="0" borderId="353" xfId="5" applyFont="1" applyFill="1" applyBorder="1" applyAlignment="1">
      <alignment horizontal="center" vertical="center" shrinkToFit="1"/>
    </xf>
    <xf numFmtId="38" fontId="8" fillId="0" borderId="69" xfId="5" applyFont="1" applyFill="1" applyBorder="1" applyAlignment="1">
      <alignment horizontal="center" vertical="center" shrinkToFit="1"/>
    </xf>
    <xf numFmtId="38" fontId="8" fillId="0" borderId="70" xfId="5" applyFont="1" applyFill="1" applyBorder="1" applyAlignment="1">
      <alignment horizontal="center" vertical="center" shrinkToFit="1"/>
    </xf>
    <xf numFmtId="0" fontId="20" fillId="0" borderId="361" xfId="0" applyFont="1" applyFill="1" applyBorder="1" applyAlignment="1">
      <alignment vertical="center"/>
    </xf>
    <xf numFmtId="0" fontId="20" fillId="0" borderId="362" xfId="0" applyFont="1" applyFill="1" applyBorder="1" applyAlignment="1">
      <alignment vertical="center"/>
    </xf>
    <xf numFmtId="0" fontId="20" fillId="0" borderId="370" xfId="0" applyFont="1" applyFill="1" applyBorder="1" applyAlignment="1">
      <alignment vertical="center"/>
    </xf>
    <xf numFmtId="0" fontId="20" fillId="0" borderId="355" xfId="0" applyFont="1" applyFill="1" applyBorder="1" applyAlignment="1">
      <alignment horizontal="center" vertical="center"/>
    </xf>
    <xf numFmtId="0" fontId="20" fillId="0" borderId="361" xfId="0" applyFont="1" applyFill="1" applyBorder="1" applyAlignment="1">
      <alignment horizontal="center" vertical="center"/>
    </xf>
    <xf numFmtId="0" fontId="8" fillId="7" borderId="300" xfId="0" applyFont="1" applyFill="1" applyBorder="1" applyAlignment="1">
      <alignment horizontal="center" vertical="center"/>
    </xf>
    <xf numFmtId="0" fontId="8" fillId="7" borderId="301" xfId="0" applyFont="1" applyFill="1" applyBorder="1" applyAlignment="1">
      <alignment horizontal="center" vertical="center"/>
    </xf>
    <xf numFmtId="0" fontId="20" fillId="0" borderId="357" xfId="0" applyFont="1" applyFill="1" applyBorder="1" applyAlignment="1">
      <alignment horizontal="center" vertical="center" shrinkToFit="1"/>
    </xf>
    <xf numFmtId="0" fontId="20" fillId="0" borderId="371" xfId="0" applyFont="1" applyFill="1" applyBorder="1" applyAlignment="1">
      <alignment horizontal="center" vertical="center" shrinkToFit="1"/>
    </xf>
    <xf numFmtId="0" fontId="8" fillId="0" borderId="1" xfId="0" applyFont="1" applyBorder="1" applyAlignment="1">
      <alignment horizontal="center" vertical="center" wrapText="1"/>
    </xf>
    <xf numFmtId="0" fontId="20" fillId="0" borderId="363" xfId="0" applyFont="1" applyFill="1" applyBorder="1" applyAlignment="1">
      <alignment horizontal="center" vertical="center"/>
    </xf>
    <xf numFmtId="0" fontId="8" fillId="0" borderId="283" xfId="0" applyFont="1" applyFill="1" applyBorder="1" applyAlignment="1">
      <alignment horizontal="center" vertical="center"/>
    </xf>
    <xf numFmtId="0" fontId="8" fillId="0" borderId="282" xfId="0" applyFont="1" applyFill="1" applyBorder="1" applyAlignment="1">
      <alignment horizontal="center" vertical="center"/>
    </xf>
    <xf numFmtId="0" fontId="8" fillId="0" borderId="284" xfId="0" applyFont="1" applyFill="1" applyBorder="1" applyAlignment="1">
      <alignment horizontal="center" vertical="center"/>
    </xf>
    <xf numFmtId="0" fontId="8" fillId="0" borderId="249" xfId="0" applyFont="1" applyFill="1" applyBorder="1" applyAlignment="1">
      <alignment horizontal="center" vertical="center"/>
    </xf>
    <xf numFmtId="0" fontId="8" fillId="0" borderId="230" xfId="0" applyFont="1" applyBorder="1" applyAlignment="1">
      <alignment horizontal="center" vertical="center" shrinkToFit="1"/>
    </xf>
    <xf numFmtId="0" fontId="8" fillId="0" borderId="227" xfId="0" applyFont="1" applyBorder="1" applyAlignment="1">
      <alignment horizontal="center" vertical="center" shrinkToFit="1"/>
    </xf>
    <xf numFmtId="0" fontId="8" fillId="0" borderId="231" xfId="0" applyFont="1" applyBorder="1" applyAlignment="1">
      <alignment horizontal="center" vertical="center" shrinkToFit="1"/>
    </xf>
    <xf numFmtId="0" fontId="8" fillId="0" borderId="249" xfId="0" applyFont="1" applyBorder="1" applyAlignment="1">
      <alignment horizontal="center" vertical="center" shrinkToFit="1"/>
    </xf>
    <xf numFmtId="0" fontId="8" fillId="0" borderId="250" xfId="0" applyFont="1" applyBorder="1" applyAlignment="1">
      <alignment horizontal="center" vertical="center" shrinkToFit="1"/>
    </xf>
    <xf numFmtId="0" fontId="8" fillId="0" borderId="252" xfId="0" applyFont="1" applyBorder="1" applyAlignment="1">
      <alignment horizontal="center" vertical="center" shrinkToFit="1"/>
    </xf>
    <xf numFmtId="0" fontId="8" fillId="0" borderId="230" xfId="0" applyFont="1" applyBorder="1" applyAlignment="1">
      <alignment horizontal="center" vertical="center"/>
    </xf>
    <xf numFmtId="0" fontId="8" fillId="0" borderId="227" xfId="0" applyFont="1" applyBorder="1" applyAlignment="1">
      <alignment horizontal="center" vertical="center"/>
    </xf>
    <xf numFmtId="0" fontId="8" fillId="0" borderId="231" xfId="0" applyFont="1" applyBorder="1" applyAlignment="1">
      <alignment horizontal="center" vertical="center"/>
    </xf>
    <xf numFmtId="0" fontId="8" fillId="0" borderId="249" xfId="0" applyFont="1" applyBorder="1" applyAlignment="1">
      <alignment horizontal="center" vertical="center"/>
    </xf>
    <xf numFmtId="0" fontId="8" fillId="0" borderId="250" xfId="0" applyFont="1" applyBorder="1" applyAlignment="1">
      <alignment horizontal="center" vertical="center"/>
    </xf>
    <xf numFmtId="0" fontId="8" fillId="0" borderId="252" xfId="0" applyFont="1" applyBorder="1" applyAlignment="1">
      <alignment horizontal="center" vertical="center"/>
    </xf>
    <xf numFmtId="0" fontId="8" fillId="0" borderId="249" xfId="0" applyFont="1" applyFill="1" applyBorder="1" applyAlignment="1">
      <alignment horizontal="center" vertical="center" wrapText="1"/>
    </xf>
    <xf numFmtId="0" fontId="8" fillId="0" borderId="220" xfId="0" applyFont="1" applyBorder="1" applyAlignment="1">
      <alignment horizontal="center" vertical="center"/>
    </xf>
    <xf numFmtId="0" fontId="8" fillId="0" borderId="221" xfId="0" applyFont="1" applyBorder="1" applyAlignment="1">
      <alignment horizontal="center" vertical="center"/>
    </xf>
    <xf numFmtId="0" fontId="8" fillId="7" borderId="25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17" fillId="0" borderId="220" xfId="0" applyFont="1" applyFill="1" applyBorder="1" applyAlignment="1">
      <alignment horizontal="center" vertical="center"/>
    </xf>
    <xf numFmtId="0" fontId="17" fillId="0" borderId="221" xfId="0" applyFont="1" applyFill="1" applyBorder="1" applyAlignment="1">
      <alignment horizontal="center" vertical="center"/>
    </xf>
    <xf numFmtId="0" fontId="17" fillId="0" borderId="219"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34" xfId="0" applyFont="1" applyFill="1" applyBorder="1" applyAlignment="1">
      <alignment horizontal="center" vertical="center"/>
    </xf>
    <xf numFmtId="0" fontId="17" fillId="0" borderId="100"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100"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49" xfId="0" applyFont="1" applyFill="1" applyBorder="1" applyAlignment="1">
      <alignment horizontal="center" vertical="center"/>
    </xf>
    <xf numFmtId="0" fontId="8" fillId="0" borderId="6" xfId="0" applyFont="1" applyBorder="1" applyAlignment="1">
      <alignment horizontal="center" vertical="center" textRotation="255" wrapText="1"/>
    </xf>
    <xf numFmtId="0" fontId="8" fillId="0" borderId="7" xfId="0" applyFont="1" applyBorder="1" applyAlignment="1">
      <alignment horizontal="center" vertical="center" textRotation="255" wrapText="1"/>
    </xf>
    <xf numFmtId="0" fontId="8" fillId="0" borderId="249" xfId="0" applyFont="1" applyBorder="1" applyAlignment="1">
      <alignment horizontal="center" vertical="center" textRotation="255" wrapText="1"/>
    </xf>
    <xf numFmtId="0" fontId="8" fillId="0" borderId="252" xfId="0" applyFont="1" applyBorder="1" applyAlignment="1">
      <alignment horizontal="center" vertical="center" textRotation="255" wrapText="1"/>
    </xf>
    <xf numFmtId="0" fontId="8" fillId="0" borderId="230" xfId="0" applyFont="1" applyFill="1" applyBorder="1" applyAlignment="1">
      <alignment horizontal="center" vertical="center" wrapText="1"/>
    </xf>
    <xf numFmtId="0" fontId="8" fillId="0" borderId="227" xfId="0" applyFont="1" applyFill="1" applyBorder="1" applyAlignment="1">
      <alignment horizontal="center" vertical="center" wrapText="1"/>
    </xf>
    <xf numFmtId="0" fontId="8" fillId="0" borderId="231" xfId="0" applyFont="1" applyFill="1" applyBorder="1" applyAlignment="1">
      <alignment horizontal="center" vertical="center" wrapText="1"/>
    </xf>
    <xf numFmtId="0" fontId="8" fillId="0" borderId="65" xfId="0" applyFont="1" applyFill="1" applyBorder="1" applyAlignment="1">
      <alignment horizontal="center" vertical="center"/>
    </xf>
    <xf numFmtId="0" fontId="8" fillId="0" borderId="67" xfId="0" applyFont="1" applyFill="1" applyBorder="1" applyAlignment="1">
      <alignment horizontal="center" vertical="center"/>
    </xf>
    <xf numFmtId="0" fontId="8" fillId="0" borderId="98" xfId="0" applyFont="1" applyFill="1" applyBorder="1" applyAlignment="1">
      <alignment horizontal="center" vertical="center"/>
    </xf>
    <xf numFmtId="0" fontId="8" fillId="0" borderId="99" xfId="0" applyFont="1" applyFill="1" applyBorder="1" applyAlignment="1">
      <alignment horizontal="center" vertical="center"/>
    </xf>
    <xf numFmtId="0" fontId="8" fillId="0" borderId="68" xfId="0" applyFont="1" applyFill="1" applyBorder="1" applyAlignment="1">
      <alignment horizontal="center" vertical="center"/>
    </xf>
    <xf numFmtId="0" fontId="8" fillId="0" borderId="70" xfId="0" applyFont="1" applyFill="1" applyBorder="1" applyAlignment="1">
      <alignment horizontal="center" vertical="center"/>
    </xf>
    <xf numFmtId="0" fontId="8" fillId="0" borderId="220" xfId="0" applyFont="1" applyFill="1" applyBorder="1" applyAlignment="1">
      <alignment horizontal="center" vertical="center"/>
    </xf>
    <xf numFmtId="0" fontId="8" fillId="0" borderId="221" xfId="0" applyFont="1" applyFill="1" applyBorder="1" applyAlignment="1">
      <alignment horizontal="center" vertical="center"/>
    </xf>
    <xf numFmtId="0" fontId="17" fillId="0" borderId="249" xfId="0" applyFont="1" applyBorder="1" applyAlignment="1">
      <alignment horizontal="center" vertical="center" wrapText="1"/>
    </xf>
    <xf numFmtId="0" fontId="8" fillId="0" borderId="309" xfId="0" applyFont="1" applyFill="1" applyBorder="1" applyAlignment="1">
      <alignment horizontal="center" vertical="center"/>
    </xf>
    <xf numFmtId="0" fontId="8" fillId="0" borderId="310" xfId="0" applyFont="1" applyFill="1" applyBorder="1" applyAlignment="1">
      <alignment horizontal="center" vertical="center"/>
    </xf>
    <xf numFmtId="0" fontId="8" fillId="0" borderId="311" xfId="0" applyFont="1" applyFill="1" applyBorder="1" applyAlignment="1">
      <alignment horizontal="center" vertical="center"/>
    </xf>
    <xf numFmtId="0" fontId="8" fillId="2" borderId="249" xfId="0" applyFont="1" applyFill="1" applyBorder="1" applyAlignment="1">
      <alignment horizontal="center" vertical="center"/>
    </xf>
    <xf numFmtId="0" fontId="8" fillId="2" borderId="252" xfId="0" applyFont="1" applyFill="1" applyBorder="1" applyAlignment="1">
      <alignment horizontal="center" vertical="center"/>
    </xf>
    <xf numFmtId="0" fontId="8" fillId="0" borderId="283" xfId="0" applyFont="1" applyBorder="1" applyAlignment="1">
      <alignment vertical="center" wrapText="1"/>
    </xf>
    <xf numFmtId="0" fontId="8" fillId="0" borderId="282" xfId="0" applyFont="1" applyBorder="1" applyAlignment="1">
      <alignment vertical="center" wrapText="1"/>
    </xf>
    <xf numFmtId="0" fontId="8" fillId="0" borderId="284" xfId="0" applyFont="1" applyBorder="1" applyAlignment="1">
      <alignment vertical="center" wrapText="1"/>
    </xf>
    <xf numFmtId="0" fontId="8" fillId="0" borderId="6" xfId="0" applyFont="1" applyBorder="1" applyAlignment="1">
      <alignment vertical="center" wrapText="1"/>
    </xf>
    <xf numFmtId="0" fontId="8" fillId="0" borderId="0" xfId="0" applyFont="1" applyBorder="1" applyAlignment="1">
      <alignment vertical="center" wrapText="1"/>
    </xf>
    <xf numFmtId="0" fontId="8" fillId="0" borderId="7" xfId="0" applyFont="1" applyBorder="1" applyAlignment="1">
      <alignment vertical="center" wrapText="1"/>
    </xf>
    <xf numFmtId="0" fontId="8" fillId="0" borderId="249" xfId="0" applyFont="1" applyBorder="1" applyAlignment="1">
      <alignment vertical="center" wrapText="1"/>
    </xf>
    <xf numFmtId="0" fontId="8" fillId="0" borderId="250" xfId="0" applyFont="1" applyBorder="1" applyAlignment="1">
      <alignment vertical="center" wrapText="1"/>
    </xf>
    <xf numFmtId="0" fontId="8" fillId="0" borderId="252" xfId="0" applyFont="1" applyBorder="1" applyAlignment="1">
      <alignment vertical="center" wrapText="1"/>
    </xf>
    <xf numFmtId="0" fontId="8" fillId="0" borderId="266" xfId="0" applyFont="1" applyBorder="1" applyAlignment="1">
      <alignment vertical="center" wrapText="1"/>
    </xf>
    <xf numFmtId="0" fontId="8" fillId="0" borderId="227" xfId="0" applyFont="1" applyBorder="1" applyAlignment="1">
      <alignment horizontal="left" vertical="center"/>
    </xf>
    <xf numFmtId="0" fontId="8" fillId="0" borderId="231" xfId="0" applyFont="1" applyBorder="1" applyAlignment="1">
      <alignment horizontal="left" vertical="center"/>
    </xf>
    <xf numFmtId="189" fontId="8" fillId="0" borderId="65" xfId="0" applyNumberFormat="1" applyFont="1" applyBorder="1" applyAlignment="1">
      <alignment horizontal="right" vertical="center" shrinkToFit="1"/>
    </xf>
    <xf numFmtId="189" fontId="8" fillId="0" borderId="66" xfId="0" applyNumberFormat="1" applyFont="1" applyBorder="1" applyAlignment="1">
      <alignment horizontal="right" vertical="center" shrinkToFit="1"/>
    </xf>
    <xf numFmtId="189" fontId="8" fillId="0" borderId="67" xfId="0" applyNumberFormat="1" applyFont="1" applyBorder="1" applyAlignment="1">
      <alignment horizontal="right" vertical="center" shrinkToFit="1"/>
    </xf>
    <xf numFmtId="189" fontId="8" fillId="0" borderId="68" xfId="0" applyNumberFormat="1" applyFont="1" applyBorder="1" applyAlignment="1">
      <alignment horizontal="right" vertical="center" shrinkToFit="1"/>
    </xf>
    <xf numFmtId="189" fontId="8" fillId="0" borderId="69" xfId="0" applyNumberFormat="1" applyFont="1" applyBorder="1" applyAlignment="1">
      <alignment horizontal="right" vertical="center" shrinkToFit="1"/>
    </xf>
    <xf numFmtId="189" fontId="8" fillId="0" borderId="70" xfId="0" applyNumberFormat="1" applyFont="1" applyBorder="1" applyAlignment="1">
      <alignment horizontal="right" vertical="center" shrinkToFit="1"/>
    </xf>
    <xf numFmtId="0" fontId="8" fillId="0" borderId="65" xfId="0" applyFont="1" applyBorder="1" applyAlignment="1">
      <alignment horizontal="left" vertical="center" wrapText="1"/>
    </xf>
    <xf numFmtId="0" fontId="0" fillId="0" borderId="66" xfId="0" applyFont="1" applyBorder="1" applyAlignment="1">
      <alignment horizontal="left" vertical="center" wrapText="1"/>
    </xf>
    <xf numFmtId="0" fontId="0" fillId="0" borderId="67" xfId="0" applyFont="1" applyBorder="1" applyAlignment="1">
      <alignment horizontal="left" vertical="center" wrapText="1"/>
    </xf>
    <xf numFmtId="0" fontId="0" fillId="0" borderId="68" xfId="0" applyFont="1" applyBorder="1" applyAlignment="1">
      <alignment horizontal="left" vertical="center" wrapText="1"/>
    </xf>
    <xf numFmtId="0" fontId="0" fillId="0" borderId="69" xfId="0" applyFont="1" applyBorder="1" applyAlignment="1">
      <alignment horizontal="left" vertical="center" wrapText="1"/>
    </xf>
    <xf numFmtId="0" fontId="0" fillId="0" borderId="70" xfId="0" applyFont="1" applyBorder="1" applyAlignment="1">
      <alignment horizontal="left" vertical="center" wrapText="1"/>
    </xf>
    <xf numFmtId="0" fontId="17" fillId="0" borderId="250" xfId="0" applyFont="1" applyFill="1" applyBorder="1" applyAlignment="1">
      <alignment horizontal="center" vertical="center" wrapText="1"/>
    </xf>
    <xf numFmtId="189" fontId="8" fillId="0" borderId="98" xfId="0" applyNumberFormat="1" applyFont="1" applyBorder="1" applyAlignment="1">
      <alignment horizontal="right" vertical="center" shrinkToFit="1"/>
    </xf>
    <xf numFmtId="189" fontId="8" fillId="0" borderId="122" xfId="0" applyNumberFormat="1" applyFont="1" applyBorder="1" applyAlignment="1">
      <alignment horizontal="right" vertical="center" shrinkToFit="1"/>
    </xf>
    <xf numFmtId="189" fontId="8" fillId="0" borderId="99" xfId="0" applyNumberFormat="1" applyFont="1" applyBorder="1" applyAlignment="1">
      <alignment horizontal="right" vertical="center" shrinkToFit="1"/>
    </xf>
    <xf numFmtId="0" fontId="0" fillId="0" borderId="98" xfId="0" applyFont="1" applyBorder="1" applyAlignment="1">
      <alignment horizontal="left" vertical="center" wrapText="1"/>
    </xf>
    <xf numFmtId="0" fontId="0" fillId="0" borderId="122" xfId="0" applyFont="1" applyBorder="1" applyAlignment="1">
      <alignment horizontal="left" vertical="center" wrapText="1"/>
    </xf>
    <xf numFmtId="0" fontId="0" fillId="0" borderId="99" xfId="0" applyFont="1" applyBorder="1" applyAlignment="1">
      <alignment horizontal="left" vertical="center" wrapText="1"/>
    </xf>
    <xf numFmtId="0" fontId="8" fillId="0" borderId="230" xfId="0" applyFont="1" applyBorder="1" applyAlignment="1">
      <alignment horizontal="center" vertical="center" wrapText="1"/>
    </xf>
    <xf numFmtId="189" fontId="8" fillId="2" borderId="230" xfId="0" applyNumberFormat="1" applyFont="1" applyFill="1" applyBorder="1" applyAlignment="1">
      <alignment horizontal="right" vertical="center" shrinkToFit="1"/>
    </xf>
    <xf numFmtId="189" fontId="8" fillId="2" borderId="227" xfId="0" applyNumberFormat="1" applyFont="1" applyFill="1" applyBorder="1" applyAlignment="1">
      <alignment horizontal="right" vertical="center" shrinkToFit="1"/>
    </xf>
    <xf numFmtId="189" fontId="8" fillId="2" borderId="231" xfId="0" applyNumberFormat="1" applyFont="1" applyFill="1" applyBorder="1" applyAlignment="1">
      <alignment horizontal="right" vertical="center" shrinkToFit="1"/>
    </xf>
    <xf numFmtId="189" fontId="8" fillId="2" borderId="6" xfId="0" applyNumberFormat="1" applyFont="1" applyFill="1" applyBorder="1" applyAlignment="1">
      <alignment horizontal="right" vertical="center" shrinkToFit="1"/>
    </xf>
    <xf numFmtId="189" fontId="8" fillId="2" borderId="0" xfId="0" applyNumberFormat="1" applyFont="1" applyFill="1" applyBorder="1" applyAlignment="1">
      <alignment horizontal="right" vertical="center" shrinkToFit="1"/>
    </xf>
    <xf numFmtId="189" fontId="8" fillId="2" borderId="7" xfId="0" applyNumberFormat="1" applyFont="1" applyFill="1" applyBorder="1" applyAlignment="1">
      <alignment horizontal="right" vertical="center" shrinkToFit="1"/>
    </xf>
    <xf numFmtId="0" fontId="8" fillId="2" borderId="230" xfId="0" applyFont="1" applyFill="1" applyBorder="1" applyAlignment="1">
      <alignment horizontal="left" vertical="center" wrapText="1"/>
    </xf>
    <xf numFmtId="0" fontId="0" fillId="2" borderId="227" xfId="0" applyFont="1" applyFill="1" applyBorder="1" applyAlignment="1">
      <alignment horizontal="left" vertical="center" wrapText="1"/>
    </xf>
    <xf numFmtId="0" fontId="0" fillId="2" borderId="231"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7" xfId="0" applyFont="1" applyFill="1" applyBorder="1" applyAlignment="1">
      <alignment horizontal="left" vertical="center" wrapText="1"/>
    </xf>
    <xf numFmtId="0" fontId="7" fillId="2" borderId="283" xfId="0" applyFont="1" applyFill="1" applyBorder="1" applyAlignment="1">
      <alignment vertical="top" wrapText="1"/>
    </xf>
    <xf numFmtId="0" fontId="7" fillId="2" borderId="282" xfId="0" applyFont="1" applyFill="1" applyBorder="1" applyAlignment="1">
      <alignment vertical="top" wrapText="1"/>
    </xf>
    <xf numFmtId="0" fontId="7" fillId="2" borderId="284" xfId="0" applyFont="1" applyFill="1" applyBorder="1" applyAlignment="1">
      <alignment vertical="top" wrapText="1"/>
    </xf>
    <xf numFmtId="0" fontId="7" fillId="2" borderId="6" xfId="0" applyFont="1" applyFill="1" applyBorder="1" applyAlignment="1">
      <alignment vertical="top" wrapText="1"/>
    </xf>
    <xf numFmtId="0" fontId="7" fillId="2" borderId="0" xfId="0" applyFont="1" applyFill="1" applyBorder="1" applyAlignment="1">
      <alignment vertical="top" wrapText="1"/>
    </xf>
    <xf numFmtId="0" fontId="7" fillId="2" borderId="7" xfId="0" applyFont="1" applyFill="1" applyBorder="1" applyAlignment="1">
      <alignment vertical="top" wrapText="1"/>
    </xf>
    <xf numFmtId="0" fontId="7" fillId="2" borderId="249" xfId="0" applyFont="1" applyFill="1" applyBorder="1" applyAlignment="1">
      <alignment vertical="top" wrapText="1"/>
    </xf>
    <xf numFmtId="0" fontId="7" fillId="2" borderId="250" xfId="0" applyFont="1" applyFill="1" applyBorder="1" applyAlignment="1">
      <alignment vertical="top" wrapText="1"/>
    </xf>
    <xf numFmtId="0" fontId="7" fillId="2" borderId="252" xfId="0" applyFont="1" applyFill="1" applyBorder="1" applyAlignment="1">
      <alignment vertical="top" wrapText="1"/>
    </xf>
    <xf numFmtId="189" fontId="8" fillId="2" borderId="249" xfId="0" applyNumberFormat="1" applyFont="1" applyFill="1" applyBorder="1" applyAlignment="1">
      <alignment horizontal="right" vertical="center" shrinkToFit="1"/>
    </xf>
    <xf numFmtId="189" fontId="8" fillId="2" borderId="250" xfId="0" applyNumberFormat="1" applyFont="1" applyFill="1" applyBorder="1" applyAlignment="1">
      <alignment horizontal="right" vertical="center" shrinkToFit="1"/>
    </xf>
    <xf numFmtId="189" fontId="8" fillId="2" borderId="252" xfId="0" applyNumberFormat="1" applyFont="1" applyFill="1" applyBorder="1" applyAlignment="1">
      <alignment horizontal="right" vertical="center" shrinkToFit="1"/>
    </xf>
    <xf numFmtId="0" fontId="0" fillId="2" borderId="249" xfId="0" applyFont="1" applyFill="1" applyBorder="1" applyAlignment="1">
      <alignment horizontal="left" vertical="center" wrapText="1"/>
    </xf>
    <xf numFmtId="0" fontId="0" fillId="2" borderId="250" xfId="0" applyFont="1" applyFill="1" applyBorder="1" applyAlignment="1">
      <alignment horizontal="left" vertical="center" wrapText="1"/>
    </xf>
    <xf numFmtId="0" fontId="0" fillId="2" borderId="252" xfId="0" applyFont="1" applyFill="1" applyBorder="1" applyAlignment="1">
      <alignment horizontal="left" vertical="center" wrapText="1"/>
    </xf>
    <xf numFmtId="0" fontId="8" fillId="2" borderId="8" xfId="0" applyFont="1" applyFill="1" applyBorder="1" applyAlignment="1">
      <alignment horizontal="left" vertical="center"/>
    </xf>
    <xf numFmtId="0" fontId="8" fillId="0" borderId="65" xfId="0" applyFont="1" applyBorder="1" applyAlignment="1">
      <alignment horizontal="left" vertical="center"/>
    </xf>
    <xf numFmtId="0" fontId="8" fillId="0" borderId="66" xfId="0" applyFont="1" applyBorder="1" applyAlignment="1">
      <alignment horizontal="left" vertical="center"/>
    </xf>
    <xf numFmtId="0" fontId="8" fillId="0" borderId="67" xfId="0" applyFont="1" applyBorder="1" applyAlignment="1">
      <alignment horizontal="left" vertical="center"/>
    </xf>
    <xf numFmtId="0" fontId="8" fillId="0" borderId="68" xfId="0" applyFont="1" applyBorder="1" applyAlignment="1">
      <alignment horizontal="left" vertical="center"/>
    </xf>
    <xf numFmtId="0" fontId="8" fillId="0" borderId="69" xfId="0" applyFont="1" applyBorder="1" applyAlignment="1">
      <alignment horizontal="left" vertical="center"/>
    </xf>
    <xf numFmtId="0" fontId="8" fillId="0" borderId="70" xfId="0" applyFont="1" applyBorder="1" applyAlignment="1">
      <alignment horizontal="left" vertical="center"/>
    </xf>
    <xf numFmtId="0" fontId="20" fillId="2" borderId="85" xfId="0" applyFont="1" applyFill="1" applyBorder="1" applyAlignment="1">
      <alignment vertical="center" wrapText="1"/>
    </xf>
    <xf numFmtId="0" fontId="20" fillId="2" borderId="233" xfId="0" applyFont="1" applyFill="1" applyBorder="1" applyAlignment="1">
      <alignment vertical="center" wrapText="1"/>
    </xf>
    <xf numFmtId="0" fontId="20" fillId="2" borderId="86" xfId="0" applyFont="1" applyFill="1" applyBorder="1" applyAlignment="1">
      <alignment vertical="center" wrapText="1"/>
    </xf>
    <xf numFmtId="0" fontId="20" fillId="2" borderId="89" xfId="0" applyFont="1" applyFill="1" applyBorder="1" applyAlignment="1">
      <alignment vertical="center" wrapText="1"/>
    </xf>
    <xf numFmtId="0" fontId="20" fillId="2" borderId="30" xfId="0" applyFont="1" applyFill="1" applyBorder="1" applyAlignment="1">
      <alignment vertical="center" wrapText="1"/>
    </xf>
    <xf numFmtId="0" fontId="20" fillId="2" borderId="90" xfId="0" applyFont="1" applyFill="1" applyBorder="1" applyAlignment="1">
      <alignment vertical="center" wrapText="1"/>
    </xf>
    <xf numFmtId="0" fontId="20" fillId="2" borderId="87" xfId="0" applyFont="1" applyFill="1" applyBorder="1" applyAlignment="1">
      <alignment vertical="center" wrapText="1"/>
    </xf>
    <xf numFmtId="0" fontId="20" fillId="2" borderId="29" xfId="0" applyFont="1" applyFill="1" applyBorder="1" applyAlignment="1">
      <alignment vertical="center" wrapText="1"/>
    </xf>
    <xf numFmtId="0" fontId="20" fillId="2" borderId="88" xfId="0" applyFont="1" applyFill="1" applyBorder="1" applyAlignment="1">
      <alignment vertical="center" wrapText="1"/>
    </xf>
    <xf numFmtId="0" fontId="8" fillId="2" borderId="8" xfId="0" applyFont="1" applyFill="1" applyBorder="1" applyAlignment="1">
      <alignment horizontal="center"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37" xfId="0" applyFont="1" applyBorder="1" applyAlignment="1">
      <alignment horizontal="left"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2" borderId="124" xfId="0" applyFont="1" applyFill="1" applyBorder="1" applyAlignment="1">
      <alignment vertical="center"/>
    </xf>
    <xf numFmtId="0" fontId="8" fillId="2" borderId="125" xfId="0" applyFont="1" applyFill="1" applyBorder="1" applyAlignment="1">
      <alignment vertical="center"/>
    </xf>
    <xf numFmtId="0" fontId="7" fillId="0" borderId="11" xfId="0" applyFont="1" applyFill="1" applyBorder="1" applyAlignment="1">
      <alignment horizontal="center" vertical="center" wrapText="1"/>
    </xf>
    <xf numFmtId="181" fontId="7" fillId="7" borderId="29" xfId="0" applyNumberFormat="1" applyFont="1" applyFill="1" applyBorder="1" applyAlignment="1">
      <alignment horizontal="center" vertical="center" shrinkToFit="1"/>
    </xf>
    <xf numFmtId="181" fontId="7" fillId="7" borderId="233" xfId="0" applyNumberFormat="1" applyFont="1" applyFill="1" applyBorder="1" applyAlignment="1">
      <alignment horizontal="center" vertical="center" shrinkToFit="1"/>
    </xf>
    <xf numFmtId="181" fontId="7" fillId="7" borderId="30" xfId="0" applyNumberFormat="1" applyFont="1" applyFill="1" applyBorder="1" applyAlignment="1">
      <alignment horizontal="center" vertical="center" shrinkToFit="1"/>
    </xf>
    <xf numFmtId="0" fontId="8" fillId="0" borderId="341" xfId="0" applyFont="1" applyBorder="1" applyAlignment="1">
      <alignment horizontal="center" vertical="center" wrapText="1"/>
    </xf>
    <xf numFmtId="0" fontId="8" fillId="0" borderId="342" xfId="0" applyFont="1" applyBorder="1" applyAlignment="1">
      <alignment horizontal="center" vertical="center" wrapText="1"/>
    </xf>
    <xf numFmtId="0" fontId="8" fillId="0" borderId="343" xfId="0" applyFont="1" applyBorder="1" applyAlignment="1">
      <alignment horizontal="center" vertical="center" wrapText="1"/>
    </xf>
    <xf numFmtId="0" fontId="7" fillId="0" borderId="344" xfId="0" applyFont="1" applyBorder="1" applyAlignment="1">
      <alignment horizontal="center" vertical="center" shrinkToFit="1"/>
    </xf>
    <xf numFmtId="0" fontId="7" fillId="0" borderId="252" xfId="0" applyFont="1" applyBorder="1" applyAlignment="1">
      <alignment horizontal="center" vertical="center" shrinkToFit="1"/>
    </xf>
    <xf numFmtId="0" fontId="3" fillId="0" borderId="11" xfId="0" applyFont="1" applyBorder="1" applyAlignment="1">
      <alignment horizontal="center" vertical="top" wrapText="1"/>
    </xf>
    <xf numFmtId="0" fontId="3" fillId="0" borderId="37" xfId="0" applyFont="1" applyBorder="1" applyAlignment="1">
      <alignment horizontal="center" vertical="top" wrapText="1"/>
    </xf>
    <xf numFmtId="0" fontId="8" fillId="0" borderId="11" xfId="0" applyFont="1" applyBorder="1" applyAlignment="1">
      <alignment horizontal="center" vertical="center" textRotation="255" wrapText="1"/>
    </xf>
    <xf numFmtId="0" fontId="8" fillId="0" borderId="37" xfId="0" applyFont="1" applyBorder="1" applyAlignment="1">
      <alignment horizontal="center" vertical="center" textRotation="255" wrapText="1"/>
    </xf>
    <xf numFmtId="180" fontId="7" fillId="2" borderId="230" xfId="0" applyNumberFormat="1" applyFont="1" applyFill="1" applyBorder="1" applyAlignment="1">
      <alignment horizontal="center" vertical="center" shrinkToFit="1"/>
    </xf>
    <xf numFmtId="180" fontId="7" fillId="2" borderId="227" xfId="0" applyNumberFormat="1" applyFont="1" applyFill="1" applyBorder="1" applyAlignment="1">
      <alignment horizontal="center" vertical="center" shrinkToFit="1"/>
    </xf>
    <xf numFmtId="180" fontId="7" fillId="2" borderId="249" xfId="0" applyNumberFormat="1" applyFont="1" applyFill="1" applyBorder="1" applyAlignment="1">
      <alignment horizontal="center" vertical="center" shrinkToFit="1"/>
    </xf>
    <xf numFmtId="180" fontId="7" fillId="2" borderId="250" xfId="0" applyNumberFormat="1" applyFont="1" applyFill="1" applyBorder="1" applyAlignment="1">
      <alignment horizontal="center" vertical="center" shrinkToFit="1"/>
    </xf>
    <xf numFmtId="180" fontId="7" fillId="7" borderId="227" xfId="0" applyNumberFormat="1" applyFont="1" applyFill="1" applyBorder="1" applyAlignment="1">
      <alignment horizontal="center" vertical="center" shrinkToFit="1"/>
    </xf>
    <xf numFmtId="180" fontId="7" fillId="7" borderId="231" xfId="0" applyNumberFormat="1" applyFont="1" applyFill="1" applyBorder="1" applyAlignment="1">
      <alignment horizontal="center" vertical="center" shrinkToFit="1"/>
    </xf>
    <xf numFmtId="180" fontId="7" fillId="7" borderId="250" xfId="0" applyNumberFormat="1" applyFont="1" applyFill="1" applyBorder="1" applyAlignment="1">
      <alignment horizontal="center" vertical="center" shrinkToFit="1"/>
    </xf>
    <xf numFmtId="180" fontId="7" fillId="7" borderId="252" xfId="0" applyNumberFormat="1" applyFont="1" applyFill="1" applyBorder="1" applyAlignment="1">
      <alignment horizontal="center" vertical="center" shrinkToFit="1"/>
    </xf>
    <xf numFmtId="0" fontId="7" fillId="0" borderId="117" xfId="0" applyFont="1" applyBorder="1" applyAlignment="1">
      <alignment horizontal="center" vertical="center"/>
    </xf>
    <xf numFmtId="0" fontId="7" fillId="0" borderId="118" xfId="0" applyFont="1" applyBorder="1" applyAlignment="1">
      <alignment horizontal="center" vertical="center"/>
    </xf>
    <xf numFmtId="0" fontId="7" fillId="0" borderId="119" xfId="0" applyFont="1" applyBorder="1" applyAlignment="1">
      <alignment horizontal="center" vertical="center"/>
    </xf>
    <xf numFmtId="0" fontId="8" fillId="0" borderId="232" xfId="0" applyFont="1" applyFill="1" applyBorder="1" applyAlignment="1">
      <alignment horizontal="center" vertical="center" wrapText="1"/>
    </xf>
    <xf numFmtId="0" fontId="8" fillId="0" borderId="124" xfId="0" applyFont="1" applyFill="1" applyBorder="1" applyAlignment="1">
      <alignment horizontal="center" vertical="center" wrapText="1"/>
    </xf>
    <xf numFmtId="0" fontId="8" fillId="0" borderId="125"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2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341" xfId="0" applyFont="1" applyBorder="1" applyAlignment="1">
      <alignment horizontal="center" vertical="center" wrapText="1" shrinkToFit="1"/>
    </xf>
    <xf numFmtId="0" fontId="8" fillId="0" borderId="342" xfId="0" applyFont="1" applyBorder="1" applyAlignment="1">
      <alignment horizontal="center" vertical="center" wrapText="1" shrinkToFit="1"/>
    </xf>
    <xf numFmtId="0" fontId="8" fillId="0" borderId="343" xfId="0" applyFont="1" applyBorder="1" applyAlignment="1">
      <alignment horizontal="center" vertical="center" wrapText="1" shrinkToFit="1"/>
    </xf>
    <xf numFmtId="0" fontId="8" fillId="0" borderId="344" xfId="0" applyFont="1" applyBorder="1" applyAlignment="1">
      <alignment horizontal="center" vertical="center" wrapText="1" shrinkToFit="1"/>
    </xf>
    <xf numFmtId="0" fontId="8" fillId="0" borderId="250" xfId="0" applyFont="1" applyBorder="1" applyAlignment="1">
      <alignment horizontal="center" vertical="center" wrapText="1" shrinkToFit="1"/>
    </xf>
    <xf numFmtId="0" fontId="8" fillId="0" borderId="252" xfId="0" applyFont="1" applyBorder="1" applyAlignment="1">
      <alignment horizontal="center" vertical="center" wrapText="1" shrinkToFit="1"/>
    </xf>
    <xf numFmtId="0" fontId="8" fillId="0" borderId="341" xfId="0" applyFont="1" applyBorder="1" applyAlignment="1">
      <alignment horizontal="center" vertical="center"/>
    </xf>
    <xf numFmtId="0" fontId="8" fillId="0" borderId="342" xfId="0" applyFont="1" applyBorder="1" applyAlignment="1">
      <alignment horizontal="center" vertical="center"/>
    </xf>
    <xf numFmtId="0" fontId="8" fillId="0" borderId="343" xfId="0" applyFont="1" applyBorder="1" applyAlignment="1">
      <alignment horizontal="center" vertical="center"/>
    </xf>
    <xf numFmtId="0" fontId="8" fillId="0" borderId="344" xfId="0" applyFont="1" applyBorder="1" applyAlignment="1">
      <alignment horizontal="center" vertical="center"/>
    </xf>
    <xf numFmtId="181" fontId="7" fillId="2" borderId="341" xfId="0" applyNumberFormat="1" applyFont="1" applyFill="1" applyBorder="1" applyAlignment="1">
      <alignment horizontal="center" vertical="center"/>
    </xf>
    <xf numFmtId="181" fontId="7" fillId="2" borderId="342" xfId="0" applyNumberFormat="1" applyFont="1" applyFill="1" applyBorder="1" applyAlignment="1">
      <alignment horizontal="center" vertical="center"/>
    </xf>
    <xf numFmtId="181" fontId="7" fillId="2" borderId="343" xfId="0" applyNumberFormat="1" applyFont="1" applyFill="1" applyBorder="1" applyAlignment="1">
      <alignment horizontal="center" vertical="center"/>
    </xf>
    <xf numFmtId="181" fontId="7" fillId="2" borderId="344" xfId="0" applyNumberFormat="1" applyFont="1" applyFill="1" applyBorder="1" applyAlignment="1">
      <alignment horizontal="center" vertical="center"/>
    </xf>
    <xf numFmtId="181" fontId="7" fillId="2" borderId="250" xfId="0" applyNumberFormat="1" applyFont="1" applyFill="1" applyBorder="1" applyAlignment="1">
      <alignment horizontal="center" vertical="center"/>
    </xf>
    <xf numFmtId="181" fontId="7" fillId="2" borderId="252" xfId="0" applyNumberFormat="1" applyFont="1" applyFill="1" applyBorder="1" applyAlignment="1">
      <alignment horizontal="center" vertical="center"/>
    </xf>
    <xf numFmtId="0" fontId="24" fillId="0" borderId="0" xfId="0" applyFont="1" applyAlignment="1">
      <alignment vertical="center" wrapText="1"/>
    </xf>
    <xf numFmtId="0" fontId="25" fillId="2" borderId="0" xfId="0" applyFont="1" applyFill="1" applyBorder="1" applyAlignment="1">
      <alignment horizontal="center" vertical="center"/>
    </xf>
    <xf numFmtId="0" fontId="8" fillId="0" borderId="2" xfId="0" applyFont="1" applyBorder="1" applyAlignment="1">
      <alignment horizontal="center" vertical="center"/>
    </xf>
    <xf numFmtId="0" fontId="8" fillId="0" borderId="128" xfId="0" applyFont="1" applyBorder="1" applyAlignment="1">
      <alignment horizontal="center" vertical="center" wrapText="1"/>
    </xf>
    <xf numFmtId="0" fontId="8" fillId="0" borderId="251" xfId="0" applyFont="1" applyBorder="1" applyAlignment="1">
      <alignment horizontal="center" vertical="center" wrapText="1"/>
    </xf>
    <xf numFmtId="0" fontId="8" fillId="2" borderId="230" xfId="0" applyFont="1" applyFill="1" applyBorder="1" applyAlignment="1">
      <alignment horizontal="center" vertical="center"/>
    </xf>
    <xf numFmtId="0" fontId="8" fillId="2" borderId="231" xfId="0" applyFont="1" applyFill="1" applyBorder="1" applyAlignment="1">
      <alignment horizontal="center" vertical="center"/>
    </xf>
    <xf numFmtId="0" fontId="8" fillId="2" borderId="227" xfId="0" applyFont="1" applyFill="1" applyBorder="1" applyAlignment="1">
      <alignment horizontal="center" vertical="center"/>
    </xf>
    <xf numFmtId="0" fontId="8" fillId="0" borderId="227" xfId="0" applyFont="1" applyBorder="1" applyAlignment="1">
      <alignment horizontal="center" wrapText="1"/>
    </xf>
    <xf numFmtId="0" fontId="8" fillId="0" borderId="231" xfId="0" applyFont="1" applyBorder="1" applyAlignment="1">
      <alignment horizontal="center" wrapText="1"/>
    </xf>
    <xf numFmtId="0" fontId="8" fillId="0" borderId="250" xfId="0" applyFont="1" applyBorder="1" applyAlignment="1">
      <alignment horizontal="center" wrapText="1"/>
    </xf>
    <xf numFmtId="0" fontId="8" fillId="0" borderId="252" xfId="0" applyFont="1" applyBorder="1" applyAlignment="1">
      <alignment horizontal="center" wrapText="1"/>
    </xf>
    <xf numFmtId="209" fontId="8" fillId="7" borderId="283" xfId="0" applyNumberFormat="1" applyFont="1" applyFill="1" applyBorder="1" applyAlignment="1">
      <alignment horizontal="center" vertical="center"/>
    </xf>
    <xf numFmtId="209" fontId="8" fillId="7" borderId="282" xfId="0" applyNumberFormat="1" applyFont="1" applyFill="1" applyBorder="1" applyAlignment="1">
      <alignment horizontal="center" vertical="center"/>
    </xf>
    <xf numFmtId="209" fontId="8" fillId="7" borderId="284" xfId="0" applyNumberFormat="1" applyFont="1" applyFill="1" applyBorder="1" applyAlignment="1">
      <alignment horizontal="center" vertical="center"/>
    </xf>
    <xf numFmtId="209" fontId="8" fillId="7" borderId="249" xfId="0" applyNumberFormat="1" applyFont="1" applyFill="1" applyBorder="1" applyAlignment="1">
      <alignment horizontal="center" vertical="center"/>
    </xf>
    <xf numFmtId="209" fontId="8" fillId="7" borderId="250" xfId="0" applyNumberFormat="1" applyFont="1" applyFill="1" applyBorder="1" applyAlignment="1">
      <alignment horizontal="center" vertical="center"/>
    </xf>
    <xf numFmtId="209" fontId="8" fillId="7" borderId="252" xfId="0" applyNumberFormat="1" applyFont="1" applyFill="1" applyBorder="1" applyAlignment="1">
      <alignment horizontal="center" vertical="center"/>
    </xf>
    <xf numFmtId="0" fontId="8" fillId="0" borderId="0" xfId="0" applyFont="1" applyBorder="1" applyAlignment="1">
      <alignment horizontal="center" wrapText="1"/>
    </xf>
    <xf numFmtId="0" fontId="8" fillId="0" borderId="7" xfId="0" applyFont="1" applyBorder="1" applyAlignment="1">
      <alignment horizontal="center" wrapText="1"/>
    </xf>
    <xf numFmtId="0" fontId="8" fillId="7" borderId="230" xfId="0" applyFont="1" applyFill="1" applyBorder="1" applyAlignment="1">
      <alignment horizontal="center" vertical="center"/>
    </xf>
    <xf numFmtId="0" fontId="8" fillId="7" borderId="227" xfId="0" applyFont="1" applyFill="1" applyBorder="1" applyAlignment="1">
      <alignment horizontal="center" vertical="center"/>
    </xf>
    <xf numFmtId="0" fontId="8" fillId="7" borderId="231" xfId="0" applyFont="1" applyFill="1" applyBorder="1" applyAlignment="1">
      <alignment horizontal="center" vertical="center"/>
    </xf>
    <xf numFmtId="0" fontId="24" fillId="0" borderId="0" xfId="0" applyFont="1" applyAlignment="1">
      <alignment horizontal="left" vertical="center" wrapText="1"/>
    </xf>
    <xf numFmtId="0" fontId="8" fillId="2" borderId="230" xfId="0" applyFont="1" applyFill="1" applyBorder="1" applyAlignment="1">
      <alignment horizontal="center" vertical="center" wrapText="1"/>
    </xf>
    <xf numFmtId="0" fontId="8" fillId="2" borderId="227" xfId="0" applyFont="1" applyFill="1" applyBorder="1" applyAlignment="1">
      <alignment horizontal="center" vertical="center" wrapText="1"/>
    </xf>
    <xf numFmtId="0" fontId="8" fillId="2" borderId="231" xfId="0" applyFont="1" applyFill="1" applyBorder="1" applyAlignment="1">
      <alignment horizontal="center" vertical="center" wrapText="1"/>
    </xf>
    <xf numFmtId="0" fontId="8" fillId="2" borderId="249" xfId="0" applyFont="1" applyFill="1" applyBorder="1" applyAlignment="1">
      <alignment horizontal="center" vertical="center" wrapText="1"/>
    </xf>
    <xf numFmtId="0" fontId="8" fillId="2" borderId="250" xfId="0" applyFont="1" applyFill="1" applyBorder="1" applyAlignment="1">
      <alignment horizontal="center" vertical="center" wrapText="1"/>
    </xf>
    <xf numFmtId="0" fontId="8" fillId="2" borderId="252" xfId="0" applyFont="1" applyFill="1" applyBorder="1" applyAlignment="1">
      <alignment horizontal="center" vertical="center" wrapText="1"/>
    </xf>
    <xf numFmtId="182" fontId="8" fillId="0" borderId="87" xfId="0" applyNumberFormat="1" applyFont="1" applyBorder="1" applyAlignment="1">
      <alignment horizontal="right" vertical="center"/>
    </xf>
    <xf numFmtId="0" fontId="8" fillId="0" borderId="88" xfId="0" applyFont="1" applyBorder="1" applyAlignment="1">
      <alignment horizontal="right" vertical="center"/>
    </xf>
    <xf numFmtId="182" fontId="8" fillId="0" borderId="85" xfId="0" applyNumberFormat="1" applyFont="1" applyBorder="1" applyAlignment="1">
      <alignment horizontal="right" vertical="center"/>
    </xf>
    <xf numFmtId="0" fontId="8" fillId="0" borderId="86" xfId="0" applyFont="1" applyBorder="1" applyAlignment="1">
      <alignment horizontal="right" vertical="center"/>
    </xf>
    <xf numFmtId="182" fontId="8" fillId="0" borderId="85" xfId="0" applyNumberFormat="1" applyFont="1" applyFill="1" applyBorder="1" applyAlignment="1">
      <alignment horizontal="center" vertical="center"/>
    </xf>
    <xf numFmtId="182" fontId="8" fillId="0" borderId="86" xfId="0" applyNumberFormat="1" applyFont="1" applyFill="1" applyBorder="1" applyAlignment="1">
      <alignment horizontal="center" vertical="center"/>
    </xf>
    <xf numFmtId="182" fontId="8" fillId="0" borderId="85" xfId="0" applyNumberFormat="1" applyFont="1" applyBorder="1" applyAlignment="1">
      <alignment horizontal="center" vertical="center"/>
    </xf>
    <xf numFmtId="182" fontId="8" fillId="0" borderId="86" xfId="0" applyNumberFormat="1"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20" fillId="0" borderId="10" xfId="0" applyFont="1" applyBorder="1" applyAlignment="1">
      <alignment horizontal="center" vertical="center"/>
    </xf>
    <xf numFmtId="0" fontId="20" fillId="0" borderId="9" xfId="0" applyFont="1" applyBorder="1" applyAlignment="1">
      <alignment horizontal="center" vertical="center"/>
    </xf>
    <xf numFmtId="182" fontId="8" fillId="2" borderId="85" xfId="0" applyNumberFormat="1" applyFont="1" applyFill="1" applyBorder="1" applyAlignment="1">
      <alignment horizontal="right" vertical="center"/>
    </xf>
    <xf numFmtId="182" fontId="8" fillId="2" borderId="95" xfId="0" applyNumberFormat="1" applyFont="1" applyFill="1" applyBorder="1" applyAlignment="1">
      <alignment horizontal="right" vertical="center"/>
    </xf>
    <xf numFmtId="182" fontId="8" fillId="0" borderId="89" xfId="0" applyNumberFormat="1" applyFont="1" applyBorder="1" applyAlignment="1">
      <alignment horizontal="right" vertical="center"/>
    </xf>
    <xf numFmtId="0" fontId="8" fillId="0" borderId="90" xfId="0" applyFont="1" applyBorder="1" applyAlignment="1">
      <alignment horizontal="right" vertical="center"/>
    </xf>
    <xf numFmtId="182" fontId="8" fillId="0" borderId="87" xfId="0" applyNumberFormat="1" applyFont="1" applyBorder="1" applyAlignment="1">
      <alignment horizontal="center" vertical="center"/>
    </xf>
    <xf numFmtId="0" fontId="8" fillId="0" borderId="88" xfId="0" applyFont="1" applyBorder="1">
      <alignment vertical="center"/>
    </xf>
    <xf numFmtId="182" fontId="8" fillId="0" borderId="38" xfId="0" applyNumberFormat="1" applyFont="1" applyBorder="1" applyAlignment="1">
      <alignment horizontal="center" vertical="center"/>
    </xf>
    <xf numFmtId="182" fontId="8" fillId="0" borderId="36" xfId="0" applyNumberFormat="1" applyFont="1" applyBorder="1" applyAlignment="1">
      <alignment horizontal="center" vertical="center"/>
    </xf>
    <xf numFmtId="182" fontId="8" fillId="2" borderId="89" xfId="0" applyNumberFormat="1" applyFont="1" applyFill="1" applyBorder="1" applyAlignment="1">
      <alignment horizontal="right" vertical="center"/>
    </xf>
    <xf numFmtId="182" fontId="8" fillId="2" borderId="93" xfId="0" applyNumberFormat="1" applyFont="1" applyFill="1" applyBorder="1" applyAlignment="1">
      <alignment horizontal="right" vertical="center"/>
    </xf>
    <xf numFmtId="0" fontId="8" fillId="0" borderId="91" xfId="0" applyFont="1" applyBorder="1" applyAlignment="1">
      <alignment horizontal="center" vertical="center"/>
    </xf>
    <xf numFmtId="56" fontId="8" fillId="0" borderId="1" xfId="0" applyNumberFormat="1" applyFont="1" applyBorder="1" applyAlignment="1">
      <alignment horizontal="center" vertical="center"/>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20" xfId="0" applyFont="1" applyBorder="1" applyAlignment="1">
      <alignment horizontal="center" vertical="center" wrapText="1"/>
    </xf>
    <xf numFmtId="0" fontId="8" fillId="0" borderId="37" xfId="0" applyFont="1" applyBorder="1" applyAlignment="1">
      <alignment horizontal="center" vertical="center" shrinkToFit="1"/>
    </xf>
    <xf numFmtId="0" fontId="8" fillId="0" borderId="84" xfId="0" applyFont="1" applyBorder="1" applyAlignment="1">
      <alignment horizontal="center" vertical="center" shrinkToFit="1"/>
    </xf>
    <xf numFmtId="56" fontId="8" fillId="0" borderId="2" xfId="0" applyNumberFormat="1" applyFont="1" applyBorder="1" applyAlignment="1">
      <alignment horizontal="center" vertical="center"/>
    </xf>
    <xf numFmtId="182" fontId="8" fillId="2" borderId="92" xfId="0" applyNumberFormat="1" applyFont="1" applyFill="1" applyBorder="1" applyAlignment="1">
      <alignment horizontal="right" vertical="center"/>
    </xf>
    <xf numFmtId="182" fontId="8" fillId="2" borderId="86" xfId="0" applyNumberFormat="1" applyFont="1" applyFill="1" applyBorder="1" applyAlignment="1">
      <alignment horizontal="right" vertical="center"/>
    </xf>
    <xf numFmtId="182" fontId="8" fillId="2" borderId="96" xfId="0" applyNumberFormat="1" applyFont="1" applyFill="1" applyBorder="1" applyAlignment="1">
      <alignment horizontal="right" vertical="center"/>
    </xf>
    <xf numFmtId="0" fontId="8" fillId="2" borderId="97" xfId="0" applyFont="1" applyFill="1" applyBorder="1">
      <alignment vertical="center"/>
    </xf>
    <xf numFmtId="182" fontId="8" fillId="2" borderId="88" xfId="0" applyNumberFormat="1" applyFont="1" applyFill="1" applyBorder="1" applyAlignment="1">
      <alignment horizontal="right" vertical="center"/>
    </xf>
    <xf numFmtId="182" fontId="8" fillId="2" borderId="94" xfId="0" applyNumberFormat="1" applyFont="1" applyFill="1" applyBorder="1" applyAlignment="1">
      <alignment horizontal="right" vertical="center"/>
    </xf>
    <xf numFmtId="182" fontId="8" fillId="2" borderId="90" xfId="0" applyNumberFormat="1" applyFont="1" applyFill="1" applyBorder="1" applyAlignment="1">
      <alignment horizontal="right" vertical="center"/>
    </xf>
    <xf numFmtId="182" fontId="8" fillId="2" borderId="87" xfId="0" applyNumberFormat="1" applyFont="1" applyFill="1" applyBorder="1" applyAlignment="1">
      <alignment horizontal="right" vertical="center"/>
    </xf>
    <xf numFmtId="0" fontId="19" fillId="0" borderId="3" xfId="0" applyFont="1" applyBorder="1" applyAlignment="1">
      <alignment horizontal="center" vertical="center" wrapText="1" shrinkToFit="1"/>
    </xf>
    <xf numFmtId="0" fontId="19" fillId="0" borderId="5" xfId="0" applyFont="1" applyBorder="1" applyAlignment="1">
      <alignment horizontal="center" vertical="center" wrapText="1" shrinkToFit="1"/>
    </xf>
    <xf numFmtId="0" fontId="19" fillId="0" borderId="6" xfId="0" applyFont="1" applyBorder="1" applyAlignment="1">
      <alignment horizontal="center" vertical="center" wrapText="1" shrinkToFit="1"/>
    </xf>
    <xf numFmtId="0" fontId="19" fillId="0" borderId="7" xfId="0" applyFont="1" applyBorder="1" applyAlignment="1">
      <alignment horizontal="center" vertical="center" wrapText="1" shrinkToFit="1"/>
    </xf>
    <xf numFmtId="0" fontId="19" fillId="0" borderId="10" xfId="0" applyFont="1" applyBorder="1" applyAlignment="1">
      <alignment horizontal="left" vertical="center" wrapText="1" shrinkToFit="1"/>
    </xf>
    <xf numFmtId="0" fontId="19" fillId="0" borderId="9" xfId="0" applyFont="1" applyBorder="1" applyAlignment="1">
      <alignment horizontal="left" vertical="center" wrapText="1" shrinkToFit="1"/>
    </xf>
    <xf numFmtId="56" fontId="8" fillId="2" borderId="1" xfId="0" applyNumberFormat="1" applyFont="1" applyFill="1" applyBorder="1" applyAlignment="1">
      <alignment horizontal="center" vertical="center"/>
    </xf>
    <xf numFmtId="56" fontId="8" fillId="2" borderId="2" xfId="0" applyNumberFormat="1" applyFont="1" applyFill="1" applyBorder="1" applyAlignment="1">
      <alignment horizontal="center" vertical="center"/>
    </xf>
    <xf numFmtId="182" fontId="8" fillId="2" borderId="223" xfId="0" applyNumberFormat="1" applyFont="1" applyFill="1" applyBorder="1" applyAlignment="1">
      <alignment horizontal="right" vertical="center"/>
    </xf>
    <xf numFmtId="182" fontId="8" fillId="2" borderId="225" xfId="0" applyNumberFormat="1" applyFont="1" applyFill="1" applyBorder="1" applyAlignment="1">
      <alignment horizontal="right" vertical="center"/>
    </xf>
    <xf numFmtId="182" fontId="8" fillId="2" borderId="224" xfId="0" applyNumberFormat="1" applyFont="1" applyFill="1" applyBorder="1" applyAlignment="1">
      <alignment horizontal="right" vertical="center"/>
    </xf>
    <xf numFmtId="0" fontId="20" fillId="0" borderId="6"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0"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14" xfId="0" applyFont="1" applyFill="1" applyBorder="1" applyAlignment="1">
      <alignment horizontal="center" vertical="center" wrapText="1"/>
    </xf>
    <xf numFmtId="0" fontId="20" fillId="0" borderId="113" xfId="0" applyFont="1" applyFill="1" applyBorder="1" applyAlignment="1">
      <alignment horizontal="center" vertical="center" wrapText="1"/>
    </xf>
    <xf numFmtId="182" fontId="8" fillId="2" borderId="3" xfId="0" applyNumberFormat="1" applyFont="1" applyFill="1" applyBorder="1" applyAlignment="1">
      <alignment horizontal="center" vertical="center"/>
    </xf>
    <xf numFmtId="182" fontId="8" fillId="2" borderId="5" xfId="0" applyNumberFormat="1" applyFont="1" applyFill="1" applyBorder="1" applyAlignment="1">
      <alignment horizontal="center" vertical="center"/>
    </xf>
    <xf numFmtId="182" fontId="8" fillId="2" borderId="6" xfId="0" applyNumberFormat="1" applyFont="1" applyFill="1" applyBorder="1" applyAlignment="1">
      <alignment horizontal="center" vertical="center"/>
    </xf>
    <xf numFmtId="182" fontId="8" fillId="2" borderId="7" xfId="0" applyNumberFormat="1" applyFont="1" applyFill="1" applyBorder="1" applyAlignment="1">
      <alignment horizontal="center" vertical="center"/>
    </xf>
    <xf numFmtId="20" fontId="8" fillId="2" borderId="3" xfId="0" applyNumberFormat="1" applyFont="1" applyFill="1" applyBorder="1" applyAlignment="1">
      <alignment horizontal="right" vertical="center"/>
    </xf>
    <xf numFmtId="20" fontId="8" fillId="2" borderId="126" xfId="0" applyNumberFormat="1" applyFont="1" applyFill="1" applyBorder="1" applyAlignment="1">
      <alignment horizontal="right" vertical="center"/>
    </xf>
    <xf numFmtId="20" fontId="8" fillId="0" borderId="4" xfId="0" applyNumberFormat="1" applyFont="1" applyFill="1" applyBorder="1" applyAlignment="1">
      <alignment horizontal="center" vertical="center"/>
    </xf>
    <xf numFmtId="20" fontId="8" fillId="0" borderId="112" xfId="0" applyNumberFormat="1" applyFont="1" applyFill="1" applyBorder="1" applyAlignment="1">
      <alignment horizontal="center" vertical="center"/>
    </xf>
    <xf numFmtId="20" fontId="8" fillId="2" borderId="5" xfId="0" applyNumberFormat="1" applyFont="1" applyFill="1" applyBorder="1" applyAlignment="1">
      <alignment horizontal="center" vertical="center"/>
    </xf>
    <xf numFmtId="20" fontId="8" fillId="2" borderId="127" xfId="0" applyNumberFormat="1" applyFont="1" applyFill="1" applyBorder="1" applyAlignment="1">
      <alignment horizontal="center" vertical="center"/>
    </xf>
    <xf numFmtId="0" fontId="8" fillId="0" borderId="87"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88" xfId="0" applyFont="1" applyFill="1" applyBorder="1" applyAlignment="1">
      <alignment horizontal="center" vertical="center" wrapText="1"/>
    </xf>
    <xf numFmtId="0" fontId="8" fillId="0" borderId="226" xfId="0" applyFont="1" applyFill="1" applyBorder="1" applyAlignment="1">
      <alignment horizontal="center" vertical="center" wrapText="1"/>
    </xf>
    <xf numFmtId="20" fontId="17" fillId="7" borderId="6" xfId="0" applyNumberFormat="1" applyFont="1" applyFill="1" applyBorder="1" applyAlignment="1">
      <alignment horizontal="left" vertical="center"/>
    </xf>
    <xf numFmtId="20" fontId="17" fillId="7" borderId="0" xfId="0" applyNumberFormat="1" applyFont="1" applyFill="1" applyBorder="1" applyAlignment="1">
      <alignment horizontal="left" vertical="center"/>
    </xf>
    <xf numFmtId="20" fontId="17" fillId="7" borderId="7" xfId="0" applyNumberFormat="1" applyFont="1" applyFill="1" applyBorder="1" applyAlignment="1">
      <alignment horizontal="left" vertical="center"/>
    </xf>
    <xf numFmtId="20" fontId="17" fillId="7" borderId="10" xfId="0" applyNumberFormat="1" applyFont="1" applyFill="1" applyBorder="1" applyAlignment="1">
      <alignment horizontal="left" vertical="center"/>
    </xf>
    <xf numFmtId="20" fontId="17" fillId="7" borderId="120" xfId="0" applyNumberFormat="1" applyFont="1" applyFill="1" applyBorder="1" applyAlignment="1">
      <alignment horizontal="left" vertical="center"/>
    </xf>
    <xf numFmtId="20" fontId="17" fillId="7" borderId="9" xfId="0" applyNumberFormat="1" applyFont="1" applyFill="1" applyBorder="1" applyAlignment="1">
      <alignment horizontal="left" vertical="center"/>
    </xf>
    <xf numFmtId="20" fontId="8" fillId="0" borderId="3" xfId="0" applyNumberFormat="1" applyFont="1" applyFill="1" applyBorder="1" applyAlignment="1">
      <alignment horizontal="right" vertical="center"/>
    </xf>
    <xf numFmtId="20" fontId="8" fillId="0" borderId="126" xfId="0" applyNumberFormat="1" applyFont="1" applyFill="1" applyBorder="1" applyAlignment="1">
      <alignment horizontal="right" vertical="center"/>
    </xf>
    <xf numFmtId="20" fontId="17" fillId="7" borderId="6" xfId="0" applyNumberFormat="1" applyFont="1" applyFill="1" applyBorder="1" applyAlignment="1">
      <alignment horizontal="left" vertical="center" wrapText="1"/>
    </xf>
    <xf numFmtId="0" fontId="8" fillId="0" borderId="10" xfId="0" applyFont="1" applyBorder="1" applyAlignment="1">
      <alignment horizontal="center" vertical="center"/>
    </xf>
    <xf numFmtId="0" fontId="8" fillId="0" borderId="120" xfId="0" applyFont="1" applyBorder="1" applyAlignment="1">
      <alignment horizontal="center" vertical="center"/>
    </xf>
    <xf numFmtId="0" fontId="8" fillId="0" borderId="9" xfId="0" applyFont="1" applyBorder="1" applyAlignment="1">
      <alignment horizontal="center" vertical="center"/>
    </xf>
    <xf numFmtId="0" fontId="8" fillId="0" borderId="87" xfId="0" applyFont="1" applyBorder="1" applyAlignment="1">
      <alignment horizontal="center" vertical="center"/>
    </xf>
    <xf numFmtId="0" fontId="8" fillId="0" borderId="29" xfId="0" applyFont="1" applyBorder="1" applyAlignment="1">
      <alignment horizontal="center" vertical="center"/>
    </xf>
    <xf numFmtId="182" fontId="8" fillId="0" borderId="3" xfId="0" applyNumberFormat="1" applyFont="1" applyFill="1" applyBorder="1" applyAlignment="1">
      <alignment horizontal="right" vertical="center"/>
    </xf>
    <xf numFmtId="0" fontId="8" fillId="0" borderId="5" xfId="0" applyFont="1" applyFill="1" applyBorder="1" applyAlignment="1">
      <alignment horizontal="right" vertical="center"/>
    </xf>
    <xf numFmtId="0" fontId="8" fillId="0" borderId="10" xfId="0" applyFont="1" applyFill="1" applyBorder="1" applyAlignment="1">
      <alignment horizontal="right" vertical="center"/>
    </xf>
    <xf numFmtId="0" fontId="8" fillId="0" borderId="9" xfId="0" applyFont="1" applyFill="1" applyBorder="1" applyAlignment="1">
      <alignment horizontal="right" vertical="center"/>
    </xf>
    <xf numFmtId="182" fontId="8" fillId="0" borderId="29" xfId="0" applyNumberFormat="1" applyFont="1" applyBorder="1" applyAlignment="1">
      <alignment horizontal="center" vertical="center"/>
    </xf>
    <xf numFmtId="182" fontId="8" fillId="0" borderId="88" xfId="0" applyNumberFormat="1" applyFont="1" applyBorder="1" applyAlignment="1">
      <alignment horizontal="center" vertical="center"/>
    </xf>
    <xf numFmtId="182" fontId="8" fillId="0" borderId="223" xfId="0" applyNumberFormat="1" applyFont="1" applyBorder="1" applyAlignment="1">
      <alignment horizontal="center" vertical="center"/>
    </xf>
    <xf numFmtId="0" fontId="8" fillId="0" borderId="89" xfId="0" applyFont="1" applyBorder="1" applyAlignment="1">
      <alignment horizontal="center" vertical="center"/>
    </xf>
    <xf numFmtId="0" fontId="8" fillId="0" borderId="30" xfId="0" applyFont="1" applyBorder="1" applyAlignment="1">
      <alignment horizontal="center" vertical="center"/>
    </xf>
    <xf numFmtId="182" fontId="8" fillId="7" borderId="89" xfId="0" applyNumberFormat="1" applyFont="1" applyFill="1" applyBorder="1" applyAlignment="1">
      <alignment horizontal="center" vertical="center"/>
    </xf>
    <xf numFmtId="182" fontId="8" fillId="7" borderId="30" xfId="0" applyNumberFormat="1" applyFont="1" applyFill="1" applyBorder="1" applyAlignment="1">
      <alignment horizontal="center" vertical="center"/>
    </xf>
    <xf numFmtId="182" fontId="8" fillId="7" borderId="90" xfId="0" applyNumberFormat="1" applyFont="1" applyFill="1" applyBorder="1" applyAlignment="1">
      <alignment horizontal="center" vertical="center"/>
    </xf>
    <xf numFmtId="182" fontId="8" fillId="7" borderId="225" xfId="0" applyNumberFormat="1" applyFont="1" applyFill="1" applyBorder="1" applyAlignment="1">
      <alignment horizontal="center" vertical="center"/>
    </xf>
    <xf numFmtId="0" fontId="8" fillId="2" borderId="230" xfId="0" applyFont="1" applyFill="1" applyBorder="1" applyAlignment="1">
      <alignment horizontal="left" vertical="top" wrapText="1"/>
    </xf>
    <xf numFmtId="0" fontId="8" fillId="2" borderId="227" xfId="0" applyFont="1" applyFill="1" applyBorder="1" applyAlignment="1">
      <alignment horizontal="left" vertical="top" wrapText="1"/>
    </xf>
    <xf numFmtId="0" fontId="8" fillId="2" borderId="231"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249" xfId="0" applyFont="1" applyFill="1" applyBorder="1" applyAlignment="1">
      <alignment horizontal="left" vertical="top" wrapText="1"/>
    </xf>
    <xf numFmtId="0" fontId="8" fillId="2" borderId="250" xfId="0" applyFont="1" applyFill="1" applyBorder="1" applyAlignment="1">
      <alignment horizontal="left" vertical="top" wrapText="1"/>
    </xf>
    <xf numFmtId="0" fontId="8" fillId="2" borderId="252" xfId="0" applyFont="1" applyFill="1" applyBorder="1" applyAlignment="1">
      <alignment horizontal="left" vertical="top" wrapText="1"/>
    </xf>
    <xf numFmtId="0" fontId="8" fillId="0" borderId="345" xfId="0" applyFont="1" applyBorder="1" applyAlignment="1">
      <alignment horizontal="center" vertical="center" wrapText="1"/>
    </xf>
    <xf numFmtId="0" fontId="8" fillId="0" borderId="346" xfId="0" applyFont="1" applyBorder="1" applyAlignment="1">
      <alignment horizontal="center" vertical="center" wrapText="1"/>
    </xf>
    <xf numFmtId="0" fontId="8" fillId="0" borderId="347" xfId="0" applyFont="1" applyBorder="1" applyAlignment="1">
      <alignment horizontal="center" vertical="center" wrapText="1"/>
    </xf>
    <xf numFmtId="0" fontId="8" fillId="0" borderId="345" xfId="0" applyFont="1" applyFill="1" applyBorder="1" applyAlignment="1">
      <alignment horizontal="center" vertical="center" wrapText="1"/>
    </xf>
    <xf numFmtId="0" fontId="8" fillId="0" borderId="346" xfId="0" applyFont="1" applyFill="1" applyBorder="1" applyAlignment="1">
      <alignment horizontal="center" vertical="center" wrapText="1"/>
    </xf>
    <xf numFmtId="0" fontId="8" fillId="0" borderId="347" xfId="0" applyFont="1" applyFill="1" applyBorder="1" applyAlignment="1">
      <alignment horizontal="center" vertical="center" wrapText="1"/>
    </xf>
    <xf numFmtId="0" fontId="8" fillId="0" borderId="344" xfId="0" applyFont="1" applyBorder="1" applyAlignment="1">
      <alignment horizontal="center" vertical="center" wrapText="1"/>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98" xfId="0" applyFont="1" applyBorder="1" applyAlignment="1">
      <alignment horizontal="center" vertical="center"/>
    </xf>
    <xf numFmtId="0" fontId="7" fillId="0" borderId="122" xfId="0" applyFont="1" applyBorder="1" applyAlignment="1">
      <alignment horizontal="center" vertical="center"/>
    </xf>
    <xf numFmtId="0" fontId="7" fillId="0" borderId="99"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342" xfId="0" applyFont="1" applyBorder="1" applyAlignment="1">
      <alignment horizontal="left" vertical="center"/>
    </xf>
    <xf numFmtId="0" fontId="7" fillId="0" borderId="343" xfId="0" applyFont="1" applyBorder="1" applyAlignment="1">
      <alignment horizontal="left" vertical="center"/>
    </xf>
    <xf numFmtId="0" fontId="7" fillId="0" borderId="0" xfId="0" applyFont="1" applyBorder="1" applyAlignment="1">
      <alignment horizontal="left" vertical="center"/>
    </xf>
    <xf numFmtId="0" fontId="7" fillId="0" borderId="7" xfId="0" applyFont="1" applyBorder="1" applyAlignment="1">
      <alignment horizontal="left" vertical="center"/>
    </xf>
    <xf numFmtId="0" fontId="7" fillId="0" borderId="250" xfId="0" applyFont="1" applyBorder="1" applyAlignment="1">
      <alignment horizontal="left" vertical="center"/>
    </xf>
    <xf numFmtId="0" fontId="7" fillId="0" borderId="252" xfId="0" applyFont="1" applyBorder="1" applyAlignment="1">
      <alignment horizontal="left" vertical="center"/>
    </xf>
    <xf numFmtId="0" fontId="19" fillId="0" borderId="341" xfId="0" applyFont="1" applyBorder="1" applyAlignment="1">
      <alignment vertical="top" wrapText="1"/>
    </xf>
    <xf numFmtId="0" fontId="19" fillId="0" borderId="342" xfId="0" applyFont="1" applyBorder="1" applyAlignment="1">
      <alignment vertical="top" wrapText="1"/>
    </xf>
    <xf numFmtId="0" fontId="19" fillId="0" borderId="343" xfId="0" applyFont="1" applyBorder="1" applyAlignment="1">
      <alignment vertical="top" wrapText="1"/>
    </xf>
    <xf numFmtId="0" fontId="19" fillId="0" borderId="6" xfId="0" applyFont="1" applyBorder="1" applyAlignment="1">
      <alignment vertical="top" wrapText="1"/>
    </xf>
    <xf numFmtId="0" fontId="19" fillId="0" borderId="0" xfId="0" applyFont="1" applyBorder="1" applyAlignment="1">
      <alignment vertical="top" wrapText="1"/>
    </xf>
    <xf numFmtId="0" fontId="19" fillId="0" borderId="7" xfId="0" applyFont="1" applyBorder="1" applyAlignment="1">
      <alignment vertical="top" wrapText="1"/>
    </xf>
    <xf numFmtId="0" fontId="19" fillId="0" borderId="344" xfId="0" applyFont="1" applyBorder="1" applyAlignment="1">
      <alignment vertical="top" wrapText="1"/>
    </xf>
    <xf numFmtId="0" fontId="19" fillId="0" borderId="250" xfId="0" applyFont="1" applyBorder="1" applyAlignment="1">
      <alignment vertical="top" wrapText="1"/>
    </xf>
    <xf numFmtId="0" fontId="19" fillId="0" borderId="252" xfId="0" applyFont="1" applyBorder="1" applyAlignment="1">
      <alignment vertical="top" wrapText="1"/>
    </xf>
    <xf numFmtId="0" fontId="37" fillId="0" borderId="341" xfId="0" applyFont="1" applyBorder="1" applyAlignment="1">
      <alignment vertical="top" wrapText="1"/>
    </xf>
    <xf numFmtId="0" fontId="37" fillId="0" borderId="342" xfId="0" applyFont="1" applyBorder="1" applyAlignment="1">
      <alignment vertical="top" wrapText="1"/>
    </xf>
    <xf numFmtId="0" fontId="37" fillId="0" borderId="343" xfId="0" applyFont="1" applyBorder="1" applyAlignment="1">
      <alignment vertical="top" wrapText="1"/>
    </xf>
    <xf numFmtId="0" fontId="37" fillId="0" borderId="6" xfId="0" applyFont="1" applyBorder="1" applyAlignment="1">
      <alignment vertical="top" wrapText="1"/>
    </xf>
    <xf numFmtId="0" fontId="37" fillId="0" borderId="0" xfId="0" applyFont="1" applyBorder="1" applyAlignment="1">
      <alignment vertical="top" wrapText="1"/>
    </xf>
    <xf numFmtId="0" fontId="37" fillId="0" borderId="7" xfId="0" applyFont="1" applyBorder="1" applyAlignment="1">
      <alignment vertical="top" wrapText="1"/>
    </xf>
    <xf numFmtId="0" fontId="37" fillId="0" borderId="344" xfId="0" applyFont="1" applyBorder="1" applyAlignment="1">
      <alignment vertical="top" wrapText="1"/>
    </xf>
    <xf numFmtId="0" fontId="37" fillId="0" borderId="250" xfId="0" applyFont="1" applyBorder="1" applyAlignment="1">
      <alignment vertical="top" wrapText="1"/>
    </xf>
    <xf numFmtId="0" fontId="37" fillId="0" borderId="252" xfId="0" applyFont="1" applyBorder="1" applyAlignment="1">
      <alignment vertical="top" wrapText="1"/>
    </xf>
    <xf numFmtId="0" fontId="8" fillId="7" borderId="0" xfId="0" applyFont="1" applyFill="1" applyAlignment="1">
      <alignment horizontal="left" vertical="center"/>
    </xf>
    <xf numFmtId="0" fontId="8" fillId="0" borderId="0" xfId="0" applyFont="1" applyAlignment="1">
      <alignment horizontal="center" vertical="center"/>
    </xf>
    <xf numFmtId="0" fontId="0" fillId="7" borderId="0" xfId="0" applyFont="1" applyFill="1" applyAlignment="1">
      <alignment horizontal="center" vertical="center"/>
    </xf>
    <xf numFmtId="0" fontId="8" fillId="2" borderId="0" xfId="0" applyFont="1" applyFill="1" applyAlignment="1">
      <alignment vertical="center"/>
    </xf>
    <xf numFmtId="0" fontId="17" fillId="2" borderId="0" xfId="0" applyFont="1" applyFill="1" applyAlignment="1">
      <alignment horizontal="left" vertical="center"/>
    </xf>
    <xf numFmtId="0" fontId="7" fillId="7" borderId="0" xfId="0" applyFont="1" applyFill="1" applyBorder="1" applyAlignment="1">
      <alignment vertical="center" wrapText="1"/>
    </xf>
    <xf numFmtId="3" fontId="8" fillId="2" borderId="0" xfId="0" applyNumberFormat="1" applyFont="1" applyFill="1" applyAlignment="1">
      <alignment horizontal="center" vertical="center"/>
    </xf>
    <xf numFmtId="0" fontId="7" fillId="0" borderId="0" xfId="0" applyFont="1" applyAlignment="1">
      <alignment horizontal="left" vertical="center"/>
    </xf>
    <xf numFmtId="0" fontId="8" fillId="0" borderId="230" xfId="0" applyFont="1" applyBorder="1" applyAlignment="1">
      <alignment horizontal="left" vertical="center"/>
    </xf>
    <xf numFmtId="0" fontId="8" fillId="7" borderId="6" xfId="0" applyFont="1" applyFill="1" applyBorder="1" applyAlignment="1">
      <alignment horizontal="left" vertical="center" wrapText="1"/>
    </xf>
    <xf numFmtId="0" fontId="8" fillId="7" borderId="0" xfId="0" applyFont="1" applyFill="1" applyBorder="1" applyAlignment="1">
      <alignment horizontal="left" vertical="center" wrapText="1"/>
    </xf>
    <xf numFmtId="0" fontId="8" fillId="7" borderId="7" xfId="0" applyFont="1" applyFill="1" applyBorder="1" applyAlignment="1">
      <alignment horizontal="left" vertical="center" wrapText="1"/>
    </xf>
    <xf numFmtId="0" fontId="8" fillId="2" borderId="37" xfId="0" applyFont="1" applyFill="1" applyBorder="1" applyAlignment="1">
      <alignment horizontal="center" vertical="center"/>
    </xf>
    <xf numFmtId="0" fontId="8" fillId="2" borderId="1" xfId="0" applyFont="1" applyFill="1" applyBorder="1" applyAlignment="1">
      <alignment horizontal="center" vertical="center"/>
    </xf>
    <xf numFmtId="0" fontId="8" fillId="7" borderId="230" xfId="0" applyFont="1" applyFill="1" applyBorder="1" applyAlignment="1">
      <alignment vertical="top" wrapText="1"/>
    </xf>
    <xf numFmtId="0" fontId="0" fillId="7" borderId="227" xfId="0" applyFont="1" applyFill="1" applyBorder="1" applyAlignment="1">
      <alignment vertical="top" wrapText="1"/>
    </xf>
    <xf numFmtId="0" fontId="0" fillId="7" borderId="231" xfId="0" applyFont="1" applyFill="1" applyBorder="1" applyAlignment="1">
      <alignment vertical="top" wrapText="1"/>
    </xf>
    <xf numFmtId="0" fontId="0" fillId="7" borderId="6" xfId="0" applyFont="1" applyFill="1" applyBorder="1" applyAlignment="1">
      <alignment vertical="top" wrapText="1"/>
    </xf>
    <xf numFmtId="0" fontId="0" fillId="7" borderId="0" xfId="0" applyFont="1" applyFill="1" applyBorder="1" applyAlignment="1">
      <alignment vertical="top" wrapText="1"/>
    </xf>
    <xf numFmtId="0" fontId="0" fillId="7" borderId="7" xfId="0" applyFont="1" applyFill="1" applyBorder="1" applyAlignment="1">
      <alignment vertical="top" wrapText="1"/>
    </xf>
    <xf numFmtId="0" fontId="0" fillId="7" borderId="249" xfId="0" applyFont="1" applyFill="1" applyBorder="1" applyAlignment="1">
      <alignment vertical="top" wrapText="1"/>
    </xf>
    <xf numFmtId="0" fontId="0" fillId="7" borderId="250" xfId="0" applyFont="1" applyFill="1" applyBorder="1" applyAlignment="1">
      <alignment vertical="top" wrapText="1"/>
    </xf>
    <xf numFmtId="0" fontId="0" fillId="7" borderId="252" xfId="0" applyFont="1" applyFill="1" applyBorder="1" applyAlignment="1">
      <alignment vertical="top" wrapText="1"/>
    </xf>
    <xf numFmtId="0" fontId="8" fillId="0" borderId="283" xfId="0" applyFont="1" applyBorder="1" applyAlignment="1">
      <alignment horizontal="center" vertical="center"/>
    </xf>
    <xf numFmtId="0" fontId="8" fillId="0" borderId="282" xfId="0" applyFont="1" applyBorder="1" applyAlignment="1">
      <alignment horizontal="center" vertical="center"/>
    </xf>
    <xf numFmtId="0" fontId="8" fillId="0" borderId="284" xfId="0" applyFont="1" applyBorder="1" applyAlignment="1">
      <alignment horizontal="center" vertical="center"/>
    </xf>
    <xf numFmtId="0" fontId="8" fillId="0" borderId="283" xfId="0" applyFont="1" applyBorder="1" applyAlignment="1">
      <alignment horizontal="left" vertical="center"/>
    </xf>
    <xf numFmtId="0" fontId="8" fillId="0" borderId="282" xfId="0" applyFont="1" applyBorder="1" applyAlignment="1">
      <alignment horizontal="left" vertical="center"/>
    </xf>
    <xf numFmtId="0" fontId="8" fillId="0" borderId="284" xfId="0" applyFont="1" applyBorder="1" applyAlignment="1">
      <alignment horizontal="left" vertical="center"/>
    </xf>
    <xf numFmtId="0" fontId="8" fillId="2" borderId="281" xfId="0" applyFont="1" applyFill="1" applyBorder="1" applyAlignment="1">
      <alignment horizontal="center" vertical="center"/>
    </xf>
    <xf numFmtId="0" fontId="8" fillId="2" borderId="285" xfId="0" applyFont="1" applyFill="1" applyBorder="1" applyAlignment="1">
      <alignment horizontal="center" vertical="center"/>
    </xf>
    <xf numFmtId="0" fontId="8" fillId="0" borderId="285" xfId="0" applyFont="1" applyBorder="1" applyAlignment="1">
      <alignment horizontal="center" vertical="center"/>
    </xf>
    <xf numFmtId="0" fontId="8" fillId="0" borderId="286" xfId="0" applyFont="1" applyBorder="1" applyAlignment="1">
      <alignment horizontal="center" vertical="center"/>
    </xf>
    <xf numFmtId="0" fontId="8" fillId="7" borderId="283" xfId="0" applyFont="1" applyFill="1" applyBorder="1" applyAlignment="1">
      <alignment horizontal="left" vertical="center" wrapText="1"/>
    </xf>
    <xf numFmtId="0" fontId="8" fillId="7" borderId="282" xfId="0" applyFont="1" applyFill="1" applyBorder="1" applyAlignment="1">
      <alignment horizontal="left" vertical="center" wrapText="1"/>
    </xf>
    <xf numFmtId="0" fontId="8" fillId="7" borderId="284" xfId="0" applyFont="1" applyFill="1" applyBorder="1" applyAlignment="1">
      <alignment horizontal="left" vertical="center" wrapText="1"/>
    </xf>
    <xf numFmtId="0" fontId="8" fillId="2" borderId="283" xfId="0" applyFont="1" applyFill="1" applyBorder="1" applyAlignment="1">
      <alignment horizontal="left" vertical="top" wrapText="1"/>
    </xf>
    <xf numFmtId="0" fontId="0" fillId="2" borderId="282" xfId="0" applyFont="1" applyFill="1" applyBorder="1" applyAlignment="1">
      <alignment horizontal="left" vertical="top" wrapText="1"/>
    </xf>
    <xf numFmtId="0" fontId="0" fillId="2" borderId="284"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7" xfId="0" applyFont="1" applyFill="1" applyBorder="1" applyAlignment="1">
      <alignment horizontal="left" vertical="top" wrapText="1"/>
    </xf>
    <xf numFmtId="0" fontId="0" fillId="2" borderId="249" xfId="0" applyFont="1" applyFill="1" applyBorder="1" applyAlignment="1">
      <alignment horizontal="left" vertical="top" wrapText="1"/>
    </xf>
    <xf numFmtId="0" fontId="0" fillId="2" borderId="250" xfId="0" applyFont="1" applyFill="1" applyBorder="1" applyAlignment="1">
      <alignment horizontal="left" vertical="top" wrapText="1"/>
    </xf>
    <xf numFmtId="0" fontId="0" fillId="2" borderId="252" xfId="0" applyFont="1" applyFill="1" applyBorder="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17" fillId="2" borderId="37" xfId="0" applyFont="1" applyFill="1" applyBorder="1" applyAlignment="1">
      <alignment horizontal="left" vertical="center"/>
    </xf>
    <xf numFmtId="0" fontId="17" fillId="2" borderId="1" xfId="0" applyFont="1" applyFill="1" applyBorder="1" applyAlignment="1">
      <alignment horizontal="left" vertical="center"/>
    </xf>
    <xf numFmtId="0" fontId="17" fillId="2" borderId="2" xfId="0" applyFont="1" applyFill="1" applyBorder="1" applyAlignment="1">
      <alignment horizontal="left" vertical="center"/>
    </xf>
    <xf numFmtId="0" fontId="8" fillId="7" borderId="3" xfId="0" applyFont="1" applyFill="1" applyBorder="1" applyAlignment="1">
      <alignment vertical="center" wrapText="1"/>
    </xf>
    <xf numFmtId="0" fontId="8" fillId="7" borderId="4" xfId="0" applyFont="1" applyFill="1" applyBorder="1" applyAlignment="1">
      <alignment vertical="center" wrapText="1"/>
    </xf>
    <xf numFmtId="0" fontId="8" fillId="7" borderId="5" xfId="0" applyFont="1" applyFill="1" applyBorder="1" applyAlignment="1">
      <alignment vertical="center" wrapText="1"/>
    </xf>
    <xf numFmtId="0" fontId="8" fillId="7" borderId="6" xfId="0" applyFont="1" applyFill="1" applyBorder="1" applyAlignment="1">
      <alignment vertical="center" wrapText="1"/>
    </xf>
    <xf numFmtId="0" fontId="8" fillId="7" borderId="0" xfId="0" applyFont="1" applyFill="1" applyBorder="1" applyAlignment="1">
      <alignment vertical="center" wrapText="1"/>
    </xf>
    <xf numFmtId="0" fontId="8" fillId="7" borderId="7" xfId="0" applyFont="1" applyFill="1" applyBorder="1" applyAlignment="1">
      <alignment vertical="center" wrapText="1"/>
    </xf>
    <xf numFmtId="0" fontId="8" fillId="7" borderId="10" xfId="0" applyFont="1" applyFill="1" applyBorder="1" applyAlignment="1">
      <alignment vertical="center" wrapText="1"/>
    </xf>
    <xf numFmtId="0" fontId="8" fillId="7" borderId="120" xfId="0" applyFont="1" applyFill="1" applyBorder="1" applyAlignment="1">
      <alignment vertical="center" wrapText="1"/>
    </xf>
    <xf numFmtId="0" fontId="8" fillId="7" borderId="9" xfId="0" applyFont="1" applyFill="1" applyBorder="1" applyAlignment="1">
      <alignment vertical="center" wrapText="1"/>
    </xf>
    <xf numFmtId="0" fontId="0" fillId="0" borderId="268" xfId="0" applyFont="1" applyBorder="1" applyAlignment="1">
      <alignment horizontal="center" vertical="center"/>
    </xf>
    <xf numFmtId="0" fontId="8" fillId="2" borderId="268" xfId="0" applyFont="1" applyFill="1" applyBorder="1" applyAlignment="1">
      <alignment horizontal="center" vertical="center" wrapText="1"/>
    </xf>
    <xf numFmtId="0" fontId="8" fillId="2" borderId="272" xfId="0" applyFont="1" applyFill="1" applyBorder="1" applyAlignment="1">
      <alignment horizontal="center" vertical="center" wrapText="1"/>
    </xf>
    <xf numFmtId="0" fontId="8" fillId="2" borderId="269" xfId="0" applyFont="1" applyFill="1" applyBorder="1" applyAlignment="1">
      <alignment horizontal="center" vertical="center" wrapText="1"/>
    </xf>
    <xf numFmtId="0" fontId="7" fillId="0" borderId="270" xfId="0" applyFont="1" applyBorder="1" applyAlignment="1">
      <alignment horizontal="center" vertical="center"/>
    </xf>
    <xf numFmtId="0" fontId="8" fillId="2" borderId="270" xfId="0" applyFont="1" applyFill="1" applyBorder="1" applyAlignment="1">
      <alignment horizontal="center" vertical="center" wrapText="1"/>
    </xf>
    <xf numFmtId="0" fontId="8" fillId="2" borderId="267" xfId="0" applyFont="1" applyFill="1" applyBorder="1" applyAlignment="1">
      <alignment horizontal="center" vertical="center" wrapText="1"/>
    </xf>
    <xf numFmtId="0" fontId="38" fillId="0" borderId="269" xfId="0" applyFont="1" applyBorder="1" applyAlignment="1">
      <alignment horizontal="center" vertical="center" wrapText="1"/>
    </xf>
    <xf numFmtId="0" fontId="38" fillId="0" borderId="271" xfId="0" applyFont="1" applyBorder="1" applyAlignment="1">
      <alignment horizontal="center" vertical="center" wrapText="1"/>
    </xf>
    <xf numFmtId="0" fontId="38" fillId="0" borderId="6" xfId="0" applyFont="1" applyBorder="1" applyAlignment="1">
      <alignment horizontal="center" vertical="center" wrapText="1"/>
    </xf>
    <xf numFmtId="0" fontId="38" fillId="0" borderId="7" xfId="0" applyFont="1" applyBorder="1" applyAlignment="1">
      <alignment horizontal="center" vertical="center" wrapText="1"/>
    </xf>
    <xf numFmtId="0" fontId="38" fillId="0" borderId="249" xfId="0" applyFont="1" applyBorder="1" applyAlignment="1">
      <alignment horizontal="center" vertical="center" wrapText="1"/>
    </xf>
    <xf numFmtId="0" fontId="38" fillId="0" borderId="252" xfId="0" applyFont="1" applyBorder="1" applyAlignment="1">
      <alignment horizontal="center" vertical="center" wrapText="1"/>
    </xf>
    <xf numFmtId="0" fontId="8" fillId="0" borderId="269" xfId="0" applyFont="1" applyBorder="1" applyAlignment="1">
      <alignment horizontal="center" vertical="center" wrapText="1"/>
    </xf>
    <xf numFmtId="0" fontId="8" fillId="0" borderId="271" xfId="0" applyFont="1" applyBorder="1" applyAlignment="1">
      <alignment horizontal="center" vertical="center" wrapText="1"/>
    </xf>
    <xf numFmtId="0" fontId="8" fillId="0" borderId="270" xfId="0" applyFont="1" applyBorder="1" applyAlignment="1">
      <alignment horizontal="center" vertical="center" wrapText="1"/>
    </xf>
    <xf numFmtId="0" fontId="8" fillId="0" borderId="267" xfId="0" applyFont="1" applyBorder="1" applyAlignment="1">
      <alignment horizontal="center" vertical="center" wrapText="1"/>
    </xf>
    <xf numFmtId="0" fontId="8" fillId="0" borderId="268" xfId="0" applyFont="1" applyBorder="1" applyAlignment="1">
      <alignment horizontal="center" vertical="center" wrapText="1"/>
    </xf>
    <xf numFmtId="0" fontId="8" fillId="0" borderId="272" xfId="0" applyFont="1" applyBorder="1" applyAlignment="1">
      <alignment horizontal="center" vertical="center" wrapText="1"/>
    </xf>
    <xf numFmtId="0" fontId="0" fillId="0" borderId="0" xfId="0" applyFont="1" applyBorder="1">
      <alignment vertical="center"/>
    </xf>
    <xf numFmtId="0" fontId="0" fillId="0" borderId="7" xfId="0" applyFont="1" applyBorder="1">
      <alignment vertical="center"/>
    </xf>
    <xf numFmtId="0" fontId="0" fillId="0" borderId="249" xfId="0" applyFont="1" applyBorder="1">
      <alignment vertical="center"/>
    </xf>
    <xf numFmtId="0" fontId="0" fillId="0" borderId="250" xfId="0" applyFont="1" applyBorder="1">
      <alignment vertical="center"/>
    </xf>
    <xf numFmtId="0" fontId="0" fillId="0" borderId="252" xfId="0" applyFont="1" applyBorder="1">
      <alignment vertical="center"/>
    </xf>
    <xf numFmtId="0" fontId="0" fillId="0" borderId="0" xfId="0" applyFont="1" applyBorder="1" applyAlignment="1">
      <alignment vertical="center" wrapText="1"/>
    </xf>
    <xf numFmtId="0" fontId="0" fillId="0" borderId="7" xfId="0" applyFont="1" applyBorder="1" applyAlignment="1">
      <alignment vertical="center" wrapText="1"/>
    </xf>
    <xf numFmtId="0" fontId="0" fillId="0" borderId="249" xfId="0" applyFont="1" applyBorder="1" applyAlignment="1">
      <alignment vertical="center" wrapText="1"/>
    </xf>
    <xf numFmtId="0" fontId="0" fillId="0" borderId="250" xfId="0" applyFont="1" applyBorder="1" applyAlignment="1">
      <alignment vertical="center" wrapText="1"/>
    </xf>
    <xf numFmtId="0" fontId="0" fillId="0" borderId="252" xfId="0" applyFont="1" applyBorder="1" applyAlignment="1">
      <alignment vertical="center" wrapText="1"/>
    </xf>
    <xf numFmtId="0" fontId="8" fillId="0" borderId="273" xfId="0" applyFont="1" applyBorder="1" applyAlignment="1">
      <alignment horizontal="center" vertical="center" wrapText="1"/>
    </xf>
    <xf numFmtId="0" fontId="8" fillId="0" borderId="120" xfId="0" applyFont="1" applyBorder="1" applyAlignment="1">
      <alignment horizontal="left" vertical="top" wrapText="1"/>
    </xf>
    <xf numFmtId="0" fontId="0" fillId="2" borderId="124" xfId="0" applyFont="1" applyFill="1" applyBorder="1" applyAlignment="1">
      <alignment horizontal="left" vertical="top" wrapText="1"/>
    </xf>
    <xf numFmtId="0" fontId="0" fillId="2" borderId="125" xfId="0" applyFont="1" applyFill="1" applyBorder="1" applyAlignment="1">
      <alignment horizontal="left" vertical="top" wrapText="1"/>
    </xf>
    <xf numFmtId="0" fontId="0" fillId="2" borderId="10" xfId="0" applyFont="1" applyFill="1" applyBorder="1" applyAlignment="1">
      <alignment horizontal="left" vertical="top" wrapText="1"/>
    </xf>
    <xf numFmtId="0" fontId="0" fillId="2" borderId="120" xfId="0" applyFont="1" applyFill="1" applyBorder="1" applyAlignment="1">
      <alignment horizontal="left" vertical="top" wrapText="1"/>
    </xf>
    <xf numFmtId="0" fontId="0" fillId="2" borderId="9" xfId="0" applyFont="1" applyFill="1" applyBorder="1" applyAlignment="1">
      <alignment horizontal="left" vertical="top" wrapText="1"/>
    </xf>
    <xf numFmtId="0" fontId="20" fillId="2" borderId="0" xfId="0" applyFont="1" applyFill="1" applyBorder="1" applyAlignment="1">
      <alignment vertical="center"/>
    </xf>
    <xf numFmtId="0" fontId="8" fillId="7" borderId="0" xfId="0" applyFont="1" applyFill="1" applyBorder="1" applyAlignment="1">
      <alignment vertical="top" wrapText="1"/>
    </xf>
    <xf numFmtId="0" fontId="8" fillId="0" borderId="8" xfId="0" applyFont="1" applyBorder="1" applyAlignment="1">
      <alignment horizontal="left" vertical="top" wrapText="1"/>
    </xf>
    <xf numFmtId="0" fontId="8" fillId="2" borderId="10"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5" xfId="0" applyFont="1" applyFill="1" applyBorder="1" applyAlignment="1">
      <alignment horizontal="left" vertical="top" wrapText="1"/>
    </xf>
    <xf numFmtId="178" fontId="7" fillId="7" borderId="0" xfId="0" applyNumberFormat="1" applyFont="1" applyFill="1" applyBorder="1" applyAlignment="1">
      <alignment horizontal="center" vertical="center"/>
    </xf>
    <xf numFmtId="178" fontId="7" fillId="0" borderId="264" xfId="0" applyNumberFormat="1" applyFont="1" applyFill="1" applyBorder="1" applyAlignment="1">
      <alignment horizontal="center" vertical="center"/>
    </xf>
    <xf numFmtId="178" fontId="7" fillId="0" borderId="0" xfId="0" applyNumberFormat="1" applyFont="1" applyFill="1" applyBorder="1" applyAlignment="1">
      <alignment horizontal="center" vertical="center"/>
    </xf>
    <xf numFmtId="0" fontId="7" fillId="0" borderId="6" xfId="0" applyFont="1" applyBorder="1" applyAlignment="1">
      <alignment horizontal="center" vertical="center" textRotation="255"/>
    </xf>
    <xf numFmtId="0" fontId="7" fillId="0" borderId="7" xfId="0" applyFont="1" applyBorder="1" applyAlignment="1">
      <alignment horizontal="center" vertical="center" textRotation="255"/>
    </xf>
    <xf numFmtId="0" fontId="7" fillId="0" borderId="344" xfId="0" applyFont="1" applyBorder="1" applyAlignment="1">
      <alignment horizontal="center" vertical="center" textRotation="255"/>
    </xf>
    <xf numFmtId="0" fontId="7" fillId="0" borderId="252" xfId="0" applyFont="1" applyBorder="1" applyAlignment="1">
      <alignment horizontal="center" vertical="center" textRotation="255"/>
    </xf>
    <xf numFmtId="0" fontId="7" fillId="7" borderId="6" xfId="0" applyFont="1" applyFill="1" applyBorder="1" applyAlignment="1">
      <alignment horizontal="center" vertical="center"/>
    </xf>
    <xf numFmtId="0" fontId="7" fillId="0" borderId="341" xfId="0" applyFont="1" applyBorder="1" applyAlignment="1">
      <alignment horizontal="center" vertical="center" textRotation="255"/>
    </xf>
    <xf numFmtId="0" fontId="7" fillId="0" borderId="343" xfId="0" applyFont="1" applyBorder="1" applyAlignment="1">
      <alignment horizontal="center" vertical="center" textRotation="255"/>
    </xf>
    <xf numFmtId="0" fontId="0" fillId="0" borderId="341" xfId="0" applyFont="1" applyBorder="1" applyAlignment="1">
      <alignment horizontal="center" vertical="center"/>
    </xf>
    <xf numFmtId="0" fontId="0" fillId="0" borderId="343" xfId="0" applyFont="1" applyBorder="1" applyAlignment="1">
      <alignment horizontal="center" vertical="center"/>
    </xf>
    <xf numFmtId="0" fontId="0" fillId="0" borderId="344" xfId="0" applyFont="1" applyBorder="1" applyAlignment="1">
      <alignment horizontal="center" vertical="center"/>
    </xf>
    <xf numFmtId="0" fontId="0" fillId="0" borderId="252" xfId="0" applyFont="1" applyBorder="1" applyAlignment="1">
      <alignment horizontal="center" vertical="center"/>
    </xf>
    <xf numFmtId="0" fontId="8" fillId="0" borderId="0" xfId="0" applyFont="1" applyBorder="1" applyAlignment="1">
      <alignment horizontal="center" vertical="center"/>
    </xf>
    <xf numFmtId="0" fontId="7" fillId="0" borderId="341" xfId="0" applyFont="1" applyBorder="1" applyAlignment="1">
      <alignment horizontal="center" vertical="center"/>
    </xf>
    <xf numFmtId="0" fontId="7" fillId="0" borderId="344" xfId="0" applyFont="1" applyBorder="1" applyAlignment="1">
      <alignment horizontal="center" vertical="center"/>
    </xf>
    <xf numFmtId="0" fontId="20" fillId="0" borderId="341" xfId="0" applyFont="1" applyFill="1" applyBorder="1" applyAlignment="1">
      <alignment horizontal="center" vertical="center" wrapText="1"/>
    </xf>
    <xf numFmtId="0" fontId="20" fillId="0" borderId="342" xfId="0" applyFont="1" applyFill="1" applyBorder="1" applyAlignment="1">
      <alignment horizontal="center" vertical="center" wrapText="1"/>
    </xf>
    <xf numFmtId="0" fontId="20" fillId="0" borderId="348" xfId="0" applyFont="1" applyFill="1" applyBorder="1" applyAlignment="1">
      <alignment horizontal="center" vertical="center" wrapText="1"/>
    </xf>
    <xf numFmtId="0" fontId="20" fillId="0" borderId="262" xfId="0" applyFont="1" applyFill="1" applyBorder="1" applyAlignment="1">
      <alignment horizontal="center" vertical="center" wrapText="1"/>
    </xf>
    <xf numFmtId="0" fontId="19" fillId="0" borderId="349" xfId="0" applyFont="1" applyFill="1" applyBorder="1" applyAlignment="1">
      <alignment horizontal="center" vertical="center" wrapText="1"/>
    </xf>
    <xf numFmtId="0" fontId="19" fillId="0" borderId="342" xfId="0" applyFont="1" applyFill="1" applyBorder="1" applyAlignment="1">
      <alignment horizontal="center" vertical="center" wrapText="1"/>
    </xf>
    <xf numFmtId="0" fontId="19" fillId="0" borderId="348" xfId="0" applyFont="1" applyFill="1" applyBorder="1" applyAlignment="1">
      <alignment horizontal="center" vertical="center" wrapText="1"/>
    </xf>
    <xf numFmtId="0" fontId="19" fillId="0" borderId="350" xfId="0" applyFont="1" applyFill="1" applyBorder="1" applyAlignment="1">
      <alignment horizontal="center" vertical="center" wrapText="1"/>
    </xf>
    <xf numFmtId="0" fontId="19" fillId="0" borderId="250" xfId="0" applyFont="1" applyFill="1" applyBorder="1" applyAlignment="1">
      <alignment horizontal="center" vertical="center" wrapText="1"/>
    </xf>
    <xf numFmtId="0" fontId="19" fillId="0" borderId="262" xfId="0" applyFont="1" applyFill="1" applyBorder="1" applyAlignment="1">
      <alignment horizontal="center" vertical="center" wrapText="1"/>
    </xf>
    <xf numFmtId="0" fontId="17" fillId="0" borderId="346" xfId="0" applyFont="1" applyBorder="1" applyAlignment="1">
      <alignment horizontal="center" vertical="center"/>
    </xf>
    <xf numFmtId="0" fontId="17" fillId="0" borderId="347" xfId="0" applyFont="1" applyBorder="1" applyAlignment="1">
      <alignment horizontal="center" vertical="center"/>
    </xf>
    <xf numFmtId="0" fontId="20" fillId="0" borderId="349" xfId="0" applyFont="1" applyFill="1" applyBorder="1" applyAlignment="1">
      <alignment horizontal="center" vertical="center" wrapText="1"/>
    </xf>
    <xf numFmtId="0" fontId="20" fillId="0" borderId="350" xfId="0" applyFont="1" applyFill="1" applyBorder="1" applyAlignment="1">
      <alignment horizontal="center" vertical="center" wrapText="1"/>
    </xf>
    <xf numFmtId="0" fontId="20" fillId="0" borderId="349" xfId="0" applyFont="1" applyFill="1" applyBorder="1" applyAlignment="1">
      <alignment horizontal="center" vertical="center"/>
    </xf>
    <xf numFmtId="0" fontId="20" fillId="0" borderId="342" xfId="0" applyFont="1" applyFill="1" applyBorder="1" applyAlignment="1">
      <alignment horizontal="center" vertical="center"/>
    </xf>
    <xf numFmtId="0" fontId="20" fillId="0" borderId="343" xfId="0" applyFont="1" applyFill="1" applyBorder="1" applyAlignment="1">
      <alignment horizontal="center" vertical="center"/>
    </xf>
    <xf numFmtId="0" fontId="20" fillId="0" borderId="350" xfId="0" applyFont="1" applyFill="1" applyBorder="1" applyAlignment="1">
      <alignment horizontal="center" vertical="center"/>
    </xf>
    <xf numFmtId="0" fontId="20" fillId="0" borderId="250" xfId="0" applyFont="1" applyFill="1" applyBorder="1" applyAlignment="1">
      <alignment horizontal="center" vertical="center"/>
    </xf>
    <xf numFmtId="0" fontId="20" fillId="0" borderId="252" xfId="0" applyFont="1" applyFill="1" applyBorder="1" applyAlignment="1">
      <alignment horizontal="center" vertical="center"/>
    </xf>
    <xf numFmtId="0" fontId="8" fillId="2" borderId="11" xfId="0" applyFont="1" applyFill="1" applyBorder="1" applyAlignment="1">
      <alignment horizontal="left" vertical="top" wrapText="1"/>
    </xf>
    <xf numFmtId="0" fontId="8" fillId="2" borderId="266"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265" xfId="0" applyFont="1" applyFill="1" applyBorder="1" applyAlignment="1">
      <alignment horizontal="left" vertical="top" wrapText="1"/>
    </xf>
    <xf numFmtId="0" fontId="35" fillId="0" borderId="0" xfId="0" applyFont="1" applyAlignment="1">
      <alignment vertical="center"/>
    </xf>
    <xf numFmtId="0" fontId="8" fillId="7" borderId="283" xfId="0" applyFont="1" applyFill="1" applyBorder="1" applyAlignment="1">
      <alignment vertical="top"/>
    </xf>
    <xf numFmtId="0" fontId="8" fillId="7" borderId="282" xfId="0" applyFont="1" applyFill="1" applyBorder="1" applyAlignment="1">
      <alignment vertical="top"/>
    </xf>
    <xf numFmtId="0" fontId="8" fillId="7" borderId="284" xfId="0" applyFont="1" applyFill="1" applyBorder="1" applyAlignment="1">
      <alignment vertical="top"/>
    </xf>
    <xf numFmtId="0" fontId="8" fillId="7" borderId="249" xfId="0" applyFont="1" applyFill="1" applyBorder="1" applyAlignment="1">
      <alignment vertical="top"/>
    </xf>
    <xf numFmtId="0" fontId="17" fillId="0" borderId="0" xfId="0" applyFont="1" applyBorder="1" applyAlignment="1">
      <alignment horizontal="left" vertical="center" wrapText="1"/>
    </xf>
    <xf numFmtId="0" fontId="8" fillId="7" borderId="0" xfId="0" applyFont="1" applyFill="1" applyAlignment="1">
      <alignment horizontal="center" vertical="center"/>
    </xf>
    <xf numFmtId="0" fontId="35" fillId="0" borderId="0" xfId="0" applyFont="1" applyAlignment="1">
      <alignment horizontal="center" vertical="center"/>
    </xf>
    <xf numFmtId="0" fontId="8" fillId="7" borderId="0" xfId="0" applyFont="1" applyFill="1" applyAlignment="1">
      <alignment vertical="center" shrinkToFit="1"/>
    </xf>
    <xf numFmtId="0" fontId="8" fillId="2" borderId="283" xfId="0" applyFont="1" applyFill="1" applyBorder="1" applyAlignment="1">
      <alignment vertical="top" wrapText="1"/>
    </xf>
    <xf numFmtId="0" fontId="8" fillId="2" borderId="282" xfId="0" applyFont="1" applyFill="1" applyBorder="1" applyAlignment="1">
      <alignment vertical="top" wrapText="1"/>
    </xf>
    <xf numFmtId="0" fontId="8" fillId="2" borderId="284" xfId="0" applyFont="1" applyFill="1" applyBorder="1" applyAlignment="1">
      <alignment vertical="top" wrapText="1"/>
    </xf>
    <xf numFmtId="0" fontId="8" fillId="2" borderId="6" xfId="0" applyFont="1" applyFill="1" applyBorder="1" applyAlignment="1">
      <alignment vertical="top" wrapText="1"/>
    </xf>
    <xf numFmtId="0" fontId="8" fillId="2" borderId="0" xfId="0" applyFont="1" applyFill="1" applyBorder="1" applyAlignment="1">
      <alignment vertical="top" wrapText="1"/>
    </xf>
    <xf numFmtId="0" fontId="8" fillId="2" borderId="7" xfId="0" applyFont="1" applyFill="1" applyBorder="1" applyAlignment="1">
      <alignment vertical="top" wrapText="1"/>
    </xf>
    <xf numFmtId="0" fontId="8" fillId="2" borderId="249" xfId="0" applyFont="1" applyFill="1" applyBorder="1" applyAlignment="1">
      <alignment vertical="top" wrapText="1"/>
    </xf>
    <xf numFmtId="0" fontId="8" fillId="2" borderId="250" xfId="0" applyFont="1" applyFill="1" applyBorder="1" applyAlignment="1">
      <alignment vertical="top" wrapText="1"/>
    </xf>
    <xf numFmtId="0" fontId="8" fillId="2" borderId="252" xfId="0" applyFont="1" applyFill="1" applyBorder="1" applyAlignment="1">
      <alignment vertical="top" wrapText="1"/>
    </xf>
    <xf numFmtId="0" fontId="8" fillId="0" borderId="0" xfId="0" applyFont="1" applyAlignment="1">
      <alignment vertical="center" shrinkToFit="1"/>
    </xf>
    <xf numFmtId="0" fontId="17" fillId="2" borderId="0" xfId="0" applyFont="1" applyFill="1" applyAlignment="1">
      <alignment horizontal="center" vertical="center"/>
    </xf>
    <xf numFmtId="0" fontId="8" fillId="7" borderId="227" xfId="0" applyFont="1" applyFill="1" applyBorder="1" applyAlignment="1">
      <alignment vertical="top" wrapText="1"/>
    </xf>
    <xf numFmtId="0" fontId="8" fillId="7" borderId="231" xfId="0" applyFont="1" applyFill="1" applyBorder="1" applyAlignment="1">
      <alignment vertical="top" wrapText="1"/>
    </xf>
    <xf numFmtId="0" fontId="8" fillId="7" borderId="249" xfId="0" applyFont="1" applyFill="1" applyBorder="1" applyAlignment="1">
      <alignment vertical="top" wrapText="1"/>
    </xf>
    <xf numFmtId="0" fontId="8" fillId="7" borderId="250" xfId="0" applyFont="1" applyFill="1" applyBorder="1" applyAlignment="1">
      <alignment vertical="top" wrapText="1"/>
    </xf>
    <xf numFmtId="0" fontId="8" fillId="7" borderId="252" xfId="0" applyFont="1" applyFill="1" applyBorder="1" applyAlignment="1">
      <alignment vertical="top" wrapText="1"/>
    </xf>
    <xf numFmtId="0" fontId="17" fillId="7" borderId="0" xfId="0" applyFont="1" applyFill="1" applyAlignment="1">
      <alignment vertical="center" shrinkToFit="1"/>
    </xf>
    <xf numFmtId="0" fontId="17" fillId="0" borderId="0" xfId="0" applyFont="1" applyAlignment="1">
      <alignment horizontal="left" vertical="center" wrapText="1"/>
    </xf>
    <xf numFmtId="0" fontId="8" fillId="0" borderId="0" xfId="0" applyFont="1" applyFill="1" applyBorder="1" applyAlignment="1">
      <alignment vertical="center" shrinkToFit="1"/>
    </xf>
    <xf numFmtId="0" fontId="8" fillId="7" borderId="0" xfId="0" applyFont="1" applyFill="1" applyBorder="1" applyAlignment="1">
      <alignment vertical="center"/>
    </xf>
    <xf numFmtId="0" fontId="8" fillId="7" borderId="227" xfId="0" applyFont="1" applyFill="1" applyBorder="1" applyAlignment="1">
      <alignment vertical="top"/>
    </xf>
    <xf numFmtId="0" fontId="8" fillId="7" borderId="231" xfId="0" applyFont="1" applyFill="1" applyBorder="1" applyAlignment="1">
      <alignment vertical="top"/>
    </xf>
    <xf numFmtId="0" fontId="0" fillId="2" borderId="37" xfId="0" applyFont="1" applyFill="1" applyBorder="1" applyAlignment="1">
      <alignment horizontal="center" vertical="center"/>
    </xf>
    <xf numFmtId="0" fontId="0" fillId="2" borderId="1" xfId="0" applyFont="1" applyFill="1" applyBorder="1" applyAlignment="1">
      <alignment horizontal="center" vertical="center"/>
    </xf>
    <xf numFmtId="0" fontId="8" fillId="0" borderId="2" xfId="0" applyFont="1" applyBorder="1" applyAlignment="1">
      <alignment horizontal="center" wrapText="1"/>
    </xf>
    <xf numFmtId="0" fontId="8" fillId="0" borderId="0" xfId="0" applyFont="1" applyAlignment="1">
      <alignment horizontal="right" vertical="center"/>
    </xf>
    <xf numFmtId="0" fontId="8" fillId="0" borderId="0" xfId="0" applyFont="1" applyAlignment="1">
      <alignment horizontal="left" vertical="center"/>
    </xf>
    <xf numFmtId="0" fontId="8" fillId="0" borderId="8" xfId="0" applyFont="1" applyBorder="1" applyAlignment="1">
      <alignment horizontal="center" vertical="center" wrapText="1"/>
    </xf>
    <xf numFmtId="3" fontId="8" fillId="2" borderId="3" xfId="0" applyNumberFormat="1" applyFont="1" applyFill="1" applyBorder="1" applyAlignment="1">
      <alignment horizontal="right" vertical="center"/>
    </xf>
    <xf numFmtId="0" fontId="0" fillId="2" borderId="5" xfId="0" applyFont="1" applyFill="1" applyBorder="1">
      <alignment vertical="center"/>
    </xf>
    <xf numFmtId="0" fontId="0" fillId="2" borderId="10" xfId="0" applyFont="1" applyFill="1" applyBorder="1">
      <alignment vertical="center"/>
    </xf>
    <xf numFmtId="0" fontId="0" fillId="2" borderId="9" xfId="0" applyFont="1" applyFill="1" applyBorder="1">
      <alignment vertical="center"/>
    </xf>
    <xf numFmtId="183" fontId="7" fillId="0" borderId="3" xfId="0" applyNumberFormat="1" applyFont="1" applyFill="1" applyBorder="1" applyAlignment="1">
      <alignment horizontal="center" vertical="center"/>
    </xf>
    <xf numFmtId="183" fontId="0" fillId="0" borderId="5" xfId="0" applyNumberFormat="1" applyFont="1" applyFill="1" applyBorder="1">
      <alignment vertical="center"/>
    </xf>
    <xf numFmtId="183" fontId="0" fillId="0" borderId="10" xfId="0" applyNumberFormat="1" applyFont="1" applyFill="1" applyBorder="1">
      <alignment vertical="center"/>
    </xf>
    <xf numFmtId="183" fontId="0" fillId="0" borderId="9" xfId="0" applyNumberFormat="1" applyFont="1" applyFill="1" applyBorder="1">
      <alignment vertical="center"/>
    </xf>
    <xf numFmtId="0" fontId="8" fillId="0" borderId="65" xfId="0" applyFont="1" applyBorder="1" applyAlignment="1">
      <alignment horizontal="right" vertical="top" wrapText="1"/>
    </xf>
    <xf numFmtId="0" fontId="7" fillId="0" borderId="66" xfId="0" applyFont="1" applyBorder="1" applyAlignment="1">
      <alignment horizontal="right" vertical="top" wrapText="1"/>
    </xf>
    <xf numFmtId="0" fontId="7" fillId="0" borderId="67" xfId="0" applyFont="1" applyBorder="1" applyAlignment="1">
      <alignment horizontal="right" vertical="top" wrapText="1"/>
    </xf>
    <xf numFmtId="0" fontId="7" fillId="0" borderId="68" xfId="0" applyFont="1" applyBorder="1" applyAlignment="1">
      <alignment horizontal="right" vertical="top" wrapText="1"/>
    </xf>
    <xf numFmtId="0" fontId="7" fillId="0" borderId="69" xfId="0" applyFont="1" applyBorder="1" applyAlignment="1">
      <alignment horizontal="right" vertical="top" wrapText="1"/>
    </xf>
    <xf numFmtId="0" fontId="7" fillId="0" borderId="70" xfId="0" applyFont="1" applyBorder="1" applyAlignment="1">
      <alignment horizontal="right" vertical="top" wrapText="1"/>
    </xf>
    <xf numFmtId="183" fontId="7" fillId="2" borderId="3" xfId="0" applyNumberFormat="1" applyFont="1" applyFill="1" applyBorder="1" applyAlignment="1">
      <alignment horizontal="center" vertical="center"/>
    </xf>
    <xf numFmtId="183" fontId="0" fillId="2" borderId="5" xfId="0" applyNumberFormat="1" applyFont="1" applyFill="1" applyBorder="1">
      <alignment vertical="center"/>
    </xf>
    <xf numFmtId="183" fontId="0" fillId="2" borderId="10" xfId="0" applyNumberFormat="1" applyFont="1" applyFill="1" applyBorder="1">
      <alignment vertical="center"/>
    </xf>
    <xf numFmtId="183" fontId="0" fillId="2" borderId="9" xfId="0" applyNumberFormat="1" applyFont="1" applyFill="1" applyBorder="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10"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19" fillId="0" borderId="0" xfId="0" applyFont="1" applyAlignment="1">
      <alignment horizontal="left" vertical="center"/>
    </xf>
    <xf numFmtId="181" fontId="7" fillId="2" borderId="11" xfId="0" applyNumberFormat="1" applyFont="1" applyFill="1" applyBorder="1" applyAlignment="1">
      <alignment horizontal="center" vertical="center"/>
    </xf>
    <xf numFmtId="195" fontId="8" fillId="2" borderId="11" xfId="0" applyNumberFormat="1" applyFont="1" applyFill="1" applyBorder="1" applyAlignment="1">
      <alignment horizontal="center" vertical="center" wrapText="1"/>
    </xf>
    <xf numFmtId="184" fontId="8" fillId="2" borderId="3" xfId="0" applyNumberFormat="1" applyFont="1" applyFill="1" applyBorder="1" applyAlignment="1">
      <alignment horizontal="center" vertical="center" wrapText="1"/>
    </xf>
    <xf numFmtId="184" fontId="8" fillId="2" borderId="4" xfId="0" applyNumberFormat="1" applyFont="1" applyFill="1" applyBorder="1" applyAlignment="1">
      <alignment horizontal="center" vertical="center" wrapText="1"/>
    </xf>
    <xf numFmtId="184" fontId="8" fillId="2" borderId="5" xfId="0" applyNumberFormat="1" applyFont="1" applyFill="1" applyBorder="1" applyAlignment="1">
      <alignment horizontal="center" vertical="center" wrapText="1"/>
    </xf>
    <xf numFmtId="184" fontId="8" fillId="2" borderId="10" xfId="0" applyNumberFormat="1" applyFont="1" applyFill="1" applyBorder="1" applyAlignment="1">
      <alignment horizontal="center" vertical="center" wrapText="1"/>
    </xf>
    <xf numFmtId="184" fontId="8" fillId="2" borderId="8" xfId="0" applyNumberFormat="1" applyFont="1" applyFill="1" applyBorder="1" applyAlignment="1">
      <alignment horizontal="center" vertical="center" wrapText="1"/>
    </xf>
    <xf numFmtId="184" fontId="8" fillId="2" borderId="9" xfId="0" applyNumberFormat="1" applyFont="1" applyFill="1" applyBorder="1" applyAlignment="1">
      <alignment horizontal="center" vertical="center" wrapText="1"/>
    </xf>
    <xf numFmtId="183" fontId="8" fillId="2" borderId="6" xfId="0" applyNumberFormat="1" applyFont="1" applyFill="1" applyBorder="1" applyAlignment="1">
      <alignment horizontal="center" vertical="center" shrinkToFit="1"/>
    </xf>
    <xf numFmtId="183" fontId="8" fillId="2" borderId="7" xfId="0" applyNumberFormat="1" applyFont="1" applyFill="1" applyBorder="1" applyAlignment="1">
      <alignment horizontal="center" vertical="center" shrinkToFit="1"/>
    </xf>
    <xf numFmtId="183" fontId="8" fillId="2" borderId="10" xfId="0" applyNumberFormat="1" applyFont="1" applyFill="1" applyBorder="1" applyAlignment="1">
      <alignment horizontal="center" vertical="center" shrinkToFit="1"/>
    </xf>
    <xf numFmtId="183" fontId="8" fillId="2" borderId="9" xfId="0" applyNumberFormat="1" applyFont="1" applyFill="1" applyBorder="1" applyAlignment="1">
      <alignment horizontal="center" vertical="center" shrinkToFit="1"/>
    </xf>
    <xf numFmtId="188" fontId="8" fillId="2" borderId="11" xfId="0" applyNumberFormat="1" applyFont="1" applyFill="1" applyBorder="1" applyAlignment="1">
      <alignment horizontal="right" vertical="center"/>
    </xf>
    <xf numFmtId="188" fontId="8" fillId="2" borderId="26" xfId="0" applyNumberFormat="1" applyFont="1" applyFill="1" applyBorder="1" applyAlignment="1">
      <alignment horizontal="right" vertical="center"/>
    </xf>
    <xf numFmtId="185" fontId="8" fillId="2" borderId="11" xfId="0" applyNumberFormat="1" applyFont="1" applyFill="1" applyBorder="1" applyAlignment="1">
      <alignment horizontal="right" vertical="center"/>
    </xf>
    <xf numFmtId="185" fontId="8" fillId="2" borderId="26" xfId="0" applyNumberFormat="1" applyFont="1" applyFill="1" applyBorder="1" applyAlignment="1">
      <alignment horizontal="right" vertical="center"/>
    </xf>
    <xf numFmtId="188" fontId="8" fillId="2" borderId="3" xfId="0" applyNumberFormat="1" applyFont="1" applyFill="1" applyBorder="1" applyAlignment="1">
      <alignment horizontal="right" vertical="center"/>
    </xf>
    <xf numFmtId="188" fontId="8" fillId="2" borderId="4" xfId="0" applyNumberFormat="1" applyFont="1" applyFill="1" applyBorder="1" applyAlignment="1">
      <alignment horizontal="right" vertical="center"/>
    </xf>
    <xf numFmtId="188" fontId="8" fillId="2" borderId="5" xfId="0" applyNumberFormat="1" applyFont="1" applyFill="1" applyBorder="1" applyAlignment="1">
      <alignment horizontal="right" vertical="center"/>
    </xf>
    <xf numFmtId="188" fontId="8" fillId="2" borderId="10" xfId="0" applyNumberFormat="1" applyFont="1" applyFill="1" applyBorder="1" applyAlignment="1">
      <alignment horizontal="right" vertical="center"/>
    </xf>
    <xf numFmtId="188" fontId="8" fillId="2" borderId="8" xfId="0" applyNumberFormat="1" applyFont="1" applyFill="1" applyBorder="1" applyAlignment="1">
      <alignment horizontal="right" vertical="center"/>
    </xf>
    <xf numFmtId="188" fontId="8" fillId="2" borderId="9" xfId="0" applyNumberFormat="1" applyFont="1" applyFill="1" applyBorder="1" applyAlignment="1">
      <alignment horizontal="right" vertical="center"/>
    </xf>
    <xf numFmtId="185" fontId="8" fillId="2" borderId="3" xfId="0" applyNumberFormat="1" applyFont="1" applyFill="1" applyBorder="1" applyAlignment="1">
      <alignment horizontal="right" vertical="center"/>
    </xf>
    <xf numFmtId="185" fontId="8" fillId="2" borderId="4" xfId="0" applyNumberFormat="1" applyFont="1" applyFill="1" applyBorder="1" applyAlignment="1">
      <alignment horizontal="right" vertical="center"/>
    </xf>
    <xf numFmtId="185" fontId="8" fillId="2" borderId="5" xfId="0" applyNumberFormat="1" applyFont="1" applyFill="1" applyBorder="1" applyAlignment="1">
      <alignment horizontal="right" vertical="center"/>
    </xf>
    <xf numFmtId="185" fontId="8" fillId="2" borderId="10" xfId="0" applyNumberFormat="1" applyFont="1" applyFill="1" applyBorder="1" applyAlignment="1">
      <alignment horizontal="right" vertical="center"/>
    </xf>
    <xf numFmtId="185" fontId="8" fillId="2" borderId="8" xfId="0" applyNumberFormat="1" applyFont="1" applyFill="1" applyBorder="1" applyAlignment="1">
      <alignment horizontal="right" vertical="center"/>
    </xf>
    <xf numFmtId="185" fontId="8" fillId="2" borderId="9" xfId="0" applyNumberFormat="1" applyFont="1" applyFill="1" applyBorder="1" applyAlignment="1">
      <alignment horizontal="right" vertical="center"/>
    </xf>
    <xf numFmtId="194" fontId="8" fillId="2" borderId="3" xfId="0" applyNumberFormat="1" applyFont="1" applyFill="1" applyBorder="1" applyAlignment="1">
      <alignment horizontal="right" vertical="center"/>
    </xf>
    <xf numFmtId="194" fontId="8" fillId="2" borderId="282" xfId="0" applyNumberFormat="1" applyFont="1" applyFill="1" applyBorder="1" applyAlignment="1">
      <alignment horizontal="right" vertical="center"/>
    </xf>
    <xf numFmtId="194" fontId="8" fillId="2" borderId="5" xfId="0" applyNumberFormat="1" applyFont="1" applyFill="1" applyBorder="1" applyAlignment="1">
      <alignment horizontal="right" vertical="center"/>
    </xf>
    <xf numFmtId="194" fontId="8" fillId="2" borderId="10" xfId="0" applyNumberFormat="1" applyFont="1" applyFill="1" applyBorder="1" applyAlignment="1">
      <alignment horizontal="right" vertical="center"/>
    </xf>
    <xf numFmtId="194" fontId="8" fillId="2" borderId="250" xfId="0" applyNumberFormat="1" applyFont="1" applyFill="1" applyBorder="1" applyAlignment="1">
      <alignment horizontal="right" vertical="center"/>
    </xf>
    <xf numFmtId="194" fontId="8" fillId="2" borderId="9" xfId="0" applyNumberFormat="1" applyFont="1" applyFill="1" applyBorder="1" applyAlignment="1">
      <alignment horizontal="right" vertical="center"/>
    </xf>
    <xf numFmtId="187" fontId="8" fillId="2" borderId="3" xfId="0" applyNumberFormat="1" applyFont="1" applyFill="1" applyBorder="1" applyAlignment="1">
      <alignment horizontal="right" vertical="center"/>
    </xf>
    <xf numFmtId="187" fontId="8" fillId="2" borderId="282" xfId="0" applyNumberFormat="1" applyFont="1" applyFill="1" applyBorder="1" applyAlignment="1">
      <alignment horizontal="right" vertical="center"/>
    </xf>
    <xf numFmtId="187" fontId="8" fillId="2" borderId="5" xfId="0" applyNumberFormat="1" applyFont="1" applyFill="1" applyBorder="1" applyAlignment="1">
      <alignment horizontal="right" vertical="center"/>
    </xf>
    <xf numFmtId="187" fontId="8" fillId="2" borderId="10" xfId="0" applyNumberFormat="1" applyFont="1" applyFill="1" applyBorder="1" applyAlignment="1">
      <alignment horizontal="right" vertical="center"/>
    </xf>
    <xf numFmtId="187" fontId="8" fillId="2" borderId="250" xfId="0" applyNumberFormat="1" applyFont="1" applyFill="1" applyBorder="1" applyAlignment="1">
      <alignment horizontal="right" vertical="center"/>
    </xf>
    <xf numFmtId="187" fontId="8" fillId="2" borderId="9" xfId="0" applyNumberFormat="1" applyFont="1" applyFill="1" applyBorder="1" applyAlignment="1">
      <alignment horizontal="right" vertical="center"/>
    </xf>
    <xf numFmtId="186" fontId="8" fillId="2" borderId="3" xfId="0" applyNumberFormat="1" applyFont="1" applyFill="1" applyBorder="1" applyAlignment="1">
      <alignment horizontal="right" vertical="center"/>
    </xf>
    <xf numFmtId="186" fontId="8" fillId="2" borderId="4" xfId="0" applyNumberFormat="1" applyFont="1" applyFill="1" applyBorder="1" applyAlignment="1">
      <alignment horizontal="right" vertical="center"/>
    </xf>
    <xf numFmtId="186" fontId="8" fillId="2" borderId="5" xfId="0" applyNumberFormat="1" applyFont="1" applyFill="1" applyBorder="1" applyAlignment="1">
      <alignment horizontal="right" vertical="center"/>
    </xf>
    <xf numFmtId="186" fontId="8" fillId="2" borderId="10" xfId="0" applyNumberFormat="1" applyFont="1" applyFill="1" applyBorder="1" applyAlignment="1">
      <alignment horizontal="right" vertical="center"/>
    </xf>
    <xf numFmtId="186" fontId="8" fillId="2" borderId="8" xfId="0" applyNumberFormat="1" applyFont="1" applyFill="1" applyBorder="1" applyAlignment="1">
      <alignment horizontal="right" vertical="center"/>
    </xf>
    <xf numFmtId="186" fontId="8" fillId="2" borderId="9" xfId="0" applyNumberFormat="1" applyFont="1" applyFill="1" applyBorder="1" applyAlignment="1">
      <alignment horizontal="right" vertical="center"/>
    </xf>
    <xf numFmtId="183" fontId="8" fillId="0" borderId="11" xfId="0" applyNumberFormat="1" applyFont="1" applyBorder="1" applyAlignment="1">
      <alignment horizontal="right" vertical="center"/>
    </xf>
    <xf numFmtId="183" fontId="8" fillId="0" borderId="26" xfId="0" applyNumberFormat="1" applyFont="1" applyBorder="1" applyAlignment="1">
      <alignment horizontal="right" vertical="center"/>
    </xf>
    <xf numFmtId="0" fontId="8" fillId="0" borderId="10" xfId="0" applyFont="1" applyBorder="1" applyAlignment="1">
      <alignment horizontal="center" vertical="center" shrinkToFit="1"/>
    </xf>
    <xf numFmtId="0" fontId="8" fillId="0" borderId="9" xfId="0" applyFont="1" applyBorder="1" applyAlignment="1">
      <alignment horizontal="center" vertical="center" shrinkToFit="1"/>
    </xf>
    <xf numFmtId="183" fontId="8" fillId="2" borderId="11" xfId="0" applyNumberFormat="1" applyFont="1" applyFill="1" applyBorder="1" applyAlignment="1">
      <alignment horizontal="right" vertical="center"/>
    </xf>
    <xf numFmtId="0" fontId="8" fillId="0" borderId="65" xfId="0" applyFont="1" applyBorder="1" applyAlignment="1">
      <alignment horizontal="left"/>
    </xf>
    <xf numFmtId="0" fontId="8" fillId="0" borderId="67" xfId="0" applyFont="1" applyBorder="1" applyAlignment="1">
      <alignment horizontal="left"/>
    </xf>
    <xf numFmtId="0" fontId="8" fillId="0" borderId="98" xfId="0" applyFont="1" applyBorder="1" applyAlignment="1">
      <alignment horizontal="left"/>
    </xf>
    <xf numFmtId="0" fontId="8" fillId="0" borderId="99" xfId="0" applyFont="1" applyBorder="1" applyAlignment="1">
      <alignment horizontal="left"/>
    </xf>
    <xf numFmtId="0" fontId="8" fillId="0" borderId="68" xfId="0" applyFont="1" applyBorder="1" applyAlignment="1">
      <alignment horizontal="left"/>
    </xf>
    <xf numFmtId="0" fontId="8" fillId="0" borderId="70" xfId="0" applyFont="1" applyBorder="1" applyAlignment="1">
      <alignment horizontal="left"/>
    </xf>
    <xf numFmtId="0" fontId="8" fillId="0" borderId="26"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Fill="1" applyBorder="1" applyAlignment="1">
      <alignment horizontal="right" vertical="top" wrapText="1"/>
    </xf>
    <xf numFmtId="0" fontId="8" fillId="0" borderId="0" xfId="0" applyFont="1" applyFill="1" applyBorder="1" applyAlignment="1">
      <alignment horizontal="center" vertical="top"/>
    </xf>
    <xf numFmtId="0" fontId="8" fillId="0" borderId="0" xfId="0" applyFont="1" applyAlignment="1">
      <alignment horizontal="left" vertical="center" shrinkToFit="1"/>
    </xf>
    <xf numFmtId="6" fontId="8" fillId="0" borderId="11" xfId="1" applyFont="1" applyBorder="1" applyAlignment="1">
      <alignment horizontal="center" vertical="top" wrapText="1"/>
    </xf>
    <xf numFmtId="0" fontId="8" fillId="2" borderId="283" xfId="0" applyFont="1" applyFill="1" applyBorder="1" applyAlignment="1">
      <alignment horizontal="center" vertical="center"/>
    </xf>
    <xf numFmtId="0" fontId="8" fillId="2" borderId="284" xfId="0" applyFont="1" applyFill="1" applyBorder="1" applyAlignment="1">
      <alignment horizontal="center" vertical="center"/>
    </xf>
    <xf numFmtId="0" fontId="8" fillId="0" borderId="0" xfId="0" applyFont="1" applyAlignment="1">
      <alignment horizontal="center" vertical="center" shrinkToFit="1"/>
    </xf>
    <xf numFmtId="0" fontId="7" fillId="0" borderId="37" xfId="0" applyFont="1" applyBorder="1" applyAlignment="1">
      <alignment horizontal="lef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32" fillId="2" borderId="37" xfId="0" applyFont="1" applyFill="1" applyBorder="1" applyAlignment="1">
      <alignment horizontal="left" vertical="center"/>
    </xf>
    <xf numFmtId="0" fontId="32" fillId="2" borderId="1" xfId="0" applyFont="1" applyFill="1" applyBorder="1" applyAlignment="1">
      <alignment horizontal="left" vertical="center"/>
    </xf>
    <xf numFmtId="0" fontId="32" fillId="2" borderId="2" xfId="0" applyFont="1" applyFill="1" applyBorder="1" applyAlignment="1">
      <alignment horizontal="left" vertical="center"/>
    </xf>
    <xf numFmtId="189" fontId="7" fillId="2" borderId="37" xfId="0" applyNumberFormat="1" applyFont="1" applyFill="1" applyBorder="1" applyAlignment="1">
      <alignment horizontal="right" vertical="center" shrinkToFit="1"/>
    </xf>
    <xf numFmtId="189" fontId="0" fillId="2" borderId="1" xfId="0" applyNumberFormat="1" applyFont="1" applyFill="1" applyBorder="1" applyAlignment="1">
      <alignment horizontal="right" vertical="center" shrinkToFit="1"/>
    </xf>
    <xf numFmtId="189" fontId="0" fillId="2" borderId="2" xfId="0" applyNumberFormat="1" applyFont="1" applyFill="1" applyBorder="1" applyAlignment="1">
      <alignment horizontal="right" vertical="center" shrinkToFit="1"/>
    </xf>
    <xf numFmtId="0" fontId="7" fillId="0" borderId="3" xfId="0" quotePrefix="1" applyFont="1" applyBorder="1" applyAlignment="1">
      <alignment horizontal="center" vertical="center" wrapText="1"/>
    </xf>
    <xf numFmtId="189" fontId="7" fillId="0" borderId="37" xfId="0" applyNumberFormat="1" applyFont="1" applyBorder="1" applyAlignment="1">
      <alignment horizontal="right" vertical="center" shrinkToFit="1"/>
    </xf>
    <xf numFmtId="189" fontId="0" fillId="0" borderId="1" xfId="0" applyNumberFormat="1" applyFont="1" applyBorder="1" applyAlignment="1">
      <alignment horizontal="right" vertical="center" shrinkToFit="1"/>
    </xf>
    <xf numFmtId="189" fontId="0" fillId="0" borderId="2" xfId="0" applyNumberFormat="1" applyFont="1" applyBorder="1" applyAlignment="1">
      <alignment horizontal="right" vertical="center" shrinkToFit="1"/>
    </xf>
    <xf numFmtId="0" fontId="17" fillId="0" borderId="37" xfId="0" applyFont="1" applyBorder="1" applyAlignment="1">
      <alignment horizontal="left" vertical="center"/>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7" fillId="0" borderId="37" xfId="0" applyFont="1" applyBorder="1" applyAlignment="1">
      <alignment vertical="center" wrapText="1"/>
    </xf>
    <xf numFmtId="0" fontId="7" fillId="0" borderId="2" xfId="0" applyFont="1" applyBorder="1" applyAlignment="1">
      <alignment vertical="center" wrapText="1"/>
    </xf>
    <xf numFmtId="49" fontId="17" fillId="0" borderId="123" xfId="0" quotePrefix="1" applyNumberFormat="1" applyFont="1" applyBorder="1" applyAlignment="1">
      <alignment horizontal="center" vertical="center" wrapText="1"/>
    </xf>
    <xf numFmtId="49" fontId="17" fillId="0" borderId="228" xfId="0" applyNumberFormat="1" applyFont="1" applyBorder="1" applyAlignment="1">
      <alignment horizontal="center" vertical="center" wrapText="1"/>
    </xf>
    <xf numFmtId="49" fontId="17" fillId="0" borderId="10" xfId="0" applyNumberFormat="1" applyFont="1" applyBorder="1" applyAlignment="1">
      <alignment horizontal="center" vertical="center" wrapText="1"/>
    </xf>
    <xf numFmtId="49" fontId="17" fillId="0" borderId="9" xfId="0" applyNumberFormat="1" applyFont="1" applyBorder="1" applyAlignment="1">
      <alignment horizontal="center" vertical="center" wrapText="1"/>
    </xf>
    <xf numFmtId="0" fontId="7" fillId="2" borderId="37" xfId="0" applyFont="1" applyFill="1" applyBorder="1" applyAlignment="1">
      <alignment horizontal="left" vertical="center"/>
    </xf>
    <xf numFmtId="0" fontId="7" fillId="2" borderId="1" xfId="0" applyFont="1" applyFill="1" applyBorder="1" applyAlignment="1">
      <alignment horizontal="left" vertical="center"/>
    </xf>
    <xf numFmtId="0" fontId="7" fillId="2" borderId="2" xfId="0" applyFont="1" applyFill="1" applyBorder="1" applyAlignment="1">
      <alignment horizontal="left" vertical="center"/>
    </xf>
    <xf numFmtId="189" fontId="7" fillId="2" borderId="11" xfId="0" applyNumberFormat="1" applyFont="1" applyFill="1" applyBorder="1" applyAlignment="1">
      <alignment horizontal="right" vertical="center"/>
    </xf>
    <xf numFmtId="0" fontId="17" fillId="2" borderId="11" xfId="0" applyFont="1" applyFill="1" applyBorder="1" applyAlignment="1">
      <alignment horizontal="left" vertical="center"/>
    </xf>
    <xf numFmtId="3" fontId="8" fillId="2" borderId="0" xfId="0" applyNumberFormat="1" applyFont="1" applyFill="1" applyAlignment="1">
      <alignment horizontal="left" vertical="center"/>
    </xf>
    <xf numFmtId="189" fontId="8" fillId="2" borderId="0" xfId="0" applyNumberFormat="1" applyFont="1" applyFill="1" applyAlignment="1">
      <alignment horizontal="lef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37" xfId="0" applyFont="1" applyBorder="1" applyAlignment="1">
      <alignment vertical="center"/>
    </xf>
    <xf numFmtId="0" fontId="8" fillId="0" borderId="4" xfId="0" applyFont="1" applyBorder="1" applyAlignment="1">
      <alignment horizontal="left" vertical="top"/>
    </xf>
    <xf numFmtId="0" fontId="8" fillId="0" borderId="5"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8" fillId="2" borderId="8" xfId="0" applyFont="1" applyFill="1" applyBorder="1" applyAlignment="1">
      <alignment horizontal="center" vertical="center" shrinkToFit="1"/>
    </xf>
    <xf numFmtId="0" fontId="8" fillId="0" borderId="0" xfId="0" applyFont="1" applyBorder="1" applyAlignment="1">
      <alignment horizontal="left" vertical="top"/>
    </xf>
    <xf numFmtId="0" fontId="8" fillId="0" borderId="7" xfId="0" applyFont="1" applyBorder="1" applyAlignment="1">
      <alignment horizontal="left" vertical="top"/>
    </xf>
    <xf numFmtId="0" fontId="8" fillId="2" borderId="9" xfId="0" applyFont="1" applyFill="1" applyBorder="1" applyAlignment="1">
      <alignment horizontal="left" vertical="center"/>
    </xf>
    <xf numFmtId="189" fontId="8" fillId="2" borderId="0" xfId="0" applyNumberFormat="1" applyFont="1" applyFill="1" applyAlignment="1">
      <alignment horizontal="center" vertical="center"/>
    </xf>
    <xf numFmtId="0" fontId="8" fillId="0" borderId="37" xfId="0" applyFont="1" applyBorder="1" applyAlignment="1">
      <alignment vertical="center"/>
    </xf>
    <xf numFmtId="0" fontId="8" fillId="0" borderId="249" xfId="0" applyFont="1" applyBorder="1" applyAlignment="1">
      <alignment horizontal="left" vertical="top" wrapText="1"/>
    </xf>
    <xf numFmtId="0" fontId="8" fillId="0" borderId="283" xfId="0" applyFont="1" applyBorder="1" applyAlignment="1">
      <alignment vertical="top" wrapText="1"/>
    </xf>
    <xf numFmtId="0" fontId="8" fillId="0" borderId="282" xfId="0" applyFont="1" applyBorder="1" applyAlignment="1">
      <alignment vertical="top" wrapText="1"/>
    </xf>
    <xf numFmtId="0" fontId="8" fillId="2" borderId="282" xfId="0" applyFont="1" applyFill="1" applyBorder="1" applyAlignment="1">
      <alignment vertical="top"/>
    </xf>
    <xf numFmtId="0" fontId="8" fillId="2" borderId="284" xfId="0" applyFont="1" applyFill="1" applyBorder="1" applyAlignment="1">
      <alignment vertical="top"/>
    </xf>
    <xf numFmtId="0" fontId="8" fillId="0" borderId="249" xfId="0" applyFont="1" applyBorder="1" applyAlignment="1">
      <alignment vertical="top" wrapText="1"/>
    </xf>
    <xf numFmtId="0" fontId="7" fillId="0" borderId="65" xfId="0" applyFont="1" applyFill="1" applyBorder="1" applyAlignment="1">
      <alignment horizontal="center" vertical="center" wrapText="1"/>
    </xf>
    <xf numFmtId="0" fontId="7" fillId="0" borderId="66"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0" fillId="7" borderId="11" xfId="0" applyFont="1" applyFill="1" applyBorder="1" applyAlignment="1">
      <alignment horizontal="center" vertical="center"/>
    </xf>
    <xf numFmtId="0" fontId="8" fillId="7" borderId="3" xfId="0" applyFont="1" applyFill="1" applyBorder="1" applyAlignment="1">
      <alignment horizontal="left" vertical="center" wrapText="1"/>
    </xf>
    <xf numFmtId="0" fontId="8" fillId="7" borderId="4" xfId="0" applyFont="1" applyFill="1" applyBorder="1" applyAlignment="1">
      <alignment horizontal="left" vertical="center" wrapText="1"/>
    </xf>
    <xf numFmtId="0" fontId="8" fillId="7" borderId="5" xfId="0" applyFont="1" applyFill="1" applyBorder="1" applyAlignment="1">
      <alignment horizontal="left" vertical="center" wrapText="1"/>
    </xf>
    <xf numFmtId="0" fontId="8" fillId="7" borderId="10" xfId="0" applyFont="1" applyFill="1" applyBorder="1" applyAlignment="1">
      <alignment horizontal="left" vertical="center" wrapText="1"/>
    </xf>
    <xf numFmtId="0" fontId="8" fillId="7" borderId="8" xfId="0" applyFont="1" applyFill="1" applyBorder="1" applyAlignment="1">
      <alignment horizontal="left" vertical="center" wrapText="1"/>
    </xf>
    <xf numFmtId="0" fontId="8" fillId="7" borderId="9" xfId="0" applyFont="1" applyFill="1" applyBorder="1" applyAlignment="1">
      <alignment horizontal="left" vertical="center" wrapText="1"/>
    </xf>
    <xf numFmtId="3" fontId="8" fillId="2" borderId="32" xfId="0" applyNumberFormat="1" applyFont="1" applyFill="1" applyBorder="1" applyAlignment="1">
      <alignment horizontal="right" vertical="center"/>
    </xf>
    <xf numFmtId="3" fontId="8" fillId="2" borderId="102" xfId="0" applyNumberFormat="1" applyFont="1" applyFill="1" applyBorder="1" applyAlignment="1">
      <alignment horizontal="right" vertical="center"/>
    </xf>
    <xf numFmtId="0" fontId="8" fillId="2" borderId="37" xfId="0" applyFont="1" applyFill="1" applyBorder="1" applyAlignment="1">
      <alignment horizontal="left" vertical="top" wrapText="1"/>
    </xf>
    <xf numFmtId="0" fontId="8" fillId="2" borderId="1" xfId="0" applyFont="1" applyFill="1" applyBorder="1" applyAlignment="1">
      <alignment horizontal="left" vertical="top" wrapText="1"/>
    </xf>
    <xf numFmtId="3" fontId="8" fillId="2" borderId="34" xfId="0" applyNumberFormat="1" applyFont="1" applyFill="1" applyBorder="1" applyAlignment="1">
      <alignment horizontal="right" vertical="center"/>
    </xf>
    <xf numFmtId="3" fontId="8" fillId="2" borderId="100" xfId="0" applyNumberFormat="1" applyFont="1" applyFill="1" applyBorder="1" applyAlignment="1">
      <alignment horizontal="right" vertical="center"/>
    </xf>
    <xf numFmtId="0" fontId="8" fillId="2" borderId="31" xfId="0" applyFont="1" applyFill="1" applyBorder="1" applyAlignment="1">
      <alignment horizontal="left" vertical="center"/>
    </xf>
    <xf numFmtId="0" fontId="8" fillId="2" borderId="32" xfId="0" applyFont="1" applyFill="1" applyBorder="1" applyAlignment="1">
      <alignment horizontal="left" vertical="center"/>
    </xf>
    <xf numFmtId="0" fontId="8" fillId="2" borderId="103" xfId="0" applyFont="1" applyFill="1" applyBorder="1" applyAlignment="1">
      <alignment horizontal="left" vertical="center"/>
    </xf>
    <xf numFmtId="0" fontId="8" fillId="2" borderId="33" xfId="0" applyFont="1" applyFill="1" applyBorder="1" applyAlignment="1">
      <alignment horizontal="left" vertical="center"/>
    </xf>
    <xf numFmtId="0" fontId="8" fillId="2" borderId="34" xfId="0" applyFont="1" applyFill="1" applyBorder="1" applyAlignment="1">
      <alignment horizontal="left" vertical="center"/>
    </xf>
    <xf numFmtId="0" fontId="8" fillId="2" borderId="101" xfId="0" applyFont="1" applyFill="1" applyBorder="1" applyAlignment="1">
      <alignment horizontal="left" vertical="center"/>
    </xf>
    <xf numFmtId="0" fontId="0" fillId="0" borderId="4" xfId="0" applyFont="1" applyBorder="1">
      <alignment vertical="center"/>
    </xf>
    <xf numFmtId="0" fontId="0" fillId="0" borderId="5" xfId="0" applyFont="1" applyBorder="1">
      <alignment vertical="center"/>
    </xf>
    <xf numFmtId="0" fontId="0" fillId="0" borderId="10" xfId="0" applyFont="1" applyBorder="1">
      <alignment vertical="center"/>
    </xf>
    <xf numFmtId="0" fontId="0" fillId="0" borderId="8" xfId="0" applyFont="1" applyBorder="1">
      <alignment vertical="center"/>
    </xf>
    <xf numFmtId="0" fontId="0" fillId="0" borderId="9" xfId="0" applyFont="1" applyBorder="1">
      <alignment vertical="center"/>
    </xf>
    <xf numFmtId="3" fontId="8" fillId="2" borderId="8" xfId="0" applyNumberFormat="1" applyFont="1" applyFill="1" applyBorder="1" applyAlignment="1">
      <alignment horizontal="right" vertical="center"/>
    </xf>
    <xf numFmtId="3" fontId="8" fillId="2" borderId="9" xfId="0" applyNumberFormat="1" applyFont="1" applyFill="1" applyBorder="1" applyAlignment="1">
      <alignment horizontal="right" vertical="center"/>
    </xf>
    <xf numFmtId="0" fontId="8" fillId="0" borderId="3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3" xfId="0" applyFont="1" applyBorder="1" applyAlignment="1">
      <alignment horizontal="left" vertical="center"/>
    </xf>
    <xf numFmtId="0" fontId="8" fillId="0" borderId="10" xfId="0" applyFont="1" applyBorder="1" applyAlignment="1">
      <alignment horizontal="left"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102" xfId="0" applyFont="1" applyBorder="1" applyAlignment="1">
      <alignment horizontal="center" vertical="center"/>
    </xf>
    <xf numFmtId="0" fontId="7" fillId="0" borderId="3" xfId="0" applyFont="1" applyFill="1" applyBorder="1" applyAlignment="1">
      <alignment vertical="center" wrapText="1"/>
    </xf>
    <xf numFmtId="0" fontId="7" fillId="0" borderId="10" xfId="0" applyFont="1" applyFill="1" applyBorder="1" applyAlignment="1">
      <alignment vertical="center" wrapText="1"/>
    </xf>
    <xf numFmtId="0" fontId="8" fillId="0" borderId="4" xfId="0" applyFont="1" applyBorder="1" applyAlignment="1">
      <alignment vertical="center"/>
    </xf>
    <xf numFmtId="0" fontId="8" fillId="0" borderId="8" xfId="0" applyFont="1" applyBorder="1" applyAlignment="1">
      <alignment vertical="center"/>
    </xf>
    <xf numFmtId="0" fontId="7" fillId="0" borderId="4" xfId="0" applyFont="1" applyFill="1" applyBorder="1" applyAlignment="1">
      <alignment vertical="center" wrapText="1"/>
    </xf>
    <xf numFmtId="0" fontId="7" fillId="0" borderId="8" xfId="0" applyFont="1" applyFill="1" applyBorder="1" applyAlignment="1">
      <alignment vertical="center" wrapText="1"/>
    </xf>
    <xf numFmtId="0" fontId="8" fillId="0" borderId="121" xfId="0" applyFont="1" applyBorder="1" applyAlignment="1">
      <alignment vertical="center"/>
    </xf>
    <xf numFmtId="0" fontId="8" fillId="0" borderId="120" xfId="0" applyFont="1" applyBorder="1" applyAlignment="1">
      <alignment vertical="center"/>
    </xf>
    <xf numFmtId="0" fontId="7" fillId="0" borderId="230" xfId="0" applyFont="1" applyBorder="1" applyAlignment="1">
      <alignment horizontal="center" vertical="center"/>
    </xf>
    <xf numFmtId="0" fontId="7" fillId="0" borderId="231" xfId="0" applyFont="1" applyBorder="1" applyAlignment="1">
      <alignment horizontal="center" vertical="center"/>
    </xf>
    <xf numFmtId="0" fontId="7" fillId="0" borderId="252" xfId="0" applyFont="1" applyBorder="1" applyAlignment="1">
      <alignment horizontal="center" vertical="center"/>
    </xf>
    <xf numFmtId="0" fontId="7" fillId="0" borderId="230" xfId="0" applyFont="1" applyBorder="1" applyAlignment="1">
      <alignment horizontal="center" vertical="center" shrinkToFit="1"/>
    </xf>
    <xf numFmtId="0" fontId="7" fillId="0" borderId="227" xfId="0" applyFont="1" applyBorder="1" applyAlignment="1">
      <alignment horizontal="center" vertical="center" shrinkToFit="1"/>
    </xf>
    <xf numFmtId="0" fontId="7" fillId="0" borderId="231" xfId="0" applyFont="1" applyBorder="1" applyAlignment="1">
      <alignment horizontal="center" vertical="center" shrinkToFit="1"/>
    </xf>
    <xf numFmtId="0" fontId="7" fillId="0" borderId="249" xfId="0" applyFont="1" applyBorder="1" applyAlignment="1">
      <alignment horizontal="center" vertical="center" shrinkToFit="1"/>
    </xf>
    <xf numFmtId="41" fontId="7" fillId="7" borderId="230" xfId="0" applyNumberFormat="1" applyFont="1" applyFill="1" applyBorder="1" applyAlignment="1">
      <alignment vertical="center" wrapText="1"/>
    </xf>
    <xf numFmtId="41" fontId="7" fillId="7" borderId="227" xfId="0" applyNumberFormat="1" applyFont="1" applyFill="1" applyBorder="1" applyAlignment="1">
      <alignment vertical="center"/>
    </xf>
    <xf numFmtId="41" fontId="7" fillId="7" borderId="231" xfId="0" applyNumberFormat="1" applyFont="1" applyFill="1" applyBorder="1" applyAlignment="1">
      <alignment vertical="center"/>
    </xf>
    <xf numFmtId="41" fontId="7" fillId="7" borderId="249" xfId="0" applyNumberFormat="1" applyFont="1" applyFill="1" applyBorder="1" applyAlignment="1">
      <alignment vertical="center"/>
    </xf>
    <xf numFmtId="41" fontId="7" fillId="7" borderId="250" xfId="0" applyNumberFormat="1" applyFont="1" applyFill="1" applyBorder="1" applyAlignment="1">
      <alignment vertical="center"/>
    </xf>
    <xf numFmtId="41" fontId="7" fillId="7" borderId="252" xfId="0" applyNumberFormat="1" applyFont="1" applyFill="1" applyBorder="1" applyAlignment="1">
      <alignment vertical="center"/>
    </xf>
    <xf numFmtId="0" fontId="7" fillId="0" borderId="230" xfId="0" applyFont="1" applyFill="1" applyBorder="1" applyAlignment="1">
      <alignment horizontal="center" vertical="center" wrapText="1"/>
    </xf>
    <xf numFmtId="0" fontId="7" fillId="0" borderId="249" xfId="0" applyFont="1" applyFill="1" applyBorder="1" applyAlignment="1">
      <alignment horizontal="center" vertical="center" wrapText="1"/>
    </xf>
    <xf numFmtId="0" fontId="7" fillId="7" borderId="250" xfId="0" applyFont="1" applyFill="1" applyBorder="1" applyAlignment="1">
      <alignment vertical="center"/>
    </xf>
    <xf numFmtId="0" fontId="17" fillId="2" borderId="285" xfId="0" applyFont="1" applyFill="1" applyBorder="1" applyAlignment="1">
      <alignment vertical="center"/>
    </xf>
    <xf numFmtId="0" fontId="17" fillId="2" borderId="286" xfId="0" applyFont="1" applyFill="1" applyBorder="1" applyAlignment="1">
      <alignment vertical="center"/>
    </xf>
    <xf numFmtId="0" fontId="17" fillId="2" borderId="117" xfId="0" applyFont="1" applyFill="1" applyBorder="1" applyAlignment="1">
      <alignment horizontal="left" vertical="center" shrinkToFit="1"/>
    </xf>
    <xf numFmtId="0" fontId="17" fillId="2" borderId="118" xfId="0" applyFont="1" applyFill="1" applyBorder="1" applyAlignment="1">
      <alignment horizontal="left" vertical="center" shrinkToFit="1"/>
    </xf>
    <xf numFmtId="0" fontId="17" fillId="2" borderId="119" xfId="0" applyFont="1" applyFill="1" applyBorder="1" applyAlignment="1">
      <alignment horizontal="left" vertical="center" shrinkToFit="1"/>
    </xf>
    <xf numFmtId="191" fontId="8" fillId="0" borderId="291" xfId="0" applyNumberFormat="1" applyFont="1" applyFill="1" applyBorder="1" applyAlignment="1">
      <alignment horizontal="right" vertical="center"/>
    </xf>
    <xf numFmtId="191" fontId="8" fillId="0" borderId="293" xfId="0" applyNumberFormat="1" applyFont="1" applyFill="1" applyBorder="1" applyAlignment="1">
      <alignment horizontal="right" vertical="center"/>
    </xf>
    <xf numFmtId="0" fontId="20" fillId="0" borderId="117" xfId="0" applyFont="1" applyBorder="1" applyAlignment="1">
      <alignment horizontal="left" vertical="center" shrinkToFit="1"/>
    </xf>
    <xf numFmtId="0" fontId="20" fillId="0" borderId="118" xfId="0" applyFont="1" applyBorder="1" applyAlignment="1">
      <alignment horizontal="left" vertical="center" shrinkToFit="1"/>
    </xf>
    <xf numFmtId="0" fontId="20" fillId="0" borderId="119" xfId="0" applyFont="1" applyBorder="1" applyAlignment="1">
      <alignment horizontal="left" vertical="center" shrinkToFit="1"/>
    </xf>
    <xf numFmtId="189" fontId="7" fillId="2" borderId="117" xfId="0" applyNumberFormat="1" applyFont="1" applyFill="1" applyBorder="1" applyAlignment="1">
      <alignment horizontal="right" vertical="center" shrinkToFit="1"/>
    </xf>
    <xf numFmtId="189" fontId="7" fillId="2" borderId="118" xfId="0" applyNumberFormat="1" applyFont="1" applyFill="1" applyBorder="1" applyAlignment="1">
      <alignment horizontal="right" vertical="center" shrinkToFit="1"/>
    </xf>
    <xf numFmtId="189" fontId="7" fillId="2" borderId="119" xfId="0" applyNumberFormat="1" applyFont="1" applyFill="1" applyBorder="1" applyAlignment="1">
      <alignment horizontal="right" vertical="center" shrinkToFit="1"/>
    </xf>
    <xf numFmtId="0" fontId="8" fillId="0" borderId="117" xfId="0" applyFont="1" applyBorder="1" applyAlignment="1">
      <alignment horizontal="left" vertical="center"/>
    </xf>
    <xf numFmtId="0" fontId="8" fillId="0" borderId="118" xfId="0" applyFont="1" applyBorder="1" applyAlignment="1">
      <alignment horizontal="left" vertical="center"/>
    </xf>
    <xf numFmtId="0" fontId="8" fillId="0" borderId="119" xfId="0" applyFont="1" applyBorder="1" applyAlignment="1">
      <alignment horizontal="left" vertical="center"/>
    </xf>
    <xf numFmtId="0" fontId="8" fillId="0" borderId="281" xfId="0" applyFont="1" applyBorder="1" applyAlignment="1">
      <alignment horizontal="left" vertical="center"/>
    </xf>
    <xf numFmtId="0" fontId="8" fillId="0" borderId="285" xfId="0" applyFont="1" applyBorder="1" applyAlignment="1">
      <alignment horizontal="left" vertical="center"/>
    </xf>
    <xf numFmtId="0" fontId="8" fillId="0" borderId="286" xfId="0" applyFont="1" applyBorder="1" applyAlignment="1">
      <alignment horizontal="left" vertical="center"/>
    </xf>
    <xf numFmtId="3" fontId="8" fillId="7" borderId="117" xfId="0" applyNumberFormat="1" applyFont="1" applyFill="1" applyBorder="1" applyAlignment="1">
      <alignment horizontal="left" vertical="center"/>
    </xf>
    <xf numFmtId="3" fontId="8" fillId="7" borderId="118" xfId="0" applyNumberFormat="1" applyFont="1" applyFill="1" applyBorder="1" applyAlignment="1">
      <alignment horizontal="left" vertical="center"/>
    </xf>
    <xf numFmtId="3" fontId="8" fillId="7" borderId="119" xfId="0" applyNumberFormat="1" applyFont="1" applyFill="1" applyBorder="1" applyAlignment="1">
      <alignment horizontal="left" vertical="center"/>
    </xf>
    <xf numFmtId="0" fontId="8" fillId="7" borderId="281" xfId="0" applyFont="1" applyFill="1" applyBorder="1" applyAlignment="1">
      <alignment horizontal="center" vertical="center"/>
    </xf>
    <xf numFmtId="0" fontId="8" fillId="7" borderId="285" xfId="0" applyFont="1" applyFill="1" applyBorder="1" applyAlignment="1">
      <alignment horizontal="center" vertical="center"/>
    </xf>
    <xf numFmtId="0" fontId="8" fillId="0" borderId="281" xfId="0" applyFont="1" applyBorder="1" applyAlignment="1">
      <alignment vertical="center"/>
    </xf>
    <xf numFmtId="0" fontId="8" fillId="0" borderId="285" xfId="0" applyFont="1" applyBorder="1" applyAlignment="1">
      <alignment vertical="center"/>
    </xf>
    <xf numFmtId="0" fontId="8" fillId="0" borderId="286" xfId="0" applyFont="1" applyBorder="1" applyAlignment="1">
      <alignment vertical="center"/>
    </xf>
    <xf numFmtId="0" fontId="17" fillId="7" borderId="281" xfId="0" applyFont="1" applyFill="1" applyBorder="1" applyAlignment="1">
      <alignment vertical="center"/>
    </xf>
    <xf numFmtId="0" fontId="17" fillId="7" borderId="285" xfId="0" applyFont="1" applyFill="1" applyBorder="1" applyAlignment="1">
      <alignment vertical="center"/>
    </xf>
    <xf numFmtId="0" fontId="17" fillId="7" borderId="286" xfId="0" applyFont="1" applyFill="1" applyBorder="1" applyAlignment="1">
      <alignment vertical="center"/>
    </xf>
    <xf numFmtId="3" fontId="8" fillId="2" borderId="281" xfId="0" applyNumberFormat="1" applyFont="1" applyFill="1" applyBorder="1" applyAlignment="1">
      <alignment vertical="center"/>
    </xf>
    <xf numFmtId="3" fontId="8" fillId="2" borderId="285" xfId="0" applyNumberFormat="1" applyFont="1" applyFill="1" applyBorder="1" applyAlignment="1">
      <alignment vertical="center"/>
    </xf>
    <xf numFmtId="0" fontId="11" fillId="0" borderId="0" xfId="0" applyFont="1" applyAlignment="1">
      <alignment horizontal="center" vertical="center"/>
    </xf>
    <xf numFmtId="0" fontId="17" fillId="7" borderId="124" xfId="0" applyFont="1" applyFill="1" applyBorder="1" applyAlignment="1">
      <alignment vertical="top"/>
    </xf>
    <xf numFmtId="0" fontId="17" fillId="7" borderId="125" xfId="0" applyFont="1" applyFill="1" applyBorder="1" applyAlignment="1">
      <alignment vertical="top"/>
    </xf>
    <xf numFmtId="0" fontId="17" fillId="7" borderId="10" xfId="0" applyFont="1" applyFill="1" applyBorder="1" applyAlignment="1">
      <alignment vertical="top"/>
    </xf>
    <xf numFmtId="0" fontId="17" fillId="7" borderId="120" xfId="0" applyFont="1" applyFill="1" applyBorder="1" applyAlignment="1">
      <alignment vertical="top"/>
    </xf>
    <xf numFmtId="0" fontId="17" fillId="7" borderId="9" xfId="0" applyFont="1" applyFill="1" applyBorder="1" applyAlignment="1">
      <alignment vertical="top"/>
    </xf>
    <xf numFmtId="3" fontId="8" fillId="2" borderId="282" xfId="0" applyNumberFormat="1" applyFont="1" applyFill="1" applyBorder="1" applyAlignment="1">
      <alignment horizontal="right" vertical="center"/>
    </xf>
    <xf numFmtId="3" fontId="8" fillId="2" borderId="284" xfId="0" applyNumberFormat="1" applyFont="1" applyFill="1" applyBorder="1" applyAlignment="1">
      <alignment horizontal="right" vertical="center"/>
    </xf>
    <xf numFmtId="3" fontId="8" fillId="2" borderId="118" xfId="0" applyNumberFormat="1" applyFont="1" applyFill="1" applyBorder="1" applyAlignment="1">
      <alignment horizontal="right" vertical="center"/>
    </xf>
    <xf numFmtId="3" fontId="8" fillId="2" borderId="119" xfId="0" applyNumberFormat="1" applyFont="1" applyFill="1" applyBorder="1" applyAlignment="1">
      <alignment horizontal="right" vertical="center"/>
    </xf>
    <xf numFmtId="3" fontId="8" fillId="0" borderId="118" xfId="0" applyNumberFormat="1" applyFont="1" applyFill="1" applyBorder="1" applyAlignment="1">
      <alignment horizontal="right" vertical="center"/>
    </xf>
    <xf numFmtId="3" fontId="8" fillId="0" borderId="119" xfId="0" applyNumberFormat="1" applyFont="1" applyFill="1" applyBorder="1" applyAlignment="1">
      <alignment horizontal="right" vertical="center"/>
    </xf>
    <xf numFmtId="57" fontId="20" fillId="2" borderId="26" xfId="0" applyNumberFormat="1" applyFont="1" applyFill="1" applyBorder="1" applyAlignment="1">
      <alignment vertical="center" wrapText="1"/>
    </xf>
    <xf numFmtId="0" fontId="20" fillId="2" borderId="26" xfId="0" applyFont="1" applyFill="1" applyBorder="1" applyAlignment="1">
      <alignment vertical="center" wrapText="1"/>
    </xf>
    <xf numFmtId="0" fontId="20" fillId="2" borderId="27" xfId="0" applyFont="1" applyFill="1" applyBorder="1" applyAlignment="1">
      <alignment vertical="center" wrapText="1"/>
    </xf>
    <xf numFmtId="3" fontId="20" fillId="2" borderId="26" xfId="0" applyNumberFormat="1" applyFont="1" applyFill="1" applyBorder="1" applyAlignment="1">
      <alignment vertical="center" wrapText="1"/>
    </xf>
    <xf numFmtId="3" fontId="20" fillId="2" borderId="27" xfId="0" applyNumberFormat="1" applyFont="1" applyFill="1" applyBorder="1" applyAlignment="1">
      <alignment vertical="center" wrapText="1"/>
    </xf>
    <xf numFmtId="0" fontId="20" fillId="2" borderId="26" xfId="0" applyFont="1" applyFill="1" applyBorder="1" applyAlignment="1">
      <alignment horizontal="left" vertical="center" wrapText="1"/>
    </xf>
    <xf numFmtId="0" fontId="20" fillId="2" borderId="27" xfId="0" applyFont="1" applyFill="1" applyBorder="1" applyAlignment="1">
      <alignment horizontal="left" vertical="center" wrapText="1"/>
    </xf>
    <xf numFmtId="0" fontId="22" fillId="2" borderId="26" xfId="0" applyFont="1" applyFill="1" applyBorder="1" applyAlignment="1">
      <alignment vertical="center" wrapText="1"/>
    </xf>
    <xf numFmtId="0" fontId="22" fillId="2" borderId="27" xfId="0" applyFont="1" applyFill="1" applyBorder="1" applyAlignment="1">
      <alignment vertical="center" wrapText="1"/>
    </xf>
    <xf numFmtId="0" fontId="20" fillId="2" borderId="283" xfId="0" applyFont="1" applyFill="1" applyBorder="1" applyAlignment="1">
      <alignment horizontal="center" wrapText="1"/>
    </xf>
    <xf numFmtId="0" fontId="20" fillId="2" borderId="282" xfId="0" applyFont="1" applyFill="1" applyBorder="1" applyAlignment="1">
      <alignment horizontal="center" wrapText="1"/>
    </xf>
    <xf numFmtId="0" fontId="20" fillId="2" borderId="284" xfId="0" applyFont="1" applyFill="1" applyBorder="1" applyAlignment="1">
      <alignment horizontal="center" wrapText="1"/>
    </xf>
    <xf numFmtId="205" fontId="20" fillId="2" borderId="249" xfId="0" applyNumberFormat="1" applyFont="1" applyFill="1" applyBorder="1" applyAlignment="1">
      <alignment horizontal="center" vertical="top" wrapText="1"/>
    </xf>
    <xf numFmtId="205" fontId="20" fillId="2" borderId="250" xfId="0" applyNumberFormat="1" applyFont="1" applyFill="1" applyBorder="1" applyAlignment="1">
      <alignment horizontal="center" vertical="top" wrapText="1"/>
    </xf>
    <xf numFmtId="205" fontId="20" fillId="2" borderId="252" xfId="0" applyNumberFormat="1" applyFont="1" applyFill="1" applyBorder="1" applyAlignment="1">
      <alignment horizontal="center" vertical="top" wrapText="1"/>
    </xf>
    <xf numFmtId="0" fontId="20" fillId="0" borderId="8" xfId="0" applyFont="1" applyBorder="1" applyAlignment="1">
      <alignment horizontal="center" vertical="center"/>
    </xf>
    <xf numFmtId="0" fontId="20" fillId="0" borderId="10" xfId="0" applyFont="1" applyBorder="1" applyAlignment="1">
      <alignment horizontal="center" vertical="center" shrinkToFit="1"/>
    </xf>
    <xf numFmtId="0" fontId="22" fillId="0" borderId="8" xfId="0" applyFont="1" applyBorder="1" applyAlignment="1">
      <alignment horizontal="center" vertical="center" shrinkToFit="1"/>
    </xf>
    <xf numFmtId="0" fontId="22" fillId="0" borderId="9" xfId="0" applyFont="1" applyBorder="1" applyAlignment="1">
      <alignment horizontal="center" vertical="center" shrinkToFi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3" xfId="1" applyNumberFormat="1" applyFont="1" applyBorder="1" applyAlignment="1">
      <alignment horizontal="center" vertical="center" shrinkToFit="1"/>
    </xf>
    <xf numFmtId="0" fontId="20" fillId="0" borderId="4" xfId="1" applyNumberFormat="1" applyFont="1" applyBorder="1" applyAlignment="1">
      <alignment horizontal="center" vertical="center" shrinkToFit="1"/>
    </xf>
    <xf numFmtId="0" fontId="20" fillId="0" borderId="5" xfId="1" applyNumberFormat="1" applyFont="1" applyBorder="1" applyAlignment="1">
      <alignment horizontal="center" vertical="center" shrinkToFit="1"/>
    </xf>
    <xf numFmtId="6" fontId="20" fillId="0" borderId="3" xfId="1" applyFont="1" applyBorder="1" applyAlignment="1">
      <alignment horizontal="center" vertical="center" shrinkToFit="1"/>
    </xf>
    <xf numFmtId="6" fontId="20" fillId="0" borderId="4" xfId="1" applyFont="1" applyBorder="1" applyAlignment="1">
      <alignment horizontal="center" vertical="center" shrinkToFit="1"/>
    </xf>
    <xf numFmtId="6" fontId="20" fillId="0" borderId="5" xfId="1" applyFont="1" applyBorder="1" applyAlignment="1">
      <alignment horizontal="center" vertical="center" shrinkToFit="1"/>
    </xf>
    <xf numFmtId="6" fontId="20" fillId="0" borderId="10" xfId="1" applyFont="1" applyBorder="1" applyAlignment="1">
      <alignment horizontal="center" vertical="center" shrinkToFit="1"/>
    </xf>
    <xf numFmtId="6" fontId="20" fillId="0" borderId="8" xfId="1" applyFont="1" applyBorder="1" applyAlignment="1">
      <alignment horizontal="center" vertical="center" shrinkToFit="1"/>
    </xf>
    <xf numFmtId="6" fontId="20" fillId="0" borderId="9" xfId="1" applyFont="1" applyBorder="1" applyAlignment="1">
      <alignment horizontal="center" vertical="center" shrinkToFit="1"/>
    </xf>
    <xf numFmtId="3" fontId="17" fillId="2" borderId="3" xfId="0" applyNumberFormat="1" applyFont="1" applyFill="1" applyBorder="1" applyAlignment="1">
      <alignment horizontal="right" vertical="center"/>
    </xf>
    <xf numFmtId="3" fontId="17" fillId="2" borderId="4" xfId="0" applyNumberFormat="1" applyFont="1" applyFill="1" applyBorder="1" applyAlignment="1">
      <alignment horizontal="right" vertical="center"/>
    </xf>
    <xf numFmtId="3" fontId="17" fillId="2" borderId="5" xfId="0" applyNumberFormat="1" applyFont="1" applyFill="1" applyBorder="1" applyAlignment="1">
      <alignment horizontal="right" vertical="center"/>
    </xf>
    <xf numFmtId="3" fontId="17" fillId="2" borderId="10" xfId="0" applyNumberFormat="1" applyFont="1" applyFill="1" applyBorder="1" applyAlignment="1">
      <alignment horizontal="right" vertical="center"/>
    </xf>
    <xf numFmtId="3" fontId="17" fillId="2" borderId="8" xfId="0" applyNumberFormat="1" applyFont="1" applyFill="1" applyBorder="1" applyAlignment="1">
      <alignment horizontal="right" vertical="center"/>
    </xf>
    <xf numFmtId="3" fontId="17" fillId="2" borderId="9" xfId="0" applyNumberFormat="1" applyFont="1" applyFill="1" applyBorder="1" applyAlignment="1">
      <alignment horizontal="right" vertical="center"/>
    </xf>
    <xf numFmtId="0" fontId="19" fillId="2" borderId="104" xfId="0" applyFont="1" applyFill="1" applyBorder="1" applyAlignment="1">
      <alignment horizontal="left" vertical="center" shrinkToFit="1"/>
    </xf>
    <xf numFmtId="0" fontId="19" fillId="2" borderId="105" xfId="0" applyFont="1" applyFill="1" applyBorder="1" applyAlignment="1">
      <alignment horizontal="left" vertical="center" shrinkToFit="1"/>
    </xf>
    <xf numFmtId="0" fontId="19" fillId="2" borderId="106" xfId="0" applyFont="1" applyFill="1" applyBorder="1" applyAlignment="1">
      <alignment horizontal="left" vertical="center" shrinkToFit="1"/>
    </xf>
    <xf numFmtId="3" fontId="20" fillId="2" borderId="104" xfId="0" applyNumberFormat="1" applyFont="1" applyFill="1" applyBorder="1" applyAlignment="1">
      <alignment horizontal="right" vertical="center" shrinkToFit="1"/>
    </xf>
    <xf numFmtId="3" fontId="20" fillId="2" borderId="105" xfId="0" applyNumberFormat="1" applyFont="1" applyFill="1" applyBorder="1" applyAlignment="1">
      <alignment horizontal="right" vertical="center" shrinkToFit="1"/>
    </xf>
    <xf numFmtId="3" fontId="20" fillId="2" borderId="107" xfId="0" applyNumberFormat="1" applyFont="1" applyFill="1" applyBorder="1" applyAlignment="1">
      <alignment horizontal="right" vertical="center" shrinkToFit="1"/>
    </xf>
    <xf numFmtId="0" fontId="19" fillId="2" borderId="33" xfId="0" applyFont="1" applyFill="1" applyBorder="1" applyAlignment="1">
      <alignment horizontal="left" vertical="center" shrinkToFit="1"/>
    </xf>
    <xf numFmtId="0" fontId="19" fillId="2" borderId="34" xfId="0" applyFont="1" applyFill="1" applyBorder="1" applyAlignment="1">
      <alignment horizontal="left" vertical="center" shrinkToFit="1"/>
    </xf>
    <xf numFmtId="0" fontId="19" fillId="2" borderId="100" xfId="0" applyFont="1" applyFill="1" applyBorder="1" applyAlignment="1">
      <alignment horizontal="left" vertical="center" shrinkToFit="1"/>
    </xf>
    <xf numFmtId="3" fontId="20" fillId="2" borderId="33" xfId="0" applyNumberFormat="1" applyFont="1" applyFill="1" applyBorder="1" applyAlignment="1">
      <alignment horizontal="right" vertical="center" shrinkToFit="1"/>
    </xf>
    <xf numFmtId="3" fontId="20" fillId="2" borderId="34" xfId="0" applyNumberFormat="1" applyFont="1" applyFill="1" applyBorder="1" applyAlignment="1">
      <alignment horizontal="right" vertical="center" shrinkToFit="1"/>
    </xf>
    <xf numFmtId="3" fontId="20" fillId="2" borderId="108" xfId="0" applyNumberFormat="1" applyFont="1" applyFill="1" applyBorder="1" applyAlignment="1">
      <alignment horizontal="right" vertical="center" shrinkToFit="1"/>
    </xf>
    <xf numFmtId="3" fontId="17" fillId="0" borderId="6" xfId="0" applyNumberFormat="1" applyFont="1" applyBorder="1" applyAlignment="1">
      <alignment horizontal="right" vertical="center"/>
    </xf>
    <xf numFmtId="3" fontId="17" fillId="0" borderId="0" xfId="0" applyNumberFormat="1" applyFont="1" applyBorder="1" applyAlignment="1">
      <alignment horizontal="right" vertical="center"/>
    </xf>
    <xf numFmtId="3" fontId="17" fillId="0" borderId="7" xfId="0" applyNumberFormat="1" applyFont="1" applyBorder="1" applyAlignment="1">
      <alignment horizontal="right" vertical="center"/>
    </xf>
    <xf numFmtId="3" fontId="17" fillId="0" borderId="10" xfId="0" applyNumberFormat="1" applyFont="1" applyBorder="1" applyAlignment="1">
      <alignment horizontal="right" vertical="center"/>
    </xf>
    <xf numFmtId="3" fontId="17" fillId="0" borderId="8" xfId="0" applyNumberFormat="1" applyFont="1" applyBorder="1" applyAlignment="1">
      <alignment horizontal="right" vertical="center"/>
    </xf>
    <xf numFmtId="3" fontId="17" fillId="0" borderId="9" xfId="0" applyNumberFormat="1" applyFont="1" applyBorder="1" applyAlignment="1">
      <alignment horizontal="right" vertical="center"/>
    </xf>
    <xf numFmtId="3" fontId="17" fillId="0" borderId="45" xfId="0" applyNumberFormat="1" applyFont="1" applyBorder="1" applyAlignment="1">
      <alignment horizontal="right" vertical="center"/>
    </xf>
    <xf numFmtId="3" fontId="17" fillId="0" borderId="44" xfId="0" applyNumberFormat="1" applyFont="1" applyBorder="1" applyAlignment="1">
      <alignment horizontal="right" vertical="center"/>
    </xf>
    <xf numFmtId="3" fontId="17" fillId="0" borderId="3" xfId="0" applyNumberFormat="1" applyFont="1" applyFill="1" applyBorder="1" applyAlignment="1">
      <alignment horizontal="right" vertical="center"/>
    </xf>
    <xf numFmtId="3" fontId="17" fillId="0" borderId="4" xfId="0" applyNumberFormat="1" applyFont="1" applyFill="1" applyBorder="1" applyAlignment="1">
      <alignment horizontal="right" vertical="center"/>
    </xf>
    <xf numFmtId="3" fontId="17" fillId="0" borderId="5" xfId="0" applyNumberFormat="1" applyFont="1" applyFill="1" applyBorder="1" applyAlignment="1">
      <alignment horizontal="right" vertical="center"/>
    </xf>
    <xf numFmtId="3" fontId="17" fillId="0" borderId="10" xfId="0" applyNumberFormat="1" applyFont="1" applyFill="1" applyBorder="1" applyAlignment="1">
      <alignment horizontal="right" vertical="center"/>
    </xf>
    <xf numFmtId="3" fontId="17" fillId="0" borderId="8" xfId="0" applyNumberFormat="1" applyFont="1" applyFill="1" applyBorder="1" applyAlignment="1">
      <alignment horizontal="right" vertical="center"/>
    </xf>
    <xf numFmtId="3" fontId="17" fillId="0" borderId="9" xfId="0" applyNumberFormat="1" applyFont="1" applyFill="1" applyBorder="1" applyAlignment="1">
      <alignment horizontal="right" vertical="center"/>
    </xf>
    <xf numFmtId="0" fontId="17" fillId="0" borderId="10" xfId="0" applyFont="1" applyBorder="1" applyAlignment="1">
      <alignment horizontal="left" vertical="center" shrinkToFit="1"/>
    </xf>
    <xf numFmtId="0" fontId="17" fillId="0" borderId="8" xfId="0" applyFont="1" applyBorder="1" applyAlignment="1">
      <alignment horizontal="left" vertical="center" shrinkToFit="1"/>
    </xf>
    <xf numFmtId="0" fontId="17" fillId="0" borderId="44" xfId="0" applyFont="1" applyBorder="1" applyAlignment="1">
      <alignment horizontal="left" vertical="center" shrinkToFit="1"/>
    </xf>
    <xf numFmtId="3" fontId="17" fillId="0" borderId="25" xfId="0" applyNumberFormat="1" applyFont="1" applyFill="1" applyBorder="1" applyAlignment="1">
      <alignment horizontal="right" vertical="center"/>
    </xf>
    <xf numFmtId="3" fontId="17" fillId="0" borderId="44" xfId="0" applyNumberFormat="1" applyFont="1" applyFill="1" applyBorder="1" applyAlignment="1">
      <alignment horizontal="right" vertical="center"/>
    </xf>
    <xf numFmtId="3" fontId="17" fillId="0" borderId="26" xfId="0" applyNumberFormat="1" applyFont="1" applyFill="1" applyBorder="1" applyAlignment="1">
      <alignment horizontal="center" vertical="center" textRotation="255"/>
    </xf>
    <xf numFmtId="3" fontId="17" fillId="0" borderId="27" xfId="0" applyNumberFormat="1" applyFont="1" applyFill="1" applyBorder="1" applyAlignment="1">
      <alignment horizontal="center" vertical="center" textRotation="255"/>
    </xf>
    <xf numFmtId="3" fontId="20" fillId="0" borderId="3" xfId="0" applyNumberFormat="1" applyFont="1" applyFill="1" applyBorder="1" applyAlignment="1">
      <alignment horizontal="right" vertical="center"/>
    </xf>
    <xf numFmtId="3" fontId="20" fillId="0" borderId="4" xfId="0" applyNumberFormat="1" applyFont="1" applyFill="1" applyBorder="1" applyAlignment="1">
      <alignment horizontal="right" vertical="center"/>
    </xf>
    <xf numFmtId="3" fontId="20" fillId="0" borderId="5" xfId="0" applyNumberFormat="1" applyFont="1" applyFill="1" applyBorder="1" applyAlignment="1">
      <alignment horizontal="right" vertical="center"/>
    </xf>
    <xf numFmtId="3" fontId="20" fillId="0" borderId="10" xfId="0" applyNumberFormat="1" applyFont="1" applyFill="1" applyBorder="1" applyAlignment="1">
      <alignment horizontal="right" vertical="center"/>
    </xf>
    <xf numFmtId="3" fontId="20" fillId="0" borderId="8" xfId="0" applyNumberFormat="1" applyFont="1" applyFill="1" applyBorder="1" applyAlignment="1">
      <alignment horizontal="right" vertical="center"/>
    </xf>
    <xf numFmtId="3" fontId="20" fillId="0" borderId="9" xfId="0" applyNumberFormat="1" applyFont="1" applyFill="1" applyBorder="1" applyAlignment="1">
      <alignment horizontal="right" vertical="center"/>
    </xf>
    <xf numFmtId="0" fontId="19" fillId="0" borderId="25" xfId="0" applyFont="1" applyBorder="1" applyAlignment="1">
      <alignment horizontal="left" vertical="center" wrapText="1"/>
    </xf>
    <xf numFmtId="0" fontId="19" fillId="0" borderId="44" xfId="0" applyFont="1" applyBorder="1" applyAlignment="1">
      <alignment horizontal="left" vertical="center" wrapText="1"/>
    </xf>
    <xf numFmtId="0" fontId="17" fillId="0" borderId="3"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9" xfId="0" applyFont="1" applyFill="1" applyBorder="1" applyAlignment="1">
      <alignment horizontal="left" vertical="center" wrapText="1"/>
    </xf>
    <xf numFmtId="3" fontId="17" fillId="2" borderId="25" xfId="0" applyNumberFormat="1" applyFont="1" applyFill="1" applyBorder="1" applyAlignment="1">
      <alignment horizontal="right" vertical="center"/>
    </xf>
    <xf numFmtId="3" fontId="17" fillId="2" borderId="44" xfId="0" applyNumberFormat="1" applyFont="1" applyFill="1" applyBorder="1" applyAlignment="1">
      <alignment horizontal="right" vertical="center"/>
    </xf>
    <xf numFmtId="0" fontId="17" fillId="0" borderId="55" xfId="0" applyFont="1" applyBorder="1" applyAlignment="1">
      <alignment horizontal="center" vertical="center"/>
    </xf>
    <xf numFmtId="0" fontId="17" fillId="0" borderId="49" xfId="0" applyFont="1" applyBorder="1" applyAlignment="1">
      <alignment horizontal="center" vertical="center"/>
    </xf>
    <xf numFmtId="0" fontId="17" fillId="2" borderId="3" xfId="0" applyFont="1" applyFill="1" applyBorder="1" applyAlignment="1">
      <alignment vertical="center" wrapText="1"/>
    </xf>
    <xf numFmtId="0" fontId="0" fillId="2" borderId="4" xfId="0" applyFont="1" applyFill="1" applyBorder="1" applyAlignment="1">
      <alignment vertical="center" wrapText="1"/>
    </xf>
    <xf numFmtId="0" fontId="0" fillId="2" borderId="5" xfId="0" applyFont="1" applyFill="1" applyBorder="1" applyAlignment="1">
      <alignment vertical="center" wrapText="1"/>
    </xf>
    <xf numFmtId="0" fontId="0" fillId="2" borderId="10" xfId="0" applyFont="1" applyFill="1" applyBorder="1" applyAlignment="1">
      <alignment vertical="center" wrapText="1"/>
    </xf>
    <xf numFmtId="0" fontId="0" fillId="2" borderId="8" xfId="0" applyFont="1" applyFill="1" applyBorder="1" applyAlignment="1">
      <alignment vertical="center" wrapText="1"/>
    </xf>
    <xf numFmtId="0" fontId="0" fillId="2" borderId="9" xfId="0" applyFont="1" applyFill="1" applyBorder="1" applyAlignment="1">
      <alignment vertical="center" wrapText="1"/>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25" xfId="0" applyFont="1" applyBorder="1" applyAlignment="1">
      <alignment horizontal="left" vertical="center"/>
    </xf>
    <xf numFmtId="0" fontId="20" fillId="2" borderId="104" xfId="0" applyFont="1" applyFill="1" applyBorder="1" applyAlignment="1">
      <alignment horizontal="left" vertical="center" shrinkToFit="1"/>
    </xf>
    <xf numFmtId="0" fontId="20" fillId="2" borderId="105" xfId="0" applyFont="1" applyFill="1" applyBorder="1" applyAlignment="1">
      <alignment horizontal="left" vertical="center" shrinkToFit="1"/>
    </xf>
    <xf numFmtId="0" fontId="20" fillId="2" borderId="106" xfId="0" applyFont="1" applyFill="1" applyBorder="1" applyAlignment="1">
      <alignment horizontal="left" vertical="center" shrinkToFit="1"/>
    </xf>
    <xf numFmtId="0" fontId="17" fillId="0" borderId="76" xfId="0" applyFont="1" applyBorder="1" applyAlignment="1">
      <alignment horizontal="center" vertical="center"/>
    </xf>
    <xf numFmtId="0" fontId="17" fillId="0" borderId="77" xfId="0" applyFont="1" applyBorder="1" applyAlignment="1">
      <alignment horizontal="center" vertical="center"/>
    </xf>
    <xf numFmtId="0" fontId="17" fillId="0" borderId="109" xfId="0" applyFont="1" applyBorder="1" applyAlignment="1">
      <alignment horizontal="center" vertical="center"/>
    </xf>
    <xf numFmtId="0" fontId="17" fillId="0" borderId="110" xfId="0" applyFont="1" applyBorder="1" applyAlignment="1">
      <alignment horizontal="center" vertical="center"/>
    </xf>
    <xf numFmtId="0" fontId="17" fillId="0" borderId="27" xfId="0" applyFont="1" applyBorder="1" applyAlignment="1">
      <alignment horizontal="center" vertical="center"/>
    </xf>
    <xf numFmtId="0" fontId="17" fillId="0" borderId="111" xfId="0" applyFont="1" applyBorder="1" applyAlignment="1">
      <alignment horizontal="center" vertical="center"/>
    </xf>
    <xf numFmtId="0" fontId="19" fillId="0" borderId="45" xfId="0" applyFont="1" applyBorder="1" applyAlignment="1">
      <alignment horizontal="left" vertical="center" wrapText="1"/>
    </xf>
    <xf numFmtId="3" fontId="17" fillId="0" borderId="3" xfId="0" applyNumberFormat="1" applyFont="1" applyBorder="1" applyAlignment="1">
      <alignment horizontal="right" vertical="center"/>
    </xf>
    <xf numFmtId="3" fontId="17" fillId="0" borderId="4" xfId="0" applyNumberFormat="1" applyFont="1" applyBorder="1" applyAlignment="1">
      <alignment horizontal="right" vertical="center"/>
    </xf>
    <xf numFmtId="3" fontId="17" fillId="0" borderId="5" xfId="0" applyNumberFormat="1" applyFont="1" applyBorder="1" applyAlignment="1">
      <alignment horizontal="right" vertical="center"/>
    </xf>
    <xf numFmtId="3" fontId="17" fillId="0" borderId="50" xfId="0" applyNumberFormat="1" applyFont="1" applyBorder="1" applyAlignment="1">
      <alignment horizontal="right" vertical="center"/>
    </xf>
    <xf numFmtId="3" fontId="17" fillId="0" borderId="19" xfId="0" applyNumberFormat="1" applyFont="1" applyBorder="1" applyAlignment="1">
      <alignment horizontal="right" vertical="center"/>
    </xf>
    <xf numFmtId="3" fontId="17" fillId="0" borderId="51" xfId="0" applyNumberFormat="1" applyFont="1" applyBorder="1" applyAlignment="1">
      <alignment horizontal="right" vertical="center"/>
    </xf>
    <xf numFmtId="3" fontId="17" fillId="0" borderId="25" xfId="0" applyNumberFormat="1" applyFont="1" applyBorder="1" applyAlignment="1">
      <alignment horizontal="right" vertical="center"/>
    </xf>
    <xf numFmtId="3" fontId="17" fillId="0" borderId="48" xfId="0" applyNumberFormat="1" applyFont="1" applyBorder="1" applyAlignment="1">
      <alignment horizontal="right" vertical="center"/>
    </xf>
    <xf numFmtId="0" fontId="17" fillId="0" borderId="78" xfId="0" applyFont="1" applyBorder="1" applyAlignment="1">
      <alignment horizontal="center" vertical="center"/>
    </xf>
    <xf numFmtId="0" fontId="17" fillId="0" borderId="24"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47" xfId="0" applyFont="1" applyBorder="1" applyAlignment="1">
      <alignment horizontal="center" vertical="center"/>
    </xf>
    <xf numFmtId="0" fontId="17" fillId="0" borderId="19" xfId="0" applyFont="1" applyBorder="1" applyAlignment="1">
      <alignment horizontal="center" vertical="center"/>
    </xf>
    <xf numFmtId="0" fontId="17" fillId="0" borderId="51" xfId="0" applyFont="1" applyBorder="1" applyAlignment="1">
      <alignment horizontal="center" vertical="center"/>
    </xf>
    <xf numFmtId="0" fontId="17" fillId="0" borderId="3" xfId="0" applyFont="1" applyFill="1" applyBorder="1" applyAlignment="1">
      <alignment vertical="center" wrapText="1"/>
    </xf>
    <xf numFmtId="0" fontId="0" fillId="0" borderId="4" xfId="0" applyFont="1" applyFill="1" applyBorder="1" applyAlignment="1">
      <alignment vertical="center" wrapText="1"/>
    </xf>
    <xf numFmtId="0" fontId="0" fillId="0" borderId="5" xfId="0" applyFont="1" applyFill="1" applyBorder="1" applyAlignment="1">
      <alignment vertical="center" wrapText="1"/>
    </xf>
    <xf numFmtId="0" fontId="0" fillId="0" borderId="10" xfId="0" applyFont="1" applyFill="1" applyBorder="1" applyAlignment="1">
      <alignment vertical="center" wrapText="1"/>
    </xf>
    <xf numFmtId="0" fontId="0" fillId="0" borderId="8" xfId="0" applyFont="1" applyFill="1" applyBorder="1" applyAlignment="1">
      <alignment vertical="center" wrapText="1"/>
    </xf>
    <xf numFmtId="0" fontId="0" fillId="0" borderId="9" xfId="0" applyFont="1" applyFill="1" applyBorder="1" applyAlignment="1">
      <alignment vertical="center" wrapText="1"/>
    </xf>
    <xf numFmtId="3" fontId="17" fillId="0" borderId="3" xfId="0" applyNumberFormat="1" applyFont="1" applyFill="1" applyBorder="1" applyAlignment="1">
      <alignment horizontal="left" vertical="center"/>
    </xf>
    <xf numFmtId="3" fontId="17" fillId="0" borderId="4" xfId="0" applyNumberFormat="1" applyFont="1" applyFill="1" applyBorder="1" applyAlignment="1">
      <alignment horizontal="left" vertical="center"/>
    </xf>
    <xf numFmtId="3" fontId="17" fillId="0" borderId="25" xfId="0" applyNumberFormat="1" applyFont="1" applyFill="1" applyBorder="1" applyAlignment="1">
      <alignment horizontal="left" vertical="center"/>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3" fontId="17" fillId="7" borderId="3" xfId="0" applyNumberFormat="1" applyFont="1" applyFill="1" applyBorder="1" applyAlignment="1">
      <alignment horizontal="right" vertical="center"/>
    </xf>
    <xf numFmtId="3" fontId="17" fillId="7" borderId="4" xfId="0" applyNumberFormat="1" applyFont="1" applyFill="1" applyBorder="1" applyAlignment="1">
      <alignment horizontal="right" vertical="center"/>
    </xf>
    <xf numFmtId="3" fontId="17" fillId="7" borderId="25" xfId="0" applyNumberFormat="1" applyFont="1" applyFill="1" applyBorder="1" applyAlignment="1">
      <alignment horizontal="right" vertical="center"/>
    </xf>
    <xf numFmtId="3" fontId="17" fillId="7" borderId="10" xfId="0" applyNumberFormat="1" applyFont="1" applyFill="1" applyBorder="1" applyAlignment="1">
      <alignment horizontal="right" vertical="center"/>
    </xf>
    <xf numFmtId="3" fontId="17" fillId="7" borderId="8" xfId="0" applyNumberFormat="1" applyFont="1" applyFill="1" applyBorder="1" applyAlignment="1">
      <alignment horizontal="right" vertical="center"/>
    </xf>
    <xf numFmtId="3" fontId="17" fillId="7" borderId="44" xfId="0" applyNumberFormat="1" applyFont="1" applyFill="1" applyBorder="1" applyAlignment="1">
      <alignment horizontal="right" vertical="center"/>
    </xf>
    <xf numFmtId="0" fontId="17" fillId="0" borderId="3" xfId="0" applyFont="1" applyBorder="1" applyAlignment="1">
      <alignment horizontal="center" vertical="center"/>
    </xf>
    <xf numFmtId="0" fontId="17" fillId="0" borderId="10"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24" xfId="0" applyFont="1" applyBorder="1" applyAlignment="1">
      <alignment horizontal="left" vertical="center"/>
    </xf>
    <xf numFmtId="0" fontId="17" fillId="0" borderId="5" xfId="0" applyFont="1" applyBorder="1" applyAlignment="1">
      <alignment horizontal="left" vertical="center"/>
    </xf>
    <xf numFmtId="0" fontId="17" fillId="0" borderId="55" xfId="0" applyFont="1" applyBorder="1" applyAlignment="1">
      <alignment horizontal="left"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17" fillId="0" borderId="24"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49"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3" xfId="0" applyFont="1" applyBorder="1" applyAlignment="1">
      <alignment vertical="center" wrapText="1"/>
    </xf>
    <xf numFmtId="0" fontId="0" fillId="0" borderId="4" xfId="0" applyFont="1" applyBorder="1" applyAlignment="1">
      <alignment vertical="center" wrapText="1"/>
    </xf>
    <xf numFmtId="0" fontId="0" fillId="0" borderId="5" xfId="0" applyFont="1" applyBorder="1" applyAlignment="1">
      <alignment vertical="center" wrapText="1"/>
    </xf>
    <xf numFmtId="0" fontId="0" fillId="0" borderId="50" xfId="0" applyFont="1" applyBorder="1" applyAlignment="1">
      <alignment vertical="center" wrapText="1"/>
    </xf>
    <xf numFmtId="0" fontId="0" fillId="0" borderId="19" xfId="0" applyFont="1" applyBorder="1" applyAlignment="1">
      <alignment vertical="center" wrapText="1"/>
    </xf>
    <xf numFmtId="0" fontId="0" fillId="0" borderId="51" xfId="0" applyFont="1" applyBorder="1" applyAlignment="1">
      <alignment vertical="center" wrapText="1"/>
    </xf>
    <xf numFmtId="0" fontId="56" fillId="0" borderId="3" xfId="0" applyFont="1" applyBorder="1" applyAlignment="1">
      <alignment horizontal="center" vertical="center"/>
    </xf>
    <xf numFmtId="0" fontId="56" fillId="0" borderId="4" xfId="0" applyFont="1" applyBorder="1" applyAlignment="1">
      <alignment horizontal="center" vertical="center"/>
    </xf>
    <xf numFmtId="0" fontId="56" fillId="0" borderId="25" xfId="0" applyFont="1" applyBorder="1" applyAlignment="1">
      <alignment horizontal="center" vertical="center"/>
    </xf>
    <xf numFmtId="0" fontId="56" fillId="0" borderId="6" xfId="0" applyFont="1" applyBorder="1" applyAlignment="1">
      <alignment horizontal="center" vertical="center"/>
    </xf>
    <xf numFmtId="0" fontId="56" fillId="0" borderId="0" xfId="0" applyFont="1" applyBorder="1" applyAlignment="1">
      <alignment horizontal="center" vertical="center"/>
    </xf>
    <xf numFmtId="0" fontId="56" fillId="0" borderId="45" xfId="0" applyFont="1" applyBorder="1" applyAlignment="1">
      <alignment horizontal="center" vertical="center"/>
    </xf>
    <xf numFmtId="0" fontId="56" fillId="0" borderId="50" xfId="0" applyFont="1" applyBorder="1" applyAlignment="1">
      <alignment horizontal="center" vertical="center"/>
    </xf>
    <xf numFmtId="0" fontId="56" fillId="0" borderId="19" xfId="0" applyFont="1" applyBorder="1" applyAlignment="1">
      <alignment horizontal="center" vertical="center"/>
    </xf>
    <xf numFmtId="0" fontId="56" fillId="0" borderId="48" xfId="0" applyFont="1" applyBorder="1" applyAlignment="1">
      <alignment horizontal="center" vertical="center"/>
    </xf>
    <xf numFmtId="0" fontId="17" fillId="0" borderId="37" xfId="0" applyFont="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3" fontId="17" fillId="2" borderId="6" xfId="0" applyNumberFormat="1" applyFont="1" applyFill="1" applyBorder="1" applyAlignment="1">
      <alignment horizontal="right" vertical="center"/>
    </xf>
    <xf numFmtId="3" fontId="17" fillId="2" borderId="0" xfId="0" applyNumberFormat="1" applyFont="1" applyFill="1" applyBorder="1" applyAlignment="1">
      <alignment horizontal="right" vertical="center"/>
    </xf>
    <xf numFmtId="3" fontId="17" fillId="2" borderId="45" xfId="0" applyNumberFormat="1" applyFont="1" applyFill="1" applyBorder="1" applyAlignment="1">
      <alignment horizontal="right" vertical="center"/>
    </xf>
    <xf numFmtId="0" fontId="17" fillId="0" borderId="6" xfId="0" applyFont="1" applyBorder="1" applyAlignment="1">
      <alignment horizontal="center" vertical="center"/>
    </xf>
    <xf numFmtId="0" fontId="17" fillId="0" borderId="0" xfId="0" applyFont="1" applyBorder="1" applyAlignment="1">
      <alignment horizontal="center" vertical="center"/>
    </xf>
    <xf numFmtId="0" fontId="17" fillId="0" borderId="7" xfId="0" applyFont="1" applyBorder="1" applyAlignment="1">
      <alignment horizontal="center" vertical="center"/>
    </xf>
    <xf numFmtId="0" fontId="17" fillId="0" borderId="50" xfId="0" applyFont="1" applyBorder="1" applyAlignment="1">
      <alignment horizontal="center" vertical="center"/>
    </xf>
    <xf numFmtId="0" fontId="17" fillId="0" borderId="55" xfId="0" applyFont="1" applyBorder="1" applyAlignment="1">
      <alignment vertical="center" wrapText="1"/>
    </xf>
    <xf numFmtId="0" fontId="0" fillId="0" borderId="55" xfId="0" applyFont="1" applyBorder="1" applyAlignment="1">
      <alignment vertical="center" wrapText="1"/>
    </xf>
    <xf numFmtId="0" fontId="0" fillId="0" borderId="8" xfId="0" applyFont="1" applyBorder="1" applyAlignment="1">
      <alignment vertical="center" wrapText="1"/>
    </xf>
    <xf numFmtId="0" fontId="0" fillId="0" borderId="9" xfId="0" applyFont="1" applyBorder="1" applyAlignment="1">
      <alignment vertical="center" wrapText="1"/>
    </xf>
    <xf numFmtId="3" fontId="17" fillId="0" borderId="3" xfId="0" applyNumberFormat="1" applyFont="1" applyFill="1" applyBorder="1" applyAlignment="1">
      <alignment horizontal="center" vertical="center"/>
    </xf>
    <xf numFmtId="3" fontId="17" fillId="0" borderId="4" xfId="0" applyNumberFormat="1" applyFont="1" applyFill="1" applyBorder="1" applyAlignment="1">
      <alignment horizontal="center" vertical="center"/>
    </xf>
    <xf numFmtId="3" fontId="17" fillId="0" borderId="5" xfId="0" applyNumberFormat="1" applyFont="1" applyFill="1" applyBorder="1" applyAlignment="1">
      <alignment horizontal="center" vertical="center"/>
    </xf>
    <xf numFmtId="3" fontId="17" fillId="0" borderId="10" xfId="0" applyNumberFormat="1" applyFont="1" applyFill="1" applyBorder="1" applyAlignment="1">
      <alignment horizontal="center" vertical="center"/>
    </xf>
    <xf numFmtId="3" fontId="17" fillId="0" borderId="8" xfId="0" applyNumberFormat="1" applyFont="1" applyFill="1" applyBorder="1" applyAlignment="1">
      <alignment horizontal="center" vertical="center"/>
    </xf>
    <xf numFmtId="3" fontId="17" fillId="0" borderId="9" xfId="0" applyNumberFormat="1" applyFont="1" applyFill="1" applyBorder="1" applyAlignment="1">
      <alignment horizontal="center" vertical="center"/>
    </xf>
    <xf numFmtId="0" fontId="20" fillId="7" borderId="3" xfId="0" applyFont="1" applyFill="1" applyBorder="1" applyAlignment="1">
      <alignment vertical="center" wrapText="1"/>
    </xf>
    <xf numFmtId="0" fontId="22" fillId="7" borderId="4" xfId="0" applyFont="1" applyFill="1" applyBorder="1" applyAlignment="1">
      <alignment vertical="center" wrapText="1"/>
    </xf>
    <xf numFmtId="0" fontId="22" fillId="7" borderId="5" xfId="0" applyFont="1" applyFill="1" applyBorder="1" applyAlignment="1">
      <alignment vertical="center" wrapText="1"/>
    </xf>
    <xf numFmtId="0" fontId="22" fillId="7" borderId="10" xfId="0" applyFont="1" applyFill="1" applyBorder="1" applyAlignment="1">
      <alignment vertical="center" wrapText="1"/>
    </xf>
    <xf numFmtId="0" fontId="22" fillId="7" borderId="8" xfId="0" applyFont="1" applyFill="1" applyBorder="1" applyAlignment="1">
      <alignment vertical="center" wrapText="1"/>
    </xf>
    <xf numFmtId="0" fontId="22" fillId="7" borderId="9" xfId="0" applyFont="1" applyFill="1" applyBorder="1" applyAlignment="1">
      <alignment vertical="center" wrapText="1"/>
    </xf>
    <xf numFmtId="0" fontId="17" fillId="0" borderId="24" xfId="0" applyFont="1" applyBorder="1" applyAlignment="1">
      <alignment vertical="center" wrapText="1"/>
    </xf>
    <xf numFmtId="0" fontId="0" fillId="0" borderId="49" xfId="0" applyFont="1" applyBorder="1" applyAlignment="1">
      <alignment vertical="center" wrapText="1"/>
    </xf>
    <xf numFmtId="0" fontId="17" fillId="0" borderId="115" xfId="0" applyFont="1" applyBorder="1" applyAlignment="1">
      <alignment horizontal="left" vertical="center" wrapText="1"/>
    </xf>
    <xf numFmtId="0" fontId="17" fillId="0" borderId="121" xfId="0" applyFont="1" applyBorder="1" applyAlignment="1">
      <alignment horizontal="left" vertical="center" wrapText="1"/>
    </xf>
    <xf numFmtId="0" fontId="17" fillId="0" borderId="116" xfId="0" applyFont="1" applyBorder="1" applyAlignment="1">
      <alignment horizontal="left" vertical="center" wrapText="1"/>
    </xf>
    <xf numFmtId="0" fontId="17" fillId="0" borderId="10" xfId="0" applyFont="1" applyBorder="1" applyAlignment="1">
      <alignment horizontal="left" vertical="center" wrapText="1"/>
    </xf>
    <xf numFmtId="0" fontId="17" fillId="0" borderId="120" xfId="0" applyFont="1" applyBorder="1" applyAlignment="1">
      <alignment horizontal="left" vertical="center" wrapText="1"/>
    </xf>
    <xf numFmtId="0" fontId="17" fillId="0" borderId="9" xfId="0" applyFont="1" applyBorder="1" applyAlignment="1">
      <alignment horizontal="left" vertical="center" wrapText="1"/>
    </xf>
    <xf numFmtId="0" fontId="17" fillId="0" borderId="3" xfId="0" applyFont="1" applyBorder="1" applyAlignment="1">
      <alignment horizontal="left" vertical="center" wrapText="1"/>
    </xf>
    <xf numFmtId="0" fontId="0" fillId="0" borderId="10" xfId="0" applyFont="1" applyBorder="1" applyAlignment="1">
      <alignment horizontal="left" vertical="center" wrapText="1"/>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0" fontId="17" fillId="0" borderId="8" xfId="0" applyFont="1" applyBorder="1" applyAlignment="1">
      <alignment horizontal="left" vertical="center" wrapText="1"/>
    </xf>
    <xf numFmtId="0" fontId="17" fillId="7" borderId="3" xfId="0" applyFont="1" applyFill="1" applyBorder="1" applyAlignment="1">
      <alignment horizontal="left" vertical="center" wrapText="1"/>
    </xf>
    <xf numFmtId="0" fontId="0" fillId="7" borderId="4" xfId="0" applyFont="1" applyFill="1" applyBorder="1" applyAlignment="1">
      <alignment horizontal="left" vertical="center" wrapText="1"/>
    </xf>
    <xf numFmtId="0" fontId="0" fillId="7" borderId="5" xfId="0" applyFont="1" applyFill="1" applyBorder="1" applyAlignment="1">
      <alignment horizontal="left" vertical="center" wrapText="1"/>
    </xf>
    <xf numFmtId="0" fontId="0" fillId="7" borderId="10" xfId="0" applyFont="1" applyFill="1" applyBorder="1" applyAlignment="1">
      <alignment horizontal="left" vertical="center" wrapText="1"/>
    </xf>
    <xf numFmtId="0" fontId="0" fillId="7" borderId="8" xfId="0" applyFont="1" applyFill="1" applyBorder="1" applyAlignment="1">
      <alignment horizontal="left" vertical="center" wrapText="1"/>
    </xf>
    <xf numFmtId="0" fontId="0" fillId="7" borderId="9" xfId="0" applyFont="1" applyFill="1" applyBorder="1" applyAlignment="1">
      <alignment horizontal="left" vertical="center" wrapText="1"/>
    </xf>
    <xf numFmtId="0" fontId="20" fillId="0" borderId="3" xfId="0" applyFont="1" applyBorder="1" applyAlignment="1">
      <alignment vertical="center" wrapText="1"/>
    </xf>
    <xf numFmtId="0" fontId="22" fillId="0" borderId="4" xfId="0" applyFont="1" applyBorder="1" applyAlignment="1">
      <alignment vertical="center" wrapText="1"/>
    </xf>
    <xf numFmtId="0" fontId="22" fillId="0" borderId="5" xfId="0" applyFont="1" applyBorder="1" applyAlignment="1">
      <alignment vertical="center" wrapText="1"/>
    </xf>
    <xf numFmtId="0" fontId="22" fillId="0" borderId="10" xfId="0" applyFont="1" applyBorder="1" applyAlignment="1">
      <alignment vertical="center" wrapText="1"/>
    </xf>
    <xf numFmtId="0" fontId="22" fillId="0" borderId="8" xfId="0" applyFont="1" applyBorder="1" applyAlignment="1">
      <alignment vertical="center" wrapText="1"/>
    </xf>
    <xf numFmtId="0" fontId="22" fillId="0" borderId="9" xfId="0" applyFont="1" applyBorder="1" applyAlignment="1">
      <alignment vertical="center" wrapText="1"/>
    </xf>
    <xf numFmtId="0" fontId="17" fillId="0" borderId="25" xfId="0" applyFont="1" applyBorder="1" applyAlignment="1">
      <alignment horizontal="center" vertical="center"/>
    </xf>
    <xf numFmtId="0" fontId="17" fillId="0" borderId="45" xfId="0" applyFont="1" applyBorder="1" applyAlignment="1">
      <alignment horizontal="center" vertical="center"/>
    </xf>
    <xf numFmtId="0" fontId="17" fillId="0" borderId="48" xfId="0" applyFont="1" applyBorder="1" applyAlignment="1">
      <alignment horizontal="center" vertical="center"/>
    </xf>
    <xf numFmtId="0" fontId="17" fillId="0" borderId="5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cellXfs>
  <cellStyles count="6">
    <cellStyle name="パーセント" xfId="2" builtinId="5"/>
    <cellStyle name="桁区切り" xfId="5" builtinId="6"/>
    <cellStyle name="通貨" xfId="1" builtinId="7"/>
    <cellStyle name="通貨 2" xfId="3"/>
    <cellStyle name="通貨 3" xfId="4"/>
    <cellStyle name="標準"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patternFill>
      </fill>
    </dxf>
    <dxf>
      <fill>
        <patternFill>
          <bgColor theme="9" tint="0.39994506668294322"/>
        </patternFill>
      </fill>
    </dxf>
    <dxf>
      <fill>
        <patternFill>
          <bgColor theme="9" tint="-0.24994659260841701"/>
        </patternFill>
      </fill>
    </dxf>
    <dxf>
      <fill>
        <patternFill>
          <bgColor theme="0" tint="-0.34998626667073579"/>
        </patternFill>
      </fill>
    </dxf>
  </dxfs>
  <tableStyles count="0" defaultTableStyle="TableStyleMedium2" defaultPivotStyle="PivotStyleLight16"/>
  <colors>
    <mruColors>
      <color rgb="FFCCFFFF"/>
      <color rgb="FF0000CC"/>
      <color rgb="FFFFFFE1"/>
      <color rgb="FFFFFFCC"/>
      <color rgb="FFD5F8F9"/>
      <color rgb="FFFF99CC"/>
      <color rgb="FF0066FF"/>
      <color rgb="FFFF6699"/>
      <color rgb="FFD9F0F5"/>
      <color rgb="FFBEF8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E65"/>
  <sheetViews>
    <sheetView tabSelected="1" view="pageBreakPreview" zoomScaleNormal="100" zoomScaleSheetLayoutView="100" workbookViewId="0"/>
  </sheetViews>
  <sheetFormatPr defaultRowHeight="13.5"/>
  <cols>
    <col min="1" max="1" width="2.625" style="436" customWidth="1"/>
    <col min="2" max="2" width="2.625" style="894" customWidth="1"/>
    <col min="3" max="198" width="2.625" style="436" customWidth="1"/>
    <col min="199" max="16384" width="9" style="436"/>
  </cols>
  <sheetData>
    <row r="2" spans="1:31" ht="45.75">
      <c r="A2" s="1126" t="s">
        <v>2328</v>
      </c>
      <c r="B2" s="1126"/>
      <c r="C2" s="1126"/>
      <c r="D2" s="1126"/>
      <c r="E2" s="1126"/>
      <c r="F2" s="1126"/>
      <c r="G2" s="1126"/>
      <c r="H2" s="1126"/>
      <c r="I2" s="1126"/>
      <c r="J2" s="1126"/>
      <c r="K2" s="1126"/>
      <c r="L2" s="1126"/>
      <c r="M2" s="1126"/>
      <c r="N2" s="1126"/>
      <c r="O2" s="1126"/>
      <c r="P2" s="1126"/>
      <c r="Q2" s="1126"/>
      <c r="R2" s="1126"/>
      <c r="S2" s="1126"/>
      <c r="T2" s="1126"/>
      <c r="U2" s="1126"/>
      <c r="V2" s="1126"/>
      <c r="W2" s="1126"/>
      <c r="X2" s="1126"/>
      <c r="Y2" s="1126"/>
      <c r="Z2" s="1126"/>
      <c r="AA2" s="1126"/>
      <c r="AB2" s="1126"/>
      <c r="AC2" s="1126"/>
      <c r="AD2" s="1126"/>
      <c r="AE2" s="1126"/>
    </row>
    <row r="3" spans="1:31">
      <c r="B3" s="907"/>
      <c r="K3" s="736"/>
    </row>
    <row r="4" spans="1:31" ht="32.25">
      <c r="A4" s="1127" t="s">
        <v>387</v>
      </c>
      <c r="B4" s="1127"/>
      <c r="C4" s="1127"/>
      <c r="D4" s="1127"/>
      <c r="E4" s="1127"/>
      <c r="F4" s="1127"/>
      <c r="G4" s="1127"/>
      <c r="H4" s="1127"/>
      <c r="I4" s="1127"/>
      <c r="J4" s="1127"/>
      <c r="K4" s="1127"/>
      <c r="L4" s="1127"/>
      <c r="M4" s="1127"/>
      <c r="N4" s="1127"/>
      <c r="O4" s="1127"/>
      <c r="P4" s="1127"/>
      <c r="Q4" s="1127"/>
      <c r="R4" s="1127"/>
      <c r="S4" s="1127"/>
      <c r="T4" s="1127"/>
      <c r="U4" s="1127"/>
      <c r="V4" s="1127"/>
      <c r="W4" s="1127"/>
      <c r="X4" s="1127"/>
      <c r="Y4" s="1127"/>
      <c r="Z4" s="1127"/>
      <c r="AA4" s="1127"/>
      <c r="AB4" s="1127"/>
      <c r="AC4" s="1127"/>
      <c r="AD4" s="1127"/>
      <c r="AE4" s="1127"/>
    </row>
    <row r="5" spans="1:31" ht="18.75">
      <c r="B5" s="737"/>
    </row>
    <row r="6" spans="1:31" ht="32.25" customHeight="1">
      <c r="B6" s="737"/>
      <c r="C6" s="1130" t="s">
        <v>2057</v>
      </c>
      <c r="D6" s="1131"/>
      <c r="E6" s="1131"/>
      <c r="F6" s="1131"/>
      <c r="G6" s="1131"/>
      <c r="H6" s="1131"/>
      <c r="I6" s="1131"/>
      <c r="J6" s="1131"/>
      <c r="K6" s="1131"/>
      <c r="L6" s="1131"/>
      <c r="M6" s="1131"/>
      <c r="N6" s="1131"/>
      <c r="O6" s="1131"/>
      <c r="P6" s="1131"/>
      <c r="Q6" s="1131"/>
      <c r="R6" s="1131"/>
      <c r="S6" s="1131"/>
      <c r="T6" s="1131"/>
      <c r="U6" s="1131"/>
      <c r="V6" s="1131"/>
      <c r="W6" s="1131"/>
      <c r="X6" s="1131"/>
      <c r="Y6" s="1131"/>
      <c r="Z6" s="1131"/>
      <c r="AA6" s="1131"/>
      <c r="AB6" s="1131"/>
      <c r="AC6" s="1132"/>
    </row>
    <row r="7" spans="1:31">
      <c r="B7" s="907"/>
    </row>
    <row r="8" spans="1:31" ht="36" customHeight="1">
      <c r="A8" s="1099" t="s">
        <v>2056</v>
      </c>
      <c r="B8" s="1100"/>
      <c r="C8" s="1100"/>
      <c r="D8" s="1100"/>
      <c r="E8" s="1100"/>
      <c r="F8" s="1100"/>
      <c r="G8" s="1100"/>
      <c r="H8" s="1101"/>
      <c r="I8" s="1128" t="s">
        <v>1128</v>
      </c>
      <c r="J8" s="1129"/>
      <c r="K8" s="1139" t="s">
        <v>2058</v>
      </c>
      <c r="L8" s="1139"/>
      <c r="M8" s="1139"/>
      <c r="N8" s="1139"/>
      <c r="O8" s="1139"/>
      <c r="P8" s="1139"/>
      <c r="Q8" s="1139"/>
      <c r="R8" s="1139"/>
      <c r="S8" s="1139"/>
      <c r="T8" s="1139"/>
      <c r="U8" s="1139"/>
      <c r="V8" s="1139"/>
      <c r="W8" s="1139"/>
      <c r="X8" s="1139"/>
      <c r="Y8" s="1139"/>
      <c r="Z8" s="1139"/>
      <c r="AA8" s="1139"/>
      <c r="AB8" s="1139"/>
      <c r="AC8" s="1139"/>
      <c r="AD8" s="1139"/>
      <c r="AE8" s="1140"/>
    </row>
    <row r="9" spans="1:31" ht="36" customHeight="1">
      <c r="A9" s="1109"/>
      <c r="B9" s="1110"/>
      <c r="C9" s="1110"/>
      <c r="D9" s="1110"/>
      <c r="E9" s="1110"/>
      <c r="F9" s="1110"/>
      <c r="G9" s="1110"/>
      <c r="H9" s="1111"/>
      <c r="I9" s="1137" t="s">
        <v>1128</v>
      </c>
      <c r="J9" s="1138"/>
      <c r="K9" s="1141" t="s">
        <v>2059</v>
      </c>
      <c r="L9" s="1141"/>
      <c r="M9" s="1141"/>
      <c r="N9" s="1141"/>
      <c r="O9" s="1141"/>
      <c r="P9" s="1141"/>
      <c r="Q9" s="1141"/>
      <c r="R9" s="1141"/>
      <c r="S9" s="1141"/>
      <c r="T9" s="1141"/>
      <c r="U9" s="1141"/>
      <c r="V9" s="1141"/>
      <c r="W9" s="1141"/>
      <c r="X9" s="1141"/>
      <c r="Y9" s="1141"/>
      <c r="Z9" s="1141"/>
      <c r="AA9" s="1141"/>
      <c r="AB9" s="1141"/>
      <c r="AC9" s="1141"/>
      <c r="AD9" s="1141"/>
      <c r="AE9" s="1142"/>
    </row>
    <row r="10" spans="1:31" ht="36" customHeight="1">
      <c r="A10" s="1099" t="s">
        <v>1731</v>
      </c>
      <c r="B10" s="1100"/>
      <c r="C10" s="1100"/>
      <c r="D10" s="1100"/>
      <c r="E10" s="1100"/>
      <c r="F10" s="1100"/>
      <c r="G10" s="1100"/>
      <c r="H10" s="1101"/>
      <c r="I10" s="1133" t="s">
        <v>1128</v>
      </c>
      <c r="J10" s="1134"/>
      <c r="K10" s="1135" t="s">
        <v>1730</v>
      </c>
      <c r="L10" s="1135"/>
      <c r="M10" s="1135"/>
      <c r="N10" s="1135"/>
      <c r="O10" s="1135"/>
      <c r="P10" s="1134" t="s">
        <v>1128</v>
      </c>
      <c r="Q10" s="1134"/>
      <c r="R10" s="1135" t="s">
        <v>1732</v>
      </c>
      <c r="S10" s="1135"/>
      <c r="T10" s="1135"/>
      <c r="U10" s="1135"/>
      <c r="V10" s="1135"/>
      <c r="W10" s="1135"/>
      <c r="X10" s="1135"/>
      <c r="Y10" s="1135"/>
      <c r="Z10" s="1135"/>
      <c r="AA10" s="1135"/>
      <c r="AB10" s="1135"/>
      <c r="AC10" s="1135"/>
      <c r="AD10" s="1135"/>
      <c r="AE10" s="1136"/>
    </row>
    <row r="11" spans="1:31" ht="42" customHeight="1">
      <c r="A11" s="1106" t="s">
        <v>1525</v>
      </c>
      <c r="B11" s="1106"/>
      <c r="C11" s="1106"/>
      <c r="D11" s="1106"/>
      <c r="E11" s="1106"/>
      <c r="F11" s="1106"/>
      <c r="G11" s="1106"/>
      <c r="H11" s="1106"/>
      <c r="I11" s="1107"/>
      <c r="J11" s="1107"/>
      <c r="K11" s="1107"/>
      <c r="L11" s="1107"/>
      <c r="M11" s="1107"/>
      <c r="N11" s="1108"/>
      <c r="O11" s="1107"/>
      <c r="P11" s="1107"/>
      <c r="Q11" s="1107"/>
      <c r="R11" s="1107"/>
      <c r="S11" s="1107"/>
      <c r="T11" s="1107"/>
      <c r="U11" s="1107"/>
      <c r="V11" s="1107"/>
      <c r="W11" s="1107"/>
      <c r="X11" s="1107"/>
      <c r="Y11" s="1107"/>
      <c r="Z11" s="1107"/>
      <c r="AA11" s="1107"/>
      <c r="AB11" s="1107"/>
      <c r="AC11" s="1107"/>
      <c r="AD11" s="1107"/>
      <c r="AE11" s="1107"/>
    </row>
    <row r="12" spans="1:31" ht="30" customHeight="1">
      <c r="A12" s="1099" t="s">
        <v>388</v>
      </c>
      <c r="B12" s="1100"/>
      <c r="C12" s="1100"/>
      <c r="D12" s="1100"/>
      <c r="E12" s="1100"/>
      <c r="F12" s="1100"/>
      <c r="G12" s="1100"/>
      <c r="H12" s="1101"/>
      <c r="I12" s="1112" t="s">
        <v>389</v>
      </c>
      <c r="J12" s="1087"/>
      <c r="K12" s="1113"/>
      <c r="L12" s="1114"/>
      <c r="M12" s="1115"/>
      <c r="N12" s="813" t="s">
        <v>392</v>
      </c>
      <c r="O12" s="1113"/>
      <c r="P12" s="1114"/>
      <c r="Q12" s="1114"/>
      <c r="R12" s="1115"/>
      <c r="S12" s="1088"/>
      <c r="T12" s="1088"/>
      <c r="U12" s="1088"/>
      <c r="V12" s="1088"/>
      <c r="W12" s="1088"/>
      <c r="X12" s="1088"/>
      <c r="Y12" s="1088"/>
      <c r="Z12" s="1088"/>
      <c r="AA12" s="1088"/>
      <c r="AB12" s="1088"/>
      <c r="AC12" s="1088"/>
      <c r="AD12" s="1088"/>
      <c r="AE12" s="1092"/>
    </row>
    <row r="13" spans="1:31" ht="45" customHeight="1">
      <c r="A13" s="1109"/>
      <c r="B13" s="1110"/>
      <c r="C13" s="1110"/>
      <c r="D13" s="1110"/>
      <c r="E13" s="1110"/>
      <c r="F13" s="1110"/>
      <c r="G13" s="1110"/>
      <c r="H13" s="1111"/>
      <c r="I13" s="1115"/>
      <c r="J13" s="1116"/>
      <c r="K13" s="1116"/>
      <c r="L13" s="1116"/>
      <c r="M13" s="1116"/>
      <c r="N13" s="1116"/>
      <c r="O13" s="1116"/>
      <c r="P13" s="1116"/>
      <c r="Q13" s="1116"/>
      <c r="R13" s="1116"/>
      <c r="S13" s="1116"/>
      <c r="T13" s="1116"/>
      <c r="U13" s="1116"/>
      <c r="V13" s="1116"/>
      <c r="W13" s="1116"/>
      <c r="X13" s="1116"/>
      <c r="Y13" s="1116"/>
      <c r="Z13" s="1116"/>
      <c r="AA13" s="1116"/>
      <c r="AB13" s="1116"/>
      <c r="AC13" s="1116"/>
      <c r="AD13" s="1116"/>
      <c r="AE13" s="1113"/>
    </row>
    <row r="14" spans="1:31" ht="28.5" customHeight="1">
      <c r="A14" s="1099" t="s">
        <v>1528</v>
      </c>
      <c r="B14" s="1100"/>
      <c r="C14" s="1100"/>
      <c r="D14" s="1100"/>
      <c r="E14" s="1100"/>
      <c r="F14" s="1100"/>
      <c r="G14" s="1100"/>
      <c r="H14" s="1101"/>
      <c r="I14" s="1123" t="s">
        <v>393</v>
      </c>
      <c r="J14" s="1124"/>
      <c r="K14" s="1124"/>
      <c r="L14" s="1124"/>
      <c r="M14" s="1125"/>
      <c r="N14" s="1097"/>
      <c r="O14" s="1093"/>
      <c r="P14" s="1093"/>
      <c r="Q14" s="1093"/>
      <c r="R14" s="812" t="s">
        <v>395</v>
      </c>
      <c r="S14" s="1093"/>
      <c r="T14" s="1093"/>
      <c r="U14" s="1093"/>
      <c r="V14" s="1093"/>
      <c r="W14" s="812" t="s">
        <v>395</v>
      </c>
      <c r="X14" s="1093"/>
      <c r="Y14" s="1093"/>
      <c r="Z14" s="1093"/>
      <c r="AA14" s="1093"/>
      <c r="AB14" s="585"/>
      <c r="AC14" s="585"/>
      <c r="AD14" s="585"/>
      <c r="AE14" s="586"/>
    </row>
    <row r="15" spans="1:31" ht="28.5" customHeight="1">
      <c r="A15" s="1120"/>
      <c r="B15" s="1121"/>
      <c r="C15" s="1121"/>
      <c r="D15" s="1121"/>
      <c r="E15" s="1121"/>
      <c r="F15" s="1121"/>
      <c r="G15" s="1121"/>
      <c r="H15" s="1122"/>
      <c r="I15" s="1094" t="s">
        <v>394</v>
      </c>
      <c r="J15" s="1095"/>
      <c r="K15" s="1095"/>
      <c r="L15" s="1095"/>
      <c r="M15" s="1096"/>
      <c r="N15" s="1097"/>
      <c r="O15" s="1093"/>
      <c r="P15" s="1093"/>
      <c r="Q15" s="1093"/>
      <c r="R15" s="812" t="s">
        <v>395</v>
      </c>
      <c r="S15" s="1093"/>
      <c r="T15" s="1093"/>
      <c r="U15" s="1093"/>
      <c r="V15" s="1093"/>
      <c r="W15" s="812" t="s">
        <v>395</v>
      </c>
      <c r="X15" s="1093"/>
      <c r="Y15" s="1093"/>
      <c r="Z15" s="1093"/>
      <c r="AA15" s="1093"/>
      <c r="AB15" s="585"/>
      <c r="AC15" s="585"/>
      <c r="AD15" s="585"/>
      <c r="AE15" s="586"/>
    </row>
    <row r="16" spans="1:31" ht="28.5" customHeight="1">
      <c r="A16" s="1109"/>
      <c r="B16" s="1110"/>
      <c r="C16" s="1110"/>
      <c r="D16" s="1110"/>
      <c r="E16" s="1110"/>
      <c r="F16" s="1110"/>
      <c r="G16" s="1110"/>
      <c r="H16" s="1111"/>
      <c r="I16" s="1143" t="s">
        <v>1527</v>
      </c>
      <c r="J16" s="1144"/>
      <c r="K16" s="1144"/>
      <c r="L16" s="1144"/>
      <c r="M16" s="1145"/>
      <c r="N16" s="1117"/>
      <c r="O16" s="1118"/>
      <c r="P16" s="1118"/>
      <c r="Q16" s="1118"/>
      <c r="R16" s="1118"/>
      <c r="S16" s="1118"/>
      <c r="T16" s="1118"/>
      <c r="U16" s="1118"/>
      <c r="V16" s="1118"/>
      <c r="W16" s="1118"/>
      <c r="X16" s="1118"/>
      <c r="Y16" s="1118"/>
      <c r="Z16" s="1118"/>
      <c r="AA16" s="1118"/>
      <c r="AB16" s="1118"/>
      <c r="AC16" s="1118"/>
      <c r="AD16" s="1118"/>
      <c r="AE16" s="1119"/>
    </row>
    <row r="17" spans="1:31" ht="45" customHeight="1">
      <c r="A17" s="1073" t="s">
        <v>2143</v>
      </c>
      <c r="B17" s="1074"/>
      <c r="C17" s="1074"/>
      <c r="D17" s="1074"/>
      <c r="E17" s="1074"/>
      <c r="F17" s="1074"/>
      <c r="G17" s="1074"/>
      <c r="H17" s="1075"/>
      <c r="I17" s="1098"/>
      <c r="J17" s="1098"/>
      <c r="K17" s="1098"/>
      <c r="L17" s="1098"/>
      <c r="M17" s="1098"/>
      <c r="N17" s="1098"/>
      <c r="O17" s="1098"/>
      <c r="P17" s="1098"/>
      <c r="Q17" s="1098"/>
      <c r="R17" s="1098"/>
      <c r="S17" s="1098"/>
      <c r="T17" s="1098"/>
      <c r="U17" s="1098"/>
      <c r="V17" s="1098"/>
      <c r="W17" s="1098"/>
      <c r="X17" s="1098"/>
      <c r="Y17" s="1098"/>
      <c r="Z17" s="1098"/>
      <c r="AA17" s="1098"/>
      <c r="AB17" s="1098"/>
      <c r="AC17" s="1098"/>
      <c r="AD17" s="1098"/>
      <c r="AE17" s="1098"/>
    </row>
    <row r="18" spans="1:31" ht="37.5" customHeight="1">
      <c r="A18" s="1099" t="s">
        <v>390</v>
      </c>
      <c r="B18" s="1100"/>
      <c r="C18" s="1100"/>
      <c r="D18" s="1100"/>
      <c r="E18" s="1100"/>
      <c r="F18" s="1100"/>
      <c r="G18" s="1100"/>
      <c r="H18" s="1101"/>
      <c r="I18" s="1102"/>
      <c r="J18" s="1103"/>
      <c r="K18" s="1104"/>
      <c r="L18" s="1104"/>
      <c r="M18" s="1104"/>
      <c r="N18" s="1105"/>
      <c r="O18" s="1105"/>
      <c r="P18" s="1105"/>
      <c r="Q18" s="587" t="s">
        <v>396</v>
      </c>
      <c r="R18" s="587"/>
      <c r="S18" s="1105"/>
      <c r="T18" s="1105"/>
      <c r="U18" s="1105"/>
      <c r="V18" s="587" t="s">
        <v>397</v>
      </c>
      <c r="W18" s="587"/>
      <c r="X18" s="1105"/>
      <c r="Y18" s="1105"/>
      <c r="Z18" s="1105"/>
      <c r="AA18" s="587" t="s">
        <v>398</v>
      </c>
      <c r="AB18" s="588"/>
      <c r="AC18" s="588"/>
      <c r="AD18" s="588"/>
      <c r="AE18" s="589"/>
    </row>
    <row r="19" spans="1:31" ht="42" customHeight="1">
      <c r="A19" s="1099" t="s">
        <v>2329</v>
      </c>
      <c r="B19" s="1100"/>
      <c r="C19" s="1100"/>
      <c r="D19" s="1100"/>
      <c r="E19" s="1100"/>
      <c r="F19" s="1100"/>
      <c r="G19" s="1100"/>
      <c r="H19" s="1101"/>
      <c r="I19" s="1107"/>
      <c r="J19" s="1098"/>
      <c r="K19" s="1098"/>
      <c r="L19" s="1098"/>
      <c r="M19" s="1098"/>
      <c r="N19" s="1098"/>
      <c r="O19" s="1098"/>
      <c r="P19" s="1098"/>
      <c r="Q19" s="1098"/>
      <c r="R19" s="1098"/>
      <c r="S19" s="1098"/>
      <c r="T19" s="1098"/>
      <c r="U19" s="1098"/>
      <c r="V19" s="1098"/>
      <c r="W19" s="1098"/>
      <c r="X19" s="1098"/>
      <c r="Y19" s="1098"/>
      <c r="Z19" s="1098"/>
      <c r="AA19" s="1098"/>
      <c r="AB19" s="1098"/>
      <c r="AC19" s="1098"/>
      <c r="AD19" s="1098"/>
      <c r="AE19" s="1098"/>
    </row>
    <row r="20" spans="1:31" ht="42" customHeight="1">
      <c r="A20" s="1106" t="s">
        <v>1526</v>
      </c>
      <c r="B20" s="1106"/>
      <c r="C20" s="1106"/>
      <c r="D20" s="1106"/>
      <c r="E20" s="1106"/>
      <c r="F20" s="1106"/>
      <c r="G20" s="1106"/>
      <c r="H20" s="1106"/>
      <c r="I20" s="1107"/>
      <c r="J20" s="1107"/>
      <c r="K20" s="1107"/>
      <c r="L20" s="1107"/>
      <c r="M20" s="1107"/>
      <c r="N20" s="1107"/>
      <c r="O20" s="1107"/>
      <c r="P20" s="1107"/>
      <c r="Q20" s="1107"/>
      <c r="R20" s="1107"/>
      <c r="S20" s="1107"/>
      <c r="T20" s="1107"/>
      <c r="U20" s="1107"/>
      <c r="V20" s="1107"/>
      <c r="W20" s="1107"/>
      <c r="X20" s="1107"/>
      <c r="Y20" s="1107"/>
      <c r="Z20" s="1107"/>
      <c r="AA20" s="1107"/>
      <c r="AB20" s="1107"/>
      <c r="AC20" s="1107"/>
      <c r="AD20" s="1107"/>
      <c r="AE20" s="1107"/>
    </row>
    <row r="21" spans="1:31" ht="22.5" customHeight="1">
      <c r="A21" s="1085"/>
      <c r="B21" s="1085"/>
      <c r="C21" s="1085"/>
      <c r="D21" s="1085"/>
      <c r="E21" s="1085"/>
      <c r="F21" s="1085"/>
      <c r="G21" s="1085"/>
      <c r="H21" s="1085"/>
      <c r="I21" s="1086"/>
      <c r="J21" s="1086"/>
      <c r="K21" s="1086"/>
      <c r="L21" s="1086"/>
      <c r="M21" s="1086"/>
      <c r="N21" s="1086"/>
      <c r="O21" s="1086"/>
      <c r="P21" s="1086"/>
      <c r="Q21" s="1086"/>
      <c r="R21" s="1086"/>
      <c r="S21" s="1086"/>
      <c r="T21" s="1086"/>
      <c r="U21" s="1086"/>
      <c r="V21" s="1086"/>
      <c r="W21" s="1086"/>
      <c r="X21" s="1086"/>
      <c r="Y21" s="1086"/>
      <c r="Z21" s="1086"/>
      <c r="AA21" s="1086"/>
      <c r="AB21" s="1086"/>
      <c r="AC21" s="1086"/>
      <c r="AD21" s="1086"/>
      <c r="AE21" s="1086"/>
    </row>
    <row r="22" spans="1:31" ht="37.5" customHeight="1">
      <c r="A22" s="1073" t="s">
        <v>391</v>
      </c>
      <c r="B22" s="1074"/>
      <c r="C22" s="1074"/>
      <c r="D22" s="1074"/>
      <c r="E22" s="1074"/>
      <c r="F22" s="1074"/>
      <c r="G22" s="1074"/>
      <c r="H22" s="1075"/>
      <c r="I22" s="1087" t="s">
        <v>1151</v>
      </c>
      <c r="J22" s="1088"/>
      <c r="K22" s="1088"/>
      <c r="L22" s="1089"/>
      <c r="M22" s="1089"/>
      <c r="N22" s="1074" t="s">
        <v>396</v>
      </c>
      <c r="O22" s="1074"/>
      <c r="P22" s="1090"/>
      <c r="Q22" s="1090"/>
      <c r="R22" s="1090"/>
      <c r="S22" s="1091" t="s">
        <v>397</v>
      </c>
      <c r="T22" s="1091"/>
      <c r="U22" s="1090"/>
      <c r="V22" s="1090"/>
      <c r="W22" s="1090"/>
      <c r="X22" s="1091" t="s">
        <v>398</v>
      </c>
      <c r="Y22" s="1091"/>
      <c r="Z22" s="1088" t="s">
        <v>14</v>
      </c>
      <c r="AA22" s="1088"/>
      <c r="AB22" s="1083"/>
      <c r="AC22" s="1083"/>
      <c r="AD22" s="1088" t="s">
        <v>85</v>
      </c>
      <c r="AE22" s="1092"/>
    </row>
    <row r="23" spans="1:31" ht="45" customHeight="1">
      <c r="A23" s="1070" t="s">
        <v>2144</v>
      </c>
      <c r="B23" s="1071"/>
      <c r="C23" s="1071"/>
      <c r="D23" s="1071"/>
      <c r="E23" s="1071"/>
      <c r="F23" s="1071"/>
      <c r="G23" s="1071"/>
      <c r="H23" s="1072"/>
      <c r="I23" s="1073" t="s">
        <v>399</v>
      </c>
      <c r="J23" s="1074"/>
      <c r="K23" s="1075"/>
      <c r="L23" s="1076"/>
      <c r="M23" s="1077"/>
      <c r="N23" s="1077"/>
      <c r="O23" s="1077"/>
      <c r="P23" s="1077"/>
      <c r="Q23" s="1078"/>
      <c r="R23" s="1079" t="s">
        <v>41</v>
      </c>
      <c r="S23" s="1080"/>
      <c r="T23" s="1081"/>
      <c r="U23" s="1082"/>
      <c r="V23" s="1083"/>
      <c r="W23" s="1083"/>
      <c r="X23" s="1083"/>
      <c r="Y23" s="1083"/>
      <c r="Z23" s="1083"/>
      <c r="AA23" s="1083"/>
      <c r="AB23" s="1083"/>
      <c r="AC23" s="1083"/>
      <c r="AD23" s="1083"/>
      <c r="AE23" s="1084"/>
    </row>
    <row r="24" spans="1:31" ht="22.5" customHeight="1">
      <c r="A24" s="1030" t="s">
        <v>2145</v>
      </c>
      <c r="B24" s="1031"/>
      <c r="C24" s="1031"/>
      <c r="D24" s="1031"/>
      <c r="E24" s="1031"/>
      <c r="F24" s="1031"/>
      <c r="G24" s="1031"/>
      <c r="H24" s="1032"/>
      <c r="I24" s="1039" t="s">
        <v>399</v>
      </c>
      <c r="J24" s="1040"/>
      <c r="K24" s="1041"/>
      <c r="L24" s="1043"/>
      <c r="M24" s="1044"/>
      <c r="N24" s="1044"/>
      <c r="O24" s="1044"/>
      <c r="P24" s="1044"/>
      <c r="Q24" s="1045"/>
      <c r="R24" s="1046" t="s">
        <v>41</v>
      </c>
      <c r="S24" s="1047"/>
      <c r="T24" s="1048"/>
      <c r="U24" s="1055"/>
      <c r="V24" s="1056"/>
      <c r="W24" s="1056"/>
      <c r="X24" s="1056"/>
      <c r="Y24" s="1056"/>
      <c r="Z24" s="1056"/>
      <c r="AA24" s="1056"/>
      <c r="AB24" s="1056"/>
      <c r="AC24" s="1056"/>
      <c r="AD24" s="1056"/>
      <c r="AE24" s="1057"/>
    </row>
    <row r="25" spans="1:31" ht="22.5" customHeight="1">
      <c r="A25" s="1033"/>
      <c r="B25" s="1034"/>
      <c r="C25" s="1034"/>
      <c r="D25" s="1034"/>
      <c r="E25" s="1034"/>
      <c r="F25" s="1034"/>
      <c r="G25" s="1034"/>
      <c r="H25" s="1035"/>
      <c r="I25" s="1033"/>
      <c r="J25" s="1034"/>
      <c r="K25" s="1035"/>
      <c r="L25" s="1058"/>
      <c r="M25" s="1059"/>
      <c r="N25" s="1059"/>
      <c r="O25" s="1059"/>
      <c r="P25" s="1059"/>
      <c r="Q25" s="1060"/>
      <c r="R25" s="1049"/>
      <c r="S25" s="1050"/>
      <c r="T25" s="1051"/>
      <c r="U25" s="1061"/>
      <c r="V25" s="1062"/>
      <c r="W25" s="1062"/>
      <c r="X25" s="1062"/>
      <c r="Y25" s="1062"/>
      <c r="Z25" s="1062"/>
      <c r="AA25" s="1062"/>
      <c r="AB25" s="1062"/>
      <c r="AC25" s="1062"/>
      <c r="AD25" s="1062"/>
      <c r="AE25" s="1063"/>
    </row>
    <row r="26" spans="1:31" ht="22.5" customHeight="1">
      <c r="A26" s="1036"/>
      <c r="B26" s="1037"/>
      <c r="C26" s="1037"/>
      <c r="D26" s="1037"/>
      <c r="E26" s="1037"/>
      <c r="F26" s="1037"/>
      <c r="G26" s="1037"/>
      <c r="H26" s="1038"/>
      <c r="I26" s="1042"/>
      <c r="J26" s="1037"/>
      <c r="K26" s="1038"/>
      <c r="L26" s="1064"/>
      <c r="M26" s="1065"/>
      <c r="N26" s="1065"/>
      <c r="O26" s="1065"/>
      <c r="P26" s="1065"/>
      <c r="Q26" s="1066"/>
      <c r="R26" s="1052"/>
      <c r="S26" s="1053"/>
      <c r="T26" s="1054"/>
      <c r="U26" s="1067"/>
      <c r="V26" s="1068"/>
      <c r="W26" s="1068"/>
      <c r="X26" s="1068"/>
      <c r="Y26" s="1068"/>
      <c r="Z26" s="1068"/>
      <c r="AA26" s="1068"/>
      <c r="AB26" s="1068"/>
      <c r="AC26" s="1068"/>
      <c r="AD26" s="1068"/>
      <c r="AE26" s="1069"/>
    </row>
    <row r="28" spans="1:31">
      <c r="K28" s="301"/>
    </row>
    <row r="36" spans="11:11">
      <c r="K36" s="301"/>
    </row>
    <row r="53" spans="11:11">
      <c r="K53" s="301"/>
    </row>
    <row r="65" spans="15:15">
      <c r="O65" s="301"/>
    </row>
  </sheetData>
  <mergeCells count="71">
    <mergeCell ref="A19:H19"/>
    <mergeCell ref="I19:AE19"/>
    <mergeCell ref="A2:AE2"/>
    <mergeCell ref="A4:AE4"/>
    <mergeCell ref="I8:J8"/>
    <mergeCell ref="C6:AC6"/>
    <mergeCell ref="A10:H10"/>
    <mergeCell ref="I10:J10"/>
    <mergeCell ref="K10:O10"/>
    <mergeCell ref="P10:Q10"/>
    <mergeCell ref="R10:AE10"/>
    <mergeCell ref="I9:J9"/>
    <mergeCell ref="A8:H9"/>
    <mergeCell ref="K8:AE8"/>
    <mergeCell ref="K9:AE9"/>
    <mergeCell ref="I16:M16"/>
    <mergeCell ref="A20:H20"/>
    <mergeCell ref="I20:AE20"/>
    <mergeCell ref="A11:H11"/>
    <mergeCell ref="I11:AE11"/>
    <mergeCell ref="A12:H13"/>
    <mergeCell ref="I12:J12"/>
    <mergeCell ref="K12:M12"/>
    <mergeCell ref="O12:R12"/>
    <mergeCell ref="S12:AE12"/>
    <mergeCell ref="I13:AE13"/>
    <mergeCell ref="N16:AE16"/>
    <mergeCell ref="A14:H16"/>
    <mergeCell ref="I14:M14"/>
    <mergeCell ref="N14:Q14"/>
    <mergeCell ref="S14:V14"/>
    <mergeCell ref="A17:H17"/>
    <mergeCell ref="I17:AE17"/>
    <mergeCell ref="A18:H18"/>
    <mergeCell ref="I18:J18"/>
    <mergeCell ref="K18:M18"/>
    <mergeCell ref="N18:P18"/>
    <mergeCell ref="S18:U18"/>
    <mergeCell ref="X18:Z18"/>
    <mergeCell ref="X14:AA14"/>
    <mergeCell ref="I15:M15"/>
    <mergeCell ref="N15:Q15"/>
    <mergeCell ref="S15:V15"/>
    <mergeCell ref="X15:AA15"/>
    <mergeCell ref="A21:H21"/>
    <mergeCell ref="I21:AE21"/>
    <mergeCell ref="A22:H22"/>
    <mergeCell ref="I22:K22"/>
    <mergeCell ref="L22:M22"/>
    <mergeCell ref="N22:O22"/>
    <mergeCell ref="P22:R22"/>
    <mergeCell ref="S22:T22"/>
    <mergeCell ref="U22:W22"/>
    <mergeCell ref="X22:Y22"/>
    <mergeCell ref="Z22:AA22"/>
    <mergeCell ref="AB22:AC22"/>
    <mergeCell ref="AD22:AE22"/>
    <mergeCell ref="A23:H23"/>
    <mergeCell ref="I23:K23"/>
    <mergeCell ref="L23:Q23"/>
    <mergeCell ref="R23:T23"/>
    <mergeCell ref="U23:AE23"/>
    <mergeCell ref="A24:H26"/>
    <mergeCell ref="I24:K26"/>
    <mergeCell ref="L24:Q24"/>
    <mergeCell ref="R24:T26"/>
    <mergeCell ref="U24:AE24"/>
    <mergeCell ref="L25:Q25"/>
    <mergeCell ref="U25:AE25"/>
    <mergeCell ref="L26:Q26"/>
    <mergeCell ref="U26:AE26"/>
  </mergeCells>
  <phoneticPr fontId="6"/>
  <dataValidations count="1">
    <dataValidation type="list" allowBlank="1" showInputMessage="1" showErrorMessage="1" sqref="P10 I8:I10">
      <formula1>"□,☑"</formula1>
    </dataValidation>
  </dataValidations>
  <printOptions horizontalCentered="1" verticalCentered="1"/>
  <pageMargins left="0.78740157480314965" right="0.78740157480314965" top="0.6692913385826772" bottom="0.6692913385826772" header="0.51181102362204722" footer="0.51181102362204722"/>
  <pageSetup paperSize="9" firstPageNumber="2" orientation="portrait" useFirstPageNumber="1"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74"/>
  <sheetViews>
    <sheetView showZeros="0" view="pageBreakPreview" zoomScaleNormal="100" zoomScaleSheetLayoutView="100" workbookViewId="0"/>
  </sheetViews>
  <sheetFormatPr defaultColWidth="2.625" defaultRowHeight="13.5"/>
  <cols>
    <col min="1" max="16384" width="2.625" style="544"/>
  </cols>
  <sheetData>
    <row r="1" spans="1:32" ht="18.75">
      <c r="A1" s="2" t="s">
        <v>500</v>
      </c>
      <c r="B1" s="2"/>
      <c r="C1" s="2"/>
      <c r="D1" s="2"/>
      <c r="E1" s="2"/>
      <c r="F1" s="2"/>
      <c r="G1" s="2"/>
      <c r="H1" s="2"/>
      <c r="I1" s="2"/>
      <c r="J1" s="2"/>
      <c r="K1" s="2"/>
      <c r="L1" s="2"/>
      <c r="M1" s="439"/>
      <c r="O1" s="439"/>
      <c r="P1" s="439"/>
      <c r="Q1" s="439"/>
      <c r="X1" s="439"/>
      <c r="Y1" s="439"/>
      <c r="Z1" s="2"/>
      <c r="AA1" s="2"/>
      <c r="AB1" s="2"/>
      <c r="AC1" s="2"/>
      <c r="AD1" s="2"/>
    </row>
    <row r="2" spans="1:32" ht="14.25">
      <c r="A2" s="439" t="s">
        <v>501</v>
      </c>
      <c r="B2" s="439"/>
      <c r="C2" s="439"/>
      <c r="D2" s="439"/>
      <c r="E2" s="439"/>
      <c r="F2" s="439"/>
      <c r="G2" s="439"/>
      <c r="H2" s="439"/>
      <c r="I2" s="439"/>
      <c r="J2" s="98"/>
    </row>
    <row r="3" spans="1:32" ht="14.25">
      <c r="A3" s="442" t="s">
        <v>502</v>
      </c>
      <c r="B3" s="439"/>
      <c r="C3" s="439"/>
      <c r="D3" s="439"/>
      <c r="E3" s="439"/>
      <c r="F3" s="439"/>
      <c r="G3" s="439"/>
      <c r="H3" s="439"/>
      <c r="I3" s="439"/>
      <c r="J3" s="439"/>
      <c r="K3" s="439"/>
      <c r="L3" s="439"/>
      <c r="M3" s="439"/>
      <c r="N3" s="27" t="s">
        <v>1151</v>
      </c>
      <c r="O3" s="436"/>
      <c r="P3" s="823"/>
      <c r="Q3" s="823"/>
      <c r="R3" s="27" t="s">
        <v>396</v>
      </c>
      <c r="S3" s="590"/>
      <c r="T3" s="590"/>
      <c r="U3" s="27" t="s">
        <v>397</v>
      </c>
      <c r="V3" s="27" t="s">
        <v>1169</v>
      </c>
      <c r="W3" s="27"/>
      <c r="X3" s="436"/>
      <c r="Y3" s="436"/>
      <c r="Z3" s="133" t="s">
        <v>1230</v>
      </c>
    </row>
    <row r="4" spans="1:32" ht="13.5" customHeight="1">
      <c r="A4" s="1181" t="s">
        <v>503</v>
      </c>
      <c r="B4" s="1586"/>
      <c r="C4" s="1586"/>
      <c r="D4" s="1586"/>
      <c r="E4" s="1586"/>
      <c r="F4" s="1587"/>
      <c r="G4" s="1589" t="s">
        <v>504</v>
      </c>
      <c r="H4" s="1548"/>
      <c r="I4" s="1548"/>
      <c r="J4" s="1549"/>
      <c r="K4" s="1548" t="s">
        <v>505</v>
      </c>
      <c r="L4" s="1548"/>
      <c r="M4" s="1548"/>
      <c r="N4" s="1548"/>
      <c r="O4" s="1548"/>
      <c r="P4" s="1548"/>
      <c r="Q4" s="1548"/>
      <c r="R4" s="1548"/>
      <c r="S4" s="1548"/>
      <c r="T4" s="1548"/>
      <c r="U4" s="1548"/>
      <c r="V4" s="1548"/>
      <c r="W4" s="1589" t="s">
        <v>508</v>
      </c>
      <c r="X4" s="1548"/>
      <c r="Y4" s="1548"/>
      <c r="Z4" s="1549"/>
      <c r="AA4" s="1541" t="s">
        <v>459</v>
      </c>
      <c r="AB4" s="1541"/>
      <c r="AC4" s="1541"/>
      <c r="AD4" s="1541"/>
      <c r="AE4" s="1541"/>
      <c r="AF4" s="1542"/>
    </row>
    <row r="5" spans="1:32" ht="13.5" customHeight="1">
      <c r="A5" s="1588"/>
      <c r="B5" s="1586"/>
      <c r="C5" s="1586"/>
      <c r="D5" s="1586"/>
      <c r="E5" s="1586"/>
      <c r="F5" s="1587"/>
      <c r="G5" s="1422"/>
      <c r="H5" s="1423"/>
      <c r="I5" s="1423"/>
      <c r="J5" s="1424"/>
      <c r="K5" s="1547" t="s">
        <v>506</v>
      </c>
      <c r="L5" s="1547"/>
      <c r="M5" s="1547"/>
      <c r="N5" s="1547"/>
      <c r="O5" s="1547"/>
      <c r="P5" s="1547"/>
      <c r="Q5" s="1548" t="s">
        <v>507</v>
      </c>
      <c r="R5" s="1548"/>
      <c r="S5" s="1548"/>
      <c r="T5" s="1548"/>
      <c r="U5" s="1548"/>
      <c r="V5" s="1549"/>
      <c r="W5" s="1422"/>
      <c r="X5" s="1423"/>
      <c r="Y5" s="1423"/>
      <c r="Z5" s="1424"/>
      <c r="AA5" s="1543"/>
      <c r="AB5" s="1543"/>
      <c r="AC5" s="1543"/>
      <c r="AD5" s="1543"/>
      <c r="AE5" s="1543"/>
      <c r="AF5" s="1544"/>
    </row>
    <row r="6" spans="1:32" ht="13.5" customHeight="1">
      <c r="A6" s="1588"/>
      <c r="B6" s="1586"/>
      <c r="C6" s="1586"/>
      <c r="D6" s="1586"/>
      <c r="E6" s="1586"/>
      <c r="F6" s="1587"/>
      <c r="G6" s="1422"/>
      <c r="H6" s="1423"/>
      <c r="I6" s="1423"/>
      <c r="J6" s="1424"/>
      <c r="K6" s="1547" t="s">
        <v>509</v>
      </c>
      <c r="L6" s="1547"/>
      <c r="M6" s="1547"/>
      <c r="N6" s="1550" t="s">
        <v>510</v>
      </c>
      <c r="O6" s="1550"/>
      <c r="P6" s="1550"/>
      <c r="Q6" s="1426"/>
      <c r="R6" s="1426"/>
      <c r="S6" s="1426"/>
      <c r="T6" s="1426"/>
      <c r="U6" s="1426"/>
      <c r="V6" s="1427"/>
      <c r="W6" s="1422"/>
      <c r="X6" s="1423"/>
      <c r="Y6" s="1423"/>
      <c r="Z6" s="1424"/>
      <c r="AA6" s="1543"/>
      <c r="AB6" s="1543"/>
      <c r="AC6" s="1543"/>
      <c r="AD6" s="1543"/>
      <c r="AE6" s="1543"/>
      <c r="AF6" s="1544"/>
    </row>
    <row r="7" spans="1:32" ht="13.5" customHeight="1">
      <c r="A7" s="1588"/>
      <c r="B7" s="1586"/>
      <c r="C7" s="1586"/>
      <c r="D7" s="1586"/>
      <c r="E7" s="1586"/>
      <c r="F7" s="1587"/>
      <c r="G7" s="1551" t="s">
        <v>452</v>
      </c>
      <c r="H7" s="1552"/>
      <c r="I7" s="1552"/>
      <c r="J7" s="1553"/>
      <c r="K7" s="1554" t="s">
        <v>453</v>
      </c>
      <c r="L7" s="1555"/>
      <c r="M7" s="1556"/>
      <c r="N7" s="1554" t="s">
        <v>453</v>
      </c>
      <c r="O7" s="1555"/>
      <c r="P7" s="1556"/>
      <c r="Q7" s="1557" t="s">
        <v>452</v>
      </c>
      <c r="R7" s="1558"/>
      <c r="S7" s="1559"/>
      <c r="T7" s="1560" t="s">
        <v>511</v>
      </c>
      <c r="U7" s="1561"/>
      <c r="V7" s="1562"/>
      <c r="W7" s="1551" t="s">
        <v>452</v>
      </c>
      <c r="X7" s="1552"/>
      <c r="Y7" s="1552"/>
      <c r="Z7" s="1553"/>
      <c r="AA7" s="1545"/>
      <c r="AB7" s="1545"/>
      <c r="AC7" s="1545"/>
      <c r="AD7" s="1545"/>
      <c r="AE7" s="1545"/>
      <c r="AF7" s="1546"/>
    </row>
    <row r="8" spans="1:32" ht="13.5" customHeight="1">
      <c r="A8" s="1181" t="s">
        <v>1834</v>
      </c>
      <c r="B8" s="1579"/>
      <c r="C8" s="1579"/>
      <c r="D8" s="1579"/>
      <c r="E8" s="1579"/>
      <c r="F8" s="1182"/>
      <c r="G8" s="1580"/>
      <c r="H8" s="1575"/>
      <c r="I8" s="1575"/>
      <c r="J8" s="1581"/>
      <c r="K8" s="1580"/>
      <c r="L8" s="1575"/>
      <c r="M8" s="1584"/>
      <c r="N8" s="1580"/>
      <c r="O8" s="1575"/>
      <c r="P8" s="1584"/>
      <c r="Q8" s="1564"/>
      <c r="R8" s="1564"/>
      <c r="S8" s="1564"/>
      <c r="T8" s="1590"/>
      <c r="U8" s="1591"/>
      <c r="V8" s="1592"/>
      <c r="W8" s="1572">
        <f>SUM(K8,N8,T8)</f>
        <v>0</v>
      </c>
      <c r="X8" s="1573"/>
      <c r="Y8" s="1573"/>
      <c r="Z8" s="1574"/>
      <c r="AA8" s="1019" t="s">
        <v>1128</v>
      </c>
      <c r="AB8" s="645" t="s">
        <v>547</v>
      </c>
      <c r="AC8" s="645"/>
      <c r="AD8" s="531"/>
      <c r="AE8" s="645"/>
      <c r="AF8" s="664"/>
    </row>
    <row r="9" spans="1:32" ht="13.5" customHeight="1">
      <c r="A9" s="1181"/>
      <c r="B9" s="1579"/>
      <c r="C9" s="1579"/>
      <c r="D9" s="1579"/>
      <c r="E9" s="1579"/>
      <c r="F9" s="1182"/>
      <c r="G9" s="1582"/>
      <c r="H9" s="1565"/>
      <c r="I9" s="1565"/>
      <c r="J9" s="1583"/>
      <c r="K9" s="1582"/>
      <c r="L9" s="1565"/>
      <c r="M9" s="1585"/>
      <c r="N9" s="1582"/>
      <c r="O9" s="1565"/>
      <c r="P9" s="1585"/>
      <c r="Q9" s="1564"/>
      <c r="R9" s="1564"/>
      <c r="S9" s="1564"/>
      <c r="T9" s="1590"/>
      <c r="U9" s="1591"/>
      <c r="V9" s="1592"/>
      <c r="W9" s="1572"/>
      <c r="X9" s="1573"/>
      <c r="Y9" s="1573"/>
      <c r="Z9" s="1574"/>
      <c r="AA9" s="1020" t="s">
        <v>1128</v>
      </c>
      <c r="AB9" s="650" t="s">
        <v>548</v>
      </c>
      <c r="AC9" s="650"/>
      <c r="AD9" s="532"/>
      <c r="AE9" s="650"/>
      <c r="AF9" s="665"/>
    </row>
    <row r="10" spans="1:32" ht="13.5" customHeight="1">
      <c r="A10" s="1181" t="s">
        <v>1835</v>
      </c>
      <c r="B10" s="1579"/>
      <c r="C10" s="1579"/>
      <c r="D10" s="1579"/>
      <c r="E10" s="1579"/>
      <c r="F10" s="1182"/>
      <c r="G10" s="1580"/>
      <c r="H10" s="1575"/>
      <c r="I10" s="1575"/>
      <c r="J10" s="1581"/>
      <c r="K10" s="1580"/>
      <c r="L10" s="1575"/>
      <c r="M10" s="1584"/>
      <c r="N10" s="1580"/>
      <c r="O10" s="1575"/>
      <c r="P10" s="1584"/>
      <c r="Q10" s="1575"/>
      <c r="R10" s="1575"/>
      <c r="S10" s="1575"/>
      <c r="T10" s="1576"/>
      <c r="U10" s="1577"/>
      <c r="V10" s="1578"/>
      <c r="W10" s="1572">
        <f>SUM(K10,N10,T10)</f>
        <v>0</v>
      </c>
      <c r="X10" s="1573"/>
      <c r="Y10" s="1573"/>
      <c r="Z10" s="1574"/>
      <c r="AA10" s="23"/>
      <c r="AB10" s="448"/>
      <c r="AC10" s="23"/>
      <c r="AD10" s="23"/>
      <c r="AE10" s="23"/>
      <c r="AF10" s="536"/>
    </row>
    <row r="11" spans="1:32" ht="13.5" customHeight="1">
      <c r="A11" s="1181"/>
      <c r="B11" s="1579"/>
      <c r="C11" s="1579"/>
      <c r="D11" s="1579"/>
      <c r="E11" s="1579"/>
      <c r="F11" s="1182"/>
      <c r="G11" s="1582"/>
      <c r="H11" s="1565"/>
      <c r="I11" s="1565"/>
      <c r="J11" s="1583"/>
      <c r="K11" s="1582"/>
      <c r="L11" s="1565"/>
      <c r="M11" s="1585"/>
      <c r="N11" s="1582"/>
      <c r="O11" s="1565"/>
      <c r="P11" s="1585"/>
      <c r="Q11" s="1565"/>
      <c r="R11" s="1565"/>
      <c r="S11" s="1565"/>
      <c r="T11" s="1569"/>
      <c r="U11" s="1570"/>
      <c r="V11" s="1571"/>
      <c r="W11" s="1572"/>
      <c r="X11" s="1573"/>
      <c r="Y11" s="1573"/>
      <c r="Z11" s="1574"/>
      <c r="AA11" s="650"/>
      <c r="AB11" s="650"/>
      <c r="AC11" s="1563"/>
      <c r="AD11" s="1563"/>
      <c r="AE11" s="1563"/>
      <c r="AF11" s="665"/>
    </row>
    <row r="12" spans="1:32" ht="13.5" customHeight="1">
      <c r="A12" s="1181" t="s">
        <v>1836</v>
      </c>
      <c r="B12" s="1579"/>
      <c r="C12" s="1579"/>
      <c r="D12" s="1579"/>
      <c r="E12" s="1579"/>
      <c r="F12" s="1182"/>
      <c r="G12" s="1580"/>
      <c r="H12" s="1575"/>
      <c r="I12" s="1575"/>
      <c r="J12" s="1581"/>
      <c r="K12" s="1580"/>
      <c r="L12" s="1575"/>
      <c r="M12" s="1584"/>
      <c r="N12" s="1580"/>
      <c r="O12" s="1575"/>
      <c r="P12" s="1584"/>
      <c r="Q12" s="1575"/>
      <c r="R12" s="1575"/>
      <c r="S12" s="1575"/>
      <c r="T12" s="1576"/>
      <c r="U12" s="1577"/>
      <c r="V12" s="1578"/>
      <c r="W12" s="1572">
        <f>SUM(K12,N12,T12)</f>
        <v>0</v>
      </c>
      <c r="X12" s="1573"/>
      <c r="Y12" s="1573"/>
      <c r="Z12" s="1574"/>
      <c r="AA12" s="23"/>
      <c r="AB12" s="448"/>
      <c r="AC12" s="23"/>
      <c r="AD12" s="23"/>
      <c r="AE12" s="23"/>
      <c r="AF12" s="536"/>
    </row>
    <row r="13" spans="1:32" ht="13.5" customHeight="1">
      <c r="A13" s="1181"/>
      <c r="B13" s="1579"/>
      <c r="C13" s="1579"/>
      <c r="D13" s="1579"/>
      <c r="E13" s="1579"/>
      <c r="F13" s="1182"/>
      <c r="G13" s="1582"/>
      <c r="H13" s="1565"/>
      <c r="I13" s="1565"/>
      <c r="J13" s="1583"/>
      <c r="K13" s="1582"/>
      <c r="L13" s="1565"/>
      <c r="M13" s="1585"/>
      <c r="N13" s="1582"/>
      <c r="O13" s="1565"/>
      <c r="P13" s="1585"/>
      <c r="Q13" s="1565"/>
      <c r="R13" s="1565"/>
      <c r="S13" s="1565"/>
      <c r="T13" s="1569"/>
      <c r="U13" s="1570"/>
      <c r="V13" s="1571"/>
      <c r="W13" s="1572"/>
      <c r="X13" s="1573"/>
      <c r="Y13" s="1573"/>
      <c r="Z13" s="1574"/>
      <c r="AA13" s="650"/>
      <c r="AB13" s="650"/>
      <c r="AC13" s="1563"/>
      <c r="AD13" s="1563"/>
      <c r="AE13" s="1563"/>
      <c r="AF13" s="665"/>
    </row>
    <row r="14" spans="1:32" ht="13.5" customHeight="1">
      <c r="A14" s="1181" t="s">
        <v>936</v>
      </c>
      <c r="B14" s="1579"/>
      <c r="C14" s="1579"/>
      <c r="D14" s="1579"/>
      <c r="E14" s="1579"/>
      <c r="F14" s="1182"/>
      <c r="G14" s="1593"/>
      <c r="H14" s="1564"/>
      <c r="I14" s="1564"/>
      <c r="J14" s="1594"/>
      <c r="K14" s="1580"/>
      <c r="L14" s="1575"/>
      <c r="M14" s="1584"/>
      <c r="N14" s="1580"/>
      <c r="O14" s="1575"/>
      <c r="P14" s="1584"/>
      <c r="Q14" s="1564"/>
      <c r="R14" s="1564"/>
      <c r="S14" s="1564"/>
      <c r="T14" s="1566"/>
      <c r="U14" s="1567"/>
      <c r="V14" s="1568"/>
      <c r="W14" s="1572">
        <f>SUM(K14,N14,T14)</f>
        <v>0</v>
      </c>
      <c r="X14" s="1573"/>
      <c r="Y14" s="1573"/>
      <c r="Z14" s="1574"/>
      <c r="AA14" s="666" t="s">
        <v>639</v>
      </c>
      <c r="AB14" s="533"/>
      <c r="AC14" s="646"/>
      <c r="AD14" s="646"/>
      <c r="AE14" s="646"/>
      <c r="AF14" s="667"/>
    </row>
    <row r="15" spans="1:32" ht="13.5" customHeight="1">
      <c r="A15" s="1181"/>
      <c r="B15" s="1579"/>
      <c r="C15" s="1579"/>
      <c r="D15" s="1579"/>
      <c r="E15" s="1579"/>
      <c r="F15" s="1182"/>
      <c r="G15" s="1593"/>
      <c r="H15" s="1564"/>
      <c r="I15" s="1564"/>
      <c r="J15" s="1594"/>
      <c r="K15" s="1582"/>
      <c r="L15" s="1565"/>
      <c r="M15" s="1585"/>
      <c r="N15" s="1582"/>
      <c r="O15" s="1565"/>
      <c r="P15" s="1585"/>
      <c r="Q15" s="1564"/>
      <c r="R15" s="1564"/>
      <c r="S15" s="1564"/>
      <c r="T15" s="1566"/>
      <c r="U15" s="1567"/>
      <c r="V15" s="1568"/>
      <c r="W15" s="1572"/>
      <c r="X15" s="1573"/>
      <c r="Y15" s="1573"/>
      <c r="Z15" s="1574"/>
      <c r="AA15" s="668"/>
      <c r="AB15" s="567"/>
      <c r="AC15" s="1407"/>
      <c r="AD15" s="1407"/>
      <c r="AE15" s="1407"/>
      <c r="AF15" s="669" t="s">
        <v>453</v>
      </c>
    </row>
    <row r="16" spans="1:32" ht="13.5" customHeight="1">
      <c r="A16" s="1181" t="s">
        <v>66</v>
      </c>
      <c r="B16" s="1579"/>
      <c r="C16" s="1579"/>
      <c r="D16" s="1579"/>
      <c r="E16" s="1579"/>
      <c r="F16" s="1182"/>
      <c r="G16" s="1580"/>
      <c r="H16" s="1575"/>
      <c r="I16" s="1575"/>
      <c r="J16" s="1581"/>
      <c r="K16" s="1580"/>
      <c r="L16" s="1575"/>
      <c r="M16" s="1584"/>
      <c r="N16" s="1580"/>
      <c r="O16" s="1575"/>
      <c r="P16" s="1584"/>
      <c r="Q16" s="1575"/>
      <c r="R16" s="1575"/>
      <c r="S16" s="1575"/>
      <c r="T16" s="1576"/>
      <c r="U16" s="1577"/>
      <c r="V16" s="1578"/>
      <c r="W16" s="1572">
        <f>SUM(K16,N16,T16)</f>
        <v>0</v>
      </c>
      <c r="X16" s="1573"/>
      <c r="Y16" s="1573"/>
      <c r="Z16" s="1574"/>
      <c r="AA16" s="644"/>
      <c r="AB16" s="645"/>
      <c r="AC16" s="670"/>
      <c r="AD16" s="670"/>
      <c r="AE16" s="670"/>
      <c r="AF16" s="664"/>
    </row>
    <row r="17" spans="1:32" ht="13.5" customHeight="1">
      <c r="A17" s="1181"/>
      <c r="B17" s="1579"/>
      <c r="C17" s="1579"/>
      <c r="D17" s="1579"/>
      <c r="E17" s="1579"/>
      <c r="F17" s="1182"/>
      <c r="G17" s="1582"/>
      <c r="H17" s="1565"/>
      <c r="I17" s="1565"/>
      <c r="J17" s="1583"/>
      <c r="K17" s="1582"/>
      <c r="L17" s="1565"/>
      <c r="M17" s="1585"/>
      <c r="N17" s="1582"/>
      <c r="O17" s="1565"/>
      <c r="P17" s="1585"/>
      <c r="Q17" s="1565"/>
      <c r="R17" s="1565"/>
      <c r="S17" s="1565"/>
      <c r="T17" s="1569"/>
      <c r="U17" s="1570"/>
      <c r="V17" s="1571"/>
      <c r="W17" s="1572"/>
      <c r="X17" s="1573"/>
      <c r="Y17" s="1573"/>
      <c r="Z17" s="1574"/>
      <c r="AA17" s="649"/>
      <c r="AB17" s="650"/>
      <c r="AC17" s="834"/>
      <c r="AD17" s="834"/>
      <c r="AE17" s="834"/>
      <c r="AF17" s="665"/>
    </row>
    <row r="18" spans="1:32" ht="13.5" customHeight="1">
      <c r="A18" s="1181" t="s">
        <v>513</v>
      </c>
      <c r="B18" s="1579"/>
      <c r="C18" s="1579"/>
      <c r="D18" s="1579"/>
      <c r="E18" s="1579"/>
      <c r="F18" s="1182"/>
      <c r="G18" s="1580"/>
      <c r="H18" s="1575"/>
      <c r="I18" s="1575"/>
      <c r="J18" s="1581"/>
      <c r="K18" s="1580"/>
      <c r="L18" s="1575"/>
      <c r="M18" s="1584"/>
      <c r="N18" s="1580"/>
      <c r="O18" s="1575"/>
      <c r="P18" s="1584"/>
      <c r="Q18" s="1575"/>
      <c r="R18" s="1575"/>
      <c r="S18" s="1575"/>
      <c r="T18" s="1576"/>
      <c r="U18" s="1577"/>
      <c r="V18" s="1578"/>
      <c r="W18" s="1572">
        <f>SUM(K18,N18,T18)</f>
        <v>0</v>
      </c>
      <c r="X18" s="1573"/>
      <c r="Y18" s="1573"/>
      <c r="Z18" s="1574"/>
      <c r="AA18" s="644"/>
      <c r="AB18" s="645"/>
      <c r="AC18" s="670"/>
      <c r="AD18" s="670"/>
      <c r="AE18" s="670"/>
      <c r="AF18" s="664"/>
    </row>
    <row r="19" spans="1:32" ht="13.5" customHeight="1">
      <c r="A19" s="1181"/>
      <c r="B19" s="1579"/>
      <c r="C19" s="1579"/>
      <c r="D19" s="1579"/>
      <c r="E19" s="1579"/>
      <c r="F19" s="1182"/>
      <c r="G19" s="1582"/>
      <c r="H19" s="1565"/>
      <c r="I19" s="1565"/>
      <c r="J19" s="1583"/>
      <c r="K19" s="1582"/>
      <c r="L19" s="1565"/>
      <c r="M19" s="1585"/>
      <c r="N19" s="1582"/>
      <c r="O19" s="1565"/>
      <c r="P19" s="1585"/>
      <c r="Q19" s="1565"/>
      <c r="R19" s="1565"/>
      <c r="S19" s="1565"/>
      <c r="T19" s="1569"/>
      <c r="U19" s="1570"/>
      <c r="V19" s="1571"/>
      <c r="W19" s="1572"/>
      <c r="X19" s="1573"/>
      <c r="Y19" s="1573"/>
      <c r="Z19" s="1574"/>
      <c r="AA19" s="649"/>
      <c r="AB19" s="650"/>
      <c r="AC19" s="834"/>
      <c r="AD19" s="834"/>
      <c r="AE19" s="834"/>
      <c r="AF19" s="665"/>
    </row>
    <row r="20" spans="1:32" ht="13.5" customHeight="1">
      <c r="A20" s="1181" t="s">
        <v>514</v>
      </c>
      <c r="B20" s="1579"/>
      <c r="C20" s="1579"/>
      <c r="D20" s="1579"/>
      <c r="E20" s="1579"/>
      <c r="F20" s="1182"/>
      <c r="G20" s="1580"/>
      <c r="H20" s="1575"/>
      <c r="I20" s="1575"/>
      <c r="J20" s="1581"/>
      <c r="K20" s="1580"/>
      <c r="L20" s="1575"/>
      <c r="M20" s="1584"/>
      <c r="N20" s="1580"/>
      <c r="O20" s="1575"/>
      <c r="P20" s="1584"/>
      <c r="Q20" s="1575"/>
      <c r="R20" s="1575"/>
      <c r="S20" s="1575"/>
      <c r="T20" s="1576"/>
      <c r="U20" s="1577"/>
      <c r="V20" s="1578"/>
      <c r="W20" s="1572">
        <f>SUM(K20,N20,T20)</f>
        <v>0</v>
      </c>
      <c r="X20" s="1573"/>
      <c r="Y20" s="1573"/>
      <c r="Z20" s="1574"/>
      <c r="AA20" s="23"/>
      <c r="AB20" s="448"/>
      <c r="AC20" s="23"/>
      <c r="AD20" s="23"/>
      <c r="AE20" s="23"/>
      <c r="AF20" s="536"/>
    </row>
    <row r="21" spans="1:32" ht="13.5" customHeight="1">
      <c r="A21" s="1181"/>
      <c r="B21" s="1579"/>
      <c r="C21" s="1579"/>
      <c r="D21" s="1579"/>
      <c r="E21" s="1579"/>
      <c r="F21" s="1182"/>
      <c r="G21" s="1582"/>
      <c r="H21" s="1565"/>
      <c r="I21" s="1565"/>
      <c r="J21" s="1583"/>
      <c r="K21" s="1582"/>
      <c r="L21" s="1565"/>
      <c r="M21" s="1585"/>
      <c r="N21" s="1582"/>
      <c r="O21" s="1565"/>
      <c r="P21" s="1585"/>
      <c r="Q21" s="1565"/>
      <c r="R21" s="1565"/>
      <c r="S21" s="1565"/>
      <c r="T21" s="1569"/>
      <c r="U21" s="1570"/>
      <c r="V21" s="1571"/>
      <c r="W21" s="1572"/>
      <c r="X21" s="1573"/>
      <c r="Y21" s="1573"/>
      <c r="Z21" s="1574"/>
      <c r="AA21" s="650"/>
      <c r="AB21" s="650"/>
      <c r="AC21" s="761"/>
      <c r="AD21" s="761"/>
      <c r="AE21" s="761"/>
      <c r="AF21" s="665"/>
    </row>
    <row r="22" spans="1:32" ht="13.5" customHeight="1">
      <c r="A22" s="1181" t="s">
        <v>2080</v>
      </c>
      <c r="B22" s="1579"/>
      <c r="C22" s="1579"/>
      <c r="D22" s="1579"/>
      <c r="E22" s="1579"/>
      <c r="F22" s="1182"/>
      <c r="G22" s="1580"/>
      <c r="H22" s="1575"/>
      <c r="I22" s="1575"/>
      <c r="J22" s="1581"/>
      <c r="K22" s="1580"/>
      <c r="L22" s="1575"/>
      <c r="M22" s="1584"/>
      <c r="N22" s="1580"/>
      <c r="O22" s="1575"/>
      <c r="P22" s="1584"/>
      <c r="Q22" s="1575"/>
      <c r="R22" s="1575"/>
      <c r="S22" s="1575"/>
      <c r="T22" s="1576"/>
      <c r="U22" s="1577"/>
      <c r="V22" s="1578"/>
      <c r="W22" s="1572">
        <f>SUM(K22,N22,T22)</f>
        <v>0</v>
      </c>
      <c r="X22" s="1573"/>
      <c r="Y22" s="1573"/>
      <c r="Z22" s="1574"/>
      <c r="AA22" s="23"/>
      <c r="AB22" s="448"/>
      <c r="AC22" s="23"/>
      <c r="AD22" s="23"/>
      <c r="AE22" s="23"/>
      <c r="AF22" s="536"/>
    </row>
    <row r="23" spans="1:32" ht="13.5" customHeight="1">
      <c r="A23" s="1181"/>
      <c r="B23" s="1579"/>
      <c r="C23" s="1579"/>
      <c r="D23" s="1579"/>
      <c r="E23" s="1579"/>
      <c r="F23" s="1182"/>
      <c r="G23" s="1582"/>
      <c r="H23" s="1565"/>
      <c r="I23" s="1565"/>
      <c r="J23" s="1583"/>
      <c r="K23" s="1582"/>
      <c r="L23" s="1565"/>
      <c r="M23" s="1585"/>
      <c r="N23" s="1582"/>
      <c r="O23" s="1565"/>
      <c r="P23" s="1585"/>
      <c r="Q23" s="1565"/>
      <c r="R23" s="1565"/>
      <c r="S23" s="1565"/>
      <c r="T23" s="1569"/>
      <c r="U23" s="1570"/>
      <c r="V23" s="1571"/>
      <c r="W23" s="1572"/>
      <c r="X23" s="1573"/>
      <c r="Y23" s="1573"/>
      <c r="Z23" s="1574"/>
      <c r="AA23" s="650"/>
      <c r="AB23" s="650"/>
      <c r="AC23" s="761"/>
      <c r="AD23" s="761"/>
      <c r="AE23" s="761"/>
      <c r="AF23" s="665"/>
    </row>
    <row r="24" spans="1:32" ht="13.5" customHeight="1">
      <c r="A24" s="1181" t="s">
        <v>1838</v>
      </c>
      <c r="B24" s="1579"/>
      <c r="C24" s="1579"/>
      <c r="D24" s="1579"/>
      <c r="E24" s="1579"/>
      <c r="F24" s="1182"/>
      <c r="G24" s="1580"/>
      <c r="H24" s="1575"/>
      <c r="I24" s="1575"/>
      <c r="J24" s="1581"/>
      <c r="K24" s="1580"/>
      <c r="L24" s="1575"/>
      <c r="M24" s="1584"/>
      <c r="N24" s="1580"/>
      <c r="O24" s="1575"/>
      <c r="P24" s="1584"/>
      <c r="Q24" s="1575"/>
      <c r="R24" s="1575"/>
      <c r="S24" s="1575"/>
      <c r="T24" s="1576"/>
      <c r="U24" s="1577"/>
      <c r="V24" s="1578"/>
      <c r="W24" s="1572">
        <f>SUM(K24,N24,T24)</f>
        <v>0</v>
      </c>
      <c r="X24" s="1573"/>
      <c r="Y24" s="1573"/>
      <c r="Z24" s="1574"/>
      <c r="AA24" s="1535" t="s">
        <v>2081</v>
      </c>
      <c r="AB24" s="1536"/>
      <c r="AC24" s="1536"/>
      <c r="AD24" s="1536"/>
      <c r="AE24" s="1536"/>
      <c r="AF24" s="1537"/>
    </row>
    <row r="25" spans="1:32" ht="13.5" customHeight="1">
      <c r="A25" s="1181"/>
      <c r="B25" s="1579"/>
      <c r="C25" s="1579"/>
      <c r="D25" s="1579"/>
      <c r="E25" s="1579"/>
      <c r="F25" s="1182"/>
      <c r="G25" s="1582"/>
      <c r="H25" s="1565"/>
      <c r="I25" s="1565"/>
      <c r="J25" s="1583"/>
      <c r="K25" s="1582"/>
      <c r="L25" s="1565"/>
      <c r="M25" s="1585"/>
      <c r="N25" s="1582"/>
      <c r="O25" s="1565"/>
      <c r="P25" s="1585"/>
      <c r="Q25" s="1565"/>
      <c r="R25" s="1565"/>
      <c r="S25" s="1565"/>
      <c r="T25" s="1569"/>
      <c r="U25" s="1570"/>
      <c r="V25" s="1571"/>
      <c r="W25" s="1572"/>
      <c r="X25" s="1573"/>
      <c r="Y25" s="1573"/>
      <c r="Z25" s="1574"/>
      <c r="AA25" s="1538"/>
      <c r="AB25" s="1539"/>
      <c r="AC25" s="1539"/>
      <c r="AD25" s="1539"/>
      <c r="AE25" s="1539"/>
      <c r="AF25" s="1540"/>
    </row>
    <row r="26" spans="1:32" ht="13.5" customHeight="1">
      <c r="A26" s="1181" t="s">
        <v>1839</v>
      </c>
      <c r="B26" s="1579"/>
      <c r="C26" s="1579"/>
      <c r="D26" s="1579"/>
      <c r="E26" s="1579"/>
      <c r="F26" s="1182"/>
      <c r="G26" s="1593"/>
      <c r="H26" s="1564"/>
      <c r="I26" s="1564"/>
      <c r="J26" s="1594"/>
      <c r="K26" s="1580"/>
      <c r="L26" s="1575"/>
      <c r="M26" s="1584"/>
      <c r="N26" s="1580"/>
      <c r="O26" s="1575"/>
      <c r="P26" s="1584"/>
      <c r="Q26" s="1564"/>
      <c r="R26" s="1564"/>
      <c r="S26" s="1564"/>
      <c r="T26" s="1566"/>
      <c r="U26" s="1567"/>
      <c r="V26" s="1568"/>
      <c r="W26" s="1572">
        <f>SUM(K26,N26,T26)</f>
        <v>0</v>
      </c>
      <c r="X26" s="1573"/>
      <c r="Y26" s="1573"/>
      <c r="Z26" s="1574"/>
      <c r="AA26" s="1535" t="s">
        <v>2081</v>
      </c>
      <c r="AB26" s="1536"/>
      <c r="AC26" s="1536"/>
      <c r="AD26" s="1536"/>
      <c r="AE26" s="1536"/>
      <c r="AF26" s="1537"/>
    </row>
    <row r="27" spans="1:32">
      <c r="A27" s="1181"/>
      <c r="B27" s="1579"/>
      <c r="C27" s="1579"/>
      <c r="D27" s="1579"/>
      <c r="E27" s="1579"/>
      <c r="F27" s="1182"/>
      <c r="G27" s="1582"/>
      <c r="H27" s="1565"/>
      <c r="I27" s="1565"/>
      <c r="J27" s="1583"/>
      <c r="K27" s="1582"/>
      <c r="L27" s="1565"/>
      <c r="M27" s="1585"/>
      <c r="N27" s="1582"/>
      <c r="O27" s="1565"/>
      <c r="P27" s="1585"/>
      <c r="Q27" s="1565"/>
      <c r="R27" s="1565"/>
      <c r="S27" s="1565"/>
      <c r="T27" s="1569"/>
      <c r="U27" s="1570"/>
      <c r="V27" s="1571"/>
      <c r="W27" s="1572"/>
      <c r="X27" s="1573"/>
      <c r="Y27" s="1573"/>
      <c r="Z27" s="1574"/>
      <c r="AA27" s="1538"/>
      <c r="AB27" s="1539"/>
      <c r="AC27" s="1539"/>
      <c r="AD27" s="1539"/>
      <c r="AE27" s="1539"/>
      <c r="AF27" s="1540"/>
    </row>
    <row r="28" spans="1:32">
      <c r="A28" s="1612" t="s">
        <v>937</v>
      </c>
      <c r="B28" s="1613"/>
      <c r="C28" s="1613"/>
      <c r="D28" s="1613"/>
      <c r="E28" s="1613"/>
      <c r="F28" s="1614"/>
      <c r="G28" s="1593"/>
      <c r="H28" s="1564"/>
      <c r="I28" s="1564"/>
      <c r="J28" s="1594"/>
      <c r="K28" s="1580"/>
      <c r="L28" s="1575"/>
      <c r="M28" s="1584"/>
      <c r="N28" s="1580"/>
      <c r="O28" s="1575"/>
      <c r="P28" s="1584"/>
      <c r="Q28" s="1564"/>
      <c r="R28" s="1564"/>
      <c r="S28" s="1564"/>
      <c r="T28" s="1566"/>
      <c r="U28" s="1567"/>
      <c r="V28" s="1568"/>
      <c r="W28" s="1572">
        <f>SUM(K28,N28,T28)</f>
        <v>0</v>
      </c>
      <c r="X28" s="1573"/>
      <c r="Y28" s="1573"/>
      <c r="Z28" s="1574"/>
      <c r="AA28" s="6"/>
      <c r="AB28" s="6"/>
      <c r="AC28" s="6"/>
      <c r="AD28" s="6"/>
      <c r="AE28" s="6"/>
      <c r="AF28" s="7"/>
    </row>
    <row r="29" spans="1:32">
      <c r="A29" s="1612"/>
      <c r="B29" s="1613"/>
      <c r="C29" s="1613"/>
      <c r="D29" s="1613"/>
      <c r="E29" s="1613"/>
      <c r="F29" s="1614"/>
      <c r="G29" s="1582"/>
      <c r="H29" s="1565"/>
      <c r="I29" s="1565"/>
      <c r="J29" s="1583"/>
      <c r="K29" s="1582"/>
      <c r="L29" s="1565"/>
      <c r="M29" s="1585"/>
      <c r="N29" s="1582"/>
      <c r="O29" s="1565"/>
      <c r="P29" s="1585"/>
      <c r="Q29" s="1565"/>
      <c r="R29" s="1565"/>
      <c r="S29" s="1565"/>
      <c r="T29" s="1569"/>
      <c r="U29" s="1570"/>
      <c r="V29" s="1571"/>
      <c r="W29" s="1572"/>
      <c r="X29" s="1573"/>
      <c r="Y29" s="1573"/>
      <c r="Z29" s="1574"/>
      <c r="AA29" s="567"/>
      <c r="AB29" s="567"/>
      <c r="AC29" s="567"/>
      <c r="AD29" s="567"/>
      <c r="AE29" s="567"/>
      <c r="AF29" s="669"/>
    </row>
    <row r="30" spans="1:32">
      <c r="A30" s="1181" t="s">
        <v>472</v>
      </c>
      <c r="B30" s="1579"/>
      <c r="C30" s="1579"/>
      <c r="D30" s="1579"/>
      <c r="E30" s="1579"/>
      <c r="F30" s="1182"/>
      <c r="G30" s="1601">
        <f>SUM(G8:J29)</f>
        <v>0</v>
      </c>
      <c r="H30" s="1602"/>
      <c r="I30" s="1602"/>
      <c r="J30" s="1603"/>
      <c r="K30" s="1607">
        <f>SUM(K8:L29)</f>
        <v>0</v>
      </c>
      <c r="L30" s="1608"/>
      <c r="M30" s="1609">
        <f>SUM(M8:M29)</f>
        <v>0</v>
      </c>
      <c r="N30" s="1607">
        <f>SUM(N8:O29)</f>
        <v>0</v>
      </c>
      <c r="O30" s="1608"/>
      <c r="P30" s="1609">
        <f>SUM(P8:P29)</f>
        <v>0</v>
      </c>
      <c r="Q30" s="1607">
        <f>SUM(Q8:S29)</f>
        <v>0</v>
      </c>
      <c r="R30" s="1608"/>
      <c r="S30" s="1611"/>
      <c r="T30" s="1607">
        <f>SUM(T8:V29)</f>
        <v>0</v>
      </c>
      <c r="U30" s="1608"/>
      <c r="V30" s="1611"/>
      <c r="W30" s="1572">
        <f>SUM(W8:Z29)</f>
        <v>0</v>
      </c>
      <c r="X30" s="1573"/>
      <c r="Y30" s="1573"/>
      <c r="Z30" s="1574"/>
      <c r="AA30" s="6"/>
      <c r="AB30" s="6"/>
      <c r="AC30" s="6"/>
      <c r="AD30" s="6"/>
      <c r="AE30" s="6"/>
      <c r="AF30" s="7"/>
    </row>
    <row r="31" spans="1:32">
      <c r="A31" s="1181"/>
      <c r="B31" s="1579"/>
      <c r="C31" s="1579"/>
      <c r="D31" s="1579"/>
      <c r="E31" s="1579"/>
      <c r="F31" s="1182"/>
      <c r="G31" s="1604"/>
      <c r="H31" s="1605"/>
      <c r="I31" s="1605"/>
      <c r="J31" s="1606"/>
      <c r="K31" s="1604"/>
      <c r="L31" s="1605"/>
      <c r="M31" s="1610"/>
      <c r="N31" s="1604"/>
      <c r="O31" s="1605"/>
      <c r="P31" s="1610"/>
      <c r="Q31" s="1604"/>
      <c r="R31" s="1605"/>
      <c r="S31" s="1606"/>
      <c r="T31" s="1604"/>
      <c r="U31" s="1605"/>
      <c r="V31" s="1606"/>
      <c r="W31" s="1572"/>
      <c r="X31" s="1573"/>
      <c r="Y31" s="1573"/>
      <c r="Z31" s="1574"/>
      <c r="AA31" s="567"/>
      <c r="AB31" s="567"/>
      <c r="AC31" s="567"/>
      <c r="AD31" s="567"/>
      <c r="AE31" s="567"/>
      <c r="AF31" s="669"/>
    </row>
    <row r="32" spans="1:32" ht="9" customHeight="1">
      <c r="A32" s="850"/>
      <c r="B32" s="850"/>
      <c r="C32" s="850"/>
      <c r="D32" s="850"/>
      <c r="E32" s="671"/>
      <c r="F32" s="671"/>
      <c r="G32" s="671"/>
      <c r="H32" s="671"/>
      <c r="I32" s="671"/>
      <c r="J32" s="671"/>
      <c r="K32" s="671"/>
      <c r="L32" s="671"/>
      <c r="M32" s="671"/>
      <c r="N32" s="671"/>
      <c r="O32" s="842"/>
      <c r="P32" s="842"/>
      <c r="Q32" s="842"/>
      <c r="R32" s="826"/>
      <c r="S32" s="826"/>
      <c r="T32" s="826"/>
      <c r="U32" s="21"/>
      <c r="V32" s="21"/>
      <c r="W32" s="21"/>
      <c r="X32" s="21"/>
      <c r="Y32" s="896"/>
      <c r="Z32" s="896"/>
      <c r="AA32" s="896"/>
      <c r="AB32" s="896"/>
      <c r="AC32" s="896"/>
      <c r="AD32" s="896"/>
    </row>
    <row r="33" spans="1:53" ht="13.5" customHeight="1">
      <c r="A33" s="1595" t="s">
        <v>938</v>
      </c>
      <c r="B33" s="1596"/>
      <c r="C33" s="1596"/>
      <c r="D33" s="1596"/>
      <c r="E33" s="1596"/>
      <c r="F33" s="1596"/>
      <c r="G33" s="1596"/>
      <c r="H33" s="1596"/>
      <c r="I33" s="1596"/>
      <c r="J33" s="1596"/>
      <c r="K33" s="1596"/>
      <c r="L33" s="1596"/>
      <c r="M33" s="1596"/>
      <c r="N33" s="1596"/>
      <c r="O33" s="1596"/>
      <c r="P33" s="1596"/>
      <c r="Q33" s="1596"/>
      <c r="R33" s="1596"/>
      <c r="S33" s="1596"/>
      <c r="T33" s="1596"/>
      <c r="U33" s="1596"/>
      <c r="V33" s="1596"/>
      <c r="W33" s="1596"/>
      <c r="X33" s="1596"/>
      <c r="Y33" s="1596"/>
      <c r="Z33" s="1596"/>
      <c r="AA33" s="1596"/>
      <c r="AB33" s="1596"/>
      <c r="AC33" s="1596"/>
      <c r="AD33" s="1596"/>
      <c r="AE33" s="1596"/>
      <c r="AF33" s="1597"/>
    </row>
    <row r="34" spans="1:53">
      <c r="A34" s="1598"/>
      <c r="B34" s="1599"/>
      <c r="C34" s="1599"/>
      <c r="D34" s="1599"/>
      <c r="E34" s="1599"/>
      <c r="F34" s="1599"/>
      <c r="G34" s="1599"/>
      <c r="H34" s="1599"/>
      <c r="I34" s="1599"/>
      <c r="J34" s="1599"/>
      <c r="K34" s="1599"/>
      <c r="L34" s="1599"/>
      <c r="M34" s="1599"/>
      <c r="N34" s="1599"/>
      <c r="O34" s="1599"/>
      <c r="P34" s="1599"/>
      <c r="Q34" s="1599"/>
      <c r="R34" s="1599"/>
      <c r="S34" s="1599"/>
      <c r="T34" s="1599"/>
      <c r="U34" s="1599"/>
      <c r="V34" s="1599"/>
      <c r="W34" s="1599"/>
      <c r="X34" s="1599"/>
      <c r="Y34" s="1599"/>
      <c r="Z34" s="1599"/>
      <c r="AA34" s="1599"/>
      <c r="AB34" s="1599"/>
      <c r="AC34" s="1599"/>
      <c r="AD34" s="1599"/>
      <c r="AE34" s="1599"/>
      <c r="AF34" s="1600"/>
    </row>
    <row r="35" spans="1:53" ht="13.5" customHeight="1">
      <c r="A35" s="1589" t="s">
        <v>1847</v>
      </c>
      <c r="B35" s="1548"/>
      <c r="C35" s="1548"/>
      <c r="D35" s="1548"/>
      <c r="E35" s="1548"/>
      <c r="F35" s="1548"/>
      <c r="G35" s="1548"/>
      <c r="H35" s="1548"/>
      <c r="I35" s="1548"/>
      <c r="J35" s="1548"/>
      <c r="K35" s="1548"/>
      <c r="L35" s="1548"/>
      <c r="M35" s="1549"/>
      <c r="N35" s="1589" t="s">
        <v>546</v>
      </c>
      <c r="O35" s="1548"/>
      <c r="P35" s="1549"/>
      <c r="Q35" s="1589" t="s">
        <v>545</v>
      </c>
      <c r="R35" s="1548"/>
      <c r="S35" s="1548"/>
      <c r="T35" s="1548"/>
      <c r="U35" s="1548"/>
      <c r="V35" s="1548"/>
      <c r="W35" s="1548"/>
      <c r="X35" s="1548"/>
      <c r="Y35" s="1548"/>
      <c r="Z35" s="1548"/>
      <c r="AA35" s="1548"/>
      <c r="AB35" s="1548"/>
      <c r="AC35" s="1549"/>
      <c r="AD35" s="1589" t="s">
        <v>546</v>
      </c>
      <c r="AE35" s="1548"/>
      <c r="AF35" s="1549"/>
      <c r="AG35" s="22"/>
      <c r="AH35" s="22"/>
      <c r="AM35" s="866"/>
      <c r="AN35" s="866"/>
      <c r="AO35" s="866"/>
      <c r="AP35" s="866"/>
      <c r="AQ35" s="866"/>
      <c r="AR35" s="866"/>
      <c r="AS35" s="866"/>
      <c r="AT35" s="866"/>
      <c r="AU35" s="866"/>
      <c r="AV35" s="866"/>
      <c r="AW35" s="866"/>
      <c r="AX35" s="866"/>
      <c r="AY35" s="866"/>
      <c r="AZ35" s="866"/>
      <c r="BA35" s="866"/>
    </row>
    <row r="36" spans="1:53" ht="13.5" customHeight="1">
      <c r="A36" s="1425"/>
      <c r="B36" s="1426"/>
      <c r="C36" s="1426"/>
      <c r="D36" s="1426"/>
      <c r="E36" s="1426"/>
      <c r="F36" s="1426"/>
      <c r="G36" s="1426"/>
      <c r="H36" s="1426"/>
      <c r="I36" s="1426"/>
      <c r="J36" s="1426"/>
      <c r="K36" s="1426"/>
      <c r="L36" s="1426"/>
      <c r="M36" s="1427"/>
      <c r="N36" s="1425"/>
      <c r="O36" s="1426"/>
      <c r="P36" s="1427"/>
      <c r="Q36" s="1425"/>
      <c r="R36" s="1426"/>
      <c r="S36" s="1426"/>
      <c r="T36" s="1426"/>
      <c r="U36" s="1426"/>
      <c r="V36" s="1426"/>
      <c r="W36" s="1426"/>
      <c r="X36" s="1426"/>
      <c r="Y36" s="1426"/>
      <c r="Z36" s="1426"/>
      <c r="AA36" s="1426"/>
      <c r="AB36" s="1426"/>
      <c r="AC36" s="1427"/>
      <c r="AD36" s="1425"/>
      <c r="AE36" s="1426"/>
      <c r="AF36" s="1427"/>
      <c r="AG36" s="22"/>
      <c r="AH36" s="22"/>
      <c r="AM36" s="866"/>
      <c r="AN36" s="866"/>
      <c r="AO36" s="866"/>
      <c r="AP36" s="866"/>
      <c r="AQ36" s="866"/>
      <c r="AR36" s="866"/>
      <c r="AS36" s="866"/>
      <c r="AT36" s="866"/>
      <c r="AU36" s="866"/>
      <c r="AV36" s="866"/>
      <c r="AW36" s="866"/>
      <c r="AX36" s="866"/>
      <c r="AY36" s="866"/>
      <c r="AZ36" s="866"/>
      <c r="BA36" s="866"/>
    </row>
    <row r="37" spans="1:53">
      <c r="A37" s="1620"/>
      <c r="B37" s="1621"/>
      <c r="C37" s="1621"/>
      <c r="D37" s="1621"/>
      <c r="E37" s="1621"/>
      <c r="F37" s="1621"/>
      <c r="G37" s="1621"/>
      <c r="H37" s="1621"/>
      <c r="I37" s="1621"/>
      <c r="J37" s="1621"/>
      <c r="K37" s="1621"/>
      <c r="L37" s="1621"/>
      <c r="M37" s="1622"/>
      <c r="N37" s="1623"/>
      <c r="O37" s="1624"/>
      <c r="P37" s="1625"/>
      <c r="Q37" s="1620"/>
      <c r="R37" s="1621"/>
      <c r="S37" s="1621"/>
      <c r="T37" s="1621"/>
      <c r="U37" s="1621"/>
      <c r="V37" s="1621"/>
      <c r="W37" s="1621"/>
      <c r="X37" s="1621"/>
      <c r="Y37" s="1621"/>
      <c r="Z37" s="1621"/>
      <c r="AA37" s="1621"/>
      <c r="AB37" s="1621"/>
      <c r="AC37" s="1622"/>
      <c r="AD37" s="1623"/>
      <c r="AE37" s="1624"/>
      <c r="AF37" s="1625"/>
      <c r="AG37" s="22"/>
      <c r="AH37" s="22"/>
      <c r="AM37" s="31"/>
      <c r="AN37" s="31"/>
      <c r="AO37" s="31"/>
      <c r="AP37" s="31"/>
      <c r="AQ37" s="31"/>
      <c r="AR37" s="31"/>
      <c r="AS37" s="31"/>
      <c r="AT37" s="31"/>
      <c r="AU37" s="31"/>
      <c r="AV37" s="31"/>
      <c r="AW37" s="31"/>
      <c r="AX37" s="31"/>
      <c r="AY37" s="866"/>
      <c r="AZ37" s="866"/>
      <c r="BA37" s="866"/>
    </row>
    <row r="38" spans="1:53">
      <c r="A38" s="1620"/>
      <c r="B38" s="1621"/>
      <c r="C38" s="1621"/>
      <c r="D38" s="1621"/>
      <c r="E38" s="1621"/>
      <c r="F38" s="1621"/>
      <c r="G38" s="1621"/>
      <c r="H38" s="1621"/>
      <c r="I38" s="1621"/>
      <c r="J38" s="1621"/>
      <c r="K38" s="1621"/>
      <c r="L38" s="1621"/>
      <c r="M38" s="1622"/>
      <c r="N38" s="1626"/>
      <c r="O38" s="1627"/>
      <c r="P38" s="1628"/>
      <c r="Q38" s="1620"/>
      <c r="R38" s="1621"/>
      <c r="S38" s="1621"/>
      <c r="T38" s="1621"/>
      <c r="U38" s="1621"/>
      <c r="V38" s="1621"/>
      <c r="W38" s="1621"/>
      <c r="X38" s="1621"/>
      <c r="Y38" s="1621"/>
      <c r="Z38" s="1621"/>
      <c r="AA38" s="1621"/>
      <c r="AB38" s="1621"/>
      <c r="AC38" s="1622"/>
      <c r="AD38" s="1626"/>
      <c r="AE38" s="1627"/>
      <c r="AF38" s="1628"/>
      <c r="AG38" s="22"/>
      <c r="AH38" s="22"/>
      <c r="AM38" s="31"/>
      <c r="AN38" s="31"/>
      <c r="AO38" s="31"/>
      <c r="AP38" s="31"/>
      <c r="AQ38" s="31"/>
      <c r="AR38" s="31"/>
      <c r="AS38" s="31"/>
      <c r="AT38" s="31"/>
      <c r="AU38" s="31"/>
      <c r="AV38" s="31"/>
      <c r="AW38" s="31"/>
      <c r="AX38" s="31"/>
      <c r="AY38" s="866"/>
      <c r="AZ38" s="866"/>
      <c r="BA38" s="866"/>
    </row>
    <row r="39" spans="1:53">
      <c r="A39" s="1620"/>
      <c r="B39" s="1621"/>
      <c r="C39" s="1621"/>
      <c r="D39" s="1621"/>
      <c r="E39" s="1621"/>
      <c r="F39" s="1621"/>
      <c r="G39" s="1621"/>
      <c r="H39" s="1621"/>
      <c r="I39" s="1621"/>
      <c r="J39" s="1621"/>
      <c r="K39" s="1621"/>
      <c r="L39" s="1621"/>
      <c r="M39" s="1622"/>
      <c r="N39" s="1623"/>
      <c r="O39" s="1624"/>
      <c r="P39" s="1625"/>
      <c r="Q39" s="1620"/>
      <c r="R39" s="1621"/>
      <c r="S39" s="1621"/>
      <c r="T39" s="1621"/>
      <c r="U39" s="1621"/>
      <c r="V39" s="1621"/>
      <c r="W39" s="1621"/>
      <c r="X39" s="1621"/>
      <c r="Y39" s="1621"/>
      <c r="Z39" s="1621"/>
      <c r="AA39" s="1621"/>
      <c r="AB39" s="1621"/>
      <c r="AC39" s="1622"/>
      <c r="AD39" s="1623"/>
      <c r="AE39" s="1624"/>
      <c r="AF39" s="1625"/>
      <c r="AG39" s="22"/>
      <c r="AH39" s="22"/>
      <c r="AM39" s="31"/>
      <c r="AN39" s="31"/>
      <c r="AO39" s="31"/>
      <c r="AP39" s="31"/>
      <c r="AQ39" s="31"/>
      <c r="AR39" s="31"/>
      <c r="AS39" s="31"/>
      <c r="AT39" s="31"/>
      <c r="AU39" s="31"/>
      <c r="AV39" s="31"/>
      <c r="AW39" s="31"/>
      <c r="AX39" s="31"/>
      <c r="AY39" s="866"/>
      <c r="AZ39" s="866"/>
      <c r="BA39" s="866"/>
    </row>
    <row r="40" spans="1:53">
      <c r="A40" s="1620"/>
      <c r="B40" s="1621"/>
      <c r="C40" s="1621"/>
      <c r="D40" s="1621"/>
      <c r="E40" s="1621"/>
      <c r="F40" s="1621"/>
      <c r="G40" s="1621"/>
      <c r="H40" s="1621"/>
      <c r="I40" s="1621"/>
      <c r="J40" s="1621"/>
      <c r="K40" s="1621"/>
      <c r="L40" s="1621"/>
      <c r="M40" s="1622"/>
      <c r="N40" s="1626"/>
      <c r="O40" s="1627"/>
      <c r="P40" s="1628"/>
      <c r="Q40" s="1620"/>
      <c r="R40" s="1621"/>
      <c r="S40" s="1621"/>
      <c r="T40" s="1621"/>
      <c r="U40" s="1621"/>
      <c r="V40" s="1621"/>
      <c r="W40" s="1621"/>
      <c r="X40" s="1621"/>
      <c r="Y40" s="1621"/>
      <c r="Z40" s="1621"/>
      <c r="AA40" s="1621"/>
      <c r="AB40" s="1621"/>
      <c r="AC40" s="1622"/>
      <c r="AD40" s="1626"/>
      <c r="AE40" s="1627"/>
      <c r="AF40" s="1628"/>
      <c r="AG40" s="22"/>
      <c r="AH40" s="22"/>
      <c r="AM40" s="31"/>
      <c r="AN40" s="31"/>
      <c r="AO40" s="31"/>
      <c r="AP40" s="31"/>
      <c r="AQ40" s="31"/>
      <c r="AR40" s="31"/>
      <c r="AS40" s="31"/>
      <c r="AT40" s="31"/>
      <c r="AU40" s="31"/>
      <c r="AV40" s="31"/>
      <c r="AW40" s="31"/>
      <c r="AX40" s="31"/>
      <c r="AY40" s="866"/>
      <c r="AZ40" s="866"/>
      <c r="BA40" s="866"/>
    </row>
    <row r="41" spans="1:53">
      <c r="A41" s="219" t="s">
        <v>2389</v>
      </c>
    </row>
    <row r="42" spans="1:53">
      <c r="A42" s="219" t="s">
        <v>550</v>
      </c>
    </row>
    <row r="43" spans="1:53" ht="13.5" customHeight="1">
      <c r="A43" s="30" t="s">
        <v>2390</v>
      </c>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row>
    <row r="44" spans="1:53" ht="13.5" customHeight="1">
      <c r="A44" s="28"/>
      <c r="B44" s="28"/>
      <c r="C44" s="1615" t="s">
        <v>2394</v>
      </c>
      <c r="D44" s="1615"/>
      <c r="E44" s="1615"/>
      <c r="F44" s="1615"/>
      <c r="G44" s="1615"/>
      <c r="H44" s="1615"/>
      <c r="I44" s="1615"/>
      <c r="J44" s="1615"/>
      <c r="K44" s="1615"/>
      <c r="L44" s="1615"/>
      <c r="M44" s="1615"/>
      <c r="N44" s="1615"/>
      <c r="O44" s="1615"/>
      <c r="P44" s="1615"/>
      <c r="Q44" s="1615"/>
      <c r="R44" s="1615"/>
      <c r="S44" s="1615"/>
      <c r="T44" s="1615"/>
      <c r="U44" s="1615"/>
      <c r="V44" s="1615"/>
      <c r="W44" s="1615"/>
      <c r="X44" s="1615"/>
      <c r="Y44" s="1615"/>
      <c r="Z44" s="1615"/>
      <c r="AA44" s="1615"/>
      <c r="AB44" s="1615"/>
      <c r="AC44" s="1615"/>
      <c r="AD44" s="1615"/>
    </row>
    <row r="45" spans="1:53">
      <c r="A45" s="219" t="s">
        <v>2397</v>
      </c>
      <c r="B45" s="29"/>
      <c r="C45" s="29"/>
      <c r="D45" s="29"/>
    </row>
    <row r="46" spans="1:53">
      <c r="A46" s="30" t="s">
        <v>1840</v>
      </c>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row>
    <row r="47" spans="1:53" ht="10.5" customHeight="1">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row>
    <row r="48" spans="1:53">
      <c r="A48" s="336" t="s">
        <v>1881</v>
      </c>
      <c r="B48" s="436"/>
      <c r="C48" s="436"/>
      <c r="D48" s="436"/>
      <c r="E48" s="436"/>
      <c r="F48" s="436"/>
      <c r="G48" s="436"/>
      <c r="H48" s="436"/>
      <c r="I48" s="436"/>
      <c r="J48" s="436"/>
      <c r="K48" s="436"/>
      <c r="L48" s="436"/>
      <c r="M48" s="436"/>
      <c r="Y48" s="436"/>
      <c r="Z48" s="436"/>
      <c r="AA48" s="436"/>
      <c r="AB48" s="436"/>
      <c r="AC48" s="436"/>
      <c r="AD48" s="436"/>
      <c r="AE48" s="436"/>
      <c r="AF48" s="436"/>
      <c r="AG48" s="436"/>
      <c r="AH48" s="436"/>
    </row>
    <row r="49" spans="1:34">
      <c r="A49" s="837" t="s">
        <v>2230</v>
      </c>
      <c r="B49" s="436"/>
      <c r="C49" s="436"/>
      <c r="D49" s="436"/>
      <c r="E49" s="436"/>
      <c r="F49" s="436"/>
      <c r="G49" s="436"/>
      <c r="H49" s="436"/>
      <c r="I49" s="436"/>
      <c r="J49" s="436"/>
      <c r="K49" s="436"/>
      <c r="L49" s="436"/>
      <c r="M49" s="436"/>
      <c r="N49" s="436"/>
      <c r="O49" s="436"/>
      <c r="P49" s="436"/>
      <c r="Q49" s="436"/>
      <c r="R49" s="436"/>
      <c r="S49" s="436"/>
      <c r="T49" s="436"/>
      <c r="U49" s="436"/>
      <c r="V49" s="436"/>
      <c r="W49" s="436"/>
      <c r="X49" s="436"/>
      <c r="Y49" s="436"/>
      <c r="Z49" s="436"/>
      <c r="AA49" s="436"/>
      <c r="AB49" s="436"/>
      <c r="AC49" s="436"/>
      <c r="AD49" s="436"/>
      <c r="AE49" s="436"/>
      <c r="AF49" s="436"/>
      <c r="AG49" s="436"/>
      <c r="AH49" s="436"/>
    </row>
    <row r="50" spans="1:34">
      <c r="A50" s="837"/>
      <c r="B50" s="436"/>
      <c r="C50" s="436"/>
      <c r="D50" s="1633" t="s">
        <v>552</v>
      </c>
      <c r="E50" s="1633"/>
      <c r="F50" s="1633"/>
      <c r="G50" s="1633"/>
      <c r="H50" s="1407"/>
      <c r="I50" s="1407"/>
      <c r="J50" s="1407"/>
      <c r="K50" s="567" t="s">
        <v>453</v>
      </c>
      <c r="L50" s="436"/>
      <c r="M50" s="1147" t="s">
        <v>463</v>
      </c>
      <c r="N50" s="1616">
        <f>ROUNDDOWN(H50/H51,1)</f>
        <v>0</v>
      </c>
      <c r="O50" s="1616"/>
      <c r="P50" s="1616"/>
      <c r="Q50" s="1147" t="s">
        <v>453</v>
      </c>
      <c r="R50" s="1618" t="s">
        <v>2391</v>
      </c>
      <c r="S50" s="1618"/>
      <c r="T50" s="1618"/>
      <c r="U50" s="1618"/>
      <c r="V50" s="1618"/>
      <c r="W50" s="1618"/>
      <c r="X50" s="1618"/>
      <c r="Y50" s="1618"/>
      <c r="Z50" s="1618"/>
      <c r="AA50" s="1618"/>
      <c r="AB50" s="436"/>
      <c r="AC50" s="436"/>
      <c r="AD50" s="436"/>
      <c r="AE50" s="436"/>
      <c r="AF50" s="436"/>
      <c r="AG50" s="436"/>
      <c r="AH50" s="436"/>
    </row>
    <row r="51" spans="1:34">
      <c r="A51" s="837"/>
      <c r="B51" s="436"/>
      <c r="C51" s="436"/>
      <c r="D51" s="436"/>
      <c r="E51" s="436"/>
      <c r="F51" s="436"/>
      <c r="G51" s="436"/>
      <c r="H51" s="1619">
        <v>3</v>
      </c>
      <c r="I51" s="1619"/>
      <c r="J51" s="1619"/>
      <c r="K51" s="436" t="s">
        <v>453</v>
      </c>
      <c r="L51" s="436"/>
      <c r="M51" s="1147"/>
      <c r="N51" s="1617"/>
      <c r="O51" s="1617"/>
      <c r="P51" s="1617"/>
      <c r="Q51" s="1147"/>
      <c r="R51" s="1618"/>
      <c r="S51" s="1618"/>
      <c r="T51" s="1618"/>
      <c r="U51" s="1618"/>
      <c r="V51" s="1618"/>
      <c r="W51" s="1618"/>
      <c r="X51" s="1618"/>
      <c r="Y51" s="1618"/>
      <c r="Z51" s="1618"/>
      <c r="AA51" s="1618"/>
      <c r="AB51" s="436"/>
      <c r="AC51" s="436"/>
      <c r="AD51" s="436"/>
      <c r="AE51" s="436"/>
      <c r="AF51" s="436"/>
      <c r="AG51" s="436"/>
      <c r="AH51" s="436"/>
    </row>
    <row r="52" spans="1:34">
      <c r="A52" s="837"/>
      <c r="B52" s="436"/>
      <c r="C52" s="436"/>
      <c r="D52" s="436"/>
      <c r="E52" s="436"/>
      <c r="F52" s="436"/>
      <c r="G52" s="436"/>
      <c r="H52" s="436"/>
      <c r="I52" s="436"/>
      <c r="J52" s="436"/>
      <c r="K52" s="436"/>
      <c r="L52" s="436"/>
      <c r="M52" s="436"/>
      <c r="N52" s="436"/>
      <c r="O52" s="436"/>
      <c r="P52" s="436"/>
      <c r="Q52" s="436"/>
      <c r="R52" s="436"/>
      <c r="S52" s="436"/>
      <c r="T52" s="436"/>
      <c r="U52" s="436"/>
      <c r="V52" s="436"/>
      <c r="W52" s="436"/>
      <c r="X52" s="436"/>
      <c r="Y52" s="436"/>
      <c r="Z52" s="436"/>
      <c r="AA52" s="436"/>
      <c r="AB52" s="436"/>
      <c r="AC52" s="436"/>
      <c r="AD52" s="436"/>
      <c r="AE52" s="436"/>
      <c r="AF52" s="436"/>
      <c r="AG52" s="436"/>
      <c r="AH52" s="436"/>
    </row>
    <row r="53" spans="1:34">
      <c r="A53" s="837"/>
      <c r="B53" s="436"/>
      <c r="C53" s="436"/>
      <c r="D53" s="1631" t="s">
        <v>481</v>
      </c>
      <c r="E53" s="1631"/>
      <c r="F53" s="1631"/>
      <c r="G53" s="1631"/>
      <c r="H53" s="1271"/>
      <c r="I53" s="1271"/>
      <c r="J53" s="1271"/>
      <c r="K53" s="567" t="s">
        <v>453</v>
      </c>
      <c r="L53" s="436"/>
      <c r="M53" s="1147" t="s">
        <v>463</v>
      </c>
      <c r="N53" s="1616">
        <f>ROUNDDOWN(H53/H54,1)</f>
        <v>0</v>
      </c>
      <c r="O53" s="1616"/>
      <c r="P53" s="1616"/>
      <c r="Q53" s="1147" t="s">
        <v>453</v>
      </c>
      <c r="R53" s="1618" t="s">
        <v>2391</v>
      </c>
      <c r="S53" s="1618"/>
      <c r="T53" s="1618"/>
      <c r="U53" s="1618"/>
      <c r="V53" s="1618"/>
      <c r="W53" s="1618"/>
      <c r="X53" s="1618"/>
      <c r="Y53" s="1618"/>
      <c r="Z53" s="1618"/>
      <c r="AA53" s="1618"/>
      <c r="AB53" s="436"/>
      <c r="AC53" s="436"/>
      <c r="AD53" s="436"/>
      <c r="AE53" s="436"/>
      <c r="AF53" s="436"/>
      <c r="AG53" s="436"/>
      <c r="AH53" s="436"/>
    </row>
    <row r="54" spans="1:34">
      <c r="A54" s="837"/>
      <c r="B54" s="436"/>
      <c r="C54" s="436"/>
      <c r="D54" s="436"/>
      <c r="E54" s="436"/>
      <c r="F54" s="436"/>
      <c r="G54" s="436"/>
      <c r="H54" s="1619">
        <v>6</v>
      </c>
      <c r="I54" s="1619"/>
      <c r="J54" s="1619"/>
      <c r="K54" s="436" t="s">
        <v>453</v>
      </c>
      <c r="L54" s="436"/>
      <c r="M54" s="1147"/>
      <c r="N54" s="1617"/>
      <c r="O54" s="1617"/>
      <c r="P54" s="1617"/>
      <c r="Q54" s="1147"/>
      <c r="R54" s="1618"/>
      <c r="S54" s="1618"/>
      <c r="T54" s="1618"/>
      <c r="U54" s="1618"/>
      <c r="V54" s="1618"/>
      <c r="W54" s="1618"/>
      <c r="X54" s="1618"/>
      <c r="Y54" s="1618"/>
      <c r="Z54" s="1618"/>
      <c r="AA54" s="1618"/>
      <c r="AB54" s="436"/>
      <c r="AC54" s="436"/>
      <c r="AD54" s="436"/>
      <c r="AE54" s="436"/>
      <c r="AF54" s="436"/>
      <c r="AG54" s="436"/>
      <c r="AH54" s="436"/>
    </row>
    <row r="55" spans="1:34" ht="13.5" customHeight="1">
      <c r="A55" s="837"/>
      <c r="B55" s="436"/>
      <c r="C55" s="22"/>
      <c r="D55" s="1386" t="s">
        <v>1848</v>
      </c>
      <c r="E55" s="1386"/>
      <c r="F55" s="1386"/>
      <c r="G55" s="1386"/>
      <c r="H55" s="436"/>
      <c r="I55" s="436"/>
      <c r="J55" s="436"/>
      <c r="K55" s="436"/>
      <c r="L55" s="436"/>
      <c r="M55" s="436"/>
      <c r="N55" s="436"/>
      <c r="O55" s="436"/>
      <c r="P55" s="436"/>
      <c r="Q55" s="436"/>
      <c r="R55" s="436"/>
      <c r="S55" s="436"/>
      <c r="T55" s="436"/>
      <c r="U55" s="436"/>
      <c r="V55" s="436"/>
      <c r="W55" s="436"/>
      <c r="X55" s="436"/>
      <c r="Y55" s="436"/>
      <c r="Z55" s="436"/>
      <c r="AA55" s="436"/>
      <c r="AB55" s="436"/>
      <c r="AD55" s="841" t="s">
        <v>555</v>
      </c>
      <c r="AE55" s="1634">
        <f>N50+N53+N56+N59</f>
        <v>0</v>
      </c>
      <c r="AF55" s="1634"/>
      <c r="AG55" s="1634"/>
      <c r="AH55" s="841" t="s">
        <v>453</v>
      </c>
    </row>
    <row r="56" spans="1:34">
      <c r="A56" s="837"/>
      <c r="B56" s="436"/>
      <c r="C56" s="22"/>
      <c r="D56" s="1632"/>
      <c r="E56" s="1632"/>
      <c r="F56" s="1632"/>
      <c r="G56" s="1632"/>
      <c r="H56" s="1407"/>
      <c r="I56" s="1407"/>
      <c r="J56" s="1407"/>
      <c r="K56" s="567" t="s">
        <v>453</v>
      </c>
      <c r="L56" s="436"/>
      <c r="M56" s="1147" t="s">
        <v>463</v>
      </c>
      <c r="N56" s="1616">
        <f>ROUNDDOWN(H56/H57,1)</f>
        <v>0</v>
      </c>
      <c r="O56" s="1616"/>
      <c r="P56" s="1616"/>
      <c r="Q56" s="1147" t="s">
        <v>453</v>
      </c>
      <c r="R56" s="1618" t="s">
        <v>2391</v>
      </c>
      <c r="S56" s="1618"/>
      <c r="T56" s="1618"/>
      <c r="U56" s="1618"/>
      <c r="V56" s="1618"/>
      <c r="W56" s="1618"/>
      <c r="X56" s="1618"/>
      <c r="Y56" s="1618"/>
      <c r="Z56" s="1618"/>
      <c r="AA56" s="1618"/>
      <c r="AB56" s="436"/>
      <c r="AC56" s="1635" t="s">
        <v>2392</v>
      </c>
      <c r="AD56" s="1635"/>
      <c r="AE56" s="1635"/>
      <c r="AF56" s="1635"/>
      <c r="AG56" s="1635"/>
      <c r="AH56" s="1635"/>
    </row>
    <row r="57" spans="1:34">
      <c r="A57" s="837"/>
      <c r="B57" s="436"/>
      <c r="C57" s="6"/>
      <c r="D57" s="436"/>
      <c r="E57" s="436"/>
      <c r="F57" s="436"/>
      <c r="G57" s="436" t="s">
        <v>1396</v>
      </c>
      <c r="H57" s="1619">
        <v>20</v>
      </c>
      <c r="I57" s="1619"/>
      <c r="J57" s="1619"/>
      <c r="K57" s="436" t="s">
        <v>453</v>
      </c>
      <c r="L57" s="436"/>
      <c r="M57" s="1147"/>
      <c r="N57" s="1617"/>
      <c r="O57" s="1617"/>
      <c r="P57" s="1617"/>
      <c r="Q57" s="1147"/>
      <c r="R57" s="1618"/>
      <c r="S57" s="1618"/>
      <c r="T57" s="1618"/>
      <c r="U57" s="1618"/>
      <c r="V57" s="1618"/>
      <c r="W57" s="1618"/>
      <c r="X57" s="1618"/>
      <c r="Y57" s="1618"/>
      <c r="Z57" s="1618"/>
      <c r="AA57" s="1618"/>
      <c r="AB57" s="436"/>
      <c r="AC57" s="1635"/>
      <c r="AD57" s="1635"/>
      <c r="AE57" s="1635"/>
      <c r="AF57" s="1635"/>
      <c r="AG57" s="1635"/>
      <c r="AH57" s="1635"/>
    </row>
    <row r="58" spans="1:34">
      <c r="A58" s="837"/>
      <c r="B58" s="436"/>
      <c r="C58" s="436"/>
      <c r="D58" s="436"/>
      <c r="E58" s="436"/>
      <c r="F58" s="436"/>
      <c r="G58" s="436"/>
      <c r="H58" s="436"/>
      <c r="I58" s="436"/>
      <c r="J58" s="436"/>
      <c r="K58" s="436"/>
      <c r="L58" s="436"/>
      <c r="M58" s="436"/>
      <c r="N58" s="436"/>
      <c r="O58" s="436"/>
      <c r="P58" s="436"/>
      <c r="Q58" s="436"/>
      <c r="R58" s="436"/>
      <c r="S58" s="436"/>
      <c r="T58" s="436"/>
      <c r="U58" s="436"/>
      <c r="V58" s="436"/>
      <c r="W58" s="436"/>
      <c r="X58" s="436"/>
      <c r="Y58" s="436"/>
      <c r="Z58" s="436"/>
      <c r="AA58" s="436"/>
      <c r="AB58" s="436"/>
      <c r="AC58" s="436"/>
      <c r="AD58" s="436"/>
      <c r="AE58" s="436"/>
      <c r="AF58" s="436"/>
      <c r="AG58" s="436"/>
      <c r="AH58" s="436"/>
    </row>
    <row r="59" spans="1:34">
      <c r="A59" s="837"/>
      <c r="B59" s="436"/>
      <c r="C59" s="436"/>
      <c r="D59" s="1631" t="s">
        <v>49</v>
      </c>
      <c r="E59" s="1631"/>
      <c r="F59" s="1631"/>
      <c r="G59" s="1631"/>
      <c r="H59" s="1407"/>
      <c r="I59" s="1407"/>
      <c r="J59" s="1407"/>
      <c r="K59" s="567" t="s">
        <v>453</v>
      </c>
      <c r="L59" s="436"/>
      <c r="M59" s="1147" t="s">
        <v>463</v>
      </c>
      <c r="N59" s="1616">
        <f>ROUNDDOWN(H59/H60,1)</f>
        <v>0</v>
      </c>
      <c r="O59" s="1616"/>
      <c r="P59" s="1616"/>
      <c r="Q59" s="1147" t="s">
        <v>453</v>
      </c>
      <c r="R59" s="1618" t="s">
        <v>2391</v>
      </c>
      <c r="S59" s="1618"/>
      <c r="T59" s="1618"/>
      <c r="U59" s="1618"/>
      <c r="V59" s="1618"/>
      <c r="W59" s="1618"/>
      <c r="X59" s="1618"/>
      <c r="Y59" s="1618"/>
      <c r="Z59" s="1618"/>
      <c r="AA59" s="1618"/>
      <c r="AB59" s="436"/>
      <c r="AC59" s="436"/>
      <c r="AD59" s="436"/>
      <c r="AE59" s="436"/>
      <c r="AF59" s="436"/>
      <c r="AG59" s="436"/>
      <c r="AH59" s="436"/>
    </row>
    <row r="60" spans="1:34">
      <c r="A60" s="837"/>
      <c r="B60" s="436"/>
      <c r="C60" s="436"/>
      <c r="D60" s="436"/>
      <c r="E60" s="436"/>
      <c r="F60" s="436"/>
      <c r="G60" s="436"/>
      <c r="H60" s="1619">
        <v>30</v>
      </c>
      <c r="I60" s="1619"/>
      <c r="J60" s="1619"/>
      <c r="K60" s="436" t="s">
        <v>453</v>
      </c>
      <c r="L60" s="436"/>
      <c r="M60" s="1147"/>
      <c r="N60" s="1617"/>
      <c r="O60" s="1617"/>
      <c r="P60" s="1617"/>
      <c r="Q60" s="1147"/>
      <c r="R60" s="1618"/>
      <c r="S60" s="1618"/>
      <c r="T60" s="1618"/>
      <c r="U60" s="1618"/>
      <c r="V60" s="1618"/>
      <c r="W60" s="1618"/>
      <c r="X60" s="1618"/>
      <c r="Y60" s="1618"/>
      <c r="Z60" s="1618"/>
      <c r="AA60" s="1618"/>
      <c r="AB60" s="436"/>
      <c r="AC60" s="436"/>
      <c r="AD60" s="436"/>
      <c r="AE60" s="436"/>
      <c r="AF60" s="436"/>
      <c r="AG60" s="436"/>
      <c r="AH60" s="436"/>
    </row>
    <row r="61" spans="1:34">
      <c r="A61" s="837"/>
      <c r="B61" s="436"/>
      <c r="C61" s="436"/>
      <c r="D61" s="436"/>
      <c r="E61" s="15" t="s">
        <v>1841</v>
      </c>
      <c r="F61" s="436"/>
      <c r="G61" s="436"/>
      <c r="H61" s="436"/>
      <c r="I61" s="436"/>
      <c r="J61" s="436"/>
      <c r="K61" s="436"/>
      <c r="L61" s="436"/>
      <c r="M61" s="436"/>
      <c r="N61" s="436"/>
      <c r="O61" s="436"/>
      <c r="P61" s="436"/>
      <c r="Q61" s="436"/>
      <c r="R61" s="436"/>
      <c r="S61" s="436"/>
      <c r="T61" s="436"/>
      <c r="U61" s="436"/>
      <c r="V61" s="436"/>
      <c r="W61" s="436"/>
      <c r="X61" s="436"/>
      <c r="Y61" s="436"/>
      <c r="Z61" s="436"/>
      <c r="AA61" s="436"/>
      <c r="AB61" s="436"/>
      <c r="AC61" s="436"/>
      <c r="AD61" s="436"/>
      <c r="AE61" s="436"/>
      <c r="AF61" s="436"/>
      <c r="AG61" s="436"/>
      <c r="AH61" s="436"/>
    </row>
    <row r="62" spans="1:34">
      <c r="A62" s="837"/>
      <c r="B62" s="436"/>
      <c r="C62" s="436"/>
      <c r="D62" s="436"/>
      <c r="E62" s="15" t="s">
        <v>2395</v>
      </c>
      <c r="F62" s="436"/>
      <c r="G62" s="436"/>
      <c r="H62" s="436"/>
      <c r="I62" s="436"/>
      <c r="J62" s="436"/>
      <c r="K62" s="436"/>
      <c r="L62" s="436"/>
      <c r="M62" s="436"/>
      <c r="N62" s="436"/>
      <c r="O62" s="436"/>
      <c r="P62" s="436"/>
      <c r="Q62" s="436"/>
      <c r="R62" s="436"/>
      <c r="S62" s="436"/>
      <c r="T62" s="436"/>
      <c r="U62" s="436"/>
      <c r="V62" s="436"/>
      <c r="W62" s="436"/>
      <c r="X62" s="436"/>
      <c r="Y62" s="436"/>
      <c r="Z62" s="436"/>
      <c r="AA62" s="436"/>
      <c r="AB62" s="436"/>
      <c r="AC62" s="436"/>
      <c r="AD62" s="436"/>
      <c r="AE62" s="436"/>
      <c r="AF62" s="436"/>
      <c r="AG62" s="436"/>
      <c r="AH62" s="436"/>
    </row>
    <row r="63" spans="1:34" ht="10.5" customHeight="1">
      <c r="A63" s="837"/>
      <c r="B63" s="436"/>
      <c r="C63" s="436"/>
      <c r="D63" s="436"/>
      <c r="E63" s="15"/>
      <c r="F63" s="436"/>
      <c r="G63" s="436"/>
      <c r="H63" s="436"/>
      <c r="I63" s="436"/>
      <c r="J63" s="436"/>
      <c r="K63" s="436"/>
      <c r="L63" s="436"/>
      <c r="M63" s="436"/>
      <c r="N63" s="436"/>
      <c r="O63" s="436"/>
      <c r="P63" s="436"/>
      <c r="Q63" s="436"/>
      <c r="R63" s="436"/>
      <c r="S63" s="436"/>
      <c r="T63" s="436"/>
      <c r="U63" s="436"/>
      <c r="V63" s="436"/>
      <c r="W63" s="436"/>
      <c r="X63" s="436"/>
      <c r="Y63" s="436"/>
      <c r="Z63" s="436"/>
      <c r="AA63" s="436"/>
      <c r="AB63" s="436"/>
      <c r="AC63" s="436"/>
      <c r="AD63" s="436"/>
      <c r="AE63" s="436"/>
      <c r="AF63" s="436"/>
      <c r="AG63" s="436"/>
      <c r="AH63" s="436"/>
    </row>
    <row r="64" spans="1:34">
      <c r="A64" s="837" t="s">
        <v>2231</v>
      </c>
      <c r="B64" s="287"/>
      <c r="D64" s="287"/>
      <c r="E64" s="287"/>
      <c r="F64" s="287"/>
      <c r="G64" s="287"/>
      <c r="H64" s="287"/>
      <c r="I64" s="287"/>
      <c r="J64" s="287"/>
      <c r="K64" s="436"/>
      <c r="L64" s="436"/>
      <c r="M64" s="436"/>
      <c r="N64" s="436"/>
      <c r="O64" s="436"/>
      <c r="P64" s="436"/>
      <c r="Q64" s="436"/>
      <c r="R64" s="436"/>
      <c r="S64" s="436"/>
      <c r="T64" s="436"/>
      <c r="U64" s="436"/>
      <c r="V64" s="436"/>
      <c r="W64" s="436"/>
      <c r="X64" s="436"/>
      <c r="Y64" s="436"/>
      <c r="Z64" s="436"/>
      <c r="AA64" s="436"/>
      <c r="AB64" s="436"/>
      <c r="AC64" s="436"/>
      <c r="AD64" s="436"/>
      <c r="AE64" s="436"/>
      <c r="AF64" s="436"/>
      <c r="AG64" s="436"/>
      <c r="AH64" s="436"/>
    </row>
    <row r="65" spans="1:38">
      <c r="A65" s="436"/>
      <c r="B65" s="978" t="s">
        <v>1128</v>
      </c>
      <c r="C65" s="287" t="s">
        <v>1842</v>
      </c>
      <c r="D65" s="287"/>
      <c r="E65" s="287"/>
      <c r="F65" s="287"/>
      <c r="G65" s="287"/>
      <c r="H65" s="287"/>
      <c r="I65" s="287"/>
      <c r="J65" s="287"/>
      <c r="K65" s="436"/>
      <c r="L65" s="436"/>
      <c r="M65" s="436"/>
      <c r="N65" s="436"/>
      <c r="O65" s="436"/>
      <c r="P65" s="436"/>
      <c r="Q65" s="436"/>
      <c r="R65" s="436"/>
      <c r="S65" s="436"/>
      <c r="T65" s="436"/>
      <c r="U65" s="436"/>
      <c r="V65" s="436"/>
      <c r="W65" s="436"/>
      <c r="X65" s="436"/>
      <c r="Y65" s="436"/>
      <c r="Z65" s="436"/>
      <c r="AA65" s="436"/>
      <c r="AB65" s="436"/>
      <c r="AC65" s="436"/>
      <c r="AD65" s="436"/>
      <c r="AE65" s="436"/>
      <c r="AF65" s="436"/>
      <c r="AG65" s="436"/>
      <c r="AH65" s="436"/>
    </row>
    <row r="66" spans="1:38">
      <c r="A66" s="837"/>
      <c r="B66" s="978"/>
      <c r="D66" s="136"/>
      <c r="E66" s="154"/>
      <c r="F66" s="154"/>
      <c r="G66" s="154"/>
      <c r="H66" s="136" t="s">
        <v>1843</v>
      </c>
      <c r="I66" s="154"/>
      <c r="J66" s="154"/>
      <c r="K66" s="837" t="s">
        <v>1143</v>
      </c>
      <c r="L66" s="837">
        <v>1</v>
      </c>
      <c r="M66" s="837" t="s">
        <v>1139</v>
      </c>
      <c r="N66" s="837" t="s">
        <v>1140</v>
      </c>
      <c r="O66" s="837" t="s">
        <v>1141</v>
      </c>
      <c r="P66" s="837">
        <v>1</v>
      </c>
      <c r="Q66" s="837" t="s">
        <v>453</v>
      </c>
      <c r="R66" s="837" t="s">
        <v>463</v>
      </c>
      <c r="S66" s="1147">
        <f>SUM(N50,N53,N56,N59)+L66+P66</f>
        <v>2</v>
      </c>
      <c r="T66" s="1147"/>
      <c r="U66" s="1147"/>
      <c r="V66" s="837" t="s">
        <v>453</v>
      </c>
      <c r="W66" s="837" t="s">
        <v>463</v>
      </c>
      <c r="X66" s="1147">
        <f>ROUND(S66,0)</f>
        <v>2</v>
      </c>
      <c r="Y66" s="1147"/>
      <c r="Z66" s="1147"/>
      <c r="AA66" s="837" t="s">
        <v>453</v>
      </c>
      <c r="AB66" s="1007"/>
      <c r="AC66" s="837"/>
      <c r="AD66" s="837"/>
      <c r="AE66" s="436"/>
      <c r="AF66" s="436"/>
    </row>
    <row r="67" spans="1:38">
      <c r="B67" s="448"/>
      <c r="C67" s="136"/>
      <c r="D67" s="136"/>
      <c r="E67" s="136"/>
      <c r="F67" s="136"/>
      <c r="G67" s="136"/>
      <c r="H67" s="136"/>
      <c r="I67" s="136"/>
      <c r="J67" s="136"/>
      <c r="K67" s="436"/>
      <c r="L67" s="436"/>
      <c r="M67" s="436"/>
      <c r="N67" s="436"/>
      <c r="O67" s="436"/>
      <c r="P67" s="436"/>
      <c r="Q67" s="436"/>
      <c r="R67" s="436"/>
      <c r="S67" s="436" t="s">
        <v>2393</v>
      </c>
      <c r="T67" s="436"/>
      <c r="U67" s="436"/>
      <c r="V67" s="436"/>
      <c r="W67" s="436"/>
      <c r="X67" s="436"/>
      <c r="Y67" s="436"/>
      <c r="Z67" s="436"/>
      <c r="AA67" s="436"/>
    </row>
    <row r="68" spans="1:38">
      <c r="A68" s="436"/>
      <c r="B68" s="978" t="s">
        <v>1128</v>
      </c>
      <c r="C68" s="287" t="s">
        <v>1844</v>
      </c>
      <c r="D68" s="287"/>
      <c r="E68" s="287"/>
      <c r="F68" s="287"/>
      <c r="G68" s="287"/>
      <c r="H68" s="287"/>
      <c r="I68" s="287"/>
      <c r="J68" s="287"/>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row>
    <row r="69" spans="1:38">
      <c r="B69" s="978"/>
      <c r="D69" s="136"/>
      <c r="E69" s="136"/>
      <c r="F69" s="136"/>
      <c r="G69" s="136"/>
      <c r="H69" s="136" t="s">
        <v>1845</v>
      </c>
      <c r="I69" s="136"/>
      <c r="J69" s="136"/>
      <c r="K69" s="136"/>
      <c r="L69" s="136"/>
      <c r="M69" s="136"/>
      <c r="N69" s="136"/>
      <c r="O69" s="436" t="s">
        <v>1141</v>
      </c>
      <c r="P69" s="436">
        <v>1</v>
      </c>
      <c r="Q69" s="436" t="s">
        <v>1139</v>
      </c>
      <c r="R69" s="837" t="s">
        <v>463</v>
      </c>
      <c r="S69" s="1147">
        <f>SUM(N50,N53,N56,N59)+P69</f>
        <v>1</v>
      </c>
      <c r="T69" s="1629"/>
      <c r="U69" s="1629"/>
      <c r="V69" s="837" t="s">
        <v>453</v>
      </c>
      <c r="W69" s="837" t="s">
        <v>463</v>
      </c>
      <c r="X69" s="1147">
        <f>ROUND(S69,0)</f>
        <v>1</v>
      </c>
      <c r="Y69" s="1629"/>
      <c r="Z69" s="1629"/>
      <c r="AA69" s="837" t="s">
        <v>1139</v>
      </c>
      <c r="AB69" s="1007"/>
      <c r="AD69" s="436"/>
      <c r="AE69" s="436"/>
      <c r="AF69" s="436"/>
      <c r="AH69" s="436"/>
      <c r="AI69" s="436"/>
      <c r="AJ69" s="436"/>
      <c r="AK69" s="436"/>
      <c r="AL69" s="436"/>
    </row>
    <row r="70" spans="1:38">
      <c r="B70" s="978"/>
      <c r="D70" s="136"/>
      <c r="E70" s="136"/>
      <c r="F70" s="136"/>
      <c r="G70" s="136"/>
      <c r="H70" s="136"/>
      <c r="I70" s="136"/>
      <c r="J70" s="136"/>
      <c r="K70" s="136"/>
      <c r="L70" s="136"/>
      <c r="M70" s="136"/>
      <c r="N70" s="136"/>
      <c r="O70" s="436"/>
      <c r="P70" s="436"/>
      <c r="Q70" s="436"/>
      <c r="R70" s="837"/>
      <c r="S70" s="436" t="s">
        <v>2393</v>
      </c>
      <c r="T70" s="436"/>
      <c r="U70" s="839"/>
      <c r="V70" s="837"/>
      <c r="W70" s="837"/>
      <c r="X70" s="814"/>
      <c r="Y70" s="839"/>
      <c r="Z70" s="839"/>
      <c r="AA70" s="837"/>
      <c r="AB70" s="1007"/>
      <c r="AD70" s="436"/>
      <c r="AE70" s="436"/>
      <c r="AF70" s="436"/>
      <c r="AH70" s="436"/>
      <c r="AI70" s="436"/>
      <c r="AJ70" s="436"/>
      <c r="AK70" s="436"/>
      <c r="AL70" s="436"/>
    </row>
    <row r="71" spans="1:38">
      <c r="B71" s="448"/>
      <c r="D71" s="136" t="s">
        <v>1846</v>
      </c>
      <c r="E71" s="136"/>
      <c r="F71" s="136"/>
      <c r="G71" s="136"/>
      <c r="H71" s="136"/>
      <c r="I71" s="136"/>
      <c r="J71" s="136"/>
      <c r="K71" s="136"/>
      <c r="L71" s="436"/>
      <c r="M71" s="436" t="s">
        <v>1138</v>
      </c>
      <c r="N71" s="436"/>
      <c r="O71" s="436"/>
      <c r="P71" s="436"/>
      <c r="Q71" s="436"/>
      <c r="R71" s="436"/>
      <c r="S71" s="436"/>
      <c r="T71" s="436"/>
      <c r="U71" s="436" t="s">
        <v>85</v>
      </c>
      <c r="V71" s="436"/>
      <c r="W71" s="436"/>
      <c r="X71" s="436"/>
      <c r="AA71" s="436"/>
      <c r="AB71" s="436"/>
      <c r="AC71" s="436"/>
      <c r="AD71" s="436"/>
      <c r="AE71" s="436"/>
      <c r="AF71" s="436"/>
      <c r="AG71" s="436"/>
    </row>
    <row r="72" spans="1:38">
      <c r="C72" s="136"/>
      <c r="D72" s="136"/>
      <c r="E72" s="136"/>
      <c r="F72" s="136"/>
      <c r="G72" s="136"/>
      <c r="H72" s="136"/>
      <c r="I72" s="136"/>
      <c r="J72" s="136"/>
      <c r="K72" s="436"/>
      <c r="L72" s="436"/>
      <c r="M72" s="436"/>
      <c r="N72" s="436"/>
      <c r="O72" s="436"/>
      <c r="P72" s="436"/>
      <c r="Q72" s="436"/>
      <c r="R72" s="436"/>
      <c r="S72" s="436"/>
      <c r="T72" s="436"/>
      <c r="U72" s="436"/>
      <c r="V72" s="436"/>
      <c r="W72" s="436"/>
      <c r="X72" s="436"/>
      <c r="Y72" s="436"/>
      <c r="Z72" s="436"/>
      <c r="AA72" s="436"/>
      <c r="AB72" s="436"/>
      <c r="AC72" s="436"/>
      <c r="AD72" s="436"/>
      <c r="AE72" s="436"/>
      <c r="AF72" s="436"/>
    </row>
    <row r="73" spans="1:38">
      <c r="B73" s="136"/>
      <c r="C73" s="136"/>
      <c r="D73" s="136"/>
      <c r="E73" s="136"/>
      <c r="F73" s="136"/>
      <c r="G73" s="136"/>
      <c r="H73" s="136"/>
      <c r="I73" s="136"/>
      <c r="J73" s="436"/>
      <c r="K73" s="436"/>
      <c r="L73" s="436"/>
      <c r="M73" s="436"/>
      <c r="N73" s="436"/>
      <c r="O73" s="436"/>
      <c r="P73" s="436"/>
      <c r="Q73" s="436"/>
      <c r="R73" s="436"/>
      <c r="S73" s="436"/>
      <c r="T73" s="436"/>
      <c r="U73" s="436"/>
      <c r="V73" s="436"/>
      <c r="W73" s="837"/>
      <c r="X73" s="436"/>
      <c r="Y73" s="436"/>
      <c r="Z73" s="436"/>
      <c r="AA73" s="436"/>
      <c r="AB73" s="436"/>
      <c r="AC73" s="436"/>
      <c r="AD73" s="978"/>
      <c r="AE73" s="154"/>
      <c r="AF73" s="837"/>
      <c r="AG73" s="837"/>
      <c r="AH73" s="978"/>
      <c r="AI73" s="154"/>
      <c r="AJ73" s="837"/>
    </row>
    <row r="74" spans="1:38">
      <c r="A74" s="837"/>
      <c r="B74" s="136"/>
      <c r="C74" s="136"/>
      <c r="D74" s="136"/>
      <c r="E74" s="136"/>
      <c r="F74" s="136"/>
      <c r="H74" s="154"/>
      <c r="K74" s="837"/>
      <c r="L74" s="837"/>
      <c r="M74" s="837"/>
      <c r="N74" s="837"/>
      <c r="O74" s="837"/>
      <c r="P74" s="837"/>
      <c r="Q74" s="837"/>
      <c r="S74" s="837"/>
      <c r="T74" s="1630"/>
      <c r="U74" s="1630"/>
      <c r="V74" s="1630"/>
      <c r="W74" s="837"/>
      <c r="X74" s="837"/>
      <c r="Y74" s="436"/>
      <c r="Z74" s="436"/>
      <c r="AA74" s="436"/>
      <c r="AB74" s="436"/>
      <c r="AC74" s="436"/>
      <c r="AD74" s="436"/>
      <c r="AE74" s="436"/>
      <c r="AF74" s="436"/>
    </row>
  </sheetData>
  <mergeCells count="177">
    <mergeCell ref="A35:M36"/>
    <mergeCell ref="N35:P36"/>
    <mergeCell ref="Q35:AC36"/>
    <mergeCell ref="AD35:AF36"/>
    <mergeCell ref="D59:G59"/>
    <mergeCell ref="D55:G56"/>
    <mergeCell ref="D53:G53"/>
    <mergeCell ref="D50:G50"/>
    <mergeCell ref="S66:U66"/>
    <mergeCell ref="X66:Z66"/>
    <mergeCell ref="AE55:AG55"/>
    <mergeCell ref="H56:J56"/>
    <mergeCell ref="M56:M57"/>
    <mergeCell ref="N56:P57"/>
    <mergeCell ref="Q56:Q57"/>
    <mergeCell ref="R56:AA57"/>
    <mergeCell ref="AC56:AH57"/>
    <mergeCell ref="H57:J57"/>
    <mergeCell ref="H53:J53"/>
    <mergeCell ref="M53:M54"/>
    <mergeCell ref="N53:P54"/>
    <mergeCell ref="Q53:Q54"/>
    <mergeCell ref="R53:AA54"/>
    <mergeCell ref="H54:J54"/>
    <mergeCell ref="S69:U69"/>
    <mergeCell ref="X69:Z69"/>
    <mergeCell ref="T74:V74"/>
    <mergeCell ref="H59:J59"/>
    <mergeCell ref="M59:M60"/>
    <mergeCell ref="N59:P60"/>
    <mergeCell ref="Q59:Q60"/>
    <mergeCell ref="R59:AA60"/>
    <mergeCell ref="H60:J60"/>
    <mergeCell ref="C44:AD44"/>
    <mergeCell ref="H50:J50"/>
    <mergeCell ref="M50:M51"/>
    <mergeCell ref="N50:P51"/>
    <mergeCell ref="Q50:Q51"/>
    <mergeCell ref="R50:AA51"/>
    <mergeCell ref="H51:J51"/>
    <mergeCell ref="A37:M38"/>
    <mergeCell ref="N37:P38"/>
    <mergeCell ref="Q37:AC38"/>
    <mergeCell ref="AD37:AF38"/>
    <mergeCell ref="A39:M40"/>
    <mergeCell ref="N39:P40"/>
    <mergeCell ref="Q39:AC40"/>
    <mergeCell ref="AD39:AF40"/>
    <mergeCell ref="W30:Z31"/>
    <mergeCell ref="A33:AF34"/>
    <mergeCell ref="T28:V29"/>
    <mergeCell ref="W28:Z29"/>
    <mergeCell ref="A30:F31"/>
    <mergeCell ref="G30:J31"/>
    <mergeCell ref="K30:L31"/>
    <mergeCell ref="M30:M31"/>
    <mergeCell ref="N30:O31"/>
    <mergeCell ref="P30:P31"/>
    <mergeCell ref="Q30:S31"/>
    <mergeCell ref="T30:V31"/>
    <mergeCell ref="A28:F29"/>
    <mergeCell ref="G28:J29"/>
    <mergeCell ref="K28:L29"/>
    <mergeCell ref="M28:M29"/>
    <mergeCell ref="N28:O29"/>
    <mergeCell ref="P28:P29"/>
    <mergeCell ref="Q28:S29"/>
    <mergeCell ref="A26:F27"/>
    <mergeCell ref="G26:J27"/>
    <mergeCell ref="K26:L27"/>
    <mergeCell ref="M26:M27"/>
    <mergeCell ref="N26:O27"/>
    <mergeCell ref="P26:P27"/>
    <mergeCell ref="A24:F25"/>
    <mergeCell ref="G24:J25"/>
    <mergeCell ref="K24:L25"/>
    <mergeCell ref="M24:M25"/>
    <mergeCell ref="N24:O25"/>
    <mergeCell ref="P24:P25"/>
    <mergeCell ref="A22:F23"/>
    <mergeCell ref="G22:J23"/>
    <mergeCell ref="K22:L23"/>
    <mergeCell ref="M22:M23"/>
    <mergeCell ref="N22:O23"/>
    <mergeCell ref="P22:P23"/>
    <mergeCell ref="Q22:S23"/>
    <mergeCell ref="T22:V23"/>
    <mergeCell ref="W22:Z23"/>
    <mergeCell ref="A20:F21"/>
    <mergeCell ref="G20:J21"/>
    <mergeCell ref="K20:L21"/>
    <mergeCell ref="M20:M21"/>
    <mergeCell ref="N20:O21"/>
    <mergeCell ref="P20:P21"/>
    <mergeCell ref="Q20:S21"/>
    <mergeCell ref="T20:V21"/>
    <mergeCell ref="W20:Z21"/>
    <mergeCell ref="A18:F19"/>
    <mergeCell ref="G18:J19"/>
    <mergeCell ref="K18:L19"/>
    <mergeCell ref="M18:M19"/>
    <mergeCell ref="N18:O19"/>
    <mergeCell ref="P18:P19"/>
    <mergeCell ref="Q18:S19"/>
    <mergeCell ref="T18:V19"/>
    <mergeCell ref="W18:Z19"/>
    <mergeCell ref="A14:F15"/>
    <mergeCell ref="G14:J15"/>
    <mergeCell ref="K14:L15"/>
    <mergeCell ref="M14:M15"/>
    <mergeCell ref="N14:O15"/>
    <mergeCell ref="P14:P15"/>
    <mergeCell ref="Q14:S15"/>
    <mergeCell ref="T14:V15"/>
    <mergeCell ref="W14:Z15"/>
    <mergeCell ref="A16:F17"/>
    <mergeCell ref="G16:J17"/>
    <mergeCell ref="K16:L17"/>
    <mergeCell ref="M16:M17"/>
    <mergeCell ref="N16:O17"/>
    <mergeCell ref="P16:P17"/>
    <mergeCell ref="Q16:S17"/>
    <mergeCell ref="T16:V17"/>
    <mergeCell ref="W16:Z17"/>
    <mergeCell ref="A10:F11"/>
    <mergeCell ref="G10:J11"/>
    <mergeCell ref="K10:L11"/>
    <mergeCell ref="M10:M11"/>
    <mergeCell ref="N10:O11"/>
    <mergeCell ref="P10:P11"/>
    <mergeCell ref="Q10:S11"/>
    <mergeCell ref="T10:V11"/>
    <mergeCell ref="W10:Z11"/>
    <mergeCell ref="A12:F13"/>
    <mergeCell ref="G12:J13"/>
    <mergeCell ref="K12:L13"/>
    <mergeCell ref="M12:M13"/>
    <mergeCell ref="N12:O13"/>
    <mergeCell ref="P12:P13"/>
    <mergeCell ref="Q12:S13"/>
    <mergeCell ref="T12:V13"/>
    <mergeCell ref="W12:Z13"/>
    <mergeCell ref="A8:F9"/>
    <mergeCell ref="G8:J9"/>
    <mergeCell ref="K8:L9"/>
    <mergeCell ref="M8:M9"/>
    <mergeCell ref="N8:O9"/>
    <mergeCell ref="A4:F7"/>
    <mergeCell ref="G4:J6"/>
    <mergeCell ref="K4:V4"/>
    <mergeCell ref="W4:Z6"/>
    <mergeCell ref="P8:P9"/>
    <mergeCell ref="Q8:S9"/>
    <mergeCell ref="T8:V9"/>
    <mergeCell ref="W8:Z9"/>
    <mergeCell ref="AA24:AF25"/>
    <mergeCell ref="AA26:AF27"/>
    <mergeCell ref="AA4:AF7"/>
    <mergeCell ref="K5:P5"/>
    <mergeCell ref="Q5:V6"/>
    <mergeCell ref="K6:M6"/>
    <mergeCell ref="N6:P6"/>
    <mergeCell ref="G7:J7"/>
    <mergeCell ref="K7:M7"/>
    <mergeCell ref="N7:P7"/>
    <mergeCell ref="Q7:S7"/>
    <mergeCell ref="T7:V7"/>
    <mergeCell ref="W7:Z7"/>
    <mergeCell ref="AC11:AE11"/>
    <mergeCell ref="AC13:AE13"/>
    <mergeCell ref="AC15:AE15"/>
    <mergeCell ref="Q26:S27"/>
    <mergeCell ref="T26:V27"/>
    <mergeCell ref="W26:Z27"/>
    <mergeCell ref="Q24:S25"/>
    <mergeCell ref="T24:V25"/>
    <mergeCell ref="W24:Z25"/>
  </mergeCells>
  <phoneticPr fontId="6"/>
  <dataValidations count="1">
    <dataValidation type="list" allowBlank="1" showInputMessage="1" showErrorMessage="1" sqref="AA8:AA9 B65 B68">
      <formula1>"□,☑"</formula1>
    </dataValidation>
  </dataValidations>
  <pageMargins left="0.78740157480314965" right="0.43307086614173229" top="0.59055118110236227" bottom="0.35433070866141736" header="0.51181102362204722" footer="0.35433070866141736"/>
  <pageSetup paperSize="9" scale="88" orientation="portrait"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36"/>
  <sheetViews>
    <sheetView view="pageBreakPreview" zoomScaleNormal="100" zoomScaleSheetLayoutView="100" workbookViewId="0"/>
  </sheetViews>
  <sheetFormatPr defaultColWidth="2.625" defaultRowHeight="13.5"/>
  <cols>
    <col min="1" max="16384" width="2.625" style="544"/>
  </cols>
  <sheetData>
    <row r="1" spans="1:47">
      <c r="W1" s="896"/>
      <c r="X1" s="896"/>
      <c r="Y1" s="896"/>
      <c r="Z1" s="896"/>
      <c r="AA1" s="896"/>
      <c r="AB1" s="896"/>
      <c r="AC1" s="896"/>
      <c r="AD1" s="896"/>
    </row>
    <row r="2" spans="1:47">
      <c r="A2" s="436"/>
      <c r="B2" s="154" t="s">
        <v>127</v>
      </c>
      <c r="C2" s="154" t="s">
        <v>2232</v>
      </c>
      <c r="D2" s="154"/>
      <c r="E2" s="154"/>
      <c r="F2" s="154"/>
      <c r="G2" s="154"/>
      <c r="H2" s="154"/>
      <c r="I2" s="154"/>
      <c r="J2" s="436"/>
      <c r="K2" s="436"/>
      <c r="L2" s="436"/>
      <c r="M2" s="436"/>
      <c r="N2" s="436"/>
      <c r="O2" s="436"/>
      <c r="P2" s="436"/>
      <c r="Q2" s="436"/>
      <c r="R2" s="436"/>
      <c r="S2" s="436"/>
      <c r="T2" s="436"/>
      <c r="U2" s="436"/>
      <c r="V2" s="436"/>
      <c r="W2" s="6"/>
      <c r="X2" s="6"/>
      <c r="Y2" s="6"/>
      <c r="Z2" s="6"/>
      <c r="AA2" s="6"/>
      <c r="AB2" s="6"/>
      <c r="AC2" s="6"/>
      <c r="AD2" s="6"/>
      <c r="AE2" s="436"/>
      <c r="AF2" s="436"/>
      <c r="AG2" s="436"/>
      <c r="AH2" s="436"/>
      <c r="AI2" s="436"/>
    </row>
    <row r="3" spans="1:47">
      <c r="A3" s="837"/>
      <c r="B3" s="837"/>
      <c r="D3" s="978" t="s">
        <v>1128</v>
      </c>
      <c r="E3" s="120" t="s">
        <v>1853</v>
      </c>
      <c r="F3" s="154"/>
      <c r="G3" s="154"/>
      <c r="H3" s="154"/>
      <c r="I3" s="154"/>
      <c r="J3" s="837"/>
      <c r="K3" s="837"/>
      <c r="L3" s="837"/>
      <c r="M3" s="837"/>
      <c r="Q3" s="441" t="s">
        <v>67</v>
      </c>
      <c r="R3" s="441" t="s">
        <v>924</v>
      </c>
      <c r="S3" s="837"/>
      <c r="T3" s="837"/>
      <c r="U3" s="837"/>
      <c r="V3" s="837"/>
      <c r="W3" s="837"/>
      <c r="X3" s="837"/>
      <c r="Y3" s="837"/>
      <c r="Z3" s="154"/>
      <c r="AA3" s="154"/>
      <c r="AB3" s="837"/>
      <c r="AC3" s="978" t="s">
        <v>1128</v>
      </c>
      <c r="AD3" s="154" t="s">
        <v>68</v>
      </c>
      <c r="AE3" s="837"/>
      <c r="AF3" s="837"/>
      <c r="AG3" s="978" t="s">
        <v>1128</v>
      </c>
      <c r="AH3" s="154" t="s">
        <v>69</v>
      </c>
      <c r="AI3" s="837"/>
      <c r="AJ3" s="154"/>
      <c r="AK3" s="837"/>
      <c r="AU3" s="837"/>
    </row>
    <row r="4" spans="1:47">
      <c r="C4" s="448"/>
      <c r="D4" s="978" t="s">
        <v>1128</v>
      </c>
      <c r="E4" s="134" t="s">
        <v>1852</v>
      </c>
      <c r="F4" s="136"/>
      <c r="G4" s="136"/>
      <c r="H4" s="136"/>
      <c r="I4" s="136"/>
      <c r="J4" s="436"/>
      <c r="K4" s="436"/>
      <c r="L4" s="436"/>
      <c r="M4" s="436"/>
      <c r="Q4" s="438" t="s">
        <v>67</v>
      </c>
      <c r="R4" s="441" t="s">
        <v>925</v>
      </c>
      <c r="S4" s="837"/>
      <c r="T4" s="837"/>
      <c r="U4" s="837"/>
      <c r="V4" s="837"/>
      <c r="W4" s="837"/>
      <c r="X4" s="837"/>
      <c r="Y4" s="837"/>
      <c r="Z4" s="154"/>
      <c r="AA4" s="136"/>
      <c r="AB4" s="436"/>
      <c r="AC4" s="978" t="s">
        <v>1128</v>
      </c>
      <c r="AD4" s="136" t="s">
        <v>68</v>
      </c>
      <c r="AE4" s="436"/>
      <c r="AF4" s="436"/>
      <c r="AG4" s="978" t="s">
        <v>1128</v>
      </c>
      <c r="AH4" s="136" t="s">
        <v>69</v>
      </c>
      <c r="AI4" s="436"/>
      <c r="AJ4" s="136"/>
      <c r="AK4" s="436"/>
      <c r="AU4" s="837"/>
    </row>
    <row r="5" spans="1:47">
      <c r="C5" s="448"/>
      <c r="D5" s="978" t="s">
        <v>1128</v>
      </c>
      <c r="E5" s="134" t="s">
        <v>1854</v>
      </c>
      <c r="F5" s="136"/>
      <c r="G5" s="136"/>
      <c r="H5" s="136"/>
      <c r="I5" s="136"/>
      <c r="J5" s="436"/>
      <c r="K5" s="436"/>
      <c r="L5" s="436"/>
      <c r="M5" s="436"/>
      <c r="Q5" s="438" t="s">
        <v>67</v>
      </c>
      <c r="R5" s="441" t="s">
        <v>939</v>
      </c>
      <c r="S5" s="837"/>
      <c r="T5" s="837"/>
      <c r="U5" s="837"/>
      <c r="V5" s="837"/>
      <c r="W5" s="837"/>
      <c r="X5" s="837"/>
      <c r="Y5" s="837"/>
      <c r="Z5" s="448"/>
      <c r="AA5" s="136"/>
      <c r="AB5" s="436"/>
      <c r="AC5" s="978" t="s">
        <v>1128</v>
      </c>
      <c r="AD5" s="136" t="s">
        <v>68</v>
      </c>
      <c r="AE5" s="436"/>
      <c r="AF5" s="436"/>
      <c r="AG5" s="978" t="s">
        <v>1128</v>
      </c>
      <c r="AH5" s="136" t="s">
        <v>69</v>
      </c>
      <c r="AI5" s="436"/>
      <c r="AJ5" s="136"/>
      <c r="AK5" s="436"/>
      <c r="AU5" s="837"/>
    </row>
    <row r="6" spans="1:47" s="436" customFormat="1">
      <c r="C6" s="136" t="s">
        <v>2233</v>
      </c>
      <c r="D6" s="136"/>
      <c r="E6" s="154"/>
      <c r="F6" s="154"/>
      <c r="G6" s="154"/>
      <c r="H6" s="154"/>
      <c r="I6" s="154"/>
      <c r="J6" s="837"/>
      <c r="K6" s="837"/>
      <c r="L6" s="837"/>
      <c r="M6" s="837"/>
      <c r="N6" s="837"/>
      <c r="O6" s="837"/>
      <c r="P6" s="837"/>
      <c r="Q6" s="837"/>
      <c r="R6" s="837"/>
      <c r="Z6" s="837"/>
      <c r="AA6" s="837"/>
      <c r="AB6" s="837"/>
      <c r="AC6" s="837"/>
    </row>
    <row r="7" spans="1:47">
      <c r="D7" s="136"/>
      <c r="E7" s="136"/>
      <c r="F7" s="154"/>
      <c r="G7" s="154"/>
      <c r="H7" s="154"/>
      <c r="I7" s="154"/>
      <c r="J7" s="154"/>
      <c r="K7" s="837"/>
      <c r="L7" s="837"/>
      <c r="M7" s="837"/>
      <c r="N7" s="837"/>
      <c r="O7" s="837"/>
      <c r="P7" s="837"/>
      <c r="Q7" s="837"/>
      <c r="R7" s="837"/>
      <c r="S7" s="837"/>
      <c r="T7" s="436"/>
      <c r="U7" s="436"/>
      <c r="V7" s="436"/>
      <c r="W7" s="436"/>
      <c r="X7" s="436"/>
      <c r="Y7" s="436"/>
      <c r="Z7" s="436"/>
      <c r="AA7" s="837"/>
      <c r="AB7" s="837"/>
      <c r="AC7" s="837"/>
      <c r="AD7" s="837"/>
      <c r="AE7" s="436"/>
      <c r="AF7" s="436"/>
      <c r="AG7" s="436"/>
      <c r="AH7" s="436"/>
      <c r="AI7" s="436"/>
    </row>
    <row r="8" spans="1:47">
      <c r="D8" s="136"/>
      <c r="E8" s="136"/>
      <c r="F8" s="154"/>
      <c r="G8" s="154"/>
      <c r="H8" s="154"/>
      <c r="I8" s="154"/>
      <c r="J8" s="154"/>
      <c r="K8" s="837"/>
      <c r="L8" s="837"/>
      <c r="M8" s="837"/>
      <c r="N8" s="837"/>
      <c r="O8" s="837"/>
      <c r="P8" s="837"/>
      <c r="Q8" s="837"/>
      <c r="R8" s="837"/>
      <c r="S8" s="837"/>
      <c r="T8" s="436"/>
      <c r="U8" s="436"/>
      <c r="V8" s="436"/>
      <c r="W8" s="436"/>
      <c r="X8" s="436"/>
      <c r="Y8" s="436"/>
      <c r="Z8" s="436"/>
      <c r="AA8" s="837"/>
      <c r="AB8" s="837"/>
      <c r="AC8" s="837"/>
      <c r="AD8" s="837"/>
      <c r="AE8" s="436"/>
      <c r="AF8" s="436"/>
      <c r="AG8" s="436"/>
      <c r="AH8" s="436"/>
      <c r="AI8" s="436"/>
    </row>
    <row r="9" spans="1:47" ht="14.25" thickBot="1">
      <c r="A9" s="98" t="s">
        <v>1231</v>
      </c>
      <c r="B9" s="98"/>
      <c r="D9" s="136"/>
      <c r="E9" s="136"/>
      <c r="F9" s="154"/>
      <c r="G9" s="154"/>
      <c r="H9" s="154"/>
      <c r="I9" s="154"/>
      <c r="J9" s="154"/>
      <c r="K9" s="837"/>
      <c r="L9" s="837"/>
      <c r="M9" s="837"/>
      <c r="N9" s="837"/>
      <c r="O9" s="837"/>
      <c r="P9" s="837"/>
      <c r="Q9" s="837"/>
      <c r="R9" s="837"/>
      <c r="S9" s="837"/>
      <c r="T9" s="436"/>
      <c r="U9" s="436"/>
      <c r="V9" s="436"/>
      <c r="W9" s="436"/>
      <c r="X9" s="436"/>
      <c r="Y9" s="436"/>
      <c r="Z9" s="441" t="s">
        <v>379</v>
      </c>
      <c r="AA9" s="837"/>
      <c r="AB9" s="837"/>
      <c r="AC9" s="837"/>
      <c r="AD9" s="837"/>
      <c r="AE9" s="436"/>
      <c r="AF9" s="436"/>
      <c r="AG9" s="436"/>
      <c r="AH9" s="436"/>
      <c r="AI9" s="436"/>
    </row>
    <row r="10" spans="1:47" ht="13.5" customHeight="1">
      <c r="A10" s="1644" t="s">
        <v>845</v>
      </c>
      <c r="B10" s="1645"/>
      <c r="C10" s="1646"/>
      <c r="D10" s="1647"/>
      <c r="E10" s="1655" t="s">
        <v>2016</v>
      </c>
      <c r="F10" s="1656"/>
      <c r="G10" s="1656"/>
      <c r="H10" s="1656"/>
      <c r="I10" s="1656"/>
      <c r="J10" s="1656"/>
      <c r="K10" s="1656"/>
      <c r="L10" s="1656"/>
      <c r="M10" s="1656"/>
      <c r="N10" s="1656"/>
      <c r="O10" s="1656"/>
      <c r="P10" s="1656"/>
      <c r="Q10" s="1656"/>
      <c r="R10" s="1656"/>
      <c r="S10" s="1656"/>
      <c r="T10" s="1657" t="s">
        <v>2032</v>
      </c>
      <c r="U10" s="1658"/>
      <c r="V10" s="1658"/>
      <c r="W10" s="1658"/>
      <c r="X10" s="1658"/>
      <c r="Y10" s="1658"/>
      <c r="Z10" s="1658"/>
      <c r="AA10" s="1658"/>
      <c r="AB10" s="1658"/>
      <c r="AC10" s="1658"/>
      <c r="AD10" s="1658"/>
      <c r="AE10" s="1658"/>
      <c r="AF10" s="1658"/>
      <c r="AG10" s="1658"/>
      <c r="AH10" s="1659"/>
    </row>
    <row r="11" spans="1:47">
      <c r="A11" s="1648"/>
      <c r="B11" s="1649"/>
      <c r="C11" s="1649"/>
      <c r="D11" s="1650"/>
      <c r="E11" s="1660" t="s">
        <v>380</v>
      </c>
      <c r="F11" s="1661"/>
      <c r="G11" s="1661"/>
      <c r="H11" s="1661"/>
      <c r="I11" s="1661"/>
      <c r="J11" s="1661"/>
      <c r="K11" s="1661"/>
      <c r="L11" s="1661"/>
      <c r="M11" s="1661"/>
      <c r="N11" s="1661"/>
      <c r="O11" s="1661"/>
      <c r="P11" s="1661"/>
      <c r="Q11" s="1381" t="s">
        <v>381</v>
      </c>
      <c r="R11" s="1381"/>
      <c r="S11" s="1662"/>
      <c r="T11" s="1664" t="s">
        <v>380</v>
      </c>
      <c r="U11" s="1660"/>
      <c r="V11" s="1660"/>
      <c r="W11" s="1660"/>
      <c r="X11" s="1660"/>
      <c r="Y11" s="1660"/>
      <c r="Z11" s="1660"/>
      <c r="AA11" s="1660"/>
      <c r="AB11" s="1660"/>
      <c r="AC11" s="1661"/>
      <c r="AD11" s="1661"/>
      <c r="AE11" s="1665"/>
      <c r="AF11" s="1381" t="s">
        <v>386</v>
      </c>
      <c r="AG11" s="1381"/>
      <c r="AH11" s="1662"/>
    </row>
    <row r="12" spans="1:47" ht="13.5" customHeight="1">
      <c r="A12" s="1648"/>
      <c r="B12" s="1649"/>
      <c r="C12" s="1649"/>
      <c r="D12" s="1650"/>
      <c r="E12" s="1666" t="s">
        <v>382</v>
      </c>
      <c r="F12" s="1381"/>
      <c r="G12" s="1381"/>
      <c r="H12" s="1381" t="s">
        <v>383</v>
      </c>
      <c r="I12" s="1381"/>
      <c r="J12" s="1381"/>
      <c r="K12" s="1668" t="s">
        <v>846</v>
      </c>
      <c r="L12" s="1661"/>
      <c r="M12" s="1661"/>
      <c r="N12" s="1661"/>
      <c r="O12" s="1661"/>
      <c r="P12" s="1661"/>
      <c r="Q12" s="1381"/>
      <c r="R12" s="1381"/>
      <c r="S12" s="1662"/>
      <c r="T12" s="1636" t="s">
        <v>382</v>
      </c>
      <c r="U12" s="1381"/>
      <c r="V12" s="1381"/>
      <c r="W12" s="1381" t="s">
        <v>383</v>
      </c>
      <c r="X12" s="1381"/>
      <c r="Y12" s="1381"/>
      <c r="Z12" s="1408" t="s">
        <v>385</v>
      </c>
      <c r="AA12" s="1639"/>
      <c r="AB12" s="1639"/>
      <c r="AC12" s="1639"/>
      <c r="AD12" s="1639"/>
      <c r="AE12" s="1640"/>
      <c r="AF12" s="1381"/>
      <c r="AG12" s="1381"/>
      <c r="AH12" s="1662"/>
    </row>
    <row r="13" spans="1:47" ht="14.25" thickBot="1">
      <c r="A13" s="1651"/>
      <c r="B13" s="1652"/>
      <c r="C13" s="1653"/>
      <c r="D13" s="1654"/>
      <c r="E13" s="1667"/>
      <c r="F13" s="1638"/>
      <c r="G13" s="1638"/>
      <c r="H13" s="1638"/>
      <c r="I13" s="1638"/>
      <c r="J13" s="1638"/>
      <c r="K13" s="1641" t="s">
        <v>847</v>
      </c>
      <c r="L13" s="1642"/>
      <c r="M13" s="1643"/>
      <c r="N13" s="1641" t="s">
        <v>848</v>
      </c>
      <c r="O13" s="1642"/>
      <c r="P13" s="1642"/>
      <c r="Q13" s="1638"/>
      <c r="R13" s="1638"/>
      <c r="S13" s="1663"/>
      <c r="T13" s="1637"/>
      <c r="U13" s="1638"/>
      <c r="V13" s="1638"/>
      <c r="W13" s="1638"/>
      <c r="X13" s="1638"/>
      <c r="Y13" s="1638"/>
      <c r="Z13" s="1641" t="s">
        <v>847</v>
      </c>
      <c r="AA13" s="1642"/>
      <c r="AB13" s="1643"/>
      <c r="AC13" s="1641" t="s">
        <v>848</v>
      </c>
      <c r="AD13" s="1642"/>
      <c r="AE13" s="1643"/>
      <c r="AF13" s="1638"/>
      <c r="AG13" s="1638"/>
      <c r="AH13" s="1663"/>
    </row>
    <row r="14" spans="1:47" ht="15" customHeight="1">
      <c r="A14" s="1679" t="s">
        <v>1850</v>
      </c>
      <c r="B14" s="1680"/>
      <c r="C14" s="1649"/>
      <c r="D14" s="1650"/>
      <c r="E14" s="672" t="s">
        <v>613</v>
      </c>
      <c r="F14" s="823"/>
      <c r="G14" s="673" t="s">
        <v>614</v>
      </c>
      <c r="H14" s="672" t="s">
        <v>613</v>
      </c>
      <c r="I14" s="674"/>
      <c r="J14" s="836" t="s">
        <v>614</v>
      </c>
      <c r="K14" s="637" t="s">
        <v>613</v>
      </c>
      <c r="L14" s="674"/>
      <c r="M14" s="673" t="s">
        <v>614</v>
      </c>
      <c r="N14" s="672" t="s">
        <v>613</v>
      </c>
      <c r="O14" s="674"/>
      <c r="P14" s="836" t="s">
        <v>614</v>
      </c>
      <c r="Q14" s="637" t="s">
        <v>613</v>
      </c>
      <c r="R14" s="674"/>
      <c r="S14" s="290" t="s">
        <v>614</v>
      </c>
      <c r="T14" s="291" t="s">
        <v>613</v>
      </c>
      <c r="U14" s="674"/>
      <c r="V14" s="836" t="s">
        <v>614</v>
      </c>
      <c r="W14" s="637" t="s">
        <v>613</v>
      </c>
      <c r="X14" s="674"/>
      <c r="Y14" s="673" t="s">
        <v>614</v>
      </c>
      <c r="Z14" s="637" t="s">
        <v>613</v>
      </c>
      <c r="AA14" s="674"/>
      <c r="AB14" s="673" t="s">
        <v>614</v>
      </c>
      <c r="AC14" s="637" t="s">
        <v>613</v>
      </c>
      <c r="AD14" s="674"/>
      <c r="AE14" s="836" t="s">
        <v>614</v>
      </c>
      <c r="AF14" s="637" t="s">
        <v>613</v>
      </c>
      <c r="AG14" s="841">
        <f>R14+U14-X14-AA14+AD14</f>
        <v>0</v>
      </c>
      <c r="AH14" s="290" t="s">
        <v>614</v>
      </c>
    </row>
    <row r="15" spans="1:47" ht="15" customHeight="1">
      <c r="A15" s="1648"/>
      <c r="B15" s="1649"/>
      <c r="C15" s="1649"/>
      <c r="D15" s="1650"/>
      <c r="E15" s="1487"/>
      <c r="F15" s="1487"/>
      <c r="G15" s="1488"/>
      <c r="H15" s="1487"/>
      <c r="I15" s="1487"/>
      <c r="J15" s="1487"/>
      <c r="K15" s="1486"/>
      <c r="L15" s="1487"/>
      <c r="M15" s="1488"/>
      <c r="N15" s="1487"/>
      <c r="O15" s="1487"/>
      <c r="P15" s="1487"/>
      <c r="Q15" s="1486"/>
      <c r="R15" s="1487"/>
      <c r="S15" s="1688"/>
      <c r="T15" s="1685"/>
      <c r="U15" s="1487"/>
      <c r="V15" s="1487"/>
      <c r="W15" s="1486"/>
      <c r="X15" s="1487"/>
      <c r="Y15" s="1488"/>
      <c r="Z15" s="1486"/>
      <c r="AA15" s="1487"/>
      <c r="AB15" s="1488"/>
      <c r="AC15" s="1486"/>
      <c r="AD15" s="1487"/>
      <c r="AE15" s="1487"/>
      <c r="AF15" s="1686">
        <f>Q15+T15-W15-Z15+AC15</f>
        <v>0</v>
      </c>
      <c r="AG15" s="1680"/>
      <c r="AH15" s="1687"/>
    </row>
    <row r="16" spans="1:47" ht="15" customHeight="1">
      <c r="A16" s="1669" t="s">
        <v>1851</v>
      </c>
      <c r="B16" s="1670"/>
      <c r="C16" s="1671"/>
      <c r="D16" s="1672"/>
      <c r="E16" s="675" t="s">
        <v>613</v>
      </c>
      <c r="F16" s="843"/>
      <c r="G16" s="833" t="s">
        <v>614</v>
      </c>
      <c r="H16" s="675" t="s">
        <v>613</v>
      </c>
      <c r="I16" s="676"/>
      <c r="J16" s="832" t="s">
        <v>614</v>
      </c>
      <c r="K16" s="677" t="s">
        <v>613</v>
      </c>
      <c r="L16" s="676"/>
      <c r="M16" s="833" t="s">
        <v>614</v>
      </c>
      <c r="N16" s="675" t="s">
        <v>613</v>
      </c>
      <c r="O16" s="676"/>
      <c r="P16" s="832" t="s">
        <v>614</v>
      </c>
      <c r="Q16" s="677" t="s">
        <v>613</v>
      </c>
      <c r="R16" s="676"/>
      <c r="S16" s="169" t="s">
        <v>614</v>
      </c>
      <c r="T16" s="168" t="s">
        <v>613</v>
      </c>
      <c r="U16" s="676"/>
      <c r="V16" s="832" t="s">
        <v>614</v>
      </c>
      <c r="W16" s="677" t="s">
        <v>613</v>
      </c>
      <c r="X16" s="676"/>
      <c r="Y16" s="833" t="s">
        <v>614</v>
      </c>
      <c r="Z16" s="677" t="s">
        <v>613</v>
      </c>
      <c r="AA16" s="676"/>
      <c r="AB16" s="833" t="s">
        <v>614</v>
      </c>
      <c r="AC16" s="677" t="s">
        <v>613</v>
      </c>
      <c r="AD16" s="676"/>
      <c r="AE16" s="832" t="s">
        <v>614</v>
      </c>
      <c r="AF16" s="677" t="s">
        <v>613</v>
      </c>
      <c r="AG16" s="851">
        <f>R16+U16-X16-AA16+AD16</f>
        <v>0</v>
      </c>
      <c r="AH16" s="169" t="s">
        <v>614</v>
      </c>
    </row>
    <row r="17" spans="1:34" ht="15" customHeight="1">
      <c r="A17" s="1673"/>
      <c r="B17" s="1674"/>
      <c r="C17" s="1674"/>
      <c r="D17" s="1675"/>
      <c r="E17" s="1676"/>
      <c r="F17" s="1676"/>
      <c r="G17" s="1677"/>
      <c r="H17" s="1676"/>
      <c r="I17" s="1676"/>
      <c r="J17" s="1676"/>
      <c r="K17" s="1678"/>
      <c r="L17" s="1676"/>
      <c r="M17" s="1677"/>
      <c r="N17" s="1676"/>
      <c r="O17" s="1676"/>
      <c r="P17" s="1676"/>
      <c r="Q17" s="1678"/>
      <c r="R17" s="1676"/>
      <c r="S17" s="1681"/>
      <c r="T17" s="1682"/>
      <c r="U17" s="1676"/>
      <c r="V17" s="1676"/>
      <c r="W17" s="1678"/>
      <c r="X17" s="1676"/>
      <c r="Y17" s="1677"/>
      <c r="Z17" s="1678"/>
      <c r="AA17" s="1676"/>
      <c r="AB17" s="1677"/>
      <c r="AC17" s="1678"/>
      <c r="AD17" s="1676"/>
      <c r="AE17" s="1676"/>
      <c r="AF17" s="1683">
        <f>Q17+T17-W17-Z17+AC17</f>
        <v>0</v>
      </c>
      <c r="AG17" s="1633"/>
      <c r="AH17" s="1684"/>
    </row>
    <row r="18" spans="1:34" ht="15" customHeight="1">
      <c r="A18" s="1689" t="s">
        <v>1836</v>
      </c>
      <c r="B18" s="1690"/>
      <c r="C18" s="1694"/>
      <c r="D18" s="1695"/>
      <c r="E18" s="675" t="s">
        <v>613</v>
      </c>
      <c r="F18" s="843"/>
      <c r="G18" s="833" t="s">
        <v>614</v>
      </c>
      <c r="H18" s="675" t="s">
        <v>613</v>
      </c>
      <c r="I18" s="676"/>
      <c r="J18" s="832" t="s">
        <v>614</v>
      </c>
      <c r="K18" s="677" t="s">
        <v>613</v>
      </c>
      <c r="L18" s="676"/>
      <c r="M18" s="833" t="s">
        <v>614</v>
      </c>
      <c r="N18" s="675" t="s">
        <v>613</v>
      </c>
      <c r="O18" s="676"/>
      <c r="P18" s="832" t="s">
        <v>614</v>
      </c>
      <c r="Q18" s="677" t="s">
        <v>613</v>
      </c>
      <c r="R18" s="676"/>
      <c r="S18" s="169" t="s">
        <v>614</v>
      </c>
      <c r="T18" s="168" t="s">
        <v>613</v>
      </c>
      <c r="U18" s="676"/>
      <c r="V18" s="832" t="s">
        <v>614</v>
      </c>
      <c r="W18" s="677" t="s">
        <v>613</v>
      </c>
      <c r="X18" s="676"/>
      <c r="Y18" s="833" t="s">
        <v>614</v>
      </c>
      <c r="Z18" s="677" t="s">
        <v>613</v>
      </c>
      <c r="AA18" s="676"/>
      <c r="AB18" s="833" t="s">
        <v>614</v>
      </c>
      <c r="AC18" s="677" t="s">
        <v>613</v>
      </c>
      <c r="AD18" s="676"/>
      <c r="AE18" s="832" t="s">
        <v>614</v>
      </c>
      <c r="AF18" s="677" t="s">
        <v>613</v>
      </c>
      <c r="AG18" s="851">
        <f>R18+U18-X18-AA18+AD18</f>
        <v>0</v>
      </c>
      <c r="AH18" s="169" t="s">
        <v>614</v>
      </c>
    </row>
    <row r="19" spans="1:34" ht="15" customHeight="1">
      <c r="A19" s="1696"/>
      <c r="B19" s="1697"/>
      <c r="C19" s="1697"/>
      <c r="D19" s="1698"/>
      <c r="E19" s="1676"/>
      <c r="F19" s="1676"/>
      <c r="G19" s="1677"/>
      <c r="H19" s="1676"/>
      <c r="I19" s="1676"/>
      <c r="J19" s="1676"/>
      <c r="K19" s="1678"/>
      <c r="L19" s="1676"/>
      <c r="M19" s="1677"/>
      <c r="N19" s="1676"/>
      <c r="O19" s="1676"/>
      <c r="P19" s="1676"/>
      <c r="Q19" s="1678"/>
      <c r="R19" s="1676"/>
      <c r="S19" s="1681"/>
      <c r="T19" s="1682"/>
      <c r="U19" s="1676"/>
      <c r="V19" s="1676"/>
      <c r="W19" s="1678"/>
      <c r="X19" s="1676"/>
      <c r="Y19" s="1677"/>
      <c r="Z19" s="1678"/>
      <c r="AA19" s="1676"/>
      <c r="AB19" s="1677"/>
      <c r="AC19" s="1678"/>
      <c r="AD19" s="1676"/>
      <c r="AE19" s="1676"/>
      <c r="AF19" s="1686">
        <f>Q19+T19-W19-Z19+AC19</f>
        <v>0</v>
      </c>
      <c r="AG19" s="1680"/>
      <c r="AH19" s="1687"/>
    </row>
    <row r="20" spans="1:34" ht="15" customHeight="1">
      <c r="A20" s="1689" t="s">
        <v>936</v>
      </c>
      <c r="B20" s="1690"/>
      <c r="C20" s="1548"/>
      <c r="D20" s="1691"/>
      <c r="E20" s="675" t="s">
        <v>613</v>
      </c>
      <c r="F20" s="843"/>
      <c r="G20" s="833" t="s">
        <v>614</v>
      </c>
      <c r="H20" s="675" t="s">
        <v>613</v>
      </c>
      <c r="I20" s="676"/>
      <c r="J20" s="832" t="s">
        <v>614</v>
      </c>
      <c r="K20" s="677" t="s">
        <v>613</v>
      </c>
      <c r="L20" s="676"/>
      <c r="M20" s="833" t="s">
        <v>614</v>
      </c>
      <c r="N20" s="675" t="s">
        <v>613</v>
      </c>
      <c r="O20" s="676"/>
      <c r="P20" s="832" t="s">
        <v>614</v>
      </c>
      <c r="Q20" s="677" t="s">
        <v>613</v>
      </c>
      <c r="R20" s="676"/>
      <c r="S20" s="169" t="s">
        <v>614</v>
      </c>
      <c r="T20" s="168" t="s">
        <v>613</v>
      </c>
      <c r="U20" s="676"/>
      <c r="V20" s="832" t="s">
        <v>614</v>
      </c>
      <c r="W20" s="677" t="s">
        <v>613</v>
      </c>
      <c r="X20" s="676"/>
      <c r="Y20" s="833" t="s">
        <v>614</v>
      </c>
      <c r="Z20" s="677" t="s">
        <v>613</v>
      </c>
      <c r="AA20" s="676"/>
      <c r="AB20" s="833" t="s">
        <v>614</v>
      </c>
      <c r="AC20" s="677" t="s">
        <v>613</v>
      </c>
      <c r="AD20" s="676"/>
      <c r="AE20" s="832" t="s">
        <v>614</v>
      </c>
      <c r="AF20" s="677" t="s">
        <v>613</v>
      </c>
      <c r="AG20" s="851">
        <f>R20+U20-X20-AA20+AD20</f>
        <v>0</v>
      </c>
      <c r="AH20" s="169" t="s">
        <v>614</v>
      </c>
    </row>
    <row r="21" spans="1:34" ht="15" customHeight="1">
      <c r="A21" s="1692"/>
      <c r="B21" s="1426"/>
      <c r="C21" s="1426"/>
      <c r="D21" s="1693"/>
      <c r="E21" s="1676"/>
      <c r="F21" s="1676"/>
      <c r="G21" s="1677"/>
      <c r="H21" s="1676"/>
      <c r="I21" s="1676"/>
      <c r="J21" s="1676"/>
      <c r="K21" s="1678"/>
      <c r="L21" s="1676"/>
      <c r="M21" s="1677"/>
      <c r="N21" s="1676"/>
      <c r="O21" s="1676"/>
      <c r="P21" s="1676"/>
      <c r="Q21" s="1678"/>
      <c r="R21" s="1676"/>
      <c r="S21" s="1681"/>
      <c r="T21" s="1682"/>
      <c r="U21" s="1676"/>
      <c r="V21" s="1676"/>
      <c r="W21" s="1678"/>
      <c r="X21" s="1676"/>
      <c r="Y21" s="1677"/>
      <c r="Z21" s="1678"/>
      <c r="AA21" s="1676"/>
      <c r="AB21" s="1677"/>
      <c r="AC21" s="1678"/>
      <c r="AD21" s="1676"/>
      <c r="AE21" s="1676"/>
      <c r="AF21" s="1686">
        <f>Q21+T21-W21-Z21+AC21</f>
        <v>0</v>
      </c>
      <c r="AG21" s="1680"/>
      <c r="AH21" s="1687"/>
    </row>
    <row r="22" spans="1:34" ht="15" customHeight="1">
      <c r="A22" s="1669" t="s">
        <v>384</v>
      </c>
      <c r="B22" s="1670"/>
      <c r="C22" s="1671"/>
      <c r="D22" s="1672"/>
      <c r="E22" s="675" t="s">
        <v>613</v>
      </c>
      <c r="F22" s="843"/>
      <c r="G22" s="833" t="s">
        <v>614</v>
      </c>
      <c r="H22" s="675" t="s">
        <v>613</v>
      </c>
      <c r="I22" s="676"/>
      <c r="J22" s="832" t="s">
        <v>614</v>
      </c>
      <c r="K22" s="677" t="s">
        <v>613</v>
      </c>
      <c r="L22" s="676"/>
      <c r="M22" s="833" t="s">
        <v>614</v>
      </c>
      <c r="N22" s="675" t="s">
        <v>613</v>
      </c>
      <c r="O22" s="676"/>
      <c r="P22" s="832" t="s">
        <v>614</v>
      </c>
      <c r="Q22" s="677" t="s">
        <v>613</v>
      </c>
      <c r="R22" s="676"/>
      <c r="S22" s="169" t="s">
        <v>614</v>
      </c>
      <c r="T22" s="168" t="s">
        <v>613</v>
      </c>
      <c r="U22" s="676"/>
      <c r="V22" s="832" t="s">
        <v>614</v>
      </c>
      <c r="W22" s="677" t="s">
        <v>613</v>
      </c>
      <c r="X22" s="676"/>
      <c r="Y22" s="833" t="s">
        <v>614</v>
      </c>
      <c r="Z22" s="677" t="s">
        <v>613</v>
      </c>
      <c r="AA22" s="676"/>
      <c r="AB22" s="833" t="s">
        <v>614</v>
      </c>
      <c r="AC22" s="677" t="s">
        <v>613</v>
      </c>
      <c r="AD22" s="676"/>
      <c r="AE22" s="832" t="s">
        <v>614</v>
      </c>
      <c r="AF22" s="677" t="s">
        <v>613</v>
      </c>
      <c r="AG22" s="851">
        <f>R22+U22-X22-AA22+AD22</f>
        <v>0</v>
      </c>
      <c r="AH22" s="169" t="s">
        <v>614</v>
      </c>
    </row>
    <row r="23" spans="1:34" ht="15" customHeight="1">
      <c r="A23" s="1673"/>
      <c r="B23" s="1674"/>
      <c r="C23" s="1674"/>
      <c r="D23" s="1675"/>
      <c r="E23" s="1676"/>
      <c r="F23" s="1676"/>
      <c r="G23" s="1677"/>
      <c r="H23" s="1676"/>
      <c r="I23" s="1676"/>
      <c r="J23" s="1676"/>
      <c r="K23" s="1678"/>
      <c r="L23" s="1676"/>
      <c r="M23" s="1677"/>
      <c r="N23" s="1676"/>
      <c r="O23" s="1676"/>
      <c r="P23" s="1676"/>
      <c r="Q23" s="1678"/>
      <c r="R23" s="1676"/>
      <c r="S23" s="1681"/>
      <c r="T23" s="1682"/>
      <c r="U23" s="1676"/>
      <c r="V23" s="1676"/>
      <c r="W23" s="1678"/>
      <c r="X23" s="1676"/>
      <c r="Y23" s="1677"/>
      <c r="Z23" s="1678"/>
      <c r="AA23" s="1676"/>
      <c r="AB23" s="1677"/>
      <c r="AC23" s="1678"/>
      <c r="AD23" s="1676"/>
      <c r="AE23" s="1676"/>
      <c r="AF23" s="1683">
        <f>Q23+T23-W23-Z23+AC23</f>
        <v>0</v>
      </c>
      <c r="AG23" s="1633"/>
      <c r="AH23" s="1684"/>
    </row>
    <row r="24" spans="1:34" ht="15" customHeight="1">
      <c r="A24" s="1669" t="s">
        <v>610</v>
      </c>
      <c r="B24" s="1670"/>
      <c r="C24" s="1671"/>
      <c r="D24" s="1672"/>
      <c r="E24" s="675" t="s">
        <v>613</v>
      </c>
      <c r="F24" s="843"/>
      <c r="G24" s="833" t="s">
        <v>614</v>
      </c>
      <c r="H24" s="675" t="s">
        <v>613</v>
      </c>
      <c r="I24" s="676"/>
      <c r="J24" s="832" t="s">
        <v>614</v>
      </c>
      <c r="K24" s="677" t="s">
        <v>613</v>
      </c>
      <c r="L24" s="676"/>
      <c r="M24" s="833" t="s">
        <v>614</v>
      </c>
      <c r="N24" s="675" t="s">
        <v>613</v>
      </c>
      <c r="O24" s="676"/>
      <c r="P24" s="832" t="s">
        <v>614</v>
      </c>
      <c r="Q24" s="677" t="s">
        <v>613</v>
      </c>
      <c r="R24" s="676"/>
      <c r="S24" s="169" t="s">
        <v>614</v>
      </c>
      <c r="T24" s="168" t="s">
        <v>613</v>
      </c>
      <c r="U24" s="676"/>
      <c r="V24" s="832" t="s">
        <v>614</v>
      </c>
      <c r="W24" s="677" t="s">
        <v>613</v>
      </c>
      <c r="X24" s="676"/>
      <c r="Y24" s="833" t="s">
        <v>614</v>
      </c>
      <c r="Z24" s="677" t="s">
        <v>613</v>
      </c>
      <c r="AA24" s="676"/>
      <c r="AB24" s="833" t="s">
        <v>614</v>
      </c>
      <c r="AC24" s="677" t="s">
        <v>613</v>
      </c>
      <c r="AD24" s="676"/>
      <c r="AE24" s="832" t="s">
        <v>614</v>
      </c>
      <c r="AF24" s="677" t="s">
        <v>613</v>
      </c>
      <c r="AG24" s="851">
        <f>R24+U24-X24-AA24+AD24</f>
        <v>0</v>
      </c>
      <c r="AH24" s="169" t="s">
        <v>614</v>
      </c>
    </row>
    <row r="25" spans="1:34" ht="15" customHeight="1">
      <c r="A25" s="1673"/>
      <c r="B25" s="1674"/>
      <c r="C25" s="1674"/>
      <c r="D25" s="1675"/>
      <c r="E25" s="1676"/>
      <c r="F25" s="1676"/>
      <c r="G25" s="1677"/>
      <c r="H25" s="1676"/>
      <c r="I25" s="1676"/>
      <c r="J25" s="1676"/>
      <c r="K25" s="1678"/>
      <c r="L25" s="1676"/>
      <c r="M25" s="1677"/>
      <c r="N25" s="1676"/>
      <c r="O25" s="1676"/>
      <c r="P25" s="1676"/>
      <c r="Q25" s="1678"/>
      <c r="R25" s="1676"/>
      <c r="S25" s="1681"/>
      <c r="T25" s="1682"/>
      <c r="U25" s="1676"/>
      <c r="V25" s="1676"/>
      <c r="W25" s="1678"/>
      <c r="X25" s="1676"/>
      <c r="Y25" s="1677"/>
      <c r="Z25" s="1678"/>
      <c r="AA25" s="1676"/>
      <c r="AB25" s="1677"/>
      <c r="AC25" s="1678"/>
      <c r="AD25" s="1676"/>
      <c r="AE25" s="1676"/>
      <c r="AF25" s="1686">
        <f>Q25+T25-W25-Z25+AC25</f>
        <v>0</v>
      </c>
      <c r="AG25" s="1680"/>
      <c r="AH25" s="1687"/>
    </row>
    <row r="26" spans="1:34" ht="15" customHeight="1">
      <c r="A26" s="1669" t="s">
        <v>2234</v>
      </c>
      <c r="B26" s="1670"/>
      <c r="C26" s="1671"/>
      <c r="D26" s="1672"/>
      <c r="E26" s="675" t="s">
        <v>613</v>
      </c>
      <c r="F26" s="843"/>
      <c r="G26" s="833" t="s">
        <v>614</v>
      </c>
      <c r="H26" s="675" t="s">
        <v>613</v>
      </c>
      <c r="I26" s="676"/>
      <c r="J26" s="832" t="s">
        <v>614</v>
      </c>
      <c r="K26" s="677" t="s">
        <v>613</v>
      </c>
      <c r="L26" s="676"/>
      <c r="M26" s="833" t="s">
        <v>614</v>
      </c>
      <c r="N26" s="675" t="s">
        <v>613</v>
      </c>
      <c r="O26" s="676"/>
      <c r="P26" s="832" t="s">
        <v>614</v>
      </c>
      <c r="Q26" s="677" t="s">
        <v>613</v>
      </c>
      <c r="R26" s="676"/>
      <c r="S26" s="169" t="s">
        <v>614</v>
      </c>
      <c r="T26" s="168" t="s">
        <v>613</v>
      </c>
      <c r="U26" s="676"/>
      <c r="V26" s="832" t="s">
        <v>614</v>
      </c>
      <c r="W26" s="677" t="s">
        <v>613</v>
      </c>
      <c r="X26" s="676"/>
      <c r="Y26" s="833" t="s">
        <v>614</v>
      </c>
      <c r="Z26" s="677" t="s">
        <v>613</v>
      </c>
      <c r="AA26" s="676"/>
      <c r="AB26" s="833" t="s">
        <v>614</v>
      </c>
      <c r="AC26" s="677" t="s">
        <v>613</v>
      </c>
      <c r="AD26" s="676"/>
      <c r="AE26" s="832" t="s">
        <v>614</v>
      </c>
      <c r="AF26" s="677" t="s">
        <v>613</v>
      </c>
      <c r="AG26" s="851">
        <f>R26+U26-X26-AA26+AD26</f>
        <v>0</v>
      </c>
      <c r="AH26" s="169" t="s">
        <v>614</v>
      </c>
    </row>
    <row r="27" spans="1:34" ht="15" customHeight="1">
      <c r="A27" s="1673"/>
      <c r="B27" s="1674"/>
      <c r="C27" s="1674"/>
      <c r="D27" s="1675"/>
      <c r="E27" s="1676"/>
      <c r="F27" s="1676"/>
      <c r="G27" s="1677"/>
      <c r="H27" s="1676"/>
      <c r="I27" s="1676"/>
      <c r="J27" s="1676"/>
      <c r="K27" s="1678"/>
      <c r="L27" s="1676"/>
      <c r="M27" s="1677"/>
      <c r="N27" s="1676"/>
      <c r="O27" s="1676"/>
      <c r="P27" s="1676"/>
      <c r="Q27" s="1678"/>
      <c r="R27" s="1676"/>
      <c r="S27" s="1681"/>
      <c r="T27" s="1682"/>
      <c r="U27" s="1676"/>
      <c r="V27" s="1676"/>
      <c r="W27" s="1678"/>
      <c r="X27" s="1676"/>
      <c r="Y27" s="1677"/>
      <c r="Z27" s="1678"/>
      <c r="AA27" s="1676"/>
      <c r="AB27" s="1677"/>
      <c r="AC27" s="1678"/>
      <c r="AD27" s="1676"/>
      <c r="AE27" s="1676"/>
      <c r="AF27" s="1683">
        <f>Q27+T27-W27-Z27+AC27</f>
        <v>0</v>
      </c>
      <c r="AG27" s="1633"/>
      <c r="AH27" s="1684"/>
    </row>
    <row r="28" spans="1:34" ht="15" customHeight="1">
      <c r="A28" s="1669" t="s">
        <v>2235</v>
      </c>
      <c r="B28" s="1670"/>
      <c r="C28" s="1671"/>
      <c r="D28" s="1672"/>
      <c r="E28" s="675" t="s">
        <v>613</v>
      </c>
      <c r="F28" s="843"/>
      <c r="G28" s="833" t="s">
        <v>614</v>
      </c>
      <c r="H28" s="675" t="s">
        <v>613</v>
      </c>
      <c r="I28" s="676"/>
      <c r="J28" s="832" t="s">
        <v>614</v>
      </c>
      <c r="K28" s="677" t="s">
        <v>613</v>
      </c>
      <c r="L28" s="676"/>
      <c r="M28" s="833" t="s">
        <v>614</v>
      </c>
      <c r="N28" s="675" t="s">
        <v>613</v>
      </c>
      <c r="O28" s="676"/>
      <c r="P28" s="832" t="s">
        <v>614</v>
      </c>
      <c r="Q28" s="677" t="s">
        <v>613</v>
      </c>
      <c r="R28" s="676"/>
      <c r="S28" s="169" t="s">
        <v>614</v>
      </c>
      <c r="T28" s="168" t="s">
        <v>613</v>
      </c>
      <c r="U28" s="676"/>
      <c r="V28" s="832" t="s">
        <v>614</v>
      </c>
      <c r="W28" s="677" t="s">
        <v>613</v>
      </c>
      <c r="X28" s="676"/>
      <c r="Y28" s="833" t="s">
        <v>614</v>
      </c>
      <c r="Z28" s="677" t="s">
        <v>613</v>
      </c>
      <c r="AA28" s="676"/>
      <c r="AB28" s="833" t="s">
        <v>614</v>
      </c>
      <c r="AC28" s="677" t="s">
        <v>613</v>
      </c>
      <c r="AD28" s="676"/>
      <c r="AE28" s="832" t="s">
        <v>614</v>
      </c>
      <c r="AF28" s="677" t="s">
        <v>613</v>
      </c>
      <c r="AG28" s="851">
        <f>R28+U28-X28-AA28+AD28</f>
        <v>0</v>
      </c>
      <c r="AH28" s="169" t="s">
        <v>614</v>
      </c>
    </row>
    <row r="29" spans="1:34" ht="15" customHeight="1">
      <c r="A29" s="1673"/>
      <c r="B29" s="1674"/>
      <c r="C29" s="1674"/>
      <c r="D29" s="1675"/>
      <c r="E29" s="1676"/>
      <c r="F29" s="1676"/>
      <c r="G29" s="1677"/>
      <c r="H29" s="1676"/>
      <c r="I29" s="1676"/>
      <c r="J29" s="1676"/>
      <c r="K29" s="1678"/>
      <c r="L29" s="1676"/>
      <c r="M29" s="1677"/>
      <c r="N29" s="1676"/>
      <c r="O29" s="1676"/>
      <c r="P29" s="1676"/>
      <c r="Q29" s="1678"/>
      <c r="R29" s="1676"/>
      <c r="S29" s="1681"/>
      <c r="T29" s="1682"/>
      <c r="U29" s="1676"/>
      <c r="V29" s="1676"/>
      <c r="W29" s="1678"/>
      <c r="X29" s="1676"/>
      <c r="Y29" s="1677"/>
      <c r="Z29" s="1678"/>
      <c r="AA29" s="1676"/>
      <c r="AB29" s="1677"/>
      <c r="AC29" s="1678"/>
      <c r="AD29" s="1676"/>
      <c r="AE29" s="1676"/>
      <c r="AF29" s="1686">
        <f>Q29+T29-W29-Z29+AC29</f>
        <v>0</v>
      </c>
      <c r="AG29" s="1680"/>
      <c r="AH29" s="1687"/>
    </row>
    <row r="30" spans="1:34" ht="15" customHeight="1">
      <c r="A30" s="1669"/>
      <c r="B30" s="1670"/>
      <c r="C30" s="1671"/>
      <c r="D30" s="1672"/>
      <c r="E30" s="675" t="s">
        <v>613</v>
      </c>
      <c r="F30" s="843"/>
      <c r="G30" s="833" t="s">
        <v>614</v>
      </c>
      <c r="H30" s="675" t="s">
        <v>613</v>
      </c>
      <c r="I30" s="676"/>
      <c r="J30" s="832" t="s">
        <v>614</v>
      </c>
      <c r="K30" s="677" t="s">
        <v>613</v>
      </c>
      <c r="L30" s="676"/>
      <c r="M30" s="833" t="s">
        <v>614</v>
      </c>
      <c r="N30" s="675" t="s">
        <v>613</v>
      </c>
      <c r="O30" s="676"/>
      <c r="P30" s="832" t="s">
        <v>614</v>
      </c>
      <c r="Q30" s="677" t="s">
        <v>613</v>
      </c>
      <c r="R30" s="676"/>
      <c r="S30" s="169" t="s">
        <v>614</v>
      </c>
      <c r="T30" s="168" t="s">
        <v>613</v>
      </c>
      <c r="U30" s="676"/>
      <c r="V30" s="832" t="s">
        <v>614</v>
      </c>
      <c r="W30" s="677" t="s">
        <v>613</v>
      </c>
      <c r="X30" s="676"/>
      <c r="Y30" s="833" t="s">
        <v>614</v>
      </c>
      <c r="Z30" s="677" t="s">
        <v>613</v>
      </c>
      <c r="AA30" s="676"/>
      <c r="AB30" s="833" t="s">
        <v>614</v>
      </c>
      <c r="AC30" s="677" t="s">
        <v>613</v>
      </c>
      <c r="AD30" s="676"/>
      <c r="AE30" s="832" t="s">
        <v>614</v>
      </c>
      <c r="AF30" s="677" t="s">
        <v>613</v>
      </c>
      <c r="AG30" s="851">
        <f>R30+U30-X30-AA30+AD30</f>
        <v>0</v>
      </c>
      <c r="AH30" s="169" t="s">
        <v>614</v>
      </c>
    </row>
    <row r="31" spans="1:34" ht="15" customHeight="1">
      <c r="A31" s="1648"/>
      <c r="B31" s="1649"/>
      <c r="C31" s="1649"/>
      <c r="D31" s="1650"/>
      <c r="E31" s="1487"/>
      <c r="F31" s="1487"/>
      <c r="G31" s="1488"/>
      <c r="H31" s="1487"/>
      <c r="I31" s="1487"/>
      <c r="J31" s="1487"/>
      <c r="K31" s="1486"/>
      <c r="L31" s="1487"/>
      <c r="M31" s="1488"/>
      <c r="N31" s="1487"/>
      <c r="O31" s="1487"/>
      <c r="P31" s="1487"/>
      <c r="Q31" s="1678"/>
      <c r="R31" s="1676"/>
      <c r="S31" s="1681"/>
      <c r="T31" s="1685"/>
      <c r="U31" s="1487"/>
      <c r="V31" s="1487"/>
      <c r="W31" s="1486"/>
      <c r="X31" s="1487"/>
      <c r="Y31" s="1488"/>
      <c r="Z31" s="1486"/>
      <c r="AA31" s="1487"/>
      <c r="AB31" s="1488"/>
      <c r="AC31" s="1486"/>
      <c r="AD31" s="1487"/>
      <c r="AE31" s="1487"/>
      <c r="AF31" s="1686">
        <f>Q31+T31-W31-Z31+AC31</f>
        <v>0</v>
      </c>
      <c r="AG31" s="1680"/>
      <c r="AH31" s="1687"/>
    </row>
    <row r="32" spans="1:34" ht="15" customHeight="1">
      <c r="A32" s="1699" t="s">
        <v>921</v>
      </c>
      <c r="B32" s="1700"/>
      <c r="C32" s="1701"/>
      <c r="D32" s="1702"/>
      <c r="E32" s="450" t="s">
        <v>613</v>
      </c>
      <c r="F32" s="838">
        <f>SUM(F14,F16,F18,F20,F22,F24,F26,F28,F30)</f>
        <v>0</v>
      </c>
      <c r="G32" s="678" t="s">
        <v>614</v>
      </c>
      <c r="H32" s="450" t="s">
        <v>613</v>
      </c>
      <c r="I32" s="838">
        <f>SUM(I14,I16,I18,I20,I22,I24,I26,I28,I30)</f>
        <v>0</v>
      </c>
      <c r="J32" s="679" t="s">
        <v>614</v>
      </c>
      <c r="K32" s="680" t="s">
        <v>613</v>
      </c>
      <c r="L32" s="838">
        <f>SUM(L14,L16,L18,L20,L22,L24,L26,L28,L30)</f>
        <v>0</v>
      </c>
      <c r="M32" s="678" t="s">
        <v>614</v>
      </c>
      <c r="N32" s="450" t="s">
        <v>613</v>
      </c>
      <c r="O32" s="838">
        <f>SUM(O14,O16,O18,O20,O22,O24,O26,O28,O30)</f>
        <v>0</v>
      </c>
      <c r="P32" s="679" t="s">
        <v>614</v>
      </c>
      <c r="Q32" s="680" t="s">
        <v>613</v>
      </c>
      <c r="R32" s="838">
        <f>SUM(R14,R16,R18,R20,R22,R24,R26,R28,R30)</f>
        <v>0</v>
      </c>
      <c r="S32" s="679" t="s">
        <v>614</v>
      </c>
      <c r="T32" s="681" t="s">
        <v>613</v>
      </c>
      <c r="U32" s="838">
        <f>SUM(U14,U16,U18,U20,U22,U24,U26,U28,U30)</f>
        <v>0</v>
      </c>
      <c r="V32" s="679" t="s">
        <v>614</v>
      </c>
      <c r="W32" s="680" t="s">
        <v>613</v>
      </c>
      <c r="X32" s="838">
        <f>SUM(X14,X16,X18,X20,X22,X24,X26,X28,X30)</f>
        <v>0</v>
      </c>
      <c r="Y32" s="678" t="s">
        <v>614</v>
      </c>
      <c r="Z32" s="680" t="s">
        <v>613</v>
      </c>
      <c r="AA32" s="838">
        <f>SUM(AA14,AA16,AA18,AA20,AA22,AA24,AA26,AA28,AA30)</f>
        <v>0</v>
      </c>
      <c r="AB32" s="678" t="s">
        <v>614</v>
      </c>
      <c r="AC32" s="680" t="s">
        <v>613</v>
      </c>
      <c r="AD32" s="838">
        <f>SUM(AD14,AD16,AD18,AD20,AD22,AD24,AD26,AD28,AD30)</f>
        <v>0</v>
      </c>
      <c r="AE32" s="679" t="s">
        <v>614</v>
      </c>
      <c r="AF32" s="680" t="s">
        <v>613</v>
      </c>
      <c r="AG32" s="838">
        <f>SUM(AG14,AG16,AG18,AG20,AG22,AG24,AG26,AG28,AG30)</f>
        <v>0</v>
      </c>
      <c r="AH32" s="682" t="s">
        <v>614</v>
      </c>
    </row>
    <row r="33" spans="1:37" ht="15" customHeight="1" thickBot="1">
      <c r="A33" s="1703"/>
      <c r="B33" s="1704"/>
      <c r="C33" s="1705"/>
      <c r="D33" s="1706"/>
      <c r="E33" s="1707">
        <f>SUM(E15,E17,E19,E21,E23,E25,E27,E29,E31)</f>
        <v>0</v>
      </c>
      <c r="F33" s="1708"/>
      <c r="G33" s="1708"/>
      <c r="H33" s="1708">
        <f>SUM(H15,H17,H19,H21,H23,H25,H27,H29,H31)</f>
        <v>0</v>
      </c>
      <c r="I33" s="1708"/>
      <c r="J33" s="1708"/>
      <c r="K33" s="1708">
        <f>SUM(K15,K17,K19,K21,K23,K25,K27,K29,K31)</f>
        <v>0</v>
      </c>
      <c r="L33" s="1708"/>
      <c r="M33" s="1708"/>
      <c r="N33" s="1708">
        <f>SUM(N15,N17,N19,N21,N23,N25,N27,N29,N31)</f>
        <v>0</v>
      </c>
      <c r="O33" s="1708"/>
      <c r="P33" s="1708"/>
      <c r="Q33" s="1708">
        <f>SUM(Q15,Q17,Q19,Q21,Q23,Q25,Q27,Q29,Q31)</f>
        <v>0</v>
      </c>
      <c r="R33" s="1708"/>
      <c r="S33" s="1709"/>
      <c r="T33" s="1710">
        <f>SUM(T15,T17,T19,T21,T23,T25,T27,T29,T31)</f>
        <v>0</v>
      </c>
      <c r="U33" s="1708"/>
      <c r="V33" s="1708"/>
      <c r="W33" s="1708">
        <f>SUM(W15,W17,W19,W21,W23,W25,W27,W29,W31)</f>
        <v>0</v>
      </c>
      <c r="X33" s="1708"/>
      <c r="Y33" s="1708"/>
      <c r="Z33" s="1708">
        <f>SUM(Z15,Z17,Z19,Z21,Z23,Z25,Z27,Z29,Z31)</f>
        <v>0</v>
      </c>
      <c r="AA33" s="1708"/>
      <c r="AB33" s="1708"/>
      <c r="AC33" s="1708">
        <f>SUM(AC15,AC17,AC19,AC21,AC23,AC25,AC27,AC29,AC31)</f>
        <v>0</v>
      </c>
      <c r="AD33" s="1708"/>
      <c r="AE33" s="1708"/>
      <c r="AF33" s="1708">
        <f>SUM(AF15,AF17,AF19,AF21,AF23,AF25,AF27,AF29,AF31)</f>
        <v>0</v>
      </c>
      <c r="AG33" s="1708"/>
      <c r="AH33" s="1709"/>
    </row>
    <row r="34" spans="1:37">
      <c r="A34" s="430" t="s">
        <v>849</v>
      </c>
      <c r="B34" s="430"/>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c r="AJ34" s="430"/>
      <c r="AK34" s="15"/>
    </row>
    <row r="35" spans="1:37">
      <c r="A35" s="82" t="s">
        <v>615</v>
      </c>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15"/>
      <c r="AJ35" s="15"/>
      <c r="AK35" s="15"/>
    </row>
    <row r="36" spans="1:37">
      <c r="A36" s="82"/>
      <c r="B36" s="82"/>
      <c r="C36" s="894"/>
      <c r="D36" s="894"/>
      <c r="E36" s="894"/>
      <c r="F36" s="894"/>
      <c r="G36" s="894"/>
      <c r="H36" s="894"/>
      <c r="I36" s="894"/>
      <c r="K36" s="896"/>
    </row>
  </sheetData>
  <mergeCells count="127">
    <mergeCell ref="Q33:S33"/>
    <mergeCell ref="T33:V33"/>
    <mergeCell ref="W33:Y33"/>
    <mergeCell ref="Z33:AB33"/>
    <mergeCell ref="AC33:AE33"/>
    <mergeCell ref="AF33:AH33"/>
    <mergeCell ref="T31:V31"/>
    <mergeCell ref="W31:Y31"/>
    <mergeCell ref="Z31:AB31"/>
    <mergeCell ref="AC31:AE31"/>
    <mergeCell ref="AF31:AH31"/>
    <mergeCell ref="Q31:S31"/>
    <mergeCell ref="A32:D33"/>
    <mergeCell ref="E33:G33"/>
    <mergeCell ref="H33:J33"/>
    <mergeCell ref="K33:M33"/>
    <mergeCell ref="N33:P33"/>
    <mergeCell ref="A30:D31"/>
    <mergeCell ref="E31:G31"/>
    <mergeCell ref="H31:J31"/>
    <mergeCell ref="K31:M31"/>
    <mergeCell ref="N31:P31"/>
    <mergeCell ref="Q29:S29"/>
    <mergeCell ref="T29:V29"/>
    <mergeCell ref="W29:Y29"/>
    <mergeCell ref="Z29:AB29"/>
    <mergeCell ref="AC29:AE29"/>
    <mergeCell ref="AF29:AH29"/>
    <mergeCell ref="T27:V27"/>
    <mergeCell ref="W27:Y27"/>
    <mergeCell ref="Z27:AB27"/>
    <mergeCell ref="AC27:AE27"/>
    <mergeCell ref="AF27:AH27"/>
    <mergeCell ref="Q27:S27"/>
    <mergeCell ref="A28:D29"/>
    <mergeCell ref="E29:G29"/>
    <mergeCell ref="H29:J29"/>
    <mergeCell ref="K29:M29"/>
    <mergeCell ref="N29:P29"/>
    <mergeCell ref="A26:D27"/>
    <mergeCell ref="E27:G27"/>
    <mergeCell ref="H27:J27"/>
    <mergeCell ref="K27:M27"/>
    <mergeCell ref="N27:P27"/>
    <mergeCell ref="Q25:S25"/>
    <mergeCell ref="T25:V25"/>
    <mergeCell ref="W25:Y25"/>
    <mergeCell ref="Z25:AB25"/>
    <mergeCell ref="AC25:AE25"/>
    <mergeCell ref="AF25:AH25"/>
    <mergeCell ref="T23:V23"/>
    <mergeCell ref="W23:Y23"/>
    <mergeCell ref="Z23:AB23"/>
    <mergeCell ref="AC23:AE23"/>
    <mergeCell ref="AF23:AH23"/>
    <mergeCell ref="Q23:S23"/>
    <mergeCell ref="A24:D25"/>
    <mergeCell ref="E25:G25"/>
    <mergeCell ref="H25:J25"/>
    <mergeCell ref="K25:M25"/>
    <mergeCell ref="N25:P25"/>
    <mergeCell ref="A22:D23"/>
    <mergeCell ref="E23:G23"/>
    <mergeCell ref="H23:J23"/>
    <mergeCell ref="K23:M23"/>
    <mergeCell ref="N23:P23"/>
    <mergeCell ref="Q21:S21"/>
    <mergeCell ref="T21:V21"/>
    <mergeCell ref="W21:Y21"/>
    <mergeCell ref="Z21:AB21"/>
    <mergeCell ref="AC21:AE21"/>
    <mergeCell ref="AF21:AH21"/>
    <mergeCell ref="T19:V19"/>
    <mergeCell ref="W19:Y19"/>
    <mergeCell ref="Z19:AB19"/>
    <mergeCell ref="AC19:AE19"/>
    <mergeCell ref="AF19:AH19"/>
    <mergeCell ref="Q19:S19"/>
    <mergeCell ref="A20:D21"/>
    <mergeCell ref="E21:G21"/>
    <mergeCell ref="H21:J21"/>
    <mergeCell ref="K21:M21"/>
    <mergeCell ref="N21:P21"/>
    <mergeCell ref="A18:D19"/>
    <mergeCell ref="E19:G19"/>
    <mergeCell ref="H19:J19"/>
    <mergeCell ref="K19:M19"/>
    <mergeCell ref="N19:P19"/>
    <mergeCell ref="Q17:S17"/>
    <mergeCell ref="T17:V17"/>
    <mergeCell ref="W17:Y17"/>
    <mergeCell ref="Z17:AB17"/>
    <mergeCell ref="AC17:AE17"/>
    <mergeCell ref="AF17:AH17"/>
    <mergeCell ref="T15:V15"/>
    <mergeCell ref="W15:Y15"/>
    <mergeCell ref="Z15:AB15"/>
    <mergeCell ref="AC15:AE15"/>
    <mergeCell ref="AF15:AH15"/>
    <mergeCell ref="Q15:S15"/>
    <mergeCell ref="A16:D17"/>
    <mergeCell ref="E17:G17"/>
    <mergeCell ref="H17:J17"/>
    <mergeCell ref="K17:M17"/>
    <mergeCell ref="N17:P17"/>
    <mergeCell ref="A14:D15"/>
    <mergeCell ref="E15:G15"/>
    <mergeCell ref="H15:J15"/>
    <mergeCell ref="K15:M15"/>
    <mergeCell ref="N15:P15"/>
    <mergeCell ref="T12:V13"/>
    <mergeCell ref="W12:Y13"/>
    <mergeCell ref="Z12:AE12"/>
    <mergeCell ref="K13:M13"/>
    <mergeCell ref="N13:P13"/>
    <mergeCell ref="Z13:AB13"/>
    <mergeCell ref="AC13:AE13"/>
    <mergeCell ref="A10:D13"/>
    <mergeCell ref="E10:S10"/>
    <mergeCell ref="T10:AH10"/>
    <mergeCell ref="E11:P11"/>
    <mergeCell ref="Q11:S13"/>
    <mergeCell ref="T11:AE11"/>
    <mergeCell ref="AF11:AH13"/>
    <mergeCell ref="E12:G13"/>
    <mergeCell ref="H12:J13"/>
    <mergeCell ref="K12:P12"/>
  </mergeCells>
  <phoneticPr fontId="6"/>
  <dataValidations count="1">
    <dataValidation type="list" allowBlank="1" showInputMessage="1" showErrorMessage="1" sqref="AC3:AC5 AG3:AG5 D3:D5">
      <formula1>"□,☑"</formula1>
    </dataValidation>
  </dataValidations>
  <printOptions horizontalCentered="1"/>
  <pageMargins left="0.51181102362204722" right="0.19685039370078741" top="0.19685039370078741" bottom="0.43307086614173229" header="0.51181102362204722" footer="0.35433070866141736"/>
  <pageSetup paperSize="9" orientation="portrait"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106"/>
  <sheetViews>
    <sheetView showZeros="0" view="pageBreakPreview" zoomScale="90" zoomScaleNormal="100" zoomScaleSheetLayoutView="90" workbookViewId="0"/>
  </sheetViews>
  <sheetFormatPr defaultColWidth="2.625" defaultRowHeight="13.5"/>
  <cols>
    <col min="1" max="13" width="2.625" style="544"/>
    <col min="14" max="15" width="2.875" style="544" customWidth="1"/>
    <col min="16" max="16384" width="2.625" style="544"/>
  </cols>
  <sheetData>
    <row r="1" spans="1:80" ht="15.75" customHeight="1">
      <c r="A1" s="325" t="s">
        <v>1312</v>
      </c>
      <c r="B1" s="32"/>
      <c r="C1" s="32"/>
      <c r="D1" s="32"/>
      <c r="E1" s="32"/>
      <c r="F1" s="32"/>
      <c r="G1" s="32"/>
      <c r="H1" s="32"/>
      <c r="I1" s="32"/>
      <c r="J1" s="32"/>
      <c r="AX1" s="889" t="s">
        <v>1151</v>
      </c>
      <c r="AY1" s="889"/>
      <c r="AZ1" s="1711"/>
      <c r="BA1" s="1711"/>
      <c r="BB1" s="889" t="s">
        <v>396</v>
      </c>
      <c r="BC1" s="845"/>
      <c r="BD1" s="845"/>
      <c r="BE1" s="889" t="s">
        <v>397</v>
      </c>
      <c r="BF1" s="889" t="s">
        <v>1177</v>
      </c>
      <c r="BG1" s="889"/>
      <c r="BH1" s="413"/>
      <c r="BI1" s="413"/>
      <c r="BJ1" s="683"/>
      <c r="BK1" s="683"/>
      <c r="BL1" s="683"/>
      <c r="BM1" s="683"/>
      <c r="BN1" s="683"/>
      <c r="BO1" s="683"/>
      <c r="BP1" s="899"/>
      <c r="BQ1" s="899"/>
      <c r="BR1" s="899"/>
      <c r="BS1" s="899"/>
      <c r="BT1" s="899"/>
    </row>
    <row r="2" spans="1:80" ht="7.5" customHeight="1">
      <c r="A2" s="328"/>
      <c r="B2" s="406"/>
      <c r="C2" s="406"/>
      <c r="D2" s="406"/>
      <c r="E2" s="406"/>
      <c r="F2" s="406"/>
      <c r="G2" s="406"/>
      <c r="H2" s="406"/>
      <c r="I2" s="406"/>
      <c r="J2" s="406"/>
      <c r="K2" s="406"/>
      <c r="L2" s="406"/>
      <c r="M2" s="406"/>
      <c r="N2" s="406"/>
      <c r="O2" s="406"/>
      <c r="P2" s="406"/>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7"/>
      <c r="AP2" s="405"/>
      <c r="AQ2" s="408"/>
      <c r="AR2" s="408"/>
      <c r="AS2" s="407"/>
      <c r="AT2" s="408"/>
      <c r="AU2" s="684"/>
      <c r="AV2" s="407"/>
      <c r="AW2" s="409"/>
      <c r="AX2" s="407"/>
      <c r="AY2" s="407"/>
      <c r="AZ2" s="410"/>
      <c r="BA2" s="405"/>
      <c r="BB2" s="405"/>
      <c r="BC2" s="405"/>
      <c r="BD2" s="405"/>
      <c r="BE2" s="407"/>
      <c r="BF2" s="405"/>
      <c r="BG2" s="405"/>
      <c r="BH2" s="405"/>
      <c r="BI2" s="405"/>
      <c r="BJ2" s="405"/>
      <c r="BK2" s="405"/>
      <c r="BL2" s="405"/>
      <c r="BM2" s="405"/>
      <c r="BN2" s="405"/>
      <c r="BO2" s="405"/>
      <c r="BP2" s="405"/>
      <c r="BQ2" s="405"/>
      <c r="BR2" s="405"/>
      <c r="BS2" s="405"/>
      <c r="BT2" s="405"/>
      <c r="BU2" s="405"/>
      <c r="BV2" s="405"/>
      <c r="BW2" s="405"/>
      <c r="BX2" s="405"/>
      <c r="BY2" s="405"/>
      <c r="BZ2" s="405"/>
      <c r="CA2" s="405"/>
      <c r="CB2" s="405"/>
    </row>
    <row r="3" spans="1:80" ht="15.75" customHeight="1">
      <c r="A3" s="1712" t="s">
        <v>556</v>
      </c>
      <c r="B3" s="1712"/>
      <c r="C3" s="1712"/>
      <c r="D3" s="1712"/>
      <c r="E3" s="1712" t="s">
        <v>557</v>
      </c>
      <c r="F3" s="1712"/>
      <c r="G3" s="1712"/>
      <c r="H3" s="1712"/>
      <c r="I3" s="1712"/>
      <c r="J3" s="1712"/>
      <c r="K3" s="1712"/>
      <c r="L3" s="1712" t="s">
        <v>449</v>
      </c>
      <c r="M3" s="1712"/>
      <c r="N3" s="1715" t="s">
        <v>1442</v>
      </c>
      <c r="O3" s="1716"/>
      <c r="P3" s="1721" t="s">
        <v>1855</v>
      </c>
      <c r="Q3" s="1721"/>
      <c r="R3" s="1721"/>
      <c r="S3" s="1721"/>
      <c r="T3" s="1721"/>
      <c r="U3" s="1721"/>
      <c r="V3" s="1721"/>
      <c r="W3" s="1721"/>
      <c r="X3" s="1722" t="s">
        <v>1856</v>
      </c>
      <c r="Y3" s="1723"/>
      <c r="Z3" s="1723"/>
      <c r="AA3" s="1722" t="s">
        <v>1857</v>
      </c>
      <c r="AB3" s="1723"/>
      <c r="AC3" s="1723"/>
      <c r="AD3" s="1722" t="s">
        <v>1858</v>
      </c>
      <c r="AE3" s="1723"/>
      <c r="AF3" s="1723"/>
      <c r="AG3" s="1721" t="s">
        <v>558</v>
      </c>
      <c r="AH3" s="1721"/>
      <c r="AI3" s="1721"/>
      <c r="AJ3" s="1721"/>
      <c r="AK3" s="1721"/>
      <c r="AL3" s="1721"/>
      <c r="AM3" s="1721"/>
      <c r="AN3" s="1721"/>
      <c r="AO3" s="1721"/>
      <c r="AP3" s="1726"/>
      <c r="AQ3" s="1746" t="s">
        <v>565</v>
      </c>
      <c r="AR3" s="1747"/>
      <c r="AS3" s="1747"/>
      <c r="AT3" s="1747"/>
      <c r="AU3" s="1747"/>
      <c r="AV3" s="1747"/>
      <c r="AW3" s="1747"/>
      <c r="AX3" s="685" t="s">
        <v>14</v>
      </c>
      <c r="AY3" s="686" t="s">
        <v>1151</v>
      </c>
      <c r="AZ3" s="685"/>
      <c r="BA3" s="1748"/>
      <c r="BB3" s="1748"/>
      <c r="BC3" s="685" t="s">
        <v>396</v>
      </c>
      <c r="BD3" s="1748"/>
      <c r="BE3" s="1748"/>
      <c r="BF3" s="1727" t="s">
        <v>832</v>
      </c>
      <c r="BG3" s="1727"/>
      <c r="BH3" s="1727"/>
      <c r="BI3" s="1727"/>
      <c r="BJ3" s="1727"/>
      <c r="BK3" s="1727"/>
      <c r="BL3" s="685"/>
      <c r="BM3" s="685"/>
      <c r="BN3" s="687"/>
      <c r="BO3" s="1726" t="s">
        <v>940</v>
      </c>
      <c r="BP3" s="1727"/>
      <c r="BQ3" s="1749" t="s">
        <v>569</v>
      </c>
      <c r="BR3" s="1750"/>
      <c r="BS3" s="1750"/>
      <c r="BT3" s="1751"/>
      <c r="BU3" s="1726" t="s">
        <v>1313</v>
      </c>
      <c r="BV3" s="1727"/>
      <c r="BW3" s="1727"/>
      <c r="BX3" s="1728"/>
    </row>
    <row r="4" spans="1:80" ht="15.75" customHeight="1">
      <c r="A4" s="1713"/>
      <c r="B4" s="1713"/>
      <c r="C4" s="1713"/>
      <c r="D4" s="1713"/>
      <c r="E4" s="1713"/>
      <c r="F4" s="1713"/>
      <c r="G4" s="1713"/>
      <c r="H4" s="1713"/>
      <c r="I4" s="1713"/>
      <c r="J4" s="1713"/>
      <c r="K4" s="1713"/>
      <c r="L4" s="1713"/>
      <c r="M4" s="1713"/>
      <c r="N4" s="1717"/>
      <c r="O4" s="1718"/>
      <c r="P4" s="1721"/>
      <c r="Q4" s="1721"/>
      <c r="R4" s="1721"/>
      <c r="S4" s="1721"/>
      <c r="T4" s="1721"/>
      <c r="U4" s="1721"/>
      <c r="V4" s="1721"/>
      <c r="W4" s="1721"/>
      <c r="X4" s="1724"/>
      <c r="Y4" s="1725"/>
      <c r="Z4" s="1725"/>
      <c r="AA4" s="1724"/>
      <c r="AB4" s="1725"/>
      <c r="AC4" s="1725"/>
      <c r="AD4" s="1724"/>
      <c r="AE4" s="1725"/>
      <c r="AF4" s="1725"/>
      <c r="AG4" s="1721" t="s">
        <v>559</v>
      </c>
      <c r="AH4" s="1721"/>
      <c r="AI4" s="1721"/>
      <c r="AJ4" s="1721"/>
      <c r="AK4" s="1729" t="s">
        <v>560</v>
      </c>
      <c r="AL4" s="1729"/>
      <c r="AM4" s="1730" t="s">
        <v>1232</v>
      </c>
      <c r="AN4" s="1730"/>
      <c r="AO4" s="1730" t="s">
        <v>1314</v>
      </c>
      <c r="AP4" s="1731"/>
      <c r="AQ4" s="1726" t="s">
        <v>561</v>
      </c>
      <c r="AR4" s="1727"/>
      <c r="AS4" s="1727"/>
      <c r="AT4" s="1727"/>
      <c r="AU4" s="1727"/>
      <c r="AV4" s="1727"/>
      <c r="AW4" s="1727"/>
      <c r="AX4" s="1732" t="s">
        <v>1315</v>
      </c>
      <c r="AY4" s="1733"/>
      <c r="AZ4" s="1733"/>
      <c r="BA4" s="1733"/>
      <c r="BB4" s="1733"/>
      <c r="BC4" s="1733"/>
      <c r="BD4" s="1733"/>
      <c r="BE4" s="1733"/>
      <c r="BF4" s="1733"/>
      <c r="BG4" s="1733"/>
      <c r="BH4" s="1733"/>
      <c r="BI4" s="1733"/>
      <c r="BJ4" s="1733"/>
      <c r="BK4" s="1733"/>
      <c r="BL4" s="1726" t="s">
        <v>554</v>
      </c>
      <c r="BM4" s="1727"/>
      <c r="BN4" s="1728"/>
      <c r="BO4" s="1726"/>
      <c r="BP4" s="1727"/>
      <c r="BQ4" s="1734" t="s">
        <v>567</v>
      </c>
      <c r="BR4" s="1735"/>
      <c r="BS4" s="1735"/>
      <c r="BT4" s="1736"/>
      <c r="BU4" s="1737" t="s">
        <v>959</v>
      </c>
      <c r="BV4" s="1738"/>
      <c r="BW4" s="1738"/>
      <c r="BX4" s="1739"/>
      <c r="BY4" s="896"/>
      <c r="BZ4" s="896"/>
      <c r="CA4" s="825"/>
    </row>
    <row r="5" spans="1:80" ht="15.75" customHeight="1">
      <c r="A5" s="1713"/>
      <c r="B5" s="1713"/>
      <c r="C5" s="1713"/>
      <c r="D5" s="1713"/>
      <c r="E5" s="1713"/>
      <c r="F5" s="1713"/>
      <c r="G5" s="1713"/>
      <c r="H5" s="1713"/>
      <c r="I5" s="1713"/>
      <c r="J5" s="1713"/>
      <c r="K5" s="1713"/>
      <c r="L5" s="1713"/>
      <c r="M5" s="1713"/>
      <c r="N5" s="1717"/>
      <c r="O5" s="1718"/>
      <c r="P5" s="1807" t="s">
        <v>551</v>
      </c>
      <c r="Q5" s="1808"/>
      <c r="R5" s="1808" t="s">
        <v>1316</v>
      </c>
      <c r="S5" s="1808"/>
      <c r="T5" s="1808" t="s">
        <v>1317</v>
      </c>
      <c r="U5" s="1808"/>
      <c r="V5" s="1808" t="s">
        <v>1318</v>
      </c>
      <c r="W5" s="1809"/>
      <c r="X5" s="1724"/>
      <c r="Y5" s="1725"/>
      <c r="Z5" s="1725"/>
      <c r="AA5" s="1724"/>
      <c r="AB5" s="1725"/>
      <c r="AC5" s="1725"/>
      <c r="AD5" s="1724"/>
      <c r="AE5" s="1725"/>
      <c r="AF5" s="1725"/>
      <c r="AG5" s="1721"/>
      <c r="AH5" s="1721"/>
      <c r="AI5" s="1721"/>
      <c r="AJ5" s="1721"/>
      <c r="AK5" s="1729"/>
      <c r="AL5" s="1729"/>
      <c r="AM5" s="1730"/>
      <c r="AN5" s="1730"/>
      <c r="AO5" s="1730"/>
      <c r="AP5" s="1731"/>
      <c r="AQ5" s="1721" t="s">
        <v>562</v>
      </c>
      <c r="AR5" s="1721"/>
      <c r="AS5" s="1721"/>
      <c r="AT5" s="1721" t="s">
        <v>563</v>
      </c>
      <c r="AU5" s="1721"/>
      <c r="AV5" s="1721"/>
      <c r="AW5" s="1726"/>
      <c r="AX5" s="1752" t="s">
        <v>813</v>
      </c>
      <c r="AY5" s="1753"/>
      <c r="AZ5" s="1753" t="s">
        <v>814</v>
      </c>
      <c r="BA5" s="1753"/>
      <c r="BB5" s="1753" t="s">
        <v>815</v>
      </c>
      <c r="BC5" s="1753"/>
      <c r="BD5" s="1753" t="s">
        <v>816</v>
      </c>
      <c r="BE5" s="1753"/>
      <c r="BF5" s="1753" t="s">
        <v>817</v>
      </c>
      <c r="BG5" s="1753"/>
      <c r="BH5" s="1804" t="s">
        <v>1554</v>
      </c>
      <c r="BI5" s="1804"/>
      <c r="BJ5" s="1785" t="s">
        <v>96</v>
      </c>
      <c r="BK5" s="1786"/>
      <c r="BL5" s="1726"/>
      <c r="BM5" s="1727"/>
      <c r="BN5" s="1728"/>
      <c r="BO5" s="1726"/>
      <c r="BP5" s="1727"/>
      <c r="BQ5" s="1791" t="s">
        <v>568</v>
      </c>
      <c r="BR5" s="1792"/>
      <c r="BS5" s="1792"/>
      <c r="BT5" s="1793"/>
      <c r="BU5" s="1740"/>
      <c r="BV5" s="1741"/>
      <c r="BW5" s="1741"/>
      <c r="BX5" s="1742"/>
      <c r="BY5" s="896"/>
      <c r="BZ5" s="896"/>
      <c r="CA5" s="901"/>
    </row>
    <row r="6" spans="1:80" ht="15.75" customHeight="1">
      <c r="A6" s="1713"/>
      <c r="B6" s="1713"/>
      <c r="C6" s="1713"/>
      <c r="D6" s="1713"/>
      <c r="E6" s="1713"/>
      <c r="F6" s="1713"/>
      <c r="G6" s="1713"/>
      <c r="H6" s="1713"/>
      <c r="I6" s="1713"/>
      <c r="J6" s="1713"/>
      <c r="K6" s="1713"/>
      <c r="L6" s="1713"/>
      <c r="M6" s="1713"/>
      <c r="N6" s="1717"/>
      <c r="O6" s="1718"/>
      <c r="P6" s="1807"/>
      <c r="Q6" s="1808"/>
      <c r="R6" s="1808"/>
      <c r="S6" s="1808"/>
      <c r="T6" s="1808"/>
      <c r="U6" s="1808"/>
      <c r="V6" s="1808"/>
      <c r="W6" s="1809"/>
      <c r="X6" s="1724"/>
      <c r="Y6" s="1725"/>
      <c r="Z6" s="1725"/>
      <c r="AA6" s="1724"/>
      <c r="AB6" s="1725"/>
      <c r="AC6" s="1725"/>
      <c r="AD6" s="1724"/>
      <c r="AE6" s="1725"/>
      <c r="AF6" s="1725"/>
      <c r="AG6" s="1794" t="s">
        <v>1319</v>
      </c>
      <c r="AH6" s="1794"/>
      <c r="AI6" s="1794"/>
      <c r="AJ6" s="1794"/>
      <c r="AK6" s="1729"/>
      <c r="AL6" s="1729"/>
      <c r="AM6" s="1730"/>
      <c r="AN6" s="1730"/>
      <c r="AO6" s="1730"/>
      <c r="AP6" s="1731"/>
      <c r="AQ6" s="1795" t="s">
        <v>2033</v>
      </c>
      <c r="AR6" s="1796"/>
      <c r="AS6" s="1796"/>
      <c r="AT6" s="1796"/>
      <c r="AU6" s="1796"/>
      <c r="AV6" s="1796"/>
      <c r="AW6" s="1797"/>
      <c r="AX6" s="1754"/>
      <c r="AY6" s="1755"/>
      <c r="AZ6" s="1755"/>
      <c r="BA6" s="1755"/>
      <c r="BB6" s="1755"/>
      <c r="BC6" s="1755"/>
      <c r="BD6" s="1755"/>
      <c r="BE6" s="1755"/>
      <c r="BF6" s="1755"/>
      <c r="BG6" s="1755"/>
      <c r="BH6" s="1805"/>
      <c r="BI6" s="1805"/>
      <c r="BJ6" s="1787"/>
      <c r="BK6" s="1788"/>
      <c r="BL6" s="1726"/>
      <c r="BM6" s="1727"/>
      <c r="BN6" s="1728"/>
      <c r="BO6" s="1726"/>
      <c r="BP6" s="1727"/>
      <c r="BQ6" s="1798" t="s">
        <v>473</v>
      </c>
      <c r="BR6" s="1798"/>
      <c r="BS6" s="1798" t="s">
        <v>566</v>
      </c>
      <c r="BT6" s="1798"/>
      <c r="BU6" s="1740"/>
      <c r="BV6" s="1741"/>
      <c r="BW6" s="1741"/>
      <c r="BX6" s="1742"/>
      <c r="BY6" s="235"/>
      <c r="BZ6" s="235"/>
      <c r="CA6" s="901"/>
    </row>
    <row r="7" spans="1:80" ht="15.75" customHeight="1">
      <c r="A7" s="1714"/>
      <c r="B7" s="1714"/>
      <c r="C7" s="1714"/>
      <c r="D7" s="1714"/>
      <c r="E7" s="1714"/>
      <c r="F7" s="1714"/>
      <c r="G7" s="1714"/>
      <c r="H7" s="1714"/>
      <c r="I7" s="1714"/>
      <c r="J7" s="1714"/>
      <c r="K7" s="1714"/>
      <c r="L7" s="1714"/>
      <c r="M7" s="1714"/>
      <c r="N7" s="1719"/>
      <c r="O7" s="1720"/>
      <c r="P7" s="1807"/>
      <c r="Q7" s="1808"/>
      <c r="R7" s="1808"/>
      <c r="S7" s="1808"/>
      <c r="T7" s="1808"/>
      <c r="U7" s="1808"/>
      <c r="V7" s="1808"/>
      <c r="W7" s="1809"/>
      <c r="X7" s="1161"/>
      <c r="Y7" s="1162"/>
      <c r="Z7" s="1162"/>
      <c r="AA7" s="1161"/>
      <c r="AB7" s="1162"/>
      <c r="AC7" s="1162"/>
      <c r="AD7" s="1161"/>
      <c r="AE7" s="1162"/>
      <c r="AF7" s="1162"/>
      <c r="AG7" s="1800" t="s">
        <v>564</v>
      </c>
      <c r="AH7" s="1800"/>
      <c r="AI7" s="1800"/>
      <c r="AJ7" s="1800"/>
      <c r="AK7" s="1729"/>
      <c r="AL7" s="1729"/>
      <c r="AM7" s="1730"/>
      <c r="AN7" s="1730"/>
      <c r="AO7" s="1730"/>
      <c r="AP7" s="1731"/>
      <c r="AQ7" s="1801" t="s">
        <v>2024</v>
      </c>
      <c r="AR7" s="1802"/>
      <c r="AS7" s="1802"/>
      <c r="AT7" s="1802"/>
      <c r="AU7" s="1802"/>
      <c r="AV7" s="1802"/>
      <c r="AW7" s="1803"/>
      <c r="AX7" s="1756"/>
      <c r="AY7" s="1757"/>
      <c r="AZ7" s="1757"/>
      <c r="BA7" s="1757"/>
      <c r="BB7" s="1757"/>
      <c r="BC7" s="1757"/>
      <c r="BD7" s="1757"/>
      <c r="BE7" s="1757"/>
      <c r="BF7" s="1757"/>
      <c r="BG7" s="1757"/>
      <c r="BH7" s="1806"/>
      <c r="BI7" s="1806"/>
      <c r="BJ7" s="1789"/>
      <c r="BK7" s="1790"/>
      <c r="BL7" s="1726"/>
      <c r="BM7" s="1727"/>
      <c r="BN7" s="1728"/>
      <c r="BO7" s="1726"/>
      <c r="BP7" s="1727"/>
      <c r="BQ7" s="1799"/>
      <c r="BR7" s="1799"/>
      <c r="BS7" s="1799"/>
      <c r="BT7" s="1799"/>
      <c r="BU7" s="1743"/>
      <c r="BV7" s="1744"/>
      <c r="BW7" s="1744"/>
      <c r="BX7" s="1745"/>
      <c r="BY7" s="235"/>
      <c r="BZ7" s="235"/>
      <c r="CA7" s="901"/>
    </row>
    <row r="8" spans="1:80" ht="15.75" customHeight="1">
      <c r="A8" s="1770"/>
      <c r="B8" s="1771"/>
      <c r="C8" s="1771"/>
      <c r="D8" s="1772"/>
      <c r="E8" s="1776"/>
      <c r="F8" s="1776"/>
      <c r="G8" s="1776"/>
      <c r="H8" s="1776"/>
      <c r="I8" s="1776"/>
      <c r="J8" s="1776"/>
      <c r="K8" s="1776"/>
      <c r="L8" s="1777"/>
      <c r="M8" s="1778"/>
      <c r="N8" s="1781"/>
      <c r="O8" s="1781"/>
      <c r="P8" s="1783"/>
      <c r="Q8" s="1758"/>
      <c r="R8" s="1758"/>
      <c r="S8" s="1758"/>
      <c r="T8" s="1758"/>
      <c r="U8" s="1758"/>
      <c r="V8" s="1758"/>
      <c r="W8" s="1760"/>
      <c r="X8" s="1762"/>
      <c r="Y8" s="1763"/>
      <c r="Z8" s="1764"/>
      <c r="AA8" s="1762"/>
      <c r="AB8" s="1763"/>
      <c r="AC8" s="1764"/>
      <c r="AD8" s="1762"/>
      <c r="AE8" s="1763"/>
      <c r="AF8" s="1764"/>
      <c r="AG8" s="1768"/>
      <c r="AH8" s="1769"/>
      <c r="AI8" s="1841"/>
      <c r="AJ8" s="1842"/>
      <c r="AK8" s="1778"/>
      <c r="AL8" s="1778"/>
      <c r="AM8" s="1778"/>
      <c r="AN8" s="1778"/>
      <c r="AO8" s="1778"/>
      <c r="AP8" s="1778"/>
      <c r="AQ8" s="1843"/>
      <c r="AR8" s="1844"/>
      <c r="AS8" s="1845"/>
      <c r="AT8" s="1846"/>
      <c r="AU8" s="1847"/>
      <c r="AV8" s="1847"/>
      <c r="AW8" s="1848"/>
      <c r="AX8" s="1835"/>
      <c r="AY8" s="1833"/>
      <c r="AZ8" s="1833"/>
      <c r="BA8" s="1833"/>
      <c r="BB8" s="1833"/>
      <c r="BC8" s="1833"/>
      <c r="BD8" s="1837"/>
      <c r="BE8" s="1837"/>
      <c r="BF8" s="1837"/>
      <c r="BG8" s="1837"/>
      <c r="BH8" s="1833"/>
      <c r="BI8" s="1833"/>
      <c r="BJ8" s="1833"/>
      <c r="BK8" s="1839"/>
      <c r="BL8" s="1810"/>
      <c r="BM8" s="1811"/>
      <c r="BN8" s="1812"/>
      <c r="BO8" s="1813"/>
      <c r="BP8" s="1814"/>
      <c r="BQ8" s="1815"/>
      <c r="BR8" s="1815"/>
      <c r="BS8" s="1815"/>
      <c r="BT8" s="1815"/>
      <c r="BU8" s="1817"/>
      <c r="BV8" s="1818"/>
      <c r="BW8" s="1818"/>
      <c r="BX8" s="1819"/>
      <c r="BY8" s="33"/>
      <c r="BZ8" s="33"/>
      <c r="CA8" s="901"/>
    </row>
    <row r="9" spans="1:80" ht="15.75" customHeight="1">
      <c r="A9" s="1773"/>
      <c r="B9" s="1774"/>
      <c r="C9" s="1774"/>
      <c r="D9" s="1775"/>
      <c r="E9" s="1776"/>
      <c r="F9" s="1776"/>
      <c r="G9" s="1776"/>
      <c r="H9" s="1776"/>
      <c r="I9" s="1776"/>
      <c r="J9" s="1776"/>
      <c r="K9" s="1776"/>
      <c r="L9" s="1779"/>
      <c r="M9" s="1780"/>
      <c r="N9" s="1782"/>
      <c r="O9" s="1782"/>
      <c r="P9" s="1784"/>
      <c r="Q9" s="1759"/>
      <c r="R9" s="1759"/>
      <c r="S9" s="1759"/>
      <c r="T9" s="1759"/>
      <c r="U9" s="1759"/>
      <c r="V9" s="1759"/>
      <c r="W9" s="1761"/>
      <c r="X9" s="1765"/>
      <c r="Y9" s="1766"/>
      <c r="Z9" s="1767"/>
      <c r="AA9" s="1765"/>
      <c r="AB9" s="1766"/>
      <c r="AC9" s="1767"/>
      <c r="AD9" s="1765"/>
      <c r="AE9" s="1766"/>
      <c r="AF9" s="1767"/>
      <c r="AG9" s="1823"/>
      <c r="AH9" s="1824"/>
      <c r="AI9" s="1825"/>
      <c r="AJ9" s="1826"/>
      <c r="AK9" s="1780"/>
      <c r="AL9" s="1780"/>
      <c r="AM9" s="1780"/>
      <c r="AN9" s="1780"/>
      <c r="AO9" s="1780"/>
      <c r="AP9" s="1780"/>
      <c r="AQ9" s="1827"/>
      <c r="AR9" s="1828"/>
      <c r="AS9" s="1829"/>
      <c r="AT9" s="1830"/>
      <c r="AU9" s="1831"/>
      <c r="AV9" s="1831"/>
      <c r="AW9" s="1832"/>
      <c r="AX9" s="1836"/>
      <c r="AY9" s="1834"/>
      <c r="AZ9" s="1834"/>
      <c r="BA9" s="1834"/>
      <c r="BB9" s="1834"/>
      <c r="BC9" s="1834"/>
      <c r="BD9" s="1838"/>
      <c r="BE9" s="1838"/>
      <c r="BF9" s="1838"/>
      <c r="BG9" s="1838"/>
      <c r="BH9" s="1834"/>
      <c r="BI9" s="1834"/>
      <c r="BJ9" s="1834"/>
      <c r="BK9" s="1840"/>
      <c r="BL9" s="1810"/>
      <c r="BM9" s="1811"/>
      <c r="BN9" s="1812"/>
      <c r="BO9" s="1813"/>
      <c r="BP9" s="1814"/>
      <c r="BQ9" s="1816"/>
      <c r="BR9" s="1816"/>
      <c r="BS9" s="1816"/>
      <c r="BT9" s="1816"/>
      <c r="BU9" s="1820"/>
      <c r="BV9" s="1821"/>
      <c r="BW9" s="1821"/>
      <c r="BX9" s="1822"/>
      <c r="BY9" s="896"/>
      <c r="BZ9" s="896"/>
      <c r="CA9" s="896"/>
    </row>
    <row r="10" spans="1:80" ht="15.75" customHeight="1">
      <c r="A10" s="1770"/>
      <c r="B10" s="1771"/>
      <c r="C10" s="1771"/>
      <c r="D10" s="1772"/>
      <c r="E10" s="1776"/>
      <c r="F10" s="1776"/>
      <c r="G10" s="1776"/>
      <c r="H10" s="1776"/>
      <c r="I10" s="1776"/>
      <c r="J10" s="1776"/>
      <c r="K10" s="1776"/>
      <c r="L10" s="1777"/>
      <c r="M10" s="1778"/>
      <c r="N10" s="1781"/>
      <c r="O10" s="1781"/>
      <c r="P10" s="1783"/>
      <c r="Q10" s="1758"/>
      <c r="R10" s="1758"/>
      <c r="S10" s="1758"/>
      <c r="T10" s="1758"/>
      <c r="U10" s="1758"/>
      <c r="V10" s="1758"/>
      <c r="W10" s="1760"/>
      <c r="X10" s="1762"/>
      <c r="Y10" s="1763"/>
      <c r="Z10" s="1764"/>
      <c r="AA10" s="1762"/>
      <c r="AB10" s="1763"/>
      <c r="AC10" s="1764"/>
      <c r="AD10" s="1762"/>
      <c r="AE10" s="1763"/>
      <c r="AF10" s="1764"/>
      <c r="AG10" s="1768"/>
      <c r="AH10" s="1769"/>
      <c r="AI10" s="1841"/>
      <c r="AJ10" s="1842"/>
      <c r="AK10" s="1778"/>
      <c r="AL10" s="1778"/>
      <c r="AM10" s="1778"/>
      <c r="AN10" s="1778"/>
      <c r="AO10" s="1778"/>
      <c r="AP10" s="1778"/>
      <c r="AQ10" s="1843"/>
      <c r="AR10" s="1844"/>
      <c r="AS10" s="1845"/>
      <c r="AT10" s="1846"/>
      <c r="AU10" s="1847"/>
      <c r="AV10" s="1847"/>
      <c r="AW10" s="1848"/>
      <c r="AX10" s="1835"/>
      <c r="AY10" s="1833"/>
      <c r="AZ10" s="1833"/>
      <c r="BA10" s="1833"/>
      <c r="BB10" s="1833"/>
      <c r="BC10" s="1833"/>
      <c r="BD10" s="1837"/>
      <c r="BE10" s="1837"/>
      <c r="BF10" s="1837"/>
      <c r="BG10" s="1837"/>
      <c r="BH10" s="1833"/>
      <c r="BI10" s="1833"/>
      <c r="BJ10" s="1833"/>
      <c r="BK10" s="1839"/>
      <c r="BL10" s="1810"/>
      <c r="BM10" s="1811"/>
      <c r="BN10" s="1812"/>
      <c r="BO10" s="1813"/>
      <c r="BP10" s="1814"/>
      <c r="BQ10" s="1815"/>
      <c r="BR10" s="1815"/>
      <c r="BS10" s="1815"/>
      <c r="BT10" s="1815"/>
      <c r="BU10" s="1849"/>
      <c r="BV10" s="1850"/>
      <c r="BW10" s="1850"/>
      <c r="BX10" s="1851"/>
    </row>
    <row r="11" spans="1:80" ht="15.75" customHeight="1">
      <c r="A11" s="1773"/>
      <c r="B11" s="1774"/>
      <c r="C11" s="1774"/>
      <c r="D11" s="1775"/>
      <c r="E11" s="1776"/>
      <c r="F11" s="1776"/>
      <c r="G11" s="1776"/>
      <c r="H11" s="1776"/>
      <c r="I11" s="1776"/>
      <c r="J11" s="1776"/>
      <c r="K11" s="1776"/>
      <c r="L11" s="1779"/>
      <c r="M11" s="1780"/>
      <c r="N11" s="1782"/>
      <c r="O11" s="1782"/>
      <c r="P11" s="1784"/>
      <c r="Q11" s="1759"/>
      <c r="R11" s="1759"/>
      <c r="S11" s="1759"/>
      <c r="T11" s="1759"/>
      <c r="U11" s="1759"/>
      <c r="V11" s="1759"/>
      <c r="W11" s="1761"/>
      <c r="X11" s="1765"/>
      <c r="Y11" s="1766"/>
      <c r="Z11" s="1767"/>
      <c r="AA11" s="1765"/>
      <c r="AB11" s="1766"/>
      <c r="AC11" s="1767"/>
      <c r="AD11" s="1765"/>
      <c r="AE11" s="1766"/>
      <c r="AF11" s="1767"/>
      <c r="AG11" s="1823"/>
      <c r="AH11" s="1824"/>
      <c r="AI11" s="1825"/>
      <c r="AJ11" s="1826"/>
      <c r="AK11" s="1780"/>
      <c r="AL11" s="1780"/>
      <c r="AM11" s="1780"/>
      <c r="AN11" s="1780"/>
      <c r="AO11" s="1780"/>
      <c r="AP11" s="1780"/>
      <c r="AQ11" s="1827"/>
      <c r="AR11" s="1828"/>
      <c r="AS11" s="1829"/>
      <c r="AT11" s="1830"/>
      <c r="AU11" s="1831"/>
      <c r="AV11" s="1831"/>
      <c r="AW11" s="1832"/>
      <c r="AX11" s="1836"/>
      <c r="AY11" s="1834"/>
      <c r="AZ11" s="1834"/>
      <c r="BA11" s="1834"/>
      <c r="BB11" s="1834"/>
      <c r="BC11" s="1834"/>
      <c r="BD11" s="1838"/>
      <c r="BE11" s="1838"/>
      <c r="BF11" s="1838"/>
      <c r="BG11" s="1838"/>
      <c r="BH11" s="1834"/>
      <c r="BI11" s="1834"/>
      <c r="BJ11" s="1834"/>
      <c r="BK11" s="1840"/>
      <c r="BL11" s="1810"/>
      <c r="BM11" s="1811"/>
      <c r="BN11" s="1812"/>
      <c r="BO11" s="1813"/>
      <c r="BP11" s="1814"/>
      <c r="BQ11" s="1816"/>
      <c r="BR11" s="1816"/>
      <c r="BS11" s="1816"/>
      <c r="BT11" s="1816"/>
      <c r="BU11" s="1849"/>
      <c r="BV11" s="1850"/>
      <c r="BW11" s="1850"/>
      <c r="BX11" s="1851"/>
    </row>
    <row r="12" spans="1:80" ht="15.75" customHeight="1">
      <c r="A12" s="1770"/>
      <c r="B12" s="1771"/>
      <c r="C12" s="1771"/>
      <c r="D12" s="1772"/>
      <c r="E12" s="1776"/>
      <c r="F12" s="1776"/>
      <c r="G12" s="1776"/>
      <c r="H12" s="1776"/>
      <c r="I12" s="1776"/>
      <c r="J12" s="1776"/>
      <c r="K12" s="1776"/>
      <c r="L12" s="1777"/>
      <c r="M12" s="1778"/>
      <c r="N12" s="1781"/>
      <c r="O12" s="1781"/>
      <c r="P12" s="1783"/>
      <c r="Q12" s="1758"/>
      <c r="R12" s="1758"/>
      <c r="S12" s="1758"/>
      <c r="T12" s="1758"/>
      <c r="U12" s="1758"/>
      <c r="V12" s="1758"/>
      <c r="W12" s="1760"/>
      <c r="X12" s="1762"/>
      <c r="Y12" s="1763"/>
      <c r="Z12" s="1764"/>
      <c r="AA12" s="1762"/>
      <c r="AB12" s="1763"/>
      <c r="AC12" s="1764"/>
      <c r="AD12" s="1762"/>
      <c r="AE12" s="1763"/>
      <c r="AF12" s="1764"/>
      <c r="AG12" s="1768"/>
      <c r="AH12" s="1769"/>
      <c r="AI12" s="1841"/>
      <c r="AJ12" s="1842"/>
      <c r="AK12" s="1778"/>
      <c r="AL12" s="1778"/>
      <c r="AM12" s="1778"/>
      <c r="AN12" s="1778"/>
      <c r="AO12" s="1778"/>
      <c r="AP12" s="1778"/>
      <c r="AQ12" s="1843"/>
      <c r="AR12" s="1844"/>
      <c r="AS12" s="1845"/>
      <c r="AT12" s="1846"/>
      <c r="AU12" s="1847"/>
      <c r="AV12" s="1847"/>
      <c r="AW12" s="1848"/>
      <c r="AX12" s="1835"/>
      <c r="AY12" s="1833"/>
      <c r="AZ12" s="1833"/>
      <c r="BA12" s="1833"/>
      <c r="BB12" s="1833"/>
      <c r="BC12" s="1833"/>
      <c r="BD12" s="1837"/>
      <c r="BE12" s="1837"/>
      <c r="BF12" s="1837"/>
      <c r="BG12" s="1837"/>
      <c r="BH12" s="1833"/>
      <c r="BI12" s="1833"/>
      <c r="BJ12" s="1833"/>
      <c r="BK12" s="1839"/>
      <c r="BL12" s="1810"/>
      <c r="BM12" s="1811"/>
      <c r="BN12" s="1812"/>
      <c r="BO12" s="1813"/>
      <c r="BP12" s="1814"/>
      <c r="BQ12" s="1815"/>
      <c r="BR12" s="1815"/>
      <c r="BS12" s="1815"/>
      <c r="BT12" s="1815"/>
      <c r="BU12" s="1849"/>
      <c r="BV12" s="1850"/>
      <c r="BW12" s="1850"/>
      <c r="BX12" s="1851"/>
    </row>
    <row r="13" spans="1:80" ht="15.75" customHeight="1">
      <c r="A13" s="1773"/>
      <c r="B13" s="1774"/>
      <c r="C13" s="1774"/>
      <c r="D13" s="1775"/>
      <c r="E13" s="1776"/>
      <c r="F13" s="1776"/>
      <c r="G13" s="1776"/>
      <c r="H13" s="1776"/>
      <c r="I13" s="1776"/>
      <c r="J13" s="1776"/>
      <c r="K13" s="1776"/>
      <c r="L13" s="1779"/>
      <c r="M13" s="1780"/>
      <c r="N13" s="1782"/>
      <c r="O13" s="1782"/>
      <c r="P13" s="1784"/>
      <c r="Q13" s="1759"/>
      <c r="R13" s="1759"/>
      <c r="S13" s="1759"/>
      <c r="T13" s="1759"/>
      <c r="U13" s="1759"/>
      <c r="V13" s="1759"/>
      <c r="W13" s="1761"/>
      <c r="X13" s="1765"/>
      <c r="Y13" s="1766"/>
      <c r="Z13" s="1767"/>
      <c r="AA13" s="1765"/>
      <c r="AB13" s="1766"/>
      <c r="AC13" s="1767"/>
      <c r="AD13" s="1765"/>
      <c r="AE13" s="1766"/>
      <c r="AF13" s="1767"/>
      <c r="AG13" s="1823"/>
      <c r="AH13" s="1824"/>
      <c r="AI13" s="1825"/>
      <c r="AJ13" s="1826"/>
      <c r="AK13" s="1780"/>
      <c r="AL13" s="1780"/>
      <c r="AM13" s="1780"/>
      <c r="AN13" s="1780"/>
      <c r="AO13" s="1780"/>
      <c r="AP13" s="1780"/>
      <c r="AQ13" s="1827"/>
      <c r="AR13" s="1828"/>
      <c r="AS13" s="1829"/>
      <c r="AT13" s="1830"/>
      <c r="AU13" s="1831"/>
      <c r="AV13" s="1831"/>
      <c r="AW13" s="1832"/>
      <c r="AX13" s="1836"/>
      <c r="AY13" s="1834"/>
      <c r="AZ13" s="1834"/>
      <c r="BA13" s="1834"/>
      <c r="BB13" s="1834"/>
      <c r="BC13" s="1834"/>
      <c r="BD13" s="1838"/>
      <c r="BE13" s="1838"/>
      <c r="BF13" s="1838"/>
      <c r="BG13" s="1838"/>
      <c r="BH13" s="1834"/>
      <c r="BI13" s="1834"/>
      <c r="BJ13" s="1834"/>
      <c r="BK13" s="1840"/>
      <c r="BL13" s="1810"/>
      <c r="BM13" s="1811"/>
      <c r="BN13" s="1812"/>
      <c r="BO13" s="1813"/>
      <c r="BP13" s="1814"/>
      <c r="BQ13" s="1816"/>
      <c r="BR13" s="1816"/>
      <c r="BS13" s="1816"/>
      <c r="BT13" s="1816"/>
      <c r="BU13" s="1849"/>
      <c r="BV13" s="1850"/>
      <c r="BW13" s="1850"/>
      <c r="BX13" s="1851"/>
    </row>
    <row r="14" spans="1:80" ht="15.75" customHeight="1">
      <c r="A14" s="1770"/>
      <c r="B14" s="1771"/>
      <c r="C14" s="1771"/>
      <c r="D14" s="1772"/>
      <c r="E14" s="1776"/>
      <c r="F14" s="1776"/>
      <c r="G14" s="1776"/>
      <c r="H14" s="1776"/>
      <c r="I14" s="1776"/>
      <c r="J14" s="1776"/>
      <c r="K14" s="1776"/>
      <c r="L14" s="1777"/>
      <c r="M14" s="1778"/>
      <c r="N14" s="1781"/>
      <c r="O14" s="1781"/>
      <c r="P14" s="1783"/>
      <c r="Q14" s="1758"/>
      <c r="R14" s="1758"/>
      <c r="S14" s="1758"/>
      <c r="T14" s="1758"/>
      <c r="U14" s="1758"/>
      <c r="V14" s="1758"/>
      <c r="W14" s="1760"/>
      <c r="X14" s="1762"/>
      <c r="Y14" s="1763"/>
      <c r="Z14" s="1764"/>
      <c r="AA14" s="1762"/>
      <c r="AB14" s="1763"/>
      <c r="AC14" s="1764"/>
      <c r="AD14" s="1762"/>
      <c r="AE14" s="1763"/>
      <c r="AF14" s="1764"/>
      <c r="AG14" s="1768"/>
      <c r="AH14" s="1769"/>
      <c r="AI14" s="1841"/>
      <c r="AJ14" s="1842"/>
      <c r="AK14" s="1778"/>
      <c r="AL14" s="1778"/>
      <c r="AM14" s="1778"/>
      <c r="AN14" s="1778"/>
      <c r="AO14" s="1778"/>
      <c r="AP14" s="1778"/>
      <c r="AQ14" s="1843"/>
      <c r="AR14" s="1844"/>
      <c r="AS14" s="1845"/>
      <c r="AT14" s="1846"/>
      <c r="AU14" s="1847"/>
      <c r="AV14" s="1847"/>
      <c r="AW14" s="1848"/>
      <c r="AX14" s="1835"/>
      <c r="AY14" s="1833"/>
      <c r="AZ14" s="1833"/>
      <c r="BA14" s="1833"/>
      <c r="BB14" s="1833"/>
      <c r="BC14" s="1833"/>
      <c r="BD14" s="1837"/>
      <c r="BE14" s="1837"/>
      <c r="BF14" s="1837"/>
      <c r="BG14" s="1837"/>
      <c r="BH14" s="1833"/>
      <c r="BI14" s="1833"/>
      <c r="BJ14" s="1833"/>
      <c r="BK14" s="1839"/>
      <c r="BL14" s="1810"/>
      <c r="BM14" s="1811"/>
      <c r="BN14" s="1812"/>
      <c r="BO14" s="1813"/>
      <c r="BP14" s="1814"/>
      <c r="BQ14" s="1815"/>
      <c r="BR14" s="1815"/>
      <c r="BS14" s="1815"/>
      <c r="BT14" s="1815"/>
      <c r="BU14" s="1849"/>
      <c r="BV14" s="1850"/>
      <c r="BW14" s="1850"/>
      <c r="BX14" s="1851"/>
    </row>
    <row r="15" spans="1:80" ht="15.75" customHeight="1">
      <c r="A15" s="1773"/>
      <c r="B15" s="1774"/>
      <c r="C15" s="1774"/>
      <c r="D15" s="1775"/>
      <c r="E15" s="1776"/>
      <c r="F15" s="1776"/>
      <c r="G15" s="1776"/>
      <c r="H15" s="1776"/>
      <c r="I15" s="1776"/>
      <c r="J15" s="1776"/>
      <c r="K15" s="1776"/>
      <c r="L15" s="1779"/>
      <c r="M15" s="1780"/>
      <c r="N15" s="1782"/>
      <c r="O15" s="1782"/>
      <c r="P15" s="1784"/>
      <c r="Q15" s="1759"/>
      <c r="R15" s="1759"/>
      <c r="S15" s="1759"/>
      <c r="T15" s="1759"/>
      <c r="U15" s="1759"/>
      <c r="V15" s="1759"/>
      <c r="W15" s="1761"/>
      <c r="X15" s="1765"/>
      <c r="Y15" s="1766"/>
      <c r="Z15" s="1767"/>
      <c r="AA15" s="1765"/>
      <c r="AB15" s="1766"/>
      <c r="AC15" s="1767"/>
      <c r="AD15" s="1765"/>
      <c r="AE15" s="1766"/>
      <c r="AF15" s="1767"/>
      <c r="AG15" s="1823"/>
      <c r="AH15" s="1824"/>
      <c r="AI15" s="1825"/>
      <c r="AJ15" s="1826"/>
      <c r="AK15" s="1780"/>
      <c r="AL15" s="1780"/>
      <c r="AM15" s="1780"/>
      <c r="AN15" s="1780"/>
      <c r="AO15" s="1780"/>
      <c r="AP15" s="1780"/>
      <c r="AQ15" s="1827"/>
      <c r="AR15" s="1828"/>
      <c r="AS15" s="1829"/>
      <c r="AT15" s="1830"/>
      <c r="AU15" s="1831"/>
      <c r="AV15" s="1831"/>
      <c r="AW15" s="1832"/>
      <c r="AX15" s="1836"/>
      <c r="AY15" s="1834"/>
      <c r="AZ15" s="1834"/>
      <c r="BA15" s="1834"/>
      <c r="BB15" s="1834"/>
      <c r="BC15" s="1834"/>
      <c r="BD15" s="1838"/>
      <c r="BE15" s="1838"/>
      <c r="BF15" s="1838"/>
      <c r="BG15" s="1838"/>
      <c r="BH15" s="1834"/>
      <c r="BI15" s="1834"/>
      <c r="BJ15" s="1834"/>
      <c r="BK15" s="1840"/>
      <c r="BL15" s="1810"/>
      <c r="BM15" s="1811"/>
      <c r="BN15" s="1812"/>
      <c r="BO15" s="1813"/>
      <c r="BP15" s="1814"/>
      <c r="BQ15" s="1816"/>
      <c r="BR15" s="1816"/>
      <c r="BS15" s="1816"/>
      <c r="BT15" s="1816"/>
      <c r="BU15" s="1849"/>
      <c r="BV15" s="1850"/>
      <c r="BW15" s="1850"/>
      <c r="BX15" s="1851"/>
    </row>
    <row r="16" spans="1:80" ht="15.75" customHeight="1">
      <c r="A16" s="1770"/>
      <c r="B16" s="1771"/>
      <c r="C16" s="1771"/>
      <c r="D16" s="1772"/>
      <c r="E16" s="1776"/>
      <c r="F16" s="1776"/>
      <c r="G16" s="1776"/>
      <c r="H16" s="1776"/>
      <c r="I16" s="1776"/>
      <c r="J16" s="1776"/>
      <c r="K16" s="1776"/>
      <c r="L16" s="1777"/>
      <c r="M16" s="1778"/>
      <c r="N16" s="1781"/>
      <c r="O16" s="1781"/>
      <c r="P16" s="1783"/>
      <c r="Q16" s="1758"/>
      <c r="R16" s="1758"/>
      <c r="S16" s="1758"/>
      <c r="T16" s="1758"/>
      <c r="U16" s="1758"/>
      <c r="V16" s="1758"/>
      <c r="W16" s="1760"/>
      <c r="X16" s="1762"/>
      <c r="Y16" s="1763"/>
      <c r="Z16" s="1764"/>
      <c r="AA16" s="1762"/>
      <c r="AB16" s="1763"/>
      <c r="AC16" s="1764"/>
      <c r="AD16" s="1762"/>
      <c r="AE16" s="1763"/>
      <c r="AF16" s="1764"/>
      <c r="AG16" s="1768"/>
      <c r="AH16" s="1769"/>
      <c r="AI16" s="1841"/>
      <c r="AJ16" s="1842"/>
      <c r="AK16" s="1778"/>
      <c r="AL16" s="1778"/>
      <c r="AM16" s="1778"/>
      <c r="AN16" s="1778"/>
      <c r="AO16" s="1778"/>
      <c r="AP16" s="1778"/>
      <c r="AQ16" s="1843"/>
      <c r="AR16" s="1844"/>
      <c r="AS16" s="1845"/>
      <c r="AT16" s="1846"/>
      <c r="AU16" s="1847"/>
      <c r="AV16" s="1847"/>
      <c r="AW16" s="1848"/>
      <c r="AX16" s="1835"/>
      <c r="AY16" s="1833"/>
      <c r="AZ16" s="1833"/>
      <c r="BA16" s="1833"/>
      <c r="BB16" s="1833"/>
      <c r="BC16" s="1833"/>
      <c r="BD16" s="1837"/>
      <c r="BE16" s="1837"/>
      <c r="BF16" s="1837"/>
      <c r="BG16" s="1837"/>
      <c r="BH16" s="1833"/>
      <c r="BI16" s="1833"/>
      <c r="BJ16" s="1833"/>
      <c r="BK16" s="1839"/>
      <c r="BL16" s="1810"/>
      <c r="BM16" s="1811"/>
      <c r="BN16" s="1812"/>
      <c r="BO16" s="1813"/>
      <c r="BP16" s="1814"/>
      <c r="BQ16" s="1815"/>
      <c r="BR16" s="1815"/>
      <c r="BS16" s="1815"/>
      <c r="BT16" s="1815"/>
      <c r="BU16" s="1849"/>
      <c r="BV16" s="1850"/>
      <c r="BW16" s="1850"/>
      <c r="BX16" s="1851"/>
    </row>
    <row r="17" spans="1:76" ht="15.75" customHeight="1">
      <c r="A17" s="1773"/>
      <c r="B17" s="1774"/>
      <c r="C17" s="1774"/>
      <c r="D17" s="1775"/>
      <c r="E17" s="1776"/>
      <c r="F17" s="1776"/>
      <c r="G17" s="1776"/>
      <c r="H17" s="1776"/>
      <c r="I17" s="1776"/>
      <c r="J17" s="1776"/>
      <c r="K17" s="1776"/>
      <c r="L17" s="1779"/>
      <c r="M17" s="1780"/>
      <c r="N17" s="1782"/>
      <c r="O17" s="1782"/>
      <c r="P17" s="1784"/>
      <c r="Q17" s="1759"/>
      <c r="R17" s="1759"/>
      <c r="S17" s="1759"/>
      <c r="T17" s="1759"/>
      <c r="U17" s="1759"/>
      <c r="V17" s="1759"/>
      <c r="W17" s="1761"/>
      <c r="X17" s="1765"/>
      <c r="Y17" s="1766"/>
      <c r="Z17" s="1767"/>
      <c r="AA17" s="1765"/>
      <c r="AB17" s="1766"/>
      <c r="AC17" s="1767"/>
      <c r="AD17" s="1765"/>
      <c r="AE17" s="1766"/>
      <c r="AF17" s="1767"/>
      <c r="AG17" s="1823"/>
      <c r="AH17" s="1824"/>
      <c r="AI17" s="1825"/>
      <c r="AJ17" s="1826"/>
      <c r="AK17" s="1780"/>
      <c r="AL17" s="1780"/>
      <c r="AM17" s="1780"/>
      <c r="AN17" s="1780"/>
      <c r="AO17" s="1780"/>
      <c r="AP17" s="1780"/>
      <c r="AQ17" s="1827"/>
      <c r="AR17" s="1828"/>
      <c r="AS17" s="1829"/>
      <c r="AT17" s="1830"/>
      <c r="AU17" s="1831"/>
      <c r="AV17" s="1831"/>
      <c r="AW17" s="1832"/>
      <c r="AX17" s="1836"/>
      <c r="AY17" s="1834"/>
      <c r="AZ17" s="1834"/>
      <c r="BA17" s="1834"/>
      <c r="BB17" s="1834"/>
      <c r="BC17" s="1834"/>
      <c r="BD17" s="1838"/>
      <c r="BE17" s="1838"/>
      <c r="BF17" s="1838"/>
      <c r="BG17" s="1838"/>
      <c r="BH17" s="1834"/>
      <c r="BI17" s="1834"/>
      <c r="BJ17" s="1834"/>
      <c r="BK17" s="1840"/>
      <c r="BL17" s="1810"/>
      <c r="BM17" s="1811"/>
      <c r="BN17" s="1812"/>
      <c r="BO17" s="1813"/>
      <c r="BP17" s="1814"/>
      <c r="BQ17" s="1816"/>
      <c r="BR17" s="1816"/>
      <c r="BS17" s="1816"/>
      <c r="BT17" s="1816"/>
      <c r="BU17" s="1849"/>
      <c r="BV17" s="1850"/>
      <c r="BW17" s="1850"/>
      <c r="BX17" s="1851"/>
    </row>
    <row r="18" spans="1:76" ht="15.75" customHeight="1">
      <c r="A18" s="1770"/>
      <c r="B18" s="1771"/>
      <c r="C18" s="1771"/>
      <c r="D18" s="1772"/>
      <c r="E18" s="1776"/>
      <c r="F18" s="1776"/>
      <c r="G18" s="1776"/>
      <c r="H18" s="1776"/>
      <c r="I18" s="1776"/>
      <c r="J18" s="1776"/>
      <c r="K18" s="1776"/>
      <c r="L18" s="1777"/>
      <c r="M18" s="1778"/>
      <c r="N18" s="1781"/>
      <c r="O18" s="1781"/>
      <c r="P18" s="1783"/>
      <c r="Q18" s="1758"/>
      <c r="R18" s="1758"/>
      <c r="S18" s="1758"/>
      <c r="T18" s="1758"/>
      <c r="U18" s="1758"/>
      <c r="V18" s="1758"/>
      <c r="W18" s="1760"/>
      <c r="X18" s="1762"/>
      <c r="Y18" s="1763"/>
      <c r="Z18" s="1764"/>
      <c r="AA18" s="1762"/>
      <c r="AB18" s="1763"/>
      <c r="AC18" s="1764"/>
      <c r="AD18" s="1762"/>
      <c r="AE18" s="1763"/>
      <c r="AF18" s="1764"/>
      <c r="AG18" s="1768"/>
      <c r="AH18" s="1769"/>
      <c r="AI18" s="1841"/>
      <c r="AJ18" s="1842"/>
      <c r="AK18" s="1778"/>
      <c r="AL18" s="1778"/>
      <c r="AM18" s="1778"/>
      <c r="AN18" s="1778"/>
      <c r="AO18" s="1778"/>
      <c r="AP18" s="1778"/>
      <c r="AQ18" s="1843"/>
      <c r="AR18" s="1844"/>
      <c r="AS18" s="1845"/>
      <c r="AT18" s="1846"/>
      <c r="AU18" s="1847"/>
      <c r="AV18" s="1847"/>
      <c r="AW18" s="1848"/>
      <c r="AX18" s="1835"/>
      <c r="AY18" s="1833"/>
      <c r="AZ18" s="1833"/>
      <c r="BA18" s="1833"/>
      <c r="BB18" s="1833"/>
      <c r="BC18" s="1833"/>
      <c r="BD18" s="1837"/>
      <c r="BE18" s="1837"/>
      <c r="BF18" s="1837"/>
      <c r="BG18" s="1837"/>
      <c r="BH18" s="1833"/>
      <c r="BI18" s="1833"/>
      <c r="BJ18" s="1833"/>
      <c r="BK18" s="1839"/>
      <c r="BL18" s="1810"/>
      <c r="BM18" s="1811"/>
      <c r="BN18" s="1812"/>
      <c r="BO18" s="1813"/>
      <c r="BP18" s="1814"/>
      <c r="BQ18" s="1815"/>
      <c r="BR18" s="1815"/>
      <c r="BS18" s="1815"/>
      <c r="BT18" s="1815"/>
      <c r="BU18" s="1849"/>
      <c r="BV18" s="1850"/>
      <c r="BW18" s="1850"/>
      <c r="BX18" s="1851"/>
    </row>
    <row r="19" spans="1:76" ht="15.75" customHeight="1">
      <c r="A19" s="1773"/>
      <c r="B19" s="1774"/>
      <c r="C19" s="1774"/>
      <c r="D19" s="1775"/>
      <c r="E19" s="1776"/>
      <c r="F19" s="1776"/>
      <c r="G19" s="1776"/>
      <c r="H19" s="1776"/>
      <c r="I19" s="1776"/>
      <c r="J19" s="1776"/>
      <c r="K19" s="1776"/>
      <c r="L19" s="1779"/>
      <c r="M19" s="1780"/>
      <c r="N19" s="1782"/>
      <c r="O19" s="1782"/>
      <c r="P19" s="1784"/>
      <c r="Q19" s="1759"/>
      <c r="R19" s="1759"/>
      <c r="S19" s="1759"/>
      <c r="T19" s="1759"/>
      <c r="U19" s="1759"/>
      <c r="V19" s="1759"/>
      <c r="W19" s="1761"/>
      <c r="X19" s="1765"/>
      <c r="Y19" s="1766"/>
      <c r="Z19" s="1767"/>
      <c r="AA19" s="1765"/>
      <c r="AB19" s="1766"/>
      <c r="AC19" s="1767"/>
      <c r="AD19" s="1765"/>
      <c r="AE19" s="1766"/>
      <c r="AF19" s="1767"/>
      <c r="AG19" s="1823"/>
      <c r="AH19" s="1824"/>
      <c r="AI19" s="1825"/>
      <c r="AJ19" s="1826"/>
      <c r="AK19" s="1780"/>
      <c r="AL19" s="1780"/>
      <c r="AM19" s="1780"/>
      <c r="AN19" s="1780"/>
      <c r="AO19" s="1780"/>
      <c r="AP19" s="1780"/>
      <c r="AQ19" s="1827"/>
      <c r="AR19" s="1828"/>
      <c r="AS19" s="1829"/>
      <c r="AT19" s="1830"/>
      <c r="AU19" s="1831"/>
      <c r="AV19" s="1831"/>
      <c r="AW19" s="1832"/>
      <c r="AX19" s="1836"/>
      <c r="AY19" s="1834"/>
      <c r="AZ19" s="1834"/>
      <c r="BA19" s="1834"/>
      <c r="BB19" s="1834"/>
      <c r="BC19" s="1834"/>
      <c r="BD19" s="1838"/>
      <c r="BE19" s="1838"/>
      <c r="BF19" s="1838"/>
      <c r="BG19" s="1838"/>
      <c r="BH19" s="1834"/>
      <c r="BI19" s="1834"/>
      <c r="BJ19" s="1834"/>
      <c r="BK19" s="1840"/>
      <c r="BL19" s="1810"/>
      <c r="BM19" s="1811"/>
      <c r="BN19" s="1812"/>
      <c r="BO19" s="1813"/>
      <c r="BP19" s="1814"/>
      <c r="BQ19" s="1816"/>
      <c r="BR19" s="1816"/>
      <c r="BS19" s="1816"/>
      <c r="BT19" s="1816"/>
      <c r="BU19" s="1849"/>
      <c r="BV19" s="1850"/>
      <c r="BW19" s="1850"/>
      <c r="BX19" s="1851"/>
    </row>
    <row r="20" spans="1:76" ht="15.75" customHeight="1">
      <c r="A20" s="1770"/>
      <c r="B20" s="1771"/>
      <c r="C20" s="1771"/>
      <c r="D20" s="1772"/>
      <c r="E20" s="1776"/>
      <c r="F20" s="1776"/>
      <c r="G20" s="1776"/>
      <c r="H20" s="1776"/>
      <c r="I20" s="1776"/>
      <c r="J20" s="1776"/>
      <c r="K20" s="1776"/>
      <c r="L20" s="1777"/>
      <c r="M20" s="1778"/>
      <c r="N20" s="1781"/>
      <c r="O20" s="1781"/>
      <c r="P20" s="1783"/>
      <c r="Q20" s="1758"/>
      <c r="R20" s="1758"/>
      <c r="S20" s="1758"/>
      <c r="T20" s="1758"/>
      <c r="U20" s="1758"/>
      <c r="V20" s="1758"/>
      <c r="W20" s="1760"/>
      <c r="X20" s="1762"/>
      <c r="Y20" s="1763"/>
      <c r="Z20" s="1764"/>
      <c r="AA20" s="1762"/>
      <c r="AB20" s="1763"/>
      <c r="AC20" s="1764"/>
      <c r="AD20" s="1762"/>
      <c r="AE20" s="1763"/>
      <c r="AF20" s="1764"/>
      <c r="AG20" s="1768"/>
      <c r="AH20" s="1769"/>
      <c r="AI20" s="1841"/>
      <c r="AJ20" s="1842"/>
      <c r="AK20" s="1778"/>
      <c r="AL20" s="1778"/>
      <c r="AM20" s="1778"/>
      <c r="AN20" s="1778"/>
      <c r="AO20" s="1778"/>
      <c r="AP20" s="1778"/>
      <c r="AQ20" s="1843"/>
      <c r="AR20" s="1844"/>
      <c r="AS20" s="1845"/>
      <c r="AT20" s="1846"/>
      <c r="AU20" s="1847"/>
      <c r="AV20" s="1847"/>
      <c r="AW20" s="1848"/>
      <c r="AX20" s="1835"/>
      <c r="AY20" s="1833"/>
      <c r="AZ20" s="1833"/>
      <c r="BA20" s="1833"/>
      <c r="BB20" s="1833"/>
      <c r="BC20" s="1833"/>
      <c r="BD20" s="1837"/>
      <c r="BE20" s="1837"/>
      <c r="BF20" s="1837"/>
      <c r="BG20" s="1837"/>
      <c r="BH20" s="1833"/>
      <c r="BI20" s="1833"/>
      <c r="BJ20" s="1833"/>
      <c r="BK20" s="1839"/>
      <c r="BL20" s="1810"/>
      <c r="BM20" s="1811"/>
      <c r="BN20" s="1812"/>
      <c r="BO20" s="1813"/>
      <c r="BP20" s="1814"/>
      <c r="BQ20" s="1815"/>
      <c r="BR20" s="1815"/>
      <c r="BS20" s="1815"/>
      <c r="BT20" s="1815"/>
      <c r="BU20" s="1849"/>
      <c r="BV20" s="1850"/>
      <c r="BW20" s="1850"/>
      <c r="BX20" s="1851"/>
    </row>
    <row r="21" spans="1:76" ht="15.75" customHeight="1">
      <c r="A21" s="1773"/>
      <c r="B21" s="1774"/>
      <c r="C21" s="1774"/>
      <c r="D21" s="1775"/>
      <c r="E21" s="1776"/>
      <c r="F21" s="1776"/>
      <c r="G21" s="1776"/>
      <c r="H21" s="1776"/>
      <c r="I21" s="1776"/>
      <c r="J21" s="1776"/>
      <c r="K21" s="1776"/>
      <c r="L21" s="1779"/>
      <c r="M21" s="1780"/>
      <c r="N21" s="1782"/>
      <c r="O21" s="1782"/>
      <c r="P21" s="1784"/>
      <c r="Q21" s="1759"/>
      <c r="R21" s="1759"/>
      <c r="S21" s="1759"/>
      <c r="T21" s="1759"/>
      <c r="U21" s="1759"/>
      <c r="V21" s="1759"/>
      <c r="W21" s="1761"/>
      <c r="X21" s="1765"/>
      <c r="Y21" s="1766"/>
      <c r="Z21" s="1767"/>
      <c r="AA21" s="1765"/>
      <c r="AB21" s="1766"/>
      <c r="AC21" s="1767"/>
      <c r="AD21" s="1765"/>
      <c r="AE21" s="1766"/>
      <c r="AF21" s="1767"/>
      <c r="AG21" s="1823"/>
      <c r="AH21" s="1824"/>
      <c r="AI21" s="1825"/>
      <c r="AJ21" s="1826"/>
      <c r="AK21" s="1780"/>
      <c r="AL21" s="1780"/>
      <c r="AM21" s="1780"/>
      <c r="AN21" s="1780"/>
      <c r="AO21" s="1780"/>
      <c r="AP21" s="1780"/>
      <c r="AQ21" s="1827"/>
      <c r="AR21" s="1828"/>
      <c r="AS21" s="1829"/>
      <c r="AT21" s="1830"/>
      <c r="AU21" s="1831"/>
      <c r="AV21" s="1831"/>
      <c r="AW21" s="1832"/>
      <c r="AX21" s="1836"/>
      <c r="AY21" s="1834"/>
      <c r="AZ21" s="1834"/>
      <c r="BA21" s="1834"/>
      <c r="BB21" s="1834"/>
      <c r="BC21" s="1834"/>
      <c r="BD21" s="1838"/>
      <c r="BE21" s="1838"/>
      <c r="BF21" s="1838"/>
      <c r="BG21" s="1838"/>
      <c r="BH21" s="1834"/>
      <c r="BI21" s="1834"/>
      <c r="BJ21" s="1834"/>
      <c r="BK21" s="1840"/>
      <c r="BL21" s="1810"/>
      <c r="BM21" s="1811"/>
      <c r="BN21" s="1812"/>
      <c r="BO21" s="1813"/>
      <c r="BP21" s="1814"/>
      <c r="BQ21" s="1816"/>
      <c r="BR21" s="1816"/>
      <c r="BS21" s="1816"/>
      <c r="BT21" s="1816"/>
      <c r="BU21" s="1849"/>
      <c r="BV21" s="1850"/>
      <c r="BW21" s="1850"/>
      <c r="BX21" s="1851"/>
    </row>
    <row r="22" spans="1:76" ht="15.75" customHeight="1">
      <c r="A22" s="1770"/>
      <c r="B22" s="1771"/>
      <c r="C22" s="1771"/>
      <c r="D22" s="1772"/>
      <c r="E22" s="1770"/>
      <c r="F22" s="1771"/>
      <c r="G22" s="1771"/>
      <c r="H22" s="1771"/>
      <c r="I22" s="1771"/>
      <c r="J22" s="1771"/>
      <c r="K22" s="1772"/>
      <c r="L22" s="1856"/>
      <c r="M22" s="1777"/>
      <c r="N22" s="1861"/>
      <c r="O22" s="1862"/>
      <c r="P22" s="1783"/>
      <c r="Q22" s="1758"/>
      <c r="R22" s="1758"/>
      <c r="S22" s="1758"/>
      <c r="T22" s="1758"/>
      <c r="U22" s="1758"/>
      <c r="V22" s="1758"/>
      <c r="W22" s="1760"/>
      <c r="X22" s="1762"/>
      <c r="Y22" s="1763"/>
      <c r="Z22" s="1764"/>
      <c r="AA22" s="1762"/>
      <c r="AB22" s="1763"/>
      <c r="AC22" s="1764"/>
      <c r="AD22" s="1762"/>
      <c r="AE22" s="1763"/>
      <c r="AF22" s="1764"/>
      <c r="AG22" s="1768"/>
      <c r="AH22" s="1769"/>
      <c r="AI22" s="1841"/>
      <c r="AJ22" s="1842"/>
      <c r="AK22" s="1856"/>
      <c r="AL22" s="1777"/>
      <c r="AM22" s="1856"/>
      <c r="AN22" s="1777"/>
      <c r="AO22" s="1856"/>
      <c r="AP22" s="1777"/>
      <c r="AQ22" s="1858"/>
      <c r="AR22" s="1859"/>
      <c r="AS22" s="1860"/>
      <c r="AT22" s="1846"/>
      <c r="AU22" s="1847"/>
      <c r="AV22" s="1847"/>
      <c r="AW22" s="1848"/>
      <c r="AX22" s="1835"/>
      <c r="AY22" s="1833"/>
      <c r="AZ22" s="1833"/>
      <c r="BA22" s="1833"/>
      <c r="BB22" s="1833"/>
      <c r="BC22" s="1833"/>
      <c r="BD22" s="1837"/>
      <c r="BE22" s="1837"/>
      <c r="BF22" s="1837"/>
      <c r="BG22" s="1837"/>
      <c r="BH22" s="1833"/>
      <c r="BI22" s="1833"/>
      <c r="BJ22" s="1833"/>
      <c r="BK22" s="1839"/>
      <c r="BL22" s="1865"/>
      <c r="BM22" s="1866"/>
      <c r="BN22" s="1867"/>
      <c r="BO22" s="1856"/>
      <c r="BP22" s="1777"/>
      <c r="BQ22" s="1852"/>
      <c r="BR22" s="1853"/>
      <c r="BS22" s="1852"/>
      <c r="BT22" s="1853"/>
      <c r="BU22" s="1817"/>
      <c r="BV22" s="1818"/>
      <c r="BW22" s="1818"/>
      <c r="BX22" s="1819"/>
    </row>
    <row r="23" spans="1:76" ht="15.75" customHeight="1">
      <c r="A23" s="1773"/>
      <c r="B23" s="1774"/>
      <c r="C23" s="1774"/>
      <c r="D23" s="1775"/>
      <c r="E23" s="1773"/>
      <c r="F23" s="1774"/>
      <c r="G23" s="1774"/>
      <c r="H23" s="1774"/>
      <c r="I23" s="1774"/>
      <c r="J23" s="1774"/>
      <c r="K23" s="1775"/>
      <c r="L23" s="1857"/>
      <c r="M23" s="1779"/>
      <c r="N23" s="1863"/>
      <c r="O23" s="1864"/>
      <c r="P23" s="1784"/>
      <c r="Q23" s="1759"/>
      <c r="R23" s="1759"/>
      <c r="S23" s="1759"/>
      <c r="T23" s="1759"/>
      <c r="U23" s="1759"/>
      <c r="V23" s="1759"/>
      <c r="W23" s="1761"/>
      <c r="X23" s="1765"/>
      <c r="Y23" s="1766"/>
      <c r="Z23" s="1767"/>
      <c r="AA23" s="1765"/>
      <c r="AB23" s="1766"/>
      <c r="AC23" s="1767"/>
      <c r="AD23" s="1765"/>
      <c r="AE23" s="1766"/>
      <c r="AF23" s="1767"/>
      <c r="AG23" s="1823"/>
      <c r="AH23" s="1824"/>
      <c r="AI23" s="1825"/>
      <c r="AJ23" s="1826"/>
      <c r="AK23" s="1857"/>
      <c r="AL23" s="1779"/>
      <c r="AM23" s="1857"/>
      <c r="AN23" s="1779"/>
      <c r="AO23" s="1857"/>
      <c r="AP23" s="1779"/>
      <c r="AQ23" s="1827"/>
      <c r="AR23" s="1828"/>
      <c r="AS23" s="1829"/>
      <c r="AT23" s="1830"/>
      <c r="AU23" s="1831"/>
      <c r="AV23" s="1831"/>
      <c r="AW23" s="1832"/>
      <c r="AX23" s="1836"/>
      <c r="AY23" s="1834"/>
      <c r="AZ23" s="1834"/>
      <c r="BA23" s="1834"/>
      <c r="BB23" s="1834"/>
      <c r="BC23" s="1834"/>
      <c r="BD23" s="1838"/>
      <c r="BE23" s="1838"/>
      <c r="BF23" s="1838"/>
      <c r="BG23" s="1838"/>
      <c r="BH23" s="1834"/>
      <c r="BI23" s="1834"/>
      <c r="BJ23" s="1834"/>
      <c r="BK23" s="1840"/>
      <c r="BL23" s="1868"/>
      <c r="BM23" s="1869"/>
      <c r="BN23" s="1870"/>
      <c r="BO23" s="1857"/>
      <c r="BP23" s="1779"/>
      <c r="BQ23" s="1854"/>
      <c r="BR23" s="1855"/>
      <c r="BS23" s="1854"/>
      <c r="BT23" s="1855"/>
      <c r="BU23" s="1820"/>
      <c r="BV23" s="1821"/>
      <c r="BW23" s="1821"/>
      <c r="BX23" s="1822"/>
    </row>
    <row r="24" spans="1:76" ht="15.75" customHeight="1">
      <c r="A24" s="1770"/>
      <c r="B24" s="1771"/>
      <c r="C24" s="1771"/>
      <c r="D24" s="1772"/>
      <c r="E24" s="1770"/>
      <c r="F24" s="1771"/>
      <c r="G24" s="1771"/>
      <c r="H24" s="1771"/>
      <c r="I24" s="1771"/>
      <c r="J24" s="1771"/>
      <c r="K24" s="1772"/>
      <c r="L24" s="1856"/>
      <c r="M24" s="1777"/>
      <c r="N24" s="1861"/>
      <c r="O24" s="1862"/>
      <c r="P24" s="1783"/>
      <c r="Q24" s="1758"/>
      <c r="R24" s="1758"/>
      <c r="S24" s="1758"/>
      <c r="T24" s="1758"/>
      <c r="U24" s="1758"/>
      <c r="V24" s="1758"/>
      <c r="W24" s="1760"/>
      <c r="X24" s="1762"/>
      <c r="Y24" s="1763"/>
      <c r="Z24" s="1764"/>
      <c r="AA24" s="1762"/>
      <c r="AB24" s="1763"/>
      <c r="AC24" s="1764"/>
      <c r="AD24" s="1762"/>
      <c r="AE24" s="1763"/>
      <c r="AF24" s="1764"/>
      <c r="AG24" s="1768"/>
      <c r="AH24" s="1769"/>
      <c r="AI24" s="1841"/>
      <c r="AJ24" s="1842"/>
      <c r="AK24" s="1856"/>
      <c r="AL24" s="1777"/>
      <c r="AM24" s="1856"/>
      <c r="AN24" s="1777"/>
      <c r="AO24" s="1856"/>
      <c r="AP24" s="1777"/>
      <c r="AQ24" s="1858"/>
      <c r="AR24" s="1859"/>
      <c r="AS24" s="1860"/>
      <c r="AT24" s="1846"/>
      <c r="AU24" s="1847"/>
      <c r="AV24" s="1847"/>
      <c r="AW24" s="1848"/>
      <c r="AX24" s="1835"/>
      <c r="AY24" s="1833"/>
      <c r="AZ24" s="1833"/>
      <c r="BA24" s="1833"/>
      <c r="BB24" s="1833"/>
      <c r="BC24" s="1833"/>
      <c r="BD24" s="1837"/>
      <c r="BE24" s="1837"/>
      <c r="BF24" s="1837"/>
      <c r="BG24" s="1837"/>
      <c r="BH24" s="1833"/>
      <c r="BI24" s="1833"/>
      <c r="BJ24" s="1833"/>
      <c r="BK24" s="1839"/>
      <c r="BL24" s="1865"/>
      <c r="BM24" s="1866"/>
      <c r="BN24" s="1867"/>
      <c r="BO24" s="1856"/>
      <c r="BP24" s="1777"/>
      <c r="BQ24" s="1852"/>
      <c r="BR24" s="1853"/>
      <c r="BS24" s="1852"/>
      <c r="BT24" s="1853"/>
      <c r="BU24" s="1817"/>
      <c r="BV24" s="1818"/>
      <c r="BW24" s="1818"/>
      <c r="BX24" s="1819"/>
    </row>
    <row r="25" spans="1:76" ht="15.75" customHeight="1">
      <c r="A25" s="1773"/>
      <c r="B25" s="1774"/>
      <c r="C25" s="1774"/>
      <c r="D25" s="1775"/>
      <c r="E25" s="1773"/>
      <c r="F25" s="1774"/>
      <c r="G25" s="1774"/>
      <c r="H25" s="1774"/>
      <c r="I25" s="1774"/>
      <c r="J25" s="1774"/>
      <c r="K25" s="1775"/>
      <c r="L25" s="1857"/>
      <c r="M25" s="1779"/>
      <c r="N25" s="1863"/>
      <c r="O25" s="1864"/>
      <c r="P25" s="1784"/>
      <c r="Q25" s="1759"/>
      <c r="R25" s="1759"/>
      <c r="S25" s="1759"/>
      <c r="T25" s="1759"/>
      <c r="U25" s="1759"/>
      <c r="V25" s="1759"/>
      <c r="W25" s="1761"/>
      <c r="X25" s="1765"/>
      <c r="Y25" s="1766"/>
      <c r="Z25" s="1767"/>
      <c r="AA25" s="1765"/>
      <c r="AB25" s="1766"/>
      <c r="AC25" s="1767"/>
      <c r="AD25" s="1765"/>
      <c r="AE25" s="1766"/>
      <c r="AF25" s="1767"/>
      <c r="AG25" s="1823"/>
      <c r="AH25" s="1824"/>
      <c r="AI25" s="1825"/>
      <c r="AJ25" s="1826"/>
      <c r="AK25" s="1857"/>
      <c r="AL25" s="1779"/>
      <c r="AM25" s="1857"/>
      <c r="AN25" s="1779"/>
      <c r="AO25" s="1857"/>
      <c r="AP25" s="1779"/>
      <c r="AQ25" s="1827"/>
      <c r="AR25" s="1828"/>
      <c r="AS25" s="1829"/>
      <c r="AT25" s="1830"/>
      <c r="AU25" s="1831"/>
      <c r="AV25" s="1831"/>
      <c r="AW25" s="1832"/>
      <c r="AX25" s="1836"/>
      <c r="AY25" s="1834"/>
      <c r="AZ25" s="1834"/>
      <c r="BA25" s="1834"/>
      <c r="BB25" s="1834"/>
      <c r="BC25" s="1834"/>
      <c r="BD25" s="1838"/>
      <c r="BE25" s="1838"/>
      <c r="BF25" s="1838"/>
      <c r="BG25" s="1838"/>
      <c r="BH25" s="1834"/>
      <c r="BI25" s="1834"/>
      <c r="BJ25" s="1834"/>
      <c r="BK25" s="1840"/>
      <c r="BL25" s="1868"/>
      <c r="BM25" s="1869"/>
      <c r="BN25" s="1870"/>
      <c r="BO25" s="1857"/>
      <c r="BP25" s="1779"/>
      <c r="BQ25" s="1854"/>
      <c r="BR25" s="1855"/>
      <c r="BS25" s="1854"/>
      <c r="BT25" s="1855"/>
      <c r="BU25" s="1820"/>
      <c r="BV25" s="1821"/>
      <c r="BW25" s="1821"/>
      <c r="BX25" s="1822"/>
    </row>
    <row r="26" spans="1:76" ht="15.75" customHeight="1">
      <c r="A26" s="1770"/>
      <c r="B26" s="1771"/>
      <c r="C26" s="1771"/>
      <c r="D26" s="1772"/>
      <c r="E26" s="1770"/>
      <c r="F26" s="1771"/>
      <c r="G26" s="1771"/>
      <c r="H26" s="1771"/>
      <c r="I26" s="1771"/>
      <c r="J26" s="1771"/>
      <c r="K26" s="1772"/>
      <c r="L26" s="1856"/>
      <c r="M26" s="1777"/>
      <c r="N26" s="1861"/>
      <c r="O26" s="1862"/>
      <c r="P26" s="1783"/>
      <c r="Q26" s="1758"/>
      <c r="R26" s="1758"/>
      <c r="S26" s="1758"/>
      <c r="T26" s="1758"/>
      <c r="U26" s="1758"/>
      <c r="V26" s="1758"/>
      <c r="W26" s="1760"/>
      <c r="X26" s="1762"/>
      <c r="Y26" s="1763"/>
      <c r="Z26" s="1764"/>
      <c r="AA26" s="1762"/>
      <c r="AB26" s="1763"/>
      <c r="AC26" s="1764"/>
      <c r="AD26" s="1762"/>
      <c r="AE26" s="1763"/>
      <c r="AF26" s="1764"/>
      <c r="AG26" s="1768"/>
      <c r="AH26" s="1769"/>
      <c r="AI26" s="1841"/>
      <c r="AJ26" s="1842"/>
      <c r="AK26" s="1856"/>
      <c r="AL26" s="1777"/>
      <c r="AM26" s="1856"/>
      <c r="AN26" s="1777"/>
      <c r="AO26" s="1856"/>
      <c r="AP26" s="1777"/>
      <c r="AQ26" s="1843"/>
      <c r="AR26" s="1844"/>
      <c r="AS26" s="1845"/>
      <c r="AT26" s="1846"/>
      <c r="AU26" s="1847"/>
      <c r="AV26" s="1847"/>
      <c r="AW26" s="1848"/>
      <c r="AX26" s="1835"/>
      <c r="AY26" s="1833"/>
      <c r="AZ26" s="1833"/>
      <c r="BA26" s="1833"/>
      <c r="BB26" s="1833"/>
      <c r="BC26" s="1833"/>
      <c r="BD26" s="1837"/>
      <c r="BE26" s="1837"/>
      <c r="BF26" s="1837"/>
      <c r="BG26" s="1837"/>
      <c r="BH26" s="1833"/>
      <c r="BI26" s="1833"/>
      <c r="BJ26" s="1833"/>
      <c r="BK26" s="1839"/>
      <c r="BL26" s="1865"/>
      <c r="BM26" s="1866"/>
      <c r="BN26" s="1867"/>
      <c r="BO26" s="1856"/>
      <c r="BP26" s="1777"/>
      <c r="BQ26" s="1852"/>
      <c r="BR26" s="1853"/>
      <c r="BS26" s="1852"/>
      <c r="BT26" s="1853"/>
      <c r="BU26" s="1817"/>
      <c r="BV26" s="1818"/>
      <c r="BW26" s="1818"/>
      <c r="BX26" s="1819"/>
    </row>
    <row r="27" spans="1:76" ht="15.75" customHeight="1">
      <c r="A27" s="1773"/>
      <c r="B27" s="1774"/>
      <c r="C27" s="1774"/>
      <c r="D27" s="1775"/>
      <c r="E27" s="1773"/>
      <c r="F27" s="1774"/>
      <c r="G27" s="1774"/>
      <c r="H27" s="1774"/>
      <c r="I27" s="1774"/>
      <c r="J27" s="1774"/>
      <c r="K27" s="1775"/>
      <c r="L27" s="1857"/>
      <c r="M27" s="1779"/>
      <c r="N27" s="1863"/>
      <c r="O27" s="1864"/>
      <c r="P27" s="1784"/>
      <c r="Q27" s="1759"/>
      <c r="R27" s="1759"/>
      <c r="S27" s="1759"/>
      <c r="T27" s="1759"/>
      <c r="U27" s="1759"/>
      <c r="V27" s="1759"/>
      <c r="W27" s="1761"/>
      <c r="X27" s="1765"/>
      <c r="Y27" s="1766"/>
      <c r="Z27" s="1767"/>
      <c r="AA27" s="1765"/>
      <c r="AB27" s="1766"/>
      <c r="AC27" s="1767"/>
      <c r="AD27" s="1765"/>
      <c r="AE27" s="1766"/>
      <c r="AF27" s="1767"/>
      <c r="AG27" s="1823"/>
      <c r="AH27" s="1824"/>
      <c r="AI27" s="1825"/>
      <c r="AJ27" s="1826"/>
      <c r="AK27" s="1857"/>
      <c r="AL27" s="1779"/>
      <c r="AM27" s="1857"/>
      <c r="AN27" s="1779"/>
      <c r="AO27" s="1857"/>
      <c r="AP27" s="1779"/>
      <c r="AQ27" s="1827"/>
      <c r="AR27" s="1828"/>
      <c r="AS27" s="1829"/>
      <c r="AT27" s="1830"/>
      <c r="AU27" s="1831"/>
      <c r="AV27" s="1831"/>
      <c r="AW27" s="1832"/>
      <c r="AX27" s="1836"/>
      <c r="AY27" s="1834"/>
      <c r="AZ27" s="1834"/>
      <c r="BA27" s="1834"/>
      <c r="BB27" s="1834"/>
      <c r="BC27" s="1834"/>
      <c r="BD27" s="1838"/>
      <c r="BE27" s="1838"/>
      <c r="BF27" s="1838"/>
      <c r="BG27" s="1838"/>
      <c r="BH27" s="1834"/>
      <c r="BI27" s="1834"/>
      <c r="BJ27" s="1834"/>
      <c r="BK27" s="1840"/>
      <c r="BL27" s="1868"/>
      <c r="BM27" s="1869"/>
      <c r="BN27" s="1870"/>
      <c r="BO27" s="1857"/>
      <c r="BP27" s="1779"/>
      <c r="BQ27" s="1854"/>
      <c r="BR27" s="1855"/>
      <c r="BS27" s="1854"/>
      <c r="BT27" s="1855"/>
      <c r="BU27" s="1820"/>
      <c r="BV27" s="1821"/>
      <c r="BW27" s="1821"/>
      <c r="BX27" s="1822"/>
    </row>
    <row r="28" spans="1:76" ht="15.75" customHeight="1">
      <c r="A28" s="1770"/>
      <c r="B28" s="1771"/>
      <c r="C28" s="1771"/>
      <c r="D28" s="1772"/>
      <c r="E28" s="1770"/>
      <c r="F28" s="1771"/>
      <c r="G28" s="1771"/>
      <c r="H28" s="1771"/>
      <c r="I28" s="1771"/>
      <c r="J28" s="1771"/>
      <c r="K28" s="1772"/>
      <c r="L28" s="1856"/>
      <c r="M28" s="1777"/>
      <c r="N28" s="1861"/>
      <c r="O28" s="1862"/>
      <c r="P28" s="1783"/>
      <c r="Q28" s="1758"/>
      <c r="R28" s="1758"/>
      <c r="S28" s="1758"/>
      <c r="T28" s="1758"/>
      <c r="U28" s="1758"/>
      <c r="V28" s="1758"/>
      <c r="W28" s="1760"/>
      <c r="X28" s="1762"/>
      <c r="Y28" s="1763"/>
      <c r="Z28" s="1764"/>
      <c r="AA28" s="1762"/>
      <c r="AB28" s="1763"/>
      <c r="AC28" s="1764"/>
      <c r="AD28" s="1762"/>
      <c r="AE28" s="1763"/>
      <c r="AF28" s="1764"/>
      <c r="AG28" s="1768"/>
      <c r="AH28" s="1769"/>
      <c r="AI28" s="1841"/>
      <c r="AJ28" s="1842"/>
      <c r="AK28" s="1856"/>
      <c r="AL28" s="1777"/>
      <c r="AM28" s="1856"/>
      <c r="AN28" s="1777"/>
      <c r="AO28" s="1856"/>
      <c r="AP28" s="1777"/>
      <c r="AQ28" s="1858"/>
      <c r="AR28" s="1859"/>
      <c r="AS28" s="1860"/>
      <c r="AT28" s="1846"/>
      <c r="AU28" s="1847"/>
      <c r="AV28" s="1847"/>
      <c r="AW28" s="1848"/>
      <c r="AX28" s="1835"/>
      <c r="AY28" s="1833"/>
      <c r="AZ28" s="1833"/>
      <c r="BA28" s="1833"/>
      <c r="BB28" s="1833"/>
      <c r="BC28" s="1833"/>
      <c r="BD28" s="1837"/>
      <c r="BE28" s="1837"/>
      <c r="BF28" s="1837"/>
      <c r="BG28" s="1837"/>
      <c r="BH28" s="1833"/>
      <c r="BI28" s="1833"/>
      <c r="BJ28" s="1833"/>
      <c r="BK28" s="1839"/>
      <c r="BL28" s="1865"/>
      <c r="BM28" s="1866"/>
      <c r="BN28" s="1867"/>
      <c r="BO28" s="1856"/>
      <c r="BP28" s="1777"/>
      <c r="BQ28" s="1852"/>
      <c r="BR28" s="1853"/>
      <c r="BS28" s="1852"/>
      <c r="BT28" s="1853"/>
      <c r="BU28" s="322"/>
      <c r="BV28" s="322"/>
      <c r="BW28" s="322"/>
      <c r="BX28" s="775"/>
    </row>
    <row r="29" spans="1:76" ht="15.75" customHeight="1">
      <c r="A29" s="1773"/>
      <c r="B29" s="1774"/>
      <c r="C29" s="1774"/>
      <c r="D29" s="1775"/>
      <c r="E29" s="1773"/>
      <c r="F29" s="1774"/>
      <c r="G29" s="1774"/>
      <c r="H29" s="1774"/>
      <c r="I29" s="1774"/>
      <c r="J29" s="1774"/>
      <c r="K29" s="1775"/>
      <c r="L29" s="1857"/>
      <c r="M29" s="1779"/>
      <c r="N29" s="1863"/>
      <c r="O29" s="1864"/>
      <c r="P29" s="1784"/>
      <c r="Q29" s="1759"/>
      <c r="R29" s="1759"/>
      <c r="S29" s="1759"/>
      <c r="T29" s="1759"/>
      <c r="U29" s="1759"/>
      <c r="V29" s="1759"/>
      <c r="W29" s="1761"/>
      <c r="X29" s="1765"/>
      <c r="Y29" s="1766"/>
      <c r="Z29" s="1767"/>
      <c r="AA29" s="1765"/>
      <c r="AB29" s="1766"/>
      <c r="AC29" s="1767"/>
      <c r="AD29" s="1765"/>
      <c r="AE29" s="1766"/>
      <c r="AF29" s="1767"/>
      <c r="AG29" s="1823"/>
      <c r="AH29" s="1824"/>
      <c r="AI29" s="1825"/>
      <c r="AJ29" s="1826"/>
      <c r="AK29" s="1857"/>
      <c r="AL29" s="1779"/>
      <c r="AM29" s="1857"/>
      <c r="AN29" s="1779"/>
      <c r="AO29" s="1857"/>
      <c r="AP29" s="1779"/>
      <c r="AQ29" s="1827"/>
      <c r="AR29" s="1828"/>
      <c r="AS29" s="1829"/>
      <c r="AT29" s="1830"/>
      <c r="AU29" s="1831"/>
      <c r="AV29" s="1831"/>
      <c r="AW29" s="1832"/>
      <c r="AX29" s="1836"/>
      <c r="AY29" s="1834"/>
      <c r="AZ29" s="1834"/>
      <c r="BA29" s="1834"/>
      <c r="BB29" s="1834"/>
      <c r="BC29" s="1834"/>
      <c r="BD29" s="1838"/>
      <c r="BE29" s="1838"/>
      <c r="BF29" s="1838"/>
      <c r="BG29" s="1838"/>
      <c r="BH29" s="1834"/>
      <c r="BI29" s="1834"/>
      <c r="BJ29" s="1834"/>
      <c r="BK29" s="1840"/>
      <c r="BL29" s="1868"/>
      <c r="BM29" s="1869"/>
      <c r="BN29" s="1870"/>
      <c r="BO29" s="1857"/>
      <c r="BP29" s="1779"/>
      <c r="BQ29" s="1854"/>
      <c r="BR29" s="1855"/>
      <c r="BS29" s="1854"/>
      <c r="BT29" s="1855"/>
      <c r="BU29" s="322"/>
      <c r="BV29" s="322"/>
      <c r="BW29" s="322"/>
      <c r="BX29" s="776"/>
    </row>
    <row r="30" spans="1:76" ht="15.75" customHeight="1">
      <c r="A30" s="1770"/>
      <c r="B30" s="1771"/>
      <c r="C30" s="1771"/>
      <c r="D30" s="1772"/>
      <c r="E30" s="1770"/>
      <c r="F30" s="1771"/>
      <c r="G30" s="1771"/>
      <c r="H30" s="1771"/>
      <c r="I30" s="1771"/>
      <c r="J30" s="1771"/>
      <c r="K30" s="1772"/>
      <c r="L30" s="1856"/>
      <c r="M30" s="1777"/>
      <c r="N30" s="1861"/>
      <c r="O30" s="1862"/>
      <c r="P30" s="1783"/>
      <c r="Q30" s="1758"/>
      <c r="R30" s="1758"/>
      <c r="S30" s="1758"/>
      <c r="T30" s="1758"/>
      <c r="U30" s="1758"/>
      <c r="V30" s="1758"/>
      <c r="W30" s="1760"/>
      <c r="X30" s="1762"/>
      <c r="Y30" s="1763"/>
      <c r="Z30" s="1764"/>
      <c r="AA30" s="1762"/>
      <c r="AB30" s="1763"/>
      <c r="AC30" s="1764"/>
      <c r="AD30" s="1762"/>
      <c r="AE30" s="1763"/>
      <c r="AF30" s="1764"/>
      <c r="AG30" s="1768"/>
      <c r="AH30" s="1769"/>
      <c r="AI30" s="1841"/>
      <c r="AJ30" s="1842"/>
      <c r="AK30" s="1856"/>
      <c r="AL30" s="1777"/>
      <c r="AM30" s="1856"/>
      <c r="AN30" s="1777"/>
      <c r="AO30" s="1856"/>
      <c r="AP30" s="1777"/>
      <c r="AQ30" s="1858"/>
      <c r="AR30" s="1859"/>
      <c r="AS30" s="1860"/>
      <c r="AT30" s="1846"/>
      <c r="AU30" s="1847"/>
      <c r="AV30" s="1847"/>
      <c r="AW30" s="1848"/>
      <c r="AX30" s="1835"/>
      <c r="AY30" s="1833"/>
      <c r="AZ30" s="1833"/>
      <c r="BA30" s="1833"/>
      <c r="BB30" s="1833"/>
      <c r="BC30" s="1833"/>
      <c r="BD30" s="1837"/>
      <c r="BE30" s="1837"/>
      <c r="BF30" s="1837"/>
      <c r="BG30" s="1837"/>
      <c r="BH30" s="1833"/>
      <c r="BI30" s="1833"/>
      <c r="BJ30" s="1833"/>
      <c r="BK30" s="1839"/>
      <c r="BL30" s="1865"/>
      <c r="BM30" s="1866"/>
      <c r="BN30" s="1867"/>
      <c r="BO30" s="1856"/>
      <c r="BP30" s="1777"/>
      <c r="BQ30" s="1852"/>
      <c r="BR30" s="1853"/>
      <c r="BS30" s="1852"/>
      <c r="BT30" s="1853"/>
      <c r="BU30" s="1817"/>
      <c r="BV30" s="1818"/>
      <c r="BW30" s="1818"/>
      <c r="BX30" s="1819"/>
    </row>
    <row r="31" spans="1:76" ht="15.75" customHeight="1">
      <c r="A31" s="1773"/>
      <c r="B31" s="1774"/>
      <c r="C31" s="1774"/>
      <c r="D31" s="1775"/>
      <c r="E31" s="1773"/>
      <c r="F31" s="1774"/>
      <c r="G31" s="1774"/>
      <c r="H31" s="1774"/>
      <c r="I31" s="1774"/>
      <c r="J31" s="1774"/>
      <c r="K31" s="1775"/>
      <c r="L31" s="1857"/>
      <c r="M31" s="1779"/>
      <c r="N31" s="1863"/>
      <c r="O31" s="1864"/>
      <c r="P31" s="1784"/>
      <c r="Q31" s="1759"/>
      <c r="R31" s="1759"/>
      <c r="S31" s="1759"/>
      <c r="T31" s="1759"/>
      <c r="U31" s="1759"/>
      <c r="V31" s="1759"/>
      <c r="W31" s="1761"/>
      <c r="X31" s="1765"/>
      <c r="Y31" s="1766"/>
      <c r="Z31" s="1767"/>
      <c r="AA31" s="1765"/>
      <c r="AB31" s="1766"/>
      <c r="AC31" s="1767"/>
      <c r="AD31" s="1765"/>
      <c r="AE31" s="1766"/>
      <c r="AF31" s="1767"/>
      <c r="AG31" s="1823"/>
      <c r="AH31" s="1824"/>
      <c r="AI31" s="1825"/>
      <c r="AJ31" s="1826"/>
      <c r="AK31" s="1857"/>
      <c r="AL31" s="1779"/>
      <c r="AM31" s="1857"/>
      <c r="AN31" s="1779"/>
      <c r="AO31" s="1857"/>
      <c r="AP31" s="1779"/>
      <c r="AQ31" s="1827"/>
      <c r="AR31" s="1828"/>
      <c r="AS31" s="1829"/>
      <c r="AT31" s="1830"/>
      <c r="AU31" s="1831"/>
      <c r="AV31" s="1831"/>
      <c r="AW31" s="1832"/>
      <c r="AX31" s="1836"/>
      <c r="AY31" s="1834"/>
      <c r="AZ31" s="1834"/>
      <c r="BA31" s="1834"/>
      <c r="BB31" s="1834"/>
      <c r="BC31" s="1834"/>
      <c r="BD31" s="1838"/>
      <c r="BE31" s="1838"/>
      <c r="BF31" s="1838"/>
      <c r="BG31" s="1838"/>
      <c r="BH31" s="1834"/>
      <c r="BI31" s="1834"/>
      <c r="BJ31" s="1834"/>
      <c r="BK31" s="1840"/>
      <c r="BL31" s="1868"/>
      <c r="BM31" s="1869"/>
      <c r="BN31" s="1870"/>
      <c r="BO31" s="1857"/>
      <c r="BP31" s="1779"/>
      <c r="BQ31" s="1854"/>
      <c r="BR31" s="1855"/>
      <c r="BS31" s="1854"/>
      <c r="BT31" s="1855"/>
      <c r="BU31" s="1820"/>
      <c r="BV31" s="1821"/>
      <c r="BW31" s="1821"/>
      <c r="BX31" s="1822"/>
    </row>
    <row r="32" spans="1:76" ht="15.75" customHeight="1">
      <c r="A32" s="1770"/>
      <c r="B32" s="1771"/>
      <c r="C32" s="1771"/>
      <c r="D32" s="1772"/>
      <c r="E32" s="1770"/>
      <c r="F32" s="1771"/>
      <c r="G32" s="1771"/>
      <c r="H32" s="1771"/>
      <c r="I32" s="1771"/>
      <c r="J32" s="1771"/>
      <c r="K32" s="1772"/>
      <c r="L32" s="1856"/>
      <c r="M32" s="1777"/>
      <c r="N32" s="1861"/>
      <c r="O32" s="1862"/>
      <c r="P32" s="1783"/>
      <c r="Q32" s="1758"/>
      <c r="R32" s="1758"/>
      <c r="S32" s="1758"/>
      <c r="T32" s="1758"/>
      <c r="U32" s="1758"/>
      <c r="V32" s="1758"/>
      <c r="W32" s="1760"/>
      <c r="X32" s="1762"/>
      <c r="Y32" s="1763"/>
      <c r="Z32" s="1764"/>
      <c r="AA32" s="1762"/>
      <c r="AB32" s="1763"/>
      <c r="AC32" s="1764"/>
      <c r="AD32" s="1762"/>
      <c r="AE32" s="1763"/>
      <c r="AF32" s="1764"/>
      <c r="AG32" s="1768"/>
      <c r="AH32" s="1769"/>
      <c r="AI32" s="1841"/>
      <c r="AJ32" s="1842"/>
      <c r="AK32" s="1856"/>
      <c r="AL32" s="1777"/>
      <c r="AM32" s="1856"/>
      <c r="AN32" s="1777"/>
      <c r="AO32" s="1856"/>
      <c r="AP32" s="1777"/>
      <c r="AQ32" s="1858"/>
      <c r="AR32" s="1859"/>
      <c r="AS32" s="1860"/>
      <c r="AT32" s="1846"/>
      <c r="AU32" s="1847"/>
      <c r="AV32" s="1847"/>
      <c r="AW32" s="1848"/>
      <c r="AX32" s="1835"/>
      <c r="AY32" s="1833"/>
      <c r="AZ32" s="1833"/>
      <c r="BA32" s="1833"/>
      <c r="BB32" s="1833"/>
      <c r="BC32" s="1833"/>
      <c r="BD32" s="1837"/>
      <c r="BE32" s="1837"/>
      <c r="BF32" s="1837"/>
      <c r="BG32" s="1837"/>
      <c r="BH32" s="1833"/>
      <c r="BI32" s="1833"/>
      <c r="BJ32" s="1833"/>
      <c r="BK32" s="1839"/>
      <c r="BL32" s="1865"/>
      <c r="BM32" s="1866"/>
      <c r="BN32" s="1867"/>
      <c r="BO32" s="1856"/>
      <c r="BP32" s="1777"/>
      <c r="BQ32" s="1852"/>
      <c r="BR32" s="1853"/>
      <c r="BS32" s="1852"/>
      <c r="BT32" s="1853"/>
      <c r="BU32" s="1817"/>
      <c r="BV32" s="1818"/>
      <c r="BW32" s="1818"/>
      <c r="BX32" s="1819"/>
    </row>
    <row r="33" spans="1:80" ht="15.75" customHeight="1">
      <c r="A33" s="1773"/>
      <c r="B33" s="1774"/>
      <c r="C33" s="1774"/>
      <c r="D33" s="1775"/>
      <c r="E33" s="1773"/>
      <c r="F33" s="1774"/>
      <c r="G33" s="1774"/>
      <c r="H33" s="1774"/>
      <c r="I33" s="1774"/>
      <c r="J33" s="1774"/>
      <c r="K33" s="1775"/>
      <c r="L33" s="1857"/>
      <c r="M33" s="1779"/>
      <c r="N33" s="1863"/>
      <c r="O33" s="1864"/>
      <c r="P33" s="1784"/>
      <c r="Q33" s="1759"/>
      <c r="R33" s="1759"/>
      <c r="S33" s="1759"/>
      <c r="T33" s="1759"/>
      <c r="U33" s="1759"/>
      <c r="V33" s="1759"/>
      <c r="W33" s="1761"/>
      <c r="X33" s="1765"/>
      <c r="Y33" s="1766"/>
      <c r="Z33" s="1767"/>
      <c r="AA33" s="1765"/>
      <c r="AB33" s="1766"/>
      <c r="AC33" s="1767"/>
      <c r="AD33" s="1765"/>
      <c r="AE33" s="1766"/>
      <c r="AF33" s="1767"/>
      <c r="AG33" s="1823"/>
      <c r="AH33" s="1824"/>
      <c r="AI33" s="1825"/>
      <c r="AJ33" s="1826"/>
      <c r="AK33" s="1857"/>
      <c r="AL33" s="1779"/>
      <c r="AM33" s="1857"/>
      <c r="AN33" s="1779"/>
      <c r="AO33" s="1857"/>
      <c r="AP33" s="1779"/>
      <c r="AQ33" s="1827"/>
      <c r="AR33" s="1828"/>
      <c r="AS33" s="1829"/>
      <c r="AT33" s="1830"/>
      <c r="AU33" s="1831"/>
      <c r="AV33" s="1831"/>
      <c r="AW33" s="1832"/>
      <c r="AX33" s="1836"/>
      <c r="AY33" s="1834"/>
      <c r="AZ33" s="1834"/>
      <c r="BA33" s="1834"/>
      <c r="BB33" s="1834"/>
      <c r="BC33" s="1834"/>
      <c r="BD33" s="1838"/>
      <c r="BE33" s="1838"/>
      <c r="BF33" s="1838"/>
      <c r="BG33" s="1838"/>
      <c r="BH33" s="1834"/>
      <c r="BI33" s="1834"/>
      <c r="BJ33" s="1834"/>
      <c r="BK33" s="1840"/>
      <c r="BL33" s="1868"/>
      <c r="BM33" s="1869"/>
      <c r="BN33" s="1870"/>
      <c r="BO33" s="1857"/>
      <c r="BP33" s="1779"/>
      <c r="BQ33" s="1854"/>
      <c r="BR33" s="1855"/>
      <c r="BS33" s="1854"/>
      <c r="BT33" s="1855"/>
      <c r="BU33" s="1820"/>
      <c r="BV33" s="1821"/>
      <c r="BW33" s="1821"/>
      <c r="BX33" s="1822"/>
    </row>
    <row r="34" spans="1:80" ht="15.75" customHeight="1">
      <c r="A34" s="1770"/>
      <c r="B34" s="1771"/>
      <c r="C34" s="1771"/>
      <c r="D34" s="1772"/>
      <c r="E34" s="1770"/>
      <c r="F34" s="1771"/>
      <c r="G34" s="1771"/>
      <c r="H34" s="1771"/>
      <c r="I34" s="1771"/>
      <c r="J34" s="1771"/>
      <c r="K34" s="1772"/>
      <c r="L34" s="1856"/>
      <c r="M34" s="1777"/>
      <c r="N34" s="1861"/>
      <c r="O34" s="1862"/>
      <c r="P34" s="1783"/>
      <c r="Q34" s="1758"/>
      <c r="R34" s="1758"/>
      <c r="S34" s="1758"/>
      <c r="T34" s="1758"/>
      <c r="U34" s="1758"/>
      <c r="V34" s="1758"/>
      <c r="W34" s="1760"/>
      <c r="X34" s="1762"/>
      <c r="Y34" s="1763"/>
      <c r="Z34" s="1764"/>
      <c r="AA34" s="1762"/>
      <c r="AB34" s="1763"/>
      <c r="AC34" s="1764"/>
      <c r="AD34" s="1762"/>
      <c r="AE34" s="1763"/>
      <c r="AF34" s="1764"/>
      <c r="AG34" s="1768"/>
      <c r="AH34" s="1769"/>
      <c r="AI34" s="1841"/>
      <c r="AJ34" s="1842"/>
      <c r="AK34" s="1856"/>
      <c r="AL34" s="1777"/>
      <c r="AM34" s="1856"/>
      <c r="AN34" s="1777"/>
      <c r="AO34" s="1856"/>
      <c r="AP34" s="1777"/>
      <c r="AQ34" s="1858"/>
      <c r="AR34" s="1859"/>
      <c r="AS34" s="1860"/>
      <c r="AT34" s="1846"/>
      <c r="AU34" s="1847"/>
      <c r="AV34" s="1847"/>
      <c r="AW34" s="1848"/>
      <c r="AX34" s="1835"/>
      <c r="AY34" s="1833"/>
      <c r="AZ34" s="1833"/>
      <c r="BA34" s="1833"/>
      <c r="BB34" s="1833"/>
      <c r="BC34" s="1833"/>
      <c r="BD34" s="1837"/>
      <c r="BE34" s="1837"/>
      <c r="BF34" s="1837"/>
      <c r="BG34" s="1837"/>
      <c r="BH34" s="1833"/>
      <c r="BI34" s="1833"/>
      <c r="BJ34" s="1833"/>
      <c r="BK34" s="1839"/>
      <c r="BL34" s="1865"/>
      <c r="BM34" s="1866"/>
      <c r="BN34" s="1867"/>
      <c r="BO34" s="1856"/>
      <c r="BP34" s="1777"/>
      <c r="BQ34" s="1852"/>
      <c r="BR34" s="1853"/>
      <c r="BS34" s="1852"/>
      <c r="BT34" s="1853"/>
      <c r="BU34" s="1817"/>
      <c r="BV34" s="1818"/>
      <c r="BW34" s="1818"/>
      <c r="BX34" s="1819"/>
    </row>
    <row r="35" spans="1:80" ht="15.75" customHeight="1">
      <c r="A35" s="1773"/>
      <c r="B35" s="1774"/>
      <c r="C35" s="1774"/>
      <c r="D35" s="1775"/>
      <c r="E35" s="1773"/>
      <c r="F35" s="1774"/>
      <c r="G35" s="1774"/>
      <c r="H35" s="1774"/>
      <c r="I35" s="1774"/>
      <c r="J35" s="1774"/>
      <c r="K35" s="1775"/>
      <c r="L35" s="1857"/>
      <c r="M35" s="1779"/>
      <c r="N35" s="1863"/>
      <c r="O35" s="1864"/>
      <c r="P35" s="1784"/>
      <c r="Q35" s="1759"/>
      <c r="R35" s="1759"/>
      <c r="S35" s="1759"/>
      <c r="T35" s="1759"/>
      <c r="U35" s="1759"/>
      <c r="V35" s="1759"/>
      <c r="W35" s="1761"/>
      <c r="X35" s="1765"/>
      <c r="Y35" s="1766"/>
      <c r="Z35" s="1767"/>
      <c r="AA35" s="1765"/>
      <c r="AB35" s="1766"/>
      <c r="AC35" s="1767"/>
      <c r="AD35" s="1765"/>
      <c r="AE35" s="1766"/>
      <c r="AF35" s="1767"/>
      <c r="AG35" s="1823"/>
      <c r="AH35" s="1824"/>
      <c r="AI35" s="1825"/>
      <c r="AJ35" s="1826"/>
      <c r="AK35" s="1857"/>
      <c r="AL35" s="1779"/>
      <c r="AM35" s="1857"/>
      <c r="AN35" s="1779"/>
      <c r="AO35" s="1857"/>
      <c r="AP35" s="1779"/>
      <c r="AQ35" s="1827"/>
      <c r="AR35" s="1828"/>
      <c r="AS35" s="1829"/>
      <c r="AT35" s="1830"/>
      <c r="AU35" s="1831"/>
      <c r="AV35" s="1831"/>
      <c r="AW35" s="1832"/>
      <c r="AX35" s="1836"/>
      <c r="AY35" s="1834"/>
      <c r="AZ35" s="1834"/>
      <c r="BA35" s="1834"/>
      <c r="BB35" s="1834"/>
      <c r="BC35" s="1834"/>
      <c r="BD35" s="1838"/>
      <c r="BE35" s="1838"/>
      <c r="BF35" s="1838"/>
      <c r="BG35" s="1838"/>
      <c r="BH35" s="1834"/>
      <c r="BI35" s="1834"/>
      <c r="BJ35" s="1834"/>
      <c r="BK35" s="1840"/>
      <c r="BL35" s="1868"/>
      <c r="BM35" s="1869"/>
      <c r="BN35" s="1870"/>
      <c r="BO35" s="1857"/>
      <c r="BP35" s="1779"/>
      <c r="BQ35" s="1854"/>
      <c r="BR35" s="1855"/>
      <c r="BS35" s="1854"/>
      <c r="BT35" s="1855"/>
      <c r="BU35" s="1820"/>
      <c r="BV35" s="1821"/>
      <c r="BW35" s="1821"/>
      <c r="BX35" s="1822"/>
    </row>
    <row r="36" spans="1:80" ht="15.75" customHeight="1">
      <c r="A36" s="1770"/>
      <c r="B36" s="1771"/>
      <c r="C36" s="1771"/>
      <c r="D36" s="1772"/>
      <c r="E36" s="1770"/>
      <c r="F36" s="1771"/>
      <c r="G36" s="1771"/>
      <c r="H36" s="1771"/>
      <c r="I36" s="1771"/>
      <c r="J36" s="1771"/>
      <c r="K36" s="1772"/>
      <c r="L36" s="1856"/>
      <c r="M36" s="1777"/>
      <c r="N36" s="1861"/>
      <c r="O36" s="1862"/>
      <c r="P36" s="1783"/>
      <c r="Q36" s="1758"/>
      <c r="R36" s="1758"/>
      <c r="S36" s="1758"/>
      <c r="T36" s="1758"/>
      <c r="U36" s="1758"/>
      <c r="V36" s="1758"/>
      <c r="W36" s="1760"/>
      <c r="X36" s="1762"/>
      <c r="Y36" s="1763"/>
      <c r="Z36" s="1764"/>
      <c r="AA36" s="1762"/>
      <c r="AB36" s="1763"/>
      <c r="AC36" s="1764"/>
      <c r="AD36" s="1762"/>
      <c r="AE36" s="1763"/>
      <c r="AF36" s="1764"/>
      <c r="AG36" s="1768"/>
      <c r="AH36" s="1769"/>
      <c r="AI36" s="1841"/>
      <c r="AJ36" s="1842"/>
      <c r="AK36" s="1856"/>
      <c r="AL36" s="1777"/>
      <c r="AM36" s="1778"/>
      <c r="AN36" s="1778"/>
      <c r="AO36" s="1778"/>
      <c r="AP36" s="1778"/>
      <c r="AQ36" s="1843"/>
      <c r="AR36" s="1844"/>
      <c r="AS36" s="1845"/>
      <c r="AT36" s="1846"/>
      <c r="AU36" s="1847"/>
      <c r="AV36" s="1847"/>
      <c r="AW36" s="1848"/>
      <c r="AX36" s="1835"/>
      <c r="AY36" s="1833"/>
      <c r="AZ36" s="1833"/>
      <c r="BA36" s="1833"/>
      <c r="BB36" s="1833"/>
      <c r="BC36" s="1833"/>
      <c r="BD36" s="1837"/>
      <c r="BE36" s="1837"/>
      <c r="BF36" s="1837"/>
      <c r="BG36" s="1837"/>
      <c r="BH36" s="1871"/>
      <c r="BI36" s="1871"/>
      <c r="BJ36" s="1833"/>
      <c r="BK36" s="1839"/>
      <c r="BL36" s="1810"/>
      <c r="BM36" s="1811"/>
      <c r="BN36" s="1812"/>
      <c r="BO36" s="1813"/>
      <c r="BP36" s="1814"/>
      <c r="BQ36" s="1815"/>
      <c r="BR36" s="1815"/>
      <c r="BS36" s="1815"/>
      <c r="BT36" s="1815"/>
      <c r="BU36" s="1817"/>
      <c r="BV36" s="1818"/>
      <c r="BW36" s="1818"/>
      <c r="BX36" s="1819"/>
    </row>
    <row r="37" spans="1:80" ht="15.75" customHeight="1">
      <c r="A37" s="1773"/>
      <c r="B37" s="1774"/>
      <c r="C37" s="1774"/>
      <c r="D37" s="1775"/>
      <c r="E37" s="1773"/>
      <c r="F37" s="1774"/>
      <c r="G37" s="1774"/>
      <c r="H37" s="1774"/>
      <c r="I37" s="1774"/>
      <c r="J37" s="1774"/>
      <c r="K37" s="1775"/>
      <c r="L37" s="1857"/>
      <c r="M37" s="1779"/>
      <c r="N37" s="1863"/>
      <c r="O37" s="1864"/>
      <c r="P37" s="1784"/>
      <c r="Q37" s="1759"/>
      <c r="R37" s="1759"/>
      <c r="S37" s="1759"/>
      <c r="T37" s="1759"/>
      <c r="U37" s="1759"/>
      <c r="V37" s="1759"/>
      <c r="W37" s="1761"/>
      <c r="X37" s="1765"/>
      <c r="Y37" s="1766"/>
      <c r="Z37" s="1767"/>
      <c r="AA37" s="1765"/>
      <c r="AB37" s="1766"/>
      <c r="AC37" s="1767"/>
      <c r="AD37" s="1765"/>
      <c r="AE37" s="1766"/>
      <c r="AF37" s="1767"/>
      <c r="AG37" s="1823"/>
      <c r="AH37" s="1824"/>
      <c r="AI37" s="1825"/>
      <c r="AJ37" s="1826"/>
      <c r="AK37" s="1857"/>
      <c r="AL37" s="1779"/>
      <c r="AM37" s="1780"/>
      <c r="AN37" s="1780"/>
      <c r="AO37" s="1780"/>
      <c r="AP37" s="1780"/>
      <c r="AQ37" s="1827"/>
      <c r="AR37" s="1828"/>
      <c r="AS37" s="1829"/>
      <c r="AT37" s="1830"/>
      <c r="AU37" s="1831"/>
      <c r="AV37" s="1831"/>
      <c r="AW37" s="1832"/>
      <c r="AX37" s="1836"/>
      <c r="AY37" s="1834"/>
      <c r="AZ37" s="1834"/>
      <c r="BA37" s="1834"/>
      <c r="BB37" s="1834"/>
      <c r="BC37" s="1834"/>
      <c r="BD37" s="1838"/>
      <c r="BE37" s="1838"/>
      <c r="BF37" s="1838"/>
      <c r="BG37" s="1838"/>
      <c r="BH37" s="1872"/>
      <c r="BI37" s="1872"/>
      <c r="BJ37" s="1834"/>
      <c r="BK37" s="1840"/>
      <c r="BL37" s="1810"/>
      <c r="BM37" s="1811"/>
      <c r="BN37" s="1812"/>
      <c r="BO37" s="1813"/>
      <c r="BP37" s="1814"/>
      <c r="BQ37" s="1816"/>
      <c r="BR37" s="1816"/>
      <c r="BS37" s="1816"/>
      <c r="BT37" s="1816"/>
      <c r="BU37" s="1820"/>
      <c r="BV37" s="1821"/>
      <c r="BW37" s="1821"/>
      <c r="BX37" s="1822"/>
    </row>
    <row r="38" spans="1:80" ht="15.75" customHeight="1">
      <c r="A38" s="1770"/>
      <c r="B38" s="1771"/>
      <c r="C38" s="1771"/>
      <c r="D38" s="1772"/>
      <c r="E38" s="1770"/>
      <c r="F38" s="1771"/>
      <c r="G38" s="1771"/>
      <c r="H38" s="1771"/>
      <c r="I38" s="1771"/>
      <c r="J38" s="1771"/>
      <c r="K38" s="1772"/>
      <c r="L38" s="1856"/>
      <c r="M38" s="1777"/>
      <c r="N38" s="1861"/>
      <c r="O38" s="1862"/>
      <c r="P38" s="1783"/>
      <c r="Q38" s="1758"/>
      <c r="R38" s="1758"/>
      <c r="S38" s="1758"/>
      <c r="T38" s="1758"/>
      <c r="U38" s="1758"/>
      <c r="V38" s="1758"/>
      <c r="W38" s="1760"/>
      <c r="X38" s="1762"/>
      <c r="Y38" s="1763"/>
      <c r="Z38" s="1764"/>
      <c r="AA38" s="1762"/>
      <c r="AB38" s="1763"/>
      <c r="AC38" s="1764"/>
      <c r="AD38" s="1762"/>
      <c r="AE38" s="1763"/>
      <c r="AF38" s="1764"/>
      <c r="AG38" s="1768"/>
      <c r="AH38" s="1769"/>
      <c r="AI38" s="1841"/>
      <c r="AJ38" s="1842"/>
      <c r="AK38" s="1856"/>
      <c r="AL38" s="1777"/>
      <c r="AM38" s="1778"/>
      <c r="AN38" s="1778"/>
      <c r="AO38" s="1778"/>
      <c r="AP38" s="1778"/>
      <c r="AQ38" s="1843"/>
      <c r="AR38" s="1844"/>
      <c r="AS38" s="1845"/>
      <c r="AT38" s="1846"/>
      <c r="AU38" s="1847"/>
      <c r="AV38" s="1847"/>
      <c r="AW38" s="1848"/>
      <c r="AX38" s="1835"/>
      <c r="AY38" s="1833"/>
      <c r="AZ38" s="1833"/>
      <c r="BA38" s="1833"/>
      <c r="BB38" s="1833"/>
      <c r="BC38" s="1833"/>
      <c r="BD38" s="1837"/>
      <c r="BE38" s="1837"/>
      <c r="BF38" s="1837"/>
      <c r="BG38" s="1837"/>
      <c r="BH38" s="1871"/>
      <c r="BI38" s="1871"/>
      <c r="BJ38" s="1833"/>
      <c r="BK38" s="1839"/>
      <c r="BL38" s="1810"/>
      <c r="BM38" s="1811"/>
      <c r="BN38" s="1812"/>
      <c r="BO38" s="1813"/>
      <c r="BP38" s="1814"/>
      <c r="BQ38" s="1815"/>
      <c r="BR38" s="1815"/>
      <c r="BS38" s="1815"/>
      <c r="BT38" s="1815"/>
      <c r="BU38" s="1817"/>
      <c r="BV38" s="1818"/>
      <c r="BW38" s="1818"/>
      <c r="BX38" s="1819"/>
    </row>
    <row r="39" spans="1:80" ht="15.75" customHeight="1">
      <c r="A39" s="1773"/>
      <c r="B39" s="1774"/>
      <c r="C39" s="1774"/>
      <c r="D39" s="1775"/>
      <c r="E39" s="1773"/>
      <c r="F39" s="1774"/>
      <c r="G39" s="1774"/>
      <c r="H39" s="1774"/>
      <c r="I39" s="1774"/>
      <c r="J39" s="1774"/>
      <c r="K39" s="1775"/>
      <c r="L39" s="1857"/>
      <c r="M39" s="1779"/>
      <c r="N39" s="1863"/>
      <c r="O39" s="1864"/>
      <c r="P39" s="1784"/>
      <c r="Q39" s="1759"/>
      <c r="R39" s="1759"/>
      <c r="S39" s="1759"/>
      <c r="T39" s="1759"/>
      <c r="U39" s="1759"/>
      <c r="V39" s="1759"/>
      <c r="W39" s="1761"/>
      <c r="X39" s="1765"/>
      <c r="Y39" s="1766"/>
      <c r="Z39" s="1767"/>
      <c r="AA39" s="1765"/>
      <c r="AB39" s="1766"/>
      <c r="AC39" s="1767"/>
      <c r="AD39" s="1765"/>
      <c r="AE39" s="1766"/>
      <c r="AF39" s="1767"/>
      <c r="AG39" s="1823"/>
      <c r="AH39" s="1824"/>
      <c r="AI39" s="1825"/>
      <c r="AJ39" s="1826"/>
      <c r="AK39" s="1857"/>
      <c r="AL39" s="1779"/>
      <c r="AM39" s="1780"/>
      <c r="AN39" s="1780"/>
      <c r="AO39" s="1780"/>
      <c r="AP39" s="1780"/>
      <c r="AQ39" s="1827"/>
      <c r="AR39" s="1828"/>
      <c r="AS39" s="1829"/>
      <c r="AT39" s="1830"/>
      <c r="AU39" s="1831"/>
      <c r="AV39" s="1831"/>
      <c r="AW39" s="1832"/>
      <c r="AX39" s="1836"/>
      <c r="AY39" s="1834"/>
      <c r="AZ39" s="1834"/>
      <c r="BA39" s="1834"/>
      <c r="BB39" s="1834"/>
      <c r="BC39" s="1834"/>
      <c r="BD39" s="1838"/>
      <c r="BE39" s="1838"/>
      <c r="BF39" s="1838"/>
      <c r="BG39" s="1838"/>
      <c r="BH39" s="1872"/>
      <c r="BI39" s="1872"/>
      <c r="BJ39" s="1834"/>
      <c r="BK39" s="1840"/>
      <c r="BL39" s="1810"/>
      <c r="BM39" s="1811"/>
      <c r="BN39" s="1812"/>
      <c r="BO39" s="1813"/>
      <c r="BP39" s="1814"/>
      <c r="BQ39" s="1816"/>
      <c r="BR39" s="1816"/>
      <c r="BS39" s="1816"/>
      <c r="BT39" s="1816"/>
      <c r="BU39" s="1820"/>
      <c r="BV39" s="1821"/>
      <c r="BW39" s="1821"/>
      <c r="BX39" s="1822"/>
    </row>
    <row r="40" spans="1:80" ht="15.75" customHeight="1">
      <c r="A40" s="1770"/>
      <c r="B40" s="1771"/>
      <c r="C40" s="1771"/>
      <c r="D40" s="1772"/>
      <c r="E40" s="1776"/>
      <c r="F40" s="1776"/>
      <c r="G40" s="1776"/>
      <c r="H40" s="1776"/>
      <c r="I40" s="1776"/>
      <c r="J40" s="1776"/>
      <c r="K40" s="1776"/>
      <c r="L40" s="1777"/>
      <c r="M40" s="1778"/>
      <c r="N40" s="1781"/>
      <c r="O40" s="1781"/>
      <c r="P40" s="1783"/>
      <c r="Q40" s="1758"/>
      <c r="R40" s="1758"/>
      <c r="S40" s="1758"/>
      <c r="T40" s="1758"/>
      <c r="U40" s="1758"/>
      <c r="V40" s="1758"/>
      <c r="W40" s="1760"/>
      <c r="X40" s="1762"/>
      <c r="Y40" s="1763"/>
      <c r="Z40" s="1764"/>
      <c r="AA40" s="1762"/>
      <c r="AB40" s="1763"/>
      <c r="AC40" s="1764"/>
      <c r="AD40" s="1762"/>
      <c r="AE40" s="1763"/>
      <c r="AF40" s="1764"/>
      <c r="AG40" s="1768"/>
      <c r="AH40" s="1769"/>
      <c r="AI40" s="1841"/>
      <c r="AJ40" s="1842"/>
      <c r="AK40" s="1778"/>
      <c r="AL40" s="1778"/>
      <c r="AM40" s="1778"/>
      <c r="AN40" s="1778"/>
      <c r="AO40" s="1778"/>
      <c r="AP40" s="1778"/>
      <c r="AQ40" s="1843"/>
      <c r="AR40" s="1844"/>
      <c r="AS40" s="1845"/>
      <c r="AT40" s="1846"/>
      <c r="AU40" s="1847"/>
      <c r="AV40" s="1847"/>
      <c r="AW40" s="1848"/>
      <c r="AX40" s="1835"/>
      <c r="AY40" s="1833"/>
      <c r="AZ40" s="1837"/>
      <c r="BA40" s="1837"/>
      <c r="BB40" s="1837"/>
      <c r="BC40" s="1837"/>
      <c r="BD40" s="1837"/>
      <c r="BE40" s="1837"/>
      <c r="BF40" s="1833"/>
      <c r="BG40" s="1833"/>
      <c r="BH40" s="1871"/>
      <c r="BI40" s="1871"/>
      <c r="BJ40" s="1871"/>
      <c r="BK40" s="1879"/>
      <c r="BL40" s="1810"/>
      <c r="BM40" s="1811"/>
      <c r="BN40" s="1812"/>
      <c r="BO40" s="1813"/>
      <c r="BP40" s="1814"/>
      <c r="BQ40" s="1815"/>
      <c r="BR40" s="1815"/>
      <c r="BS40" s="1815"/>
      <c r="BT40" s="1815"/>
      <c r="BU40" s="1873"/>
      <c r="BV40" s="1874"/>
      <c r="BW40" s="1874"/>
      <c r="BX40" s="1875"/>
    </row>
    <row r="41" spans="1:80" ht="15.75" customHeight="1">
      <c r="A41" s="1773"/>
      <c r="B41" s="1774"/>
      <c r="C41" s="1774"/>
      <c r="D41" s="1775"/>
      <c r="E41" s="1776"/>
      <c r="F41" s="1776"/>
      <c r="G41" s="1776"/>
      <c r="H41" s="1776"/>
      <c r="I41" s="1776"/>
      <c r="J41" s="1776"/>
      <c r="K41" s="1776"/>
      <c r="L41" s="1779"/>
      <c r="M41" s="1780"/>
      <c r="N41" s="1782"/>
      <c r="O41" s="1782"/>
      <c r="P41" s="1784"/>
      <c r="Q41" s="1759"/>
      <c r="R41" s="1759"/>
      <c r="S41" s="1759"/>
      <c r="T41" s="1759"/>
      <c r="U41" s="1759"/>
      <c r="V41" s="1759"/>
      <c r="W41" s="1761"/>
      <c r="X41" s="1765"/>
      <c r="Y41" s="1766"/>
      <c r="Z41" s="1767"/>
      <c r="AA41" s="1765"/>
      <c r="AB41" s="1766"/>
      <c r="AC41" s="1767"/>
      <c r="AD41" s="1765"/>
      <c r="AE41" s="1766"/>
      <c r="AF41" s="1767"/>
      <c r="AG41" s="1823"/>
      <c r="AH41" s="1824"/>
      <c r="AI41" s="1825"/>
      <c r="AJ41" s="1826"/>
      <c r="AK41" s="1780"/>
      <c r="AL41" s="1780"/>
      <c r="AM41" s="1780"/>
      <c r="AN41" s="1780"/>
      <c r="AO41" s="1780"/>
      <c r="AP41" s="1780"/>
      <c r="AQ41" s="1827"/>
      <c r="AR41" s="1828"/>
      <c r="AS41" s="1829"/>
      <c r="AT41" s="1830"/>
      <c r="AU41" s="1831"/>
      <c r="AV41" s="1831"/>
      <c r="AW41" s="1832"/>
      <c r="AX41" s="1836"/>
      <c r="AY41" s="1834"/>
      <c r="AZ41" s="1838"/>
      <c r="BA41" s="1838"/>
      <c r="BB41" s="1838"/>
      <c r="BC41" s="1838"/>
      <c r="BD41" s="1838"/>
      <c r="BE41" s="1838"/>
      <c r="BF41" s="1834"/>
      <c r="BG41" s="1834"/>
      <c r="BH41" s="1872"/>
      <c r="BI41" s="1872"/>
      <c r="BJ41" s="1872"/>
      <c r="BK41" s="1880"/>
      <c r="BL41" s="1810"/>
      <c r="BM41" s="1811"/>
      <c r="BN41" s="1812"/>
      <c r="BO41" s="1813"/>
      <c r="BP41" s="1814"/>
      <c r="BQ41" s="1816"/>
      <c r="BR41" s="1816"/>
      <c r="BS41" s="1816"/>
      <c r="BT41" s="1816"/>
      <c r="BU41" s="1876"/>
      <c r="BV41" s="1877"/>
      <c r="BW41" s="1877"/>
      <c r="BX41" s="1878"/>
    </row>
    <row r="42" spans="1:80" s="301" customFormat="1" ht="15.75" customHeight="1">
      <c r="A42" s="1770"/>
      <c r="B42" s="1771"/>
      <c r="C42" s="1771"/>
      <c r="D42" s="1772"/>
      <c r="E42" s="1881"/>
      <c r="F42" s="1882"/>
      <c r="G42" s="1882"/>
      <c r="H42" s="1882"/>
      <c r="I42" s="1882"/>
      <c r="J42" s="1882"/>
      <c r="K42" s="1883"/>
      <c r="L42" s="1777"/>
      <c r="M42" s="1778"/>
      <c r="N42" s="1781"/>
      <c r="O42" s="1781"/>
      <c r="P42" s="1783"/>
      <c r="Q42" s="1758"/>
      <c r="R42" s="1758"/>
      <c r="S42" s="1758"/>
      <c r="T42" s="1758"/>
      <c r="U42" s="1758"/>
      <c r="V42" s="1758"/>
      <c r="W42" s="1760"/>
      <c r="X42" s="1762"/>
      <c r="Y42" s="1763"/>
      <c r="Z42" s="1764"/>
      <c r="AA42" s="1762"/>
      <c r="AB42" s="1763"/>
      <c r="AC42" s="1764"/>
      <c r="AD42" s="1762"/>
      <c r="AE42" s="1763"/>
      <c r="AF42" s="1764"/>
      <c r="AG42" s="1768"/>
      <c r="AH42" s="1769"/>
      <c r="AI42" s="1841"/>
      <c r="AJ42" s="1842"/>
      <c r="AK42" s="1778"/>
      <c r="AL42" s="1778"/>
      <c r="AM42" s="1778"/>
      <c r="AN42" s="1778"/>
      <c r="AO42" s="1778"/>
      <c r="AP42" s="1778"/>
      <c r="AQ42" s="1843"/>
      <c r="AR42" s="1844"/>
      <c r="AS42" s="1845"/>
      <c r="AT42" s="1846"/>
      <c r="AU42" s="1847"/>
      <c r="AV42" s="1847"/>
      <c r="AW42" s="1848"/>
      <c r="AX42" s="1835"/>
      <c r="AY42" s="1833"/>
      <c r="AZ42" s="1837"/>
      <c r="BA42" s="1837"/>
      <c r="BB42" s="1837"/>
      <c r="BC42" s="1837"/>
      <c r="BD42" s="1837"/>
      <c r="BE42" s="1837"/>
      <c r="BF42" s="1833"/>
      <c r="BG42" s="1833"/>
      <c r="BH42" s="1871"/>
      <c r="BI42" s="1871"/>
      <c r="BJ42" s="1871"/>
      <c r="BK42" s="1879"/>
      <c r="BL42" s="1810"/>
      <c r="BM42" s="1811"/>
      <c r="BN42" s="1812"/>
      <c r="BO42" s="1813"/>
      <c r="BP42" s="1814"/>
      <c r="BQ42" s="1815"/>
      <c r="BR42" s="1815"/>
      <c r="BS42" s="1815"/>
      <c r="BT42" s="1815"/>
      <c r="BU42" s="1873"/>
      <c r="BV42" s="1874"/>
      <c r="BW42" s="1874"/>
      <c r="BX42" s="1875"/>
      <c r="BY42" s="544"/>
      <c r="BZ42" s="544"/>
      <c r="CA42" s="544"/>
      <c r="CB42" s="544"/>
    </row>
    <row r="43" spans="1:80" s="301" customFormat="1" ht="15.75" customHeight="1">
      <c r="A43" s="1773"/>
      <c r="B43" s="1774"/>
      <c r="C43" s="1774"/>
      <c r="D43" s="1775"/>
      <c r="E43" s="1881"/>
      <c r="F43" s="1882"/>
      <c r="G43" s="1882"/>
      <c r="H43" s="1882"/>
      <c r="I43" s="1882"/>
      <c r="J43" s="1882"/>
      <c r="K43" s="1883"/>
      <c r="L43" s="1779"/>
      <c r="M43" s="1780"/>
      <c r="N43" s="1782"/>
      <c r="O43" s="1782"/>
      <c r="P43" s="1784"/>
      <c r="Q43" s="1759"/>
      <c r="R43" s="1759"/>
      <c r="S43" s="1759"/>
      <c r="T43" s="1759"/>
      <c r="U43" s="1759"/>
      <c r="V43" s="1759"/>
      <c r="W43" s="1761"/>
      <c r="X43" s="1765"/>
      <c r="Y43" s="1766"/>
      <c r="Z43" s="1767"/>
      <c r="AA43" s="1765"/>
      <c r="AB43" s="1766"/>
      <c r="AC43" s="1767"/>
      <c r="AD43" s="1765"/>
      <c r="AE43" s="1766"/>
      <c r="AF43" s="1767"/>
      <c r="AG43" s="1823"/>
      <c r="AH43" s="1824"/>
      <c r="AI43" s="1825"/>
      <c r="AJ43" s="1826"/>
      <c r="AK43" s="1780"/>
      <c r="AL43" s="1780"/>
      <c r="AM43" s="1780"/>
      <c r="AN43" s="1780"/>
      <c r="AO43" s="1780"/>
      <c r="AP43" s="1780"/>
      <c r="AQ43" s="1827"/>
      <c r="AR43" s="1828"/>
      <c r="AS43" s="1829"/>
      <c r="AT43" s="1830"/>
      <c r="AU43" s="1831"/>
      <c r="AV43" s="1831"/>
      <c r="AW43" s="1832"/>
      <c r="AX43" s="1836"/>
      <c r="AY43" s="1834"/>
      <c r="AZ43" s="1838"/>
      <c r="BA43" s="1838"/>
      <c r="BB43" s="1838"/>
      <c r="BC43" s="1838"/>
      <c r="BD43" s="1838"/>
      <c r="BE43" s="1838"/>
      <c r="BF43" s="1834"/>
      <c r="BG43" s="1834"/>
      <c r="BH43" s="1872"/>
      <c r="BI43" s="1872"/>
      <c r="BJ43" s="1872"/>
      <c r="BK43" s="1880"/>
      <c r="BL43" s="1810"/>
      <c r="BM43" s="1811"/>
      <c r="BN43" s="1812"/>
      <c r="BO43" s="1813"/>
      <c r="BP43" s="1814"/>
      <c r="BQ43" s="1816"/>
      <c r="BR43" s="1816"/>
      <c r="BS43" s="1816"/>
      <c r="BT43" s="1816"/>
      <c r="BU43" s="1876"/>
      <c r="BV43" s="1877"/>
      <c r="BW43" s="1877"/>
      <c r="BX43" s="1878"/>
      <c r="BY43" s="544"/>
      <c r="BZ43" s="544"/>
      <c r="CA43" s="544"/>
      <c r="CB43" s="544"/>
    </row>
    <row r="44" spans="1:80" s="338" customFormat="1" ht="15.75" customHeight="1">
      <c r="A44" s="1770"/>
      <c r="B44" s="1771"/>
      <c r="C44" s="1771"/>
      <c r="D44" s="1772"/>
      <c r="E44" s="1881"/>
      <c r="F44" s="1882"/>
      <c r="G44" s="1882"/>
      <c r="H44" s="1882"/>
      <c r="I44" s="1882"/>
      <c r="J44" s="1882"/>
      <c r="K44" s="1883"/>
      <c r="L44" s="1777"/>
      <c r="M44" s="1778"/>
      <c r="N44" s="1781"/>
      <c r="O44" s="1781"/>
      <c r="P44" s="1783"/>
      <c r="Q44" s="1758"/>
      <c r="R44" s="1758"/>
      <c r="S44" s="1758"/>
      <c r="T44" s="1758"/>
      <c r="U44" s="1758"/>
      <c r="V44" s="1758"/>
      <c r="W44" s="1760"/>
      <c r="X44" s="1762"/>
      <c r="Y44" s="1763"/>
      <c r="Z44" s="1764"/>
      <c r="AA44" s="1762"/>
      <c r="AB44" s="1763"/>
      <c r="AC44" s="1764"/>
      <c r="AD44" s="1762"/>
      <c r="AE44" s="1763"/>
      <c r="AF44" s="1764"/>
      <c r="AG44" s="1768"/>
      <c r="AH44" s="1769"/>
      <c r="AI44" s="1841"/>
      <c r="AJ44" s="1842"/>
      <c r="AK44" s="1778"/>
      <c r="AL44" s="1778"/>
      <c r="AM44" s="1778"/>
      <c r="AN44" s="1778"/>
      <c r="AO44" s="1778"/>
      <c r="AP44" s="1778"/>
      <c r="AQ44" s="1843"/>
      <c r="AR44" s="1844"/>
      <c r="AS44" s="1845"/>
      <c r="AT44" s="1846"/>
      <c r="AU44" s="1847"/>
      <c r="AV44" s="1847"/>
      <c r="AW44" s="1848"/>
      <c r="AX44" s="1835"/>
      <c r="AY44" s="1833"/>
      <c r="AZ44" s="1837"/>
      <c r="BA44" s="1837"/>
      <c r="BB44" s="1837"/>
      <c r="BC44" s="1837"/>
      <c r="BD44" s="1837"/>
      <c r="BE44" s="1837"/>
      <c r="BF44" s="1833"/>
      <c r="BG44" s="1833"/>
      <c r="BH44" s="1871"/>
      <c r="BI44" s="1871"/>
      <c r="BJ44" s="1871"/>
      <c r="BK44" s="1879"/>
      <c r="BL44" s="1810"/>
      <c r="BM44" s="1811"/>
      <c r="BN44" s="1812"/>
      <c r="BO44" s="1813"/>
      <c r="BP44" s="1814"/>
      <c r="BQ44" s="1815"/>
      <c r="BR44" s="1815"/>
      <c r="BS44" s="1815"/>
      <c r="BT44" s="1815"/>
      <c r="BU44" s="1873"/>
      <c r="BV44" s="1874"/>
      <c r="BW44" s="1874"/>
      <c r="BX44" s="1875"/>
      <c r="BY44" s="544"/>
      <c r="BZ44" s="544"/>
      <c r="CA44" s="544"/>
      <c r="CB44" s="544"/>
    </row>
    <row r="45" spans="1:80" ht="15.75" customHeight="1">
      <c r="A45" s="1773"/>
      <c r="B45" s="1774"/>
      <c r="C45" s="1774"/>
      <c r="D45" s="1775"/>
      <c r="E45" s="1881"/>
      <c r="F45" s="1882"/>
      <c r="G45" s="1882"/>
      <c r="H45" s="1882"/>
      <c r="I45" s="1882"/>
      <c r="J45" s="1882"/>
      <c r="K45" s="1883"/>
      <c r="L45" s="1779"/>
      <c r="M45" s="1780"/>
      <c r="N45" s="1782"/>
      <c r="O45" s="1782"/>
      <c r="P45" s="1784"/>
      <c r="Q45" s="1759"/>
      <c r="R45" s="1759"/>
      <c r="S45" s="1759"/>
      <c r="T45" s="1759"/>
      <c r="U45" s="1759"/>
      <c r="V45" s="1759"/>
      <c r="W45" s="1761"/>
      <c r="X45" s="1765"/>
      <c r="Y45" s="1766"/>
      <c r="Z45" s="1767"/>
      <c r="AA45" s="1765"/>
      <c r="AB45" s="1766"/>
      <c r="AC45" s="1767"/>
      <c r="AD45" s="1765"/>
      <c r="AE45" s="1766"/>
      <c r="AF45" s="1767"/>
      <c r="AG45" s="1823"/>
      <c r="AH45" s="1824"/>
      <c r="AI45" s="1825"/>
      <c r="AJ45" s="1826"/>
      <c r="AK45" s="1780"/>
      <c r="AL45" s="1780"/>
      <c r="AM45" s="1780"/>
      <c r="AN45" s="1780"/>
      <c r="AO45" s="1780"/>
      <c r="AP45" s="1780"/>
      <c r="AQ45" s="1827"/>
      <c r="AR45" s="1828"/>
      <c r="AS45" s="1829"/>
      <c r="AT45" s="1830"/>
      <c r="AU45" s="1831"/>
      <c r="AV45" s="1831"/>
      <c r="AW45" s="1832"/>
      <c r="AX45" s="1836"/>
      <c r="AY45" s="1834"/>
      <c r="AZ45" s="1838"/>
      <c r="BA45" s="1838"/>
      <c r="BB45" s="1838"/>
      <c r="BC45" s="1838"/>
      <c r="BD45" s="1838"/>
      <c r="BE45" s="1838"/>
      <c r="BF45" s="1834"/>
      <c r="BG45" s="1834"/>
      <c r="BH45" s="1872"/>
      <c r="BI45" s="1872"/>
      <c r="BJ45" s="1872"/>
      <c r="BK45" s="1880"/>
      <c r="BL45" s="1810"/>
      <c r="BM45" s="1811"/>
      <c r="BN45" s="1812"/>
      <c r="BO45" s="1813"/>
      <c r="BP45" s="1814"/>
      <c r="BQ45" s="1816"/>
      <c r="BR45" s="1816"/>
      <c r="BS45" s="1816"/>
      <c r="BT45" s="1816"/>
      <c r="BU45" s="1876"/>
      <c r="BV45" s="1877"/>
      <c r="BW45" s="1877"/>
      <c r="BX45" s="1878"/>
    </row>
    <row r="46" spans="1:80" ht="15.75" customHeight="1">
      <c r="A46" s="1770"/>
      <c r="B46" s="1771"/>
      <c r="C46" s="1771"/>
      <c r="D46" s="1772"/>
      <c r="E46" s="1776"/>
      <c r="F46" s="1776"/>
      <c r="G46" s="1776"/>
      <c r="H46" s="1776"/>
      <c r="I46" s="1776"/>
      <c r="J46" s="1776"/>
      <c r="K46" s="1776"/>
      <c r="L46" s="1777"/>
      <c r="M46" s="1778"/>
      <c r="N46" s="1781"/>
      <c r="O46" s="1781"/>
      <c r="P46" s="1783"/>
      <c r="Q46" s="1758"/>
      <c r="R46" s="1758"/>
      <c r="S46" s="1758"/>
      <c r="T46" s="1758"/>
      <c r="U46" s="1758"/>
      <c r="V46" s="1758"/>
      <c r="W46" s="1760"/>
      <c r="X46" s="1762"/>
      <c r="Y46" s="1763"/>
      <c r="Z46" s="1764"/>
      <c r="AA46" s="1762"/>
      <c r="AB46" s="1763"/>
      <c r="AC46" s="1764"/>
      <c r="AD46" s="1762"/>
      <c r="AE46" s="1763"/>
      <c r="AF46" s="1764"/>
      <c r="AG46" s="1768"/>
      <c r="AH46" s="1769"/>
      <c r="AI46" s="1841"/>
      <c r="AJ46" s="1842"/>
      <c r="AK46" s="1778"/>
      <c r="AL46" s="1778"/>
      <c r="AM46" s="1778"/>
      <c r="AN46" s="1778"/>
      <c r="AO46" s="1778"/>
      <c r="AP46" s="1778"/>
      <c r="AQ46" s="1858"/>
      <c r="AR46" s="1859"/>
      <c r="AS46" s="1860"/>
      <c r="AT46" s="1846"/>
      <c r="AU46" s="1847"/>
      <c r="AV46" s="1847"/>
      <c r="AW46" s="1848"/>
      <c r="AX46" s="1835"/>
      <c r="AY46" s="1833"/>
      <c r="AZ46" s="1837"/>
      <c r="BA46" s="1837"/>
      <c r="BB46" s="1837"/>
      <c r="BC46" s="1837"/>
      <c r="BD46" s="1837"/>
      <c r="BE46" s="1837"/>
      <c r="BF46" s="1833"/>
      <c r="BG46" s="1833"/>
      <c r="BH46" s="1871"/>
      <c r="BI46" s="1871"/>
      <c r="BJ46" s="1871"/>
      <c r="BK46" s="1879"/>
      <c r="BL46" s="1810"/>
      <c r="BM46" s="1811"/>
      <c r="BN46" s="1812"/>
      <c r="BO46" s="1813"/>
      <c r="BP46" s="1814"/>
      <c r="BQ46" s="1815"/>
      <c r="BR46" s="1815"/>
      <c r="BS46" s="1815"/>
      <c r="BT46" s="1815"/>
      <c r="BU46" s="1873"/>
      <c r="BV46" s="1874"/>
      <c r="BW46" s="1874"/>
      <c r="BX46" s="1875"/>
    </row>
    <row r="47" spans="1:80" ht="15.75" customHeight="1">
      <c r="A47" s="1773"/>
      <c r="B47" s="1774"/>
      <c r="C47" s="1774"/>
      <c r="D47" s="1775"/>
      <c r="E47" s="1776"/>
      <c r="F47" s="1776"/>
      <c r="G47" s="1776"/>
      <c r="H47" s="1776"/>
      <c r="I47" s="1776"/>
      <c r="J47" s="1776"/>
      <c r="K47" s="1776"/>
      <c r="L47" s="1779"/>
      <c r="M47" s="1780"/>
      <c r="N47" s="1782"/>
      <c r="O47" s="1782"/>
      <c r="P47" s="1784"/>
      <c r="Q47" s="1759"/>
      <c r="R47" s="1759"/>
      <c r="S47" s="1759"/>
      <c r="T47" s="1759"/>
      <c r="U47" s="1759"/>
      <c r="V47" s="1759"/>
      <c r="W47" s="1761"/>
      <c r="X47" s="1884"/>
      <c r="Y47" s="1885"/>
      <c r="Z47" s="1886"/>
      <c r="AA47" s="1884"/>
      <c r="AB47" s="1885"/>
      <c r="AC47" s="1886"/>
      <c r="AD47" s="1884"/>
      <c r="AE47" s="1885"/>
      <c r="AF47" s="1886"/>
      <c r="AG47" s="1823"/>
      <c r="AH47" s="1824"/>
      <c r="AI47" s="1825"/>
      <c r="AJ47" s="1826"/>
      <c r="AK47" s="1780"/>
      <c r="AL47" s="1780"/>
      <c r="AM47" s="1780"/>
      <c r="AN47" s="1780"/>
      <c r="AO47" s="1780"/>
      <c r="AP47" s="1780"/>
      <c r="AQ47" s="1827"/>
      <c r="AR47" s="1828"/>
      <c r="AS47" s="1829"/>
      <c r="AT47" s="1830"/>
      <c r="AU47" s="1831"/>
      <c r="AV47" s="1831"/>
      <c r="AW47" s="1832"/>
      <c r="AX47" s="1836"/>
      <c r="AY47" s="1834"/>
      <c r="AZ47" s="1838"/>
      <c r="BA47" s="1838"/>
      <c r="BB47" s="1838"/>
      <c r="BC47" s="1838"/>
      <c r="BD47" s="1838"/>
      <c r="BE47" s="1838"/>
      <c r="BF47" s="1834"/>
      <c r="BG47" s="1834"/>
      <c r="BH47" s="1872"/>
      <c r="BI47" s="1872"/>
      <c r="BJ47" s="1872"/>
      <c r="BK47" s="1880"/>
      <c r="BL47" s="1810"/>
      <c r="BM47" s="1811"/>
      <c r="BN47" s="1812"/>
      <c r="BO47" s="1813"/>
      <c r="BP47" s="1814"/>
      <c r="BQ47" s="1816"/>
      <c r="BR47" s="1816"/>
      <c r="BS47" s="1816"/>
      <c r="BT47" s="1816"/>
      <c r="BU47" s="1876"/>
      <c r="BV47" s="1877"/>
      <c r="BW47" s="1877"/>
      <c r="BX47" s="1878"/>
    </row>
    <row r="48" spans="1:80" ht="15.75" customHeight="1">
      <c r="A48" s="326" t="s">
        <v>1320</v>
      </c>
      <c r="B48" s="326"/>
      <c r="C48" s="332" t="s">
        <v>1466</v>
      </c>
      <c r="D48" s="333"/>
      <c r="E48" s="404"/>
      <c r="F48" s="404"/>
      <c r="G48" s="404"/>
      <c r="H48" s="333"/>
      <c r="I48" s="335"/>
      <c r="J48" s="333"/>
      <c r="K48" s="333"/>
      <c r="L48" s="333"/>
      <c r="M48" s="333"/>
      <c r="N48" s="333"/>
      <c r="O48" s="333"/>
      <c r="P48" s="333"/>
      <c r="Q48" s="333"/>
      <c r="R48" s="333"/>
      <c r="S48" s="404"/>
      <c r="T48" s="333"/>
      <c r="U48" s="333"/>
      <c r="V48" s="333"/>
      <c r="W48" s="333"/>
      <c r="X48" s="333"/>
      <c r="Y48" s="333"/>
      <c r="Z48" s="333"/>
      <c r="AA48" s="333"/>
      <c r="AB48" s="333"/>
      <c r="AC48" s="333"/>
      <c r="AD48" s="333"/>
      <c r="AE48" s="333"/>
      <c r="AF48" s="333"/>
      <c r="AG48" s="333"/>
      <c r="AH48" s="333"/>
      <c r="AI48" s="333"/>
      <c r="AJ48" s="333"/>
      <c r="AK48" s="333"/>
      <c r="AL48" s="333"/>
      <c r="AM48" s="333"/>
      <c r="AN48" s="333"/>
      <c r="AO48" s="333"/>
      <c r="AP48" s="333"/>
      <c r="AQ48" s="333"/>
      <c r="AR48" s="333"/>
      <c r="AS48" s="333"/>
      <c r="AT48" s="333"/>
      <c r="AU48" s="333"/>
      <c r="AV48" s="333"/>
      <c r="AW48" s="333"/>
      <c r="AX48" s="333"/>
      <c r="AY48" s="333"/>
      <c r="AZ48" s="333"/>
      <c r="BA48" s="333"/>
      <c r="BB48" s="333"/>
      <c r="BC48" s="333"/>
      <c r="BD48" s="333"/>
      <c r="BE48" s="333"/>
      <c r="BF48" s="301"/>
      <c r="BG48" s="301"/>
      <c r="BH48" s="333"/>
      <c r="BI48" s="333"/>
      <c r="BJ48" s="301"/>
      <c r="BK48" s="301"/>
      <c r="BL48" s="301"/>
      <c r="BM48" s="301"/>
      <c r="BN48" s="301"/>
      <c r="BO48" s="301"/>
      <c r="BP48" s="301"/>
      <c r="BQ48" s="301"/>
      <c r="BR48" s="301"/>
      <c r="BS48" s="301"/>
      <c r="BT48" s="301"/>
      <c r="BU48" s="301"/>
      <c r="BV48" s="301"/>
      <c r="BW48" s="301"/>
      <c r="BX48" s="301"/>
      <c r="BY48" s="301"/>
      <c r="BZ48" s="301"/>
      <c r="CA48" s="301"/>
      <c r="CB48" s="301"/>
    </row>
    <row r="49" spans="1:80" ht="15.75" customHeight="1">
      <c r="A49" s="327"/>
      <c r="B49" s="327"/>
      <c r="C49" s="412" t="s">
        <v>1859</v>
      </c>
      <c r="D49" s="334"/>
      <c r="E49" s="334"/>
      <c r="F49" s="334"/>
      <c r="G49" s="334"/>
      <c r="H49" s="335"/>
      <c r="I49" s="335"/>
      <c r="J49" s="335"/>
      <c r="K49" s="335"/>
      <c r="L49" s="335"/>
      <c r="M49" s="335"/>
      <c r="N49" s="335"/>
      <c r="O49" s="335"/>
      <c r="P49" s="335"/>
      <c r="Q49" s="335"/>
      <c r="R49" s="335"/>
      <c r="S49" s="335"/>
      <c r="T49" s="335"/>
      <c r="U49" s="335"/>
      <c r="V49" s="335"/>
      <c r="W49" s="335"/>
      <c r="X49" s="335"/>
      <c r="Y49" s="335"/>
      <c r="Z49" s="335"/>
      <c r="AA49" s="335"/>
      <c r="AB49" s="335"/>
      <c r="AC49" s="335"/>
      <c r="AD49" s="335"/>
      <c r="AE49" s="335"/>
      <c r="AF49" s="335"/>
      <c r="AG49" s="335"/>
      <c r="AH49" s="335"/>
      <c r="AI49" s="335"/>
      <c r="AJ49" s="335"/>
      <c r="AK49" s="335"/>
      <c r="AL49" s="335"/>
      <c r="AM49" s="335"/>
      <c r="AN49" s="335"/>
      <c r="AO49" s="335"/>
      <c r="AP49" s="335"/>
      <c r="AQ49" s="335"/>
      <c r="AR49" s="335"/>
      <c r="AS49" s="335"/>
      <c r="AT49" s="335"/>
      <c r="AU49" s="335"/>
      <c r="AV49" s="335"/>
      <c r="AW49" s="335"/>
      <c r="AX49" s="335"/>
      <c r="AY49" s="335"/>
      <c r="AZ49" s="335"/>
      <c r="BA49" s="335"/>
      <c r="BB49" s="335"/>
      <c r="BC49" s="335"/>
      <c r="BD49" s="335"/>
      <c r="BE49" s="333"/>
      <c r="BF49" s="301"/>
      <c r="BG49" s="301"/>
      <c r="BH49" s="301"/>
      <c r="BI49" s="301"/>
      <c r="BJ49" s="301"/>
      <c r="BK49" s="301"/>
      <c r="BL49" s="301"/>
      <c r="BM49" s="301"/>
      <c r="BN49" s="301"/>
      <c r="BO49" s="301"/>
      <c r="BP49" s="301"/>
      <c r="BQ49" s="301"/>
      <c r="BR49" s="301"/>
      <c r="BS49" s="301"/>
      <c r="BT49" s="301"/>
      <c r="BU49" s="301"/>
      <c r="BV49" s="301"/>
      <c r="BW49" s="301"/>
      <c r="BX49" s="301"/>
      <c r="BY49" s="301"/>
      <c r="BZ49" s="301"/>
      <c r="CA49" s="301"/>
      <c r="CB49" s="301"/>
    </row>
    <row r="50" spans="1:80" ht="15.75" customHeight="1">
      <c r="A50" s="338"/>
      <c r="B50" s="338"/>
      <c r="C50" s="412" t="s">
        <v>1467</v>
      </c>
      <c r="D50" s="405"/>
      <c r="E50" s="405"/>
      <c r="F50" s="405"/>
      <c r="G50" s="405"/>
      <c r="H50" s="405"/>
      <c r="I50" s="405"/>
      <c r="J50" s="405"/>
      <c r="K50" s="405"/>
      <c r="L50" s="405"/>
      <c r="M50" s="405"/>
      <c r="N50" s="405"/>
      <c r="O50" s="405"/>
      <c r="P50" s="405"/>
      <c r="Q50" s="405"/>
      <c r="R50" s="405"/>
      <c r="S50" s="405"/>
      <c r="T50" s="405"/>
      <c r="U50" s="405"/>
      <c r="V50" s="405"/>
      <c r="W50" s="405"/>
      <c r="X50" s="405"/>
      <c r="Y50" s="405"/>
      <c r="Z50" s="405"/>
      <c r="AA50" s="405"/>
      <c r="AB50" s="405"/>
      <c r="AC50" s="405"/>
      <c r="AD50" s="405"/>
      <c r="AE50" s="405"/>
      <c r="AF50" s="405"/>
      <c r="AG50" s="405"/>
      <c r="AH50" s="405"/>
      <c r="AI50" s="405"/>
      <c r="AJ50" s="405"/>
      <c r="AK50" s="405"/>
      <c r="AL50" s="405"/>
      <c r="AM50" s="405"/>
      <c r="AN50" s="405"/>
      <c r="AO50" s="405"/>
      <c r="AP50" s="405"/>
      <c r="AQ50" s="405"/>
      <c r="AR50" s="405"/>
      <c r="AS50" s="405"/>
      <c r="AT50" s="405"/>
      <c r="AU50" s="405"/>
      <c r="AV50" s="405"/>
      <c r="AW50" s="405"/>
      <c r="AX50" s="405"/>
      <c r="AY50" s="405"/>
      <c r="AZ50" s="405"/>
      <c r="BA50" s="405"/>
      <c r="BB50" s="405"/>
      <c r="BC50" s="405"/>
      <c r="BD50" s="405"/>
      <c r="BE50" s="405"/>
      <c r="BF50" s="338"/>
      <c r="BG50" s="338"/>
      <c r="BH50" s="338"/>
      <c r="BI50" s="338"/>
      <c r="BJ50" s="338"/>
      <c r="BK50" s="338"/>
      <c r="BL50" s="338"/>
      <c r="BM50" s="338"/>
      <c r="BN50" s="338"/>
      <c r="BO50" s="338"/>
      <c r="BP50" s="338"/>
      <c r="BQ50" s="338"/>
      <c r="BR50" s="338"/>
      <c r="BS50" s="338"/>
      <c r="BT50" s="338"/>
      <c r="BU50" s="338"/>
      <c r="BV50" s="338"/>
      <c r="BW50" s="338"/>
      <c r="BX50" s="338"/>
      <c r="BY50" s="338"/>
      <c r="BZ50" s="338"/>
      <c r="CA50" s="338"/>
      <c r="CB50" s="338"/>
    </row>
    <row r="51" spans="1:80" ht="15.75" customHeight="1">
      <c r="A51" s="1770"/>
      <c r="B51" s="1771"/>
      <c r="C51" s="1771"/>
      <c r="D51" s="1772"/>
      <c r="E51" s="1776"/>
      <c r="F51" s="1776"/>
      <c r="G51" s="1776"/>
      <c r="H51" s="1776"/>
      <c r="I51" s="1776"/>
      <c r="J51" s="1776"/>
      <c r="K51" s="1776"/>
      <c r="L51" s="1777"/>
      <c r="M51" s="1778"/>
      <c r="N51" s="1781"/>
      <c r="O51" s="1781"/>
      <c r="P51" s="1783"/>
      <c r="Q51" s="1758"/>
      <c r="R51" s="1758"/>
      <c r="S51" s="1758"/>
      <c r="T51" s="1758"/>
      <c r="U51" s="1758"/>
      <c r="V51" s="1758"/>
      <c r="W51" s="1760"/>
      <c r="X51" s="1762"/>
      <c r="Y51" s="1763"/>
      <c r="Z51" s="1764"/>
      <c r="AA51" s="1762"/>
      <c r="AB51" s="1763"/>
      <c r="AC51" s="1764"/>
      <c r="AD51" s="1762"/>
      <c r="AE51" s="1763"/>
      <c r="AF51" s="1764"/>
      <c r="AG51" s="1768"/>
      <c r="AH51" s="1769"/>
      <c r="AI51" s="1841"/>
      <c r="AJ51" s="1842"/>
      <c r="AK51" s="1778"/>
      <c r="AL51" s="1778"/>
      <c r="AM51" s="1778"/>
      <c r="AN51" s="1778"/>
      <c r="AO51" s="1778"/>
      <c r="AP51" s="1778"/>
      <c r="AQ51" s="1858"/>
      <c r="AR51" s="1859"/>
      <c r="AS51" s="1860"/>
      <c r="AT51" s="1846"/>
      <c r="AU51" s="1847"/>
      <c r="AV51" s="1847"/>
      <c r="AW51" s="1848"/>
      <c r="AX51" s="1835"/>
      <c r="AY51" s="1833"/>
      <c r="AZ51" s="1837"/>
      <c r="BA51" s="1837"/>
      <c r="BB51" s="1837"/>
      <c r="BC51" s="1837"/>
      <c r="BD51" s="1837"/>
      <c r="BE51" s="1837"/>
      <c r="BF51" s="1833"/>
      <c r="BG51" s="1833"/>
      <c r="BH51" s="1871"/>
      <c r="BI51" s="1871"/>
      <c r="BJ51" s="1871"/>
      <c r="BK51" s="1879"/>
      <c r="BL51" s="1810"/>
      <c r="BM51" s="1811"/>
      <c r="BN51" s="1812"/>
      <c r="BO51" s="1813"/>
      <c r="BP51" s="1814"/>
      <c r="BQ51" s="1815"/>
      <c r="BR51" s="1815"/>
      <c r="BS51" s="1815"/>
      <c r="BT51" s="1815"/>
      <c r="BU51" s="1873"/>
      <c r="BV51" s="1874"/>
      <c r="BW51" s="1874"/>
      <c r="BX51" s="1875"/>
    </row>
    <row r="52" spans="1:80" ht="15.75" customHeight="1">
      <c r="A52" s="1773"/>
      <c r="B52" s="1774"/>
      <c r="C52" s="1774"/>
      <c r="D52" s="1775"/>
      <c r="E52" s="1776"/>
      <c r="F52" s="1776"/>
      <c r="G52" s="1776"/>
      <c r="H52" s="1776"/>
      <c r="I52" s="1776"/>
      <c r="J52" s="1776"/>
      <c r="K52" s="1776"/>
      <c r="L52" s="1779"/>
      <c r="M52" s="1780"/>
      <c r="N52" s="1782"/>
      <c r="O52" s="1782"/>
      <c r="P52" s="1784"/>
      <c r="Q52" s="1759"/>
      <c r="R52" s="1759"/>
      <c r="S52" s="1759"/>
      <c r="T52" s="1759"/>
      <c r="U52" s="1759"/>
      <c r="V52" s="1759"/>
      <c r="W52" s="1761"/>
      <c r="X52" s="1765"/>
      <c r="Y52" s="1766"/>
      <c r="Z52" s="1767"/>
      <c r="AA52" s="1765"/>
      <c r="AB52" s="1766"/>
      <c r="AC52" s="1767"/>
      <c r="AD52" s="1765"/>
      <c r="AE52" s="1766"/>
      <c r="AF52" s="1767"/>
      <c r="AG52" s="1823"/>
      <c r="AH52" s="1824"/>
      <c r="AI52" s="1825"/>
      <c r="AJ52" s="1826"/>
      <c r="AK52" s="1780"/>
      <c r="AL52" s="1780"/>
      <c r="AM52" s="1780"/>
      <c r="AN52" s="1780"/>
      <c r="AO52" s="1780"/>
      <c r="AP52" s="1780"/>
      <c r="AQ52" s="1827"/>
      <c r="AR52" s="1828"/>
      <c r="AS52" s="1829"/>
      <c r="AT52" s="1830"/>
      <c r="AU52" s="1831"/>
      <c r="AV52" s="1831"/>
      <c r="AW52" s="1832"/>
      <c r="AX52" s="1836"/>
      <c r="AY52" s="1834"/>
      <c r="AZ52" s="1838"/>
      <c r="BA52" s="1838"/>
      <c r="BB52" s="1838"/>
      <c r="BC52" s="1838"/>
      <c r="BD52" s="1838"/>
      <c r="BE52" s="1838"/>
      <c r="BF52" s="1834"/>
      <c r="BG52" s="1834"/>
      <c r="BH52" s="1872"/>
      <c r="BI52" s="1872"/>
      <c r="BJ52" s="1872"/>
      <c r="BK52" s="1880"/>
      <c r="BL52" s="1810"/>
      <c r="BM52" s="1811"/>
      <c r="BN52" s="1812"/>
      <c r="BO52" s="1813"/>
      <c r="BP52" s="1814"/>
      <c r="BQ52" s="1816"/>
      <c r="BR52" s="1816"/>
      <c r="BS52" s="1816"/>
      <c r="BT52" s="1816"/>
      <c r="BU52" s="1876"/>
      <c r="BV52" s="1877"/>
      <c r="BW52" s="1877"/>
      <c r="BX52" s="1878"/>
    </row>
    <row r="53" spans="1:80" ht="15.75" customHeight="1">
      <c r="A53" s="1770"/>
      <c r="B53" s="1771"/>
      <c r="C53" s="1771"/>
      <c r="D53" s="1772"/>
      <c r="E53" s="1881"/>
      <c r="F53" s="1882"/>
      <c r="G53" s="1882"/>
      <c r="H53" s="1882"/>
      <c r="I53" s="1882"/>
      <c r="J53" s="1882"/>
      <c r="K53" s="1883"/>
      <c r="L53" s="1777"/>
      <c r="M53" s="1778"/>
      <c r="N53" s="1781"/>
      <c r="O53" s="1781"/>
      <c r="P53" s="1783"/>
      <c r="Q53" s="1758"/>
      <c r="R53" s="1758"/>
      <c r="S53" s="1758"/>
      <c r="T53" s="1758"/>
      <c r="U53" s="1758"/>
      <c r="V53" s="1758"/>
      <c r="W53" s="1760"/>
      <c r="X53" s="1762"/>
      <c r="Y53" s="1763"/>
      <c r="Z53" s="1764"/>
      <c r="AA53" s="1762"/>
      <c r="AB53" s="1763"/>
      <c r="AC53" s="1764"/>
      <c r="AD53" s="1762"/>
      <c r="AE53" s="1763"/>
      <c r="AF53" s="1764"/>
      <c r="AG53" s="1768"/>
      <c r="AH53" s="1769"/>
      <c r="AI53" s="1841"/>
      <c r="AJ53" s="1842"/>
      <c r="AK53" s="1778"/>
      <c r="AL53" s="1778"/>
      <c r="AM53" s="1778"/>
      <c r="AN53" s="1778"/>
      <c r="AO53" s="1778"/>
      <c r="AP53" s="1778"/>
      <c r="AQ53" s="1843"/>
      <c r="AR53" s="1844"/>
      <c r="AS53" s="1845"/>
      <c r="AT53" s="1846"/>
      <c r="AU53" s="1847"/>
      <c r="AV53" s="1847"/>
      <c r="AW53" s="1848"/>
      <c r="AX53" s="1835"/>
      <c r="AY53" s="1833"/>
      <c r="AZ53" s="1837"/>
      <c r="BA53" s="1837"/>
      <c r="BB53" s="1837"/>
      <c r="BC53" s="1837"/>
      <c r="BD53" s="1837"/>
      <c r="BE53" s="1837"/>
      <c r="BF53" s="1833"/>
      <c r="BG53" s="1833"/>
      <c r="BH53" s="1871"/>
      <c r="BI53" s="1871"/>
      <c r="BJ53" s="1871"/>
      <c r="BK53" s="1879"/>
      <c r="BL53" s="1810"/>
      <c r="BM53" s="1811"/>
      <c r="BN53" s="1812"/>
      <c r="BO53" s="1813"/>
      <c r="BP53" s="1814"/>
      <c r="BQ53" s="1815"/>
      <c r="BR53" s="1815"/>
      <c r="BS53" s="1815"/>
      <c r="BT53" s="1815"/>
      <c r="BU53" s="1873"/>
      <c r="BV53" s="1874"/>
      <c r="BW53" s="1874"/>
      <c r="BX53" s="1875"/>
    </row>
    <row r="54" spans="1:80" ht="15.75" customHeight="1">
      <c r="A54" s="1773"/>
      <c r="B54" s="1774"/>
      <c r="C54" s="1774"/>
      <c r="D54" s="1775"/>
      <c r="E54" s="1881"/>
      <c r="F54" s="1882"/>
      <c r="G54" s="1882"/>
      <c r="H54" s="1882"/>
      <c r="I54" s="1882"/>
      <c r="J54" s="1882"/>
      <c r="K54" s="1883"/>
      <c r="L54" s="1779"/>
      <c r="M54" s="1780"/>
      <c r="N54" s="1782"/>
      <c r="O54" s="1782"/>
      <c r="P54" s="1784"/>
      <c r="Q54" s="1759"/>
      <c r="R54" s="1759"/>
      <c r="S54" s="1759"/>
      <c r="T54" s="1759"/>
      <c r="U54" s="1759"/>
      <c r="V54" s="1759"/>
      <c r="W54" s="1761"/>
      <c r="X54" s="1884"/>
      <c r="Y54" s="1885"/>
      <c r="Z54" s="1886"/>
      <c r="AA54" s="1884"/>
      <c r="AB54" s="1885"/>
      <c r="AC54" s="1886"/>
      <c r="AD54" s="1884"/>
      <c r="AE54" s="1885"/>
      <c r="AF54" s="1886"/>
      <c r="AG54" s="1823"/>
      <c r="AH54" s="1824"/>
      <c r="AI54" s="1825"/>
      <c r="AJ54" s="1826"/>
      <c r="AK54" s="1780"/>
      <c r="AL54" s="1780"/>
      <c r="AM54" s="1780"/>
      <c r="AN54" s="1780"/>
      <c r="AO54" s="1780"/>
      <c r="AP54" s="1780"/>
      <c r="AQ54" s="1827"/>
      <c r="AR54" s="1828"/>
      <c r="AS54" s="1829"/>
      <c r="AT54" s="1830"/>
      <c r="AU54" s="1831"/>
      <c r="AV54" s="1831"/>
      <c r="AW54" s="1832"/>
      <c r="AX54" s="1836"/>
      <c r="AY54" s="1834"/>
      <c r="AZ54" s="1838"/>
      <c r="BA54" s="1838"/>
      <c r="BB54" s="1838"/>
      <c r="BC54" s="1838"/>
      <c r="BD54" s="1838"/>
      <c r="BE54" s="1838"/>
      <c r="BF54" s="1834"/>
      <c r="BG54" s="1834"/>
      <c r="BH54" s="1872"/>
      <c r="BI54" s="1872"/>
      <c r="BJ54" s="1872"/>
      <c r="BK54" s="1880"/>
      <c r="BL54" s="1810"/>
      <c r="BM54" s="1811"/>
      <c r="BN54" s="1812"/>
      <c r="BO54" s="1813"/>
      <c r="BP54" s="1814"/>
      <c r="BQ54" s="1816"/>
      <c r="BR54" s="1816"/>
      <c r="BS54" s="1816"/>
      <c r="BT54" s="1816"/>
      <c r="BU54" s="1876"/>
      <c r="BV54" s="1877"/>
      <c r="BW54" s="1877"/>
      <c r="BX54" s="1878"/>
    </row>
    <row r="55" spans="1:80" ht="15.75" customHeight="1">
      <c r="A55" s="1770"/>
      <c r="B55" s="1771"/>
      <c r="C55" s="1771"/>
      <c r="D55" s="1772"/>
      <c r="E55" s="1914"/>
      <c r="F55" s="1915"/>
      <c r="G55" s="1915"/>
      <c r="H55" s="1915"/>
      <c r="I55" s="1915"/>
      <c r="J55" s="1915"/>
      <c r="K55" s="1916"/>
      <c r="L55" s="1856"/>
      <c r="M55" s="1777"/>
      <c r="N55" s="1781"/>
      <c r="O55" s="1781"/>
      <c r="P55" s="1920"/>
      <c r="Q55" s="1904"/>
      <c r="R55" s="1903"/>
      <c r="S55" s="1904"/>
      <c r="T55" s="1903"/>
      <c r="U55" s="1904"/>
      <c r="V55" s="1903"/>
      <c r="W55" s="1907"/>
      <c r="X55" s="1762"/>
      <c r="Y55" s="1909"/>
      <c r="Z55" s="1910"/>
      <c r="AA55" s="1762"/>
      <c r="AB55" s="1909"/>
      <c r="AC55" s="1910"/>
      <c r="AD55" s="1762"/>
      <c r="AE55" s="1909"/>
      <c r="AF55" s="1910"/>
      <c r="AG55" s="1768"/>
      <c r="AH55" s="1769"/>
      <c r="AI55" s="1841"/>
      <c r="AJ55" s="1842"/>
      <c r="AK55" s="1856"/>
      <c r="AL55" s="1777"/>
      <c r="AM55" s="1856"/>
      <c r="AN55" s="1777"/>
      <c r="AO55" s="1856"/>
      <c r="AP55" s="1777"/>
      <c r="AQ55" s="1858"/>
      <c r="AR55" s="1859"/>
      <c r="AS55" s="1860"/>
      <c r="AT55" s="1846"/>
      <c r="AU55" s="1847"/>
      <c r="AV55" s="1847"/>
      <c r="AW55" s="1848"/>
      <c r="AX55" s="1891"/>
      <c r="AY55" s="1892"/>
      <c r="AZ55" s="1895"/>
      <c r="BA55" s="1896"/>
      <c r="BB55" s="1895"/>
      <c r="BC55" s="1896"/>
      <c r="BD55" s="1895"/>
      <c r="BE55" s="1896"/>
      <c r="BF55" s="1899"/>
      <c r="BG55" s="1892"/>
      <c r="BH55" s="1887"/>
      <c r="BI55" s="1888"/>
      <c r="BJ55" s="1887"/>
      <c r="BK55" s="1901"/>
      <c r="BL55" s="1865"/>
      <c r="BM55" s="1866"/>
      <c r="BN55" s="1867"/>
      <c r="BO55" s="1856"/>
      <c r="BP55" s="1777"/>
      <c r="BQ55" s="1852"/>
      <c r="BR55" s="1853"/>
      <c r="BS55" s="1852"/>
      <c r="BT55" s="1853"/>
      <c r="BU55" s="1873"/>
      <c r="BV55" s="1874"/>
      <c r="BW55" s="1874"/>
      <c r="BX55" s="1875"/>
    </row>
    <row r="56" spans="1:80" ht="15.75" customHeight="1">
      <c r="A56" s="1773"/>
      <c r="B56" s="1774"/>
      <c r="C56" s="1774"/>
      <c r="D56" s="1775"/>
      <c r="E56" s="1917"/>
      <c r="F56" s="1918"/>
      <c r="G56" s="1918"/>
      <c r="H56" s="1918"/>
      <c r="I56" s="1918"/>
      <c r="J56" s="1918"/>
      <c r="K56" s="1919"/>
      <c r="L56" s="1857"/>
      <c r="M56" s="1779"/>
      <c r="N56" s="1782"/>
      <c r="O56" s="1782"/>
      <c r="P56" s="1921"/>
      <c r="Q56" s="1906"/>
      <c r="R56" s="1905"/>
      <c r="S56" s="1906"/>
      <c r="T56" s="1905"/>
      <c r="U56" s="1906"/>
      <c r="V56" s="1905"/>
      <c r="W56" s="1908"/>
      <c r="X56" s="1911"/>
      <c r="Y56" s="1912"/>
      <c r="Z56" s="1913"/>
      <c r="AA56" s="1911"/>
      <c r="AB56" s="1912"/>
      <c r="AC56" s="1913"/>
      <c r="AD56" s="1911"/>
      <c r="AE56" s="1912"/>
      <c r="AF56" s="1913"/>
      <c r="AG56" s="1823"/>
      <c r="AH56" s="1824"/>
      <c r="AI56" s="1825"/>
      <c r="AJ56" s="1826"/>
      <c r="AK56" s="1857"/>
      <c r="AL56" s="1779"/>
      <c r="AM56" s="1857"/>
      <c r="AN56" s="1779"/>
      <c r="AO56" s="1857"/>
      <c r="AP56" s="1779"/>
      <c r="AQ56" s="1827"/>
      <c r="AR56" s="1828"/>
      <c r="AS56" s="1829"/>
      <c r="AT56" s="1830"/>
      <c r="AU56" s="1831"/>
      <c r="AV56" s="1831"/>
      <c r="AW56" s="1832"/>
      <c r="AX56" s="1893"/>
      <c r="AY56" s="1894"/>
      <c r="AZ56" s="1897"/>
      <c r="BA56" s="1898"/>
      <c r="BB56" s="1897"/>
      <c r="BC56" s="1898"/>
      <c r="BD56" s="1897"/>
      <c r="BE56" s="1898"/>
      <c r="BF56" s="1900"/>
      <c r="BG56" s="1894"/>
      <c r="BH56" s="1889"/>
      <c r="BI56" s="1890"/>
      <c r="BJ56" s="1889"/>
      <c r="BK56" s="1902"/>
      <c r="BL56" s="1868"/>
      <c r="BM56" s="1869"/>
      <c r="BN56" s="1870"/>
      <c r="BO56" s="1857"/>
      <c r="BP56" s="1779"/>
      <c r="BQ56" s="1854"/>
      <c r="BR56" s="1855"/>
      <c r="BS56" s="1854"/>
      <c r="BT56" s="1855"/>
      <c r="BU56" s="1876"/>
      <c r="BV56" s="1877"/>
      <c r="BW56" s="1877"/>
      <c r="BX56" s="1878"/>
    </row>
    <row r="57" spans="1:80" ht="15.75" customHeight="1">
      <c r="A57" s="1770"/>
      <c r="B57" s="1771"/>
      <c r="C57" s="1771"/>
      <c r="D57" s="1772"/>
      <c r="E57" s="1914"/>
      <c r="F57" s="1915"/>
      <c r="G57" s="1915"/>
      <c r="H57" s="1915"/>
      <c r="I57" s="1915"/>
      <c r="J57" s="1915"/>
      <c r="K57" s="1916"/>
      <c r="L57" s="1856"/>
      <c r="M57" s="1777"/>
      <c r="N57" s="1781"/>
      <c r="O57" s="1781"/>
      <c r="P57" s="1920"/>
      <c r="Q57" s="1904"/>
      <c r="R57" s="1903"/>
      <c r="S57" s="1904"/>
      <c r="T57" s="1903"/>
      <c r="U57" s="1904"/>
      <c r="V57" s="1903"/>
      <c r="W57" s="1907"/>
      <c r="X57" s="1762"/>
      <c r="Y57" s="1909"/>
      <c r="Z57" s="1910"/>
      <c r="AA57" s="1762"/>
      <c r="AB57" s="1909"/>
      <c r="AC57" s="1910"/>
      <c r="AD57" s="1762"/>
      <c r="AE57" s="1909"/>
      <c r="AF57" s="1910"/>
      <c r="AG57" s="1768"/>
      <c r="AH57" s="1769"/>
      <c r="AI57" s="1841"/>
      <c r="AJ57" s="1842"/>
      <c r="AK57" s="1856"/>
      <c r="AL57" s="1777"/>
      <c r="AM57" s="1856"/>
      <c r="AN57" s="1777"/>
      <c r="AO57" s="1856"/>
      <c r="AP57" s="1777"/>
      <c r="AQ57" s="1858"/>
      <c r="AR57" s="1859"/>
      <c r="AS57" s="1860"/>
      <c r="AT57" s="1846"/>
      <c r="AU57" s="1847"/>
      <c r="AV57" s="1847"/>
      <c r="AW57" s="1848"/>
      <c r="AX57" s="1891"/>
      <c r="AY57" s="1892"/>
      <c r="AZ57" s="1895"/>
      <c r="BA57" s="1896"/>
      <c r="BB57" s="1895"/>
      <c r="BC57" s="1896"/>
      <c r="BD57" s="1895"/>
      <c r="BE57" s="1896"/>
      <c r="BF57" s="1899"/>
      <c r="BG57" s="1892"/>
      <c r="BH57" s="1887"/>
      <c r="BI57" s="1888"/>
      <c r="BJ57" s="1887"/>
      <c r="BK57" s="1901"/>
      <c r="BL57" s="1865"/>
      <c r="BM57" s="1866"/>
      <c r="BN57" s="1867"/>
      <c r="BO57" s="1856"/>
      <c r="BP57" s="1777"/>
      <c r="BQ57" s="1852"/>
      <c r="BR57" s="1853"/>
      <c r="BS57" s="1852"/>
      <c r="BT57" s="1853"/>
      <c r="BU57" s="1873"/>
      <c r="BV57" s="1874"/>
      <c r="BW57" s="1874"/>
      <c r="BX57" s="1875"/>
    </row>
    <row r="58" spans="1:80" ht="15.75" customHeight="1">
      <c r="A58" s="1773"/>
      <c r="B58" s="1774"/>
      <c r="C58" s="1774"/>
      <c r="D58" s="1775"/>
      <c r="E58" s="1917"/>
      <c r="F58" s="1918"/>
      <c r="G58" s="1918"/>
      <c r="H58" s="1918"/>
      <c r="I58" s="1918"/>
      <c r="J58" s="1918"/>
      <c r="K58" s="1919"/>
      <c r="L58" s="1857"/>
      <c r="M58" s="1779"/>
      <c r="N58" s="1782"/>
      <c r="O58" s="1782"/>
      <c r="P58" s="1921"/>
      <c r="Q58" s="1906"/>
      <c r="R58" s="1905"/>
      <c r="S58" s="1906"/>
      <c r="T58" s="1905"/>
      <c r="U58" s="1906"/>
      <c r="V58" s="1905"/>
      <c r="W58" s="1908"/>
      <c r="X58" s="1911"/>
      <c r="Y58" s="1912"/>
      <c r="Z58" s="1913"/>
      <c r="AA58" s="1911"/>
      <c r="AB58" s="1912"/>
      <c r="AC58" s="1913"/>
      <c r="AD58" s="1911"/>
      <c r="AE58" s="1912"/>
      <c r="AF58" s="1913"/>
      <c r="AG58" s="1823"/>
      <c r="AH58" s="1824"/>
      <c r="AI58" s="1825"/>
      <c r="AJ58" s="1826"/>
      <c r="AK58" s="1857"/>
      <c r="AL58" s="1779"/>
      <c r="AM58" s="1857"/>
      <c r="AN58" s="1779"/>
      <c r="AO58" s="1857"/>
      <c r="AP58" s="1779"/>
      <c r="AQ58" s="1827"/>
      <c r="AR58" s="1828"/>
      <c r="AS58" s="1829"/>
      <c r="AT58" s="1830"/>
      <c r="AU58" s="1831"/>
      <c r="AV58" s="1831"/>
      <c r="AW58" s="1832"/>
      <c r="AX58" s="1893"/>
      <c r="AY58" s="1894"/>
      <c r="AZ58" s="1897"/>
      <c r="BA58" s="1898"/>
      <c r="BB58" s="1897"/>
      <c r="BC58" s="1898"/>
      <c r="BD58" s="1897"/>
      <c r="BE58" s="1898"/>
      <c r="BF58" s="1900"/>
      <c r="BG58" s="1894"/>
      <c r="BH58" s="1889"/>
      <c r="BI58" s="1890"/>
      <c r="BJ58" s="1889"/>
      <c r="BK58" s="1902"/>
      <c r="BL58" s="1868"/>
      <c r="BM58" s="1869"/>
      <c r="BN58" s="1870"/>
      <c r="BO58" s="1857"/>
      <c r="BP58" s="1779"/>
      <c r="BQ58" s="1854"/>
      <c r="BR58" s="1855"/>
      <c r="BS58" s="1854"/>
      <c r="BT58" s="1855"/>
      <c r="BU58" s="1876"/>
      <c r="BV58" s="1877"/>
      <c r="BW58" s="1877"/>
      <c r="BX58" s="1878"/>
    </row>
    <row r="59" spans="1:80" ht="15.75" customHeight="1">
      <c r="A59" s="1770"/>
      <c r="B59" s="1771"/>
      <c r="C59" s="1771"/>
      <c r="D59" s="1772"/>
      <c r="E59" s="1914"/>
      <c r="F59" s="1915"/>
      <c r="G59" s="1915"/>
      <c r="H59" s="1915"/>
      <c r="I59" s="1915"/>
      <c r="J59" s="1915"/>
      <c r="K59" s="1916"/>
      <c r="L59" s="1856"/>
      <c r="M59" s="1777"/>
      <c r="N59" s="1781"/>
      <c r="O59" s="1781"/>
      <c r="P59" s="1920"/>
      <c r="Q59" s="1904"/>
      <c r="R59" s="1903"/>
      <c r="S59" s="1904"/>
      <c r="T59" s="1903"/>
      <c r="U59" s="1904"/>
      <c r="V59" s="1903"/>
      <c r="W59" s="1907"/>
      <c r="X59" s="1762"/>
      <c r="Y59" s="1909"/>
      <c r="Z59" s="1910"/>
      <c r="AA59" s="1762"/>
      <c r="AB59" s="1909"/>
      <c r="AC59" s="1910"/>
      <c r="AD59" s="1762"/>
      <c r="AE59" s="1909"/>
      <c r="AF59" s="1910"/>
      <c r="AG59" s="1768"/>
      <c r="AH59" s="1769"/>
      <c r="AI59" s="1841"/>
      <c r="AJ59" s="1842"/>
      <c r="AK59" s="1856"/>
      <c r="AL59" s="1777"/>
      <c r="AM59" s="1856"/>
      <c r="AN59" s="1777"/>
      <c r="AO59" s="1856"/>
      <c r="AP59" s="1777"/>
      <c r="AQ59" s="1858"/>
      <c r="AR59" s="1859"/>
      <c r="AS59" s="1860"/>
      <c r="AT59" s="1846"/>
      <c r="AU59" s="1847"/>
      <c r="AV59" s="1847"/>
      <c r="AW59" s="1848"/>
      <c r="AX59" s="1891"/>
      <c r="AY59" s="1892"/>
      <c r="AZ59" s="1895"/>
      <c r="BA59" s="1896"/>
      <c r="BB59" s="1895"/>
      <c r="BC59" s="1896"/>
      <c r="BD59" s="1895"/>
      <c r="BE59" s="1896"/>
      <c r="BF59" s="1899"/>
      <c r="BG59" s="1892"/>
      <c r="BH59" s="1887"/>
      <c r="BI59" s="1888"/>
      <c r="BJ59" s="1887"/>
      <c r="BK59" s="1901"/>
      <c r="BL59" s="1865"/>
      <c r="BM59" s="1866"/>
      <c r="BN59" s="1867"/>
      <c r="BO59" s="1856"/>
      <c r="BP59" s="1777"/>
      <c r="BQ59" s="1852"/>
      <c r="BR59" s="1853"/>
      <c r="BS59" s="1852"/>
      <c r="BT59" s="1853"/>
      <c r="BU59" s="1873"/>
      <c r="BV59" s="1874"/>
      <c r="BW59" s="1874"/>
      <c r="BX59" s="1875"/>
    </row>
    <row r="60" spans="1:80" ht="15.75" customHeight="1">
      <c r="A60" s="1773"/>
      <c r="B60" s="1774"/>
      <c r="C60" s="1774"/>
      <c r="D60" s="1775"/>
      <c r="E60" s="1917"/>
      <c r="F60" s="1918"/>
      <c r="G60" s="1918"/>
      <c r="H60" s="1918"/>
      <c r="I60" s="1918"/>
      <c r="J60" s="1918"/>
      <c r="K60" s="1919"/>
      <c r="L60" s="1857"/>
      <c r="M60" s="1779"/>
      <c r="N60" s="1782"/>
      <c r="O60" s="1782"/>
      <c r="P60" s="1921"/>
      <c r="Q60" s="1906"/>
      <c r="R60" s="1905"/>
      <c r="S60" s="1906"/>
      <c r="T60" s="1905"/>
      <c r="U60" s="1906"/>
      <c r="V60" s="1905"/>
      <c r="W60" s="1908"/>
      <c r="X60" s="1911"/>
      <c r="Y60" s="1912"/>
      <c r="Z60" s="1913"/>
      <c r="AA60" s="1911"/>
      <c r="AB60" s="1912"/>
      <c r="AC60" s="1913"/>
      <c r="AD60" s="1911"/>
      <c r="AE60" s="1912"/>
      <c r="AF60" s="1913"/>
      <c r="AG60" s="1823"/>
      <c r="AH60" s="1824"/>
      <c r="AI60" s="1825"/>
      <c r="AJ60" s="1826"/>
      <c r="AK60" s="1857"/>
      <c r="AL60" s="1779"/>
      <c r="AM60" s="1857"/>
      <c r="AN60" s="1779"/>
      <c r="AO60" s="1857"/>
      <c r="AP60" s="1779"/>
      <c r="AQ60" s="1827"/>
      <c r="AR60" s="1828"/>
      <c r="AS60" s="1829"/>
      <c r="AT60" s="1830"/>
      <c r="AU60" s="1831"/>
      <c r="AV60" s="1831"/>
      <c r="AW60" s="1832"/>
      <c r="AX60" s="1893"/>
      <c r="AY60" s="1894"/>
      <c r="AZ60" s="1897"/>
      <c r="BA60" s="1898"/>
      <c r="BB60" s="1897"/>
      <c r="BC60" s="1898"/>
      <c r="BD60" s="1897"/>
      <c r="BE60" s="1898"/>
      <c r="BF60" s="1900"/>
      <c r="BG60" s="1894"/>
      <c r="BH60" s="1889"/>
      <c r="BI60" s="1890"/>
      <c r="BJ60" s="1889"/>
      <c r="BK60" s="1902"/>
      <c r="BL60" s="1868"/>
      <c r="BM60" s="1869"/>
      <c r="BN60" s="1870"/>
      <c r="BO60" s="1857"/>
      <c r="BP60" s="1779"/>
      <c r="BQ60" s="1854"/>
      <c r="BR60" s="1855"/>
      <c r="BS60" s="1854"/>
      <c r="BT60" s="1855"/>
      <c r="BU60" s="1876"/>
      <c r="BV60" s="1877"/>
      <c r="BW60" s="1877"/>
      <c r="BX60" s="1878"/>
    </row>
    <row r="61" spans="1:80" ht="15.75" customHeight="1">
      <c r="A61" s="1770"/>
      <c r="B61" s="1771"/>
      <c r="C61" s="1771"/>
      <c r="D61" s="1772"/>
      <c r="E61" s="1914"/>
      <c r="F61" s="1915"/>
      <c r="G61" s="1915"/>
      <c r="H61" s="1915"/>
      <c r="I61" s="1915"/>
      <c r="J61" s="1915"/>
      <c r="K61" s="1916"/>
      <c r="L61" s="1856"/>
      <c r="M61" s="1777"/>
      <c r="N61" s="1781"/>
      <c r="O61" s="1781"/>
      <c r="P61" s="1920"/>
      <c r="Q61" s="1904"/>
      <c r="R61" s="1903"/>
      <c r="S61" s="1904"/>
      <c r="T61" s="1903"/>
      <c r="U61" s="1904"/>
      <c r="V61" s="1903"/>
      <c r="W61" s="1907"/>
      <c r="X61" s="1762"/>
      <c r="Y61" s="1909"/>
      <c r="Z61" s="1910"/>
      <c r="AA61" s="1762"/>
      <c r="AB61" s="1909"/>
      <c r="AC61" s="1910"/>
      <c r="AD61" s="1762"/>
      <c r="AE61" s="1909"/>
      <c r="AF61" s="1910"/>
      <c r="AG61" s="1768"/>
      <c r="AH61" s="1769"/>
      <c r="AI61" s="1841"/>
      <c r="AJ61" s="1842"/>
      <c r="AK61" s="1856"/>
      <c r="AL61" s="1777"/>
      <c r="AM61" s="1856"/>
      <c r="AN61" s="1777"/>
      <c r="AO61" s="1856"/>
      <c r="AP61" s="1777"/>
      <c r="AQ61" s="1858"/>
      <c r="AR61" s="1859"/>
      <c r="AS61" s="1860"/>
      <c r="AT61" s="1846"/>
      <c r="AU61" s="1847"/>
      <c r="AV61" s="1847"/>
      <c r="AW61" s="1848"/>
      <c r="AX61" s="1891"/>
      <c r="AY61" s="1892"/>
      <c r="AZ61" s="1895"/>
      <c r="BA61" s="1896"/>
      <c r="BB61" s="1895"/>
      <c r="BC61" s="1896"/>
      <c r="BD61" s="1895"/>
      <c r="BE61" s="1896"/>
      <c r="BF61" s="1899"/>
      <c r="BG61" s="1892"/>
      <c r="BH61" s="1887"/>
      <c r="BI61" s="1888"/>
      <c r="BJ61" s="1887"/>
      <c r="BK61" s="1901"/>
      <c r="BL61" s="1865"/>
      <c r="BM61" s="1866"/>
      <c r="BN61" s="1867"/>
      <c r="BO61" s="1856"/>
      <c r="BP61" s="1777"/>
      <c r="BQ61" s="1852"/>
      <c r="BR61" s="1853"/>
      <c r="BS61" s="1852"/>
      <c r="BT61" s="1853"/>
      <c r="BU61" s="1873"/>
      <c r="BV61" s="1874"/>
      <c r="BW61" s="1874"/>
      <c r="BX61" s="1875"/>
    </row>
    <row r="62" spans="1:80" ht="15.75" customHeight="1">
      <c r="A62" s="1773"/>
      <c r="B62" s="1774"/>
      <c r="C62" s="1774"/>
      <c r="D62" s="1775"/>
      <c r="E62" s="1917"/>
      <c r="F62" s="1918"/>
      <c r="G62" s="1918"/>
      <c r="H62" s="1918"/>
      <c r="I62" s="1918"/>
      <c r="J62" s="1918"/>
      <c r="K62" s="1919"/>
      <c r="L62" s="1857"/>
      <c r="M62" s="1779"/>
      <c r="N62" s="1782"/>
      <c r="O62" s="1782"/>
      <c r="P62" s="1921"/>
      <c r="Q62" s="1906"/>
      <c r="R62" s="1905"/>
      <c r="S62" s="1906"/>
      <c r="T62" s="1905"/>
      <c r="U62" s="1906"/>
      <c r="V62" s="1905"/>
      <c r="W62" s="1908"/>
      <c r="X62" s="1911"/>
      <c r="Y62" s="1912"/>
      <c r="Z62" s="1913"/>
      <c r="AA62" s="1911"/>
      <c r="AB62" s="1912"/>
      <c r="AC62" s="1913"/>
      <c r="AD62" s="1911"/>
      <c r="AE62" s="1912"/>
      <c r="AF62" s="1913"/>
      <c r="AG62" s="1823"/>
      <c r="AH62" s="1824"/>
      <c r="AI62" s="1825"/>
      <c r="AJ62" s="1826"/>
      <c r="AK62" s="1857"/>
      <c r="AL62" s="1779"/>
      <c r="AM62" s="1857"/>
      <c r="AN62" s="1779"/>
      <c r="AO62" s="1857"/>
      <c r="AP62" s="1779"/>
      <c r="AQ62" s="1827"/>
      <c r="AR62" s="1828"/>
      <c r="AS62" s="1829"/>
      <c r="AT62" s="1830"/>
      <c r="AU62" s="1831"/>
      <c r="AV62" s="1831"/>
      <c r="AW62" s="1832"/>
      <c r="AX62" s="1893"/>
      <c r="AY62" s="1894"/>
      <c r="AZ62" s="1897"/>
      <c r="BA62" s="1898"/>
      <c r="BB62" s="1897"/>
      <c r="BC62" s="1898"/>
      <c r="BD62" s="1897"/>
      <c r="BE62" s="1898"/>
      <c r="BF62" s="1900"/>
      <c r="BG62" s="1894"/>
      <c r="BH62" s="1889"/>
      <c r="BI62" s="1890"/>
      <c r="BJ62" s="1889"/>
      <c r="BK62" s="1902"/>
      <c r="BL62" s="1868"/>
      <c r="BM62" s="1869"/>
      <c r="BN62" s="1870"/>
      <c r="BO62" s="1857"/>
      <c r="BP62" s="1779"/>
      <c r="BQ62" s="1854"/>
      <c r="BR62" s="1855"/>
      <c r="BS62" s="1854"/>
      <c r="BT62" s="1855"/>
      <c r="BU62" s="1876"/>
      <c r="BV62" s="1877"/>
      <c r="BW62" s="1877"/>
      <c r="BX62" s="1878"/>
    </row>
    <row r="63" spans="1:80" ht="15.75" customHeight="1">
      <c r="A63" s="1770"/>
      <c r="B63" s="1771"/>
      <c r="C63" s="1771"/>
      <c r="D63" s="1772"/>
      <c r="E63" s="1914"/>
      <c r="F63" s="1915"/>
      <c r="G63" s="1915"/>
      <c r="H63" s="1915"/>
      <c r="I63" s="1915"/>
      <c r="J63" s="1915"/>
      <c r="K63" s="1916"/>
      <c r="L63" s="1856"/>
      <c r="M63" s="1777"/>
      <c r="N63" s="1781"/>
      <c r="O63" s="1781"/>
      <c r="P63" s="1920"/>
      <c r="Q63" s="1904"/>
      <c r="R63" s="1903"/>
      <c r="S63" s="1904"/>
      <c r="T63" s="1903"/>
      <c r="U63" s="1904"/>
      <c r="V63" s="1903"/>
      <c r="W63" s="1907"/>
      <c r="X63" s="1762"/>
      <c r="Y63" s="1909"/>
      <c r="Z63" s="1910"/>
      <c r="AA63" s="1762"/>
      <c r="AB63" s="1909"/>
      <c r="AC63" s="1910"/>
      <c r="AD63" s="1762"/>
      <c r="AE63" s="1909"/>
      <c r="AF63" s="1910"/>
      <c r="AG63" s="1768"/>
      <c r="AH63" s="1769"/>
      <c r="AI63" s="1841"/>
      <c r="AJ63" s="1842"/>
      <c r="AK63" s="1856"/>
      <c r="AL63" s="1777"/>
      <c r="AM63" s="1856"/>
      <c r="AN63" s="1777"/>
      <c r="AO63" s="1856"/>
      <c r="AP63" s="1777"/>
      <c r="AQ63" s="1858"/>
      <c r="AR63" s="1859"/>
      <c r="AS63" s="1860"/>
      <c r="AT63" s="1846"/>
      <c r="AU63" s="1847"/>
      <c r="AV63" s="1847"/>
      <c r="AW63" s="1848"/>
      <c r="AX63" s="1891"/>
      <c r="AY63" s="1892"/>
      <c r="AZ63" s="1895"/>
      <c r="BA63" s="1896"/>
      <c r="BB63" s="1895"/>
      <c r="BC63" s="1896"/>
      <c r="BD63" s="1895"/>
      <c r="BE63" s="1896"/>
      <c r="BF63" s="1899"/>
      <c r="BG63" s="1892"/>
      <c r="BH63" s="1887"/>
      <c r="BI63" s="1888"/>
      <c r="BJ63" s="1887"/>
      <c r="BK63" s="1901"/>
      <c r="BL63" s="1865"/>
      <c r="BM63" s="1866"/>
      <c r="BN63" s="1867"/>
      <c r="BO63" s="1856"/>
      <c r="BP63" s="1777"/>
      <c r="BQ63" s="1852"/>
      <c r="BR63" s="1853"/>
      <c r="BS63" s="1852"/>
      <c r="BT63" s="1853"/>
      <c r="BU63" s="1873"/>
      <c r="BV63" s="1874"/>
      <c r="BW63" s="1874"/>
      <c r="BX63" s="1875"/>
    </row>
    <row r="64" spans="1:80" ht="15.75" customHeight="1">
      <c r="A64" s="1773"/>
      <c r="B64" s="1774"/>
      <c r="C64" s="1774"/>
      <c r="D64" s="1775"/>
      <c r="E64" s="1917"/>
      <c r="F64" s="1918"/>
      <c r="G64" s="1918"/>
      <c r="H64" s="1918"/>
      <c r="I64" s="1918"/>
      <c r="J64" s="1918"/>
      <c r="K64" s="1919"/>
      <c r="L64" s="1857"/>
      <c r="M64" s="1779"/>
      <c r="N64" s="1782"/>
      <c r="O64" s="1782"/>
      <c r="P64" s="1921"/>
      <c r="Q64" s="1906"/>
      <c r="R64" s="1905"/>
      <c r="S64" s="1906"/>
      <c r="T64" s="1905"/>
      <c r="U64" s="1906"/>
      <c r="V64" s="1905"/>
      <c r="W64" s="1908"/>
      <c r="X64" s="1911"/>
      <c r="Y64" s="1912"/>
      <c r="Z64" s="1913"/>
      <c r="AA64" s="1911"/>
      <c r="AB64" s="1912"/>
      <c r="AC64" s="1913"/>
      <c r="AD64" s="1911"/>
      <c r="AE64" s="1912"/>
      <c r="AF64" s="1913"/>
      <c r="AG64" s="1823"/>
      <c r="AH64" s="1824"/>
      <c r="AI64" s="1825"/>
      <c r="AJ64" s="1826"/>
      <c r="AK64" s="1857"/>
      <c r="AL64" s="1779"/>
      <c r="AM64" s="1857"/>
      <c r="AN64" s="1779"/>
      <c r="AO64" s="1857"/>
      <c r="AP64" s="1779"/>
      <c r="AQ64" s="1827"/>
      <c r="AR64" s="1828"/>
      <c r="AS64" s="1829"/>
      <c r="AT64" s="1830"/>
      <c r="AU64" s="1831"/>
      <c r="AV64" s="1831"/>
      <c r="AW64" s="1832"/>
      <c r="AX64" s="1893"/>
      <c r="AY64" s="1894"/>
      <c r="AZ64" s="1897"/>
      <c r="BA64" s="1898"/>
      <c r="BB64" s="1897"/>
      <c r="BC64" s="1898"/>
      <c r="BD64" s="1897"/>
      <c r="BE64" s="1898"/>
      <c r="BF64" s="1900"/>
      <c r="BG64" s="1894"/>
      <c r="BH64" s="1889"/>
      <c r="BI64" s="1890"/>
      <c r="BJ64" s="1889"/>
      <c r="BK64" s="1902"/>
      <c r="BL64" s="1868"/>
      <c r="BM64" s="1869"/>
      <c r="BN64" s="1870"/>
      <c r="BO64" s="1857"/>
      <c r="BP64" s="1779"/>
      <c r="BQ64" s="1854"/>
      <c r="BR64" s="1855"/>
      <c r="BS64" s="1854"/>
      <c r="BT64" s="1855"/>
      <c r="BU64" s="1876"/>
      <c r="BV64" s="1877"/>
      <c r="BW64" s="1877"/>
      <c r="BX64" s="1878"/>
    </row>
    <row r="65" spans="1:76" ht="15.75" customHeight="1">
      <c r="A65" s="1770"/>
      <c r="B65" s="1771"/>
      <c r="C65" s="1771"/>
      <c r="D65" s="1772"/>
      <c r="E65" s="1914"/>
      <c r="F65" s="1915"/>
      <c r="G65" s="1915"/>
      <c r="H65" s="1915"/>
      <c r="I65" s="1915"/>
      <c r="J65" s="1915"/>
      <c r="K65" s="1916"/>
      <c r="L65" s="1856"/>
      <c r="M65" s="1777"/>
      <c r="N65" s="1861"/>
      <c r="O65" s="1862"/>
      <c r="P65" s="1920"/>
      <c r="Q65" s="1904"/>
      <c r="R65" s="1903"/>
      <c r="S65" s="1904"/>
      <c r="T65" s="1903"/>
      <c r="U65" s="1904"/>
      <c r="V65" s="1903"/>
      <c r="W65" s="1907"/>
      <c r="X65" s="1762"/>
      <c r="Y65" s="1909"/>
      <c r="Z65" s="1910"/>
      <c r="AA65" s="1762"/>
      <c r="AB65" s="1909"/>
      <c r="AC65" s="1910"/>
      <c r="AD65" s="1762"/>
      <c r="AE65" s="1909"/>
      <c r="AF65" s="1910"/>
      <c r="AG65" s="1768"/>
      <c r="AH65" s="1769"/>
      <c r="AI65" s="1841"/>
      <c r="AJ65" s="1842"/>
      <c r="AK65" s="1856"/>
      <c r="AL65" s="1777"/>
      <c r="AM65" s="1856"/>
      <c r="AN65" s="1777"/>
      <c r="AO65" s="1856"/>
      <c r="AP65" s="1777"/>
      <c r="AQ65" s="1858"/>
      <c r="AR65" s="1859"/>
      <c r="AS65" s="1860"/>
      <c r="AT65" s="1846"/>
      <c r="AU65" s="1847"/>
      <c r="AV65" s="1847"/>
      <c r="AW65" s="1848"/>
      <c r="AX65" s="1891"/>
      <c r="AY65" s="1892"/>
      <c r="AZ65" s="1895"/>
      <c r="BA65" s="1896"/>
      <c r="BB65" s="1895"/>
      <c r="BC65" s="1896"/>
      <c r="BD65" s="1895"/>
      <c r="BE65" s="1896"/>
      <c r="BF65" s="1899"/>
      <c r="BG65" s="1892"/>
      <c r="BH65" s="1887"/>
      <c r="BI65" s="1888"/>
      <c r="BJ65" s="1887"/>
      <c r="BK65" s="1901"/>
      <c r="BL65" s="1865"/>
      <c r="BM65" s="1866"/>
      <c r="BN65" s="1867"/>
      <c r="BO65" s="1856"/>
      <c r="BP65" s="1777"/>
      <c r="BQ65" s="1852"/>
      <c r="BR65" s="1853"/>
      <c r="BS65" s="1852"/>
      <c r="BT65" s="1853"/>
      <c r="BU65" s="1873"/>
      <c r="BV65" s="1874"/>
      <c r="BW65" s="1874"/>
      <c r="BX65" s="1875"/>
    </row>
    <row r="66" spans="1:76" ht="15.75" customHeight="1">
      <c r="A66" s="1773"/>
      <c r="B66" s="1774"/>
      <c r="C66" s="1774"/>
      <c r="D66" s="1775"/>
      <c r="E66" s="1917"/>
      <c r="F66" s="1918"/>
      <c r="G66" s="1918"/>
      <c r="H66" s="1918"/>
      <c r="I66" s="1918"/>
      <c r="J66" s="1918"/>
      <c r="K66" s="1919"/>
      <c r="L66" s="1857"/>
      <c r="M66" s="1779"/>
      <c r="N66" s="1863"/>
      <c r="O66" s="1864"/>
      <c r="P66" s="1921"/>
      <c r="Q66" s="1906"/>
      <c r="R66" s="1905"/>
      <c r="S66" s="1906"/>
      <c r="T66" s="1905"/>
      <c r="U66" s="1906"/>
      <c r="V66" s="1905"/>
      <c r="W66" s="1908"/>
      <c r="X66" s="1911"/>
      <c r="Y66" s="1912"/>
      <c r="Z66" s="1913"/>
      <c r="AA66" s="1911"/>
      <c r="AB66" s="1912"/>
      <c r="AC66" s="1913"/>
      <c r="AD66" s="1911"/>
      <c r="AE66" s="1912"/>
      <c r="AF66" s="1913"/>
      <c r="AG66" s="1823"/>
      <c r="AH66" s="1824"/>
      <c r="AI66" s="1825"/>
      <c r="AJ66" s="1826"/>
      <c r="AK66" s="1857"/>
      <c r="AL66" s="1779"/>
      <c r="AM66" s="1857"/>
      <c r="AN66" s="1779"/>
      <c r="AO66" s="1857"/>
      <c r="AP66" s="1779"/>
      <c r="AQ66" s="1827"/>
      <c r="AR66" s="1828"/>
      <c r="AS66" s="1829"/>
      <c r="AT66" s="1830"/>
      <c r="AU66" s="1831"/>
      <c r="AV66" s="1831"/>
      <c r="AW66" s="1832"/>
      <c r="AX66" s="1893"/>
      <c r="AY66" s="1894"/>
      <c r="AZ66" s="1897"/>
      <c r="BA66" s="1898"/>
      <c r="BB66" s="1897"/>
      <c r="BC66" s="1898"/>
      <c r="BD66" s="1897"/>
      <c r="BE66" s="1898"/>
      <c r="BF66" s="1900"/>
      <c r="BG66" s="1894"/>
      <c r="BH66" s="1889"/>
      <c r="BI66" s="1890"/>
      <c r="BJ66" s="1889"/>
      <c r="BK66" s="1902"/>
      <c r="BL66" s="1868"/>
      <c r="BM66" s="1869"/>
      <c r="BN66" s="1870"/>
      <c r="BO66" s="1857"/>
      <c r="BP66" s="1779"/>
      <c r="BQ66" s="1854"/>
      <c r="BR66" s="1855"/>
      <c r="BS66" s="1854"/>
      <c r="BT66" s="1855"/>
      <c r="BU66" s="1876"/>
      <c r="BV66" s="1877"/>
      <c r="BW66" s="1877"/>
      <c r="BX66" s="1878"/>
    </row>
    <row r="67" spans="1:76" ht="15.75" customHeight="1">
      <c r="A67" s="1770"/>
      <c r="B67" s="1771"/>
      <c r="C67" s="1771"/>
      <c r="D67" s="1772"/>
      <c r="E67" s="1914"/>
      <c r="F67" s="1915"/>
      <c r="G67" s="1915"/>
      <c r="H67" s="1915"/>
      <c r="I67" s="1915"/>
      <c r="J67" s="1915"/>
      <c r="K67" s="1916"/>
      <c r="L67" s="1856"/>
      <c r="M67" s="1777"/>
      <c r="N67" s="1861"/>
      <c r="O67" s="1862"/>
      <c r="P67" s="1920"/>
      <c r="Q67" s="1904"/>
      <c r="R67" s="1903"/>
      <c r="S67" s="1904"/>
      <c r="T67" s="1903"/>
      <c r="U67" s="1904"/>
      <c r="V67" s="1903"/>
      <c r="W67" s="1907"/>
      <c r="X67" s="1762"/>
      <c r="Y67" s="1909"/>
      <c r="Z67" s="1910"/>
      <c r="AA67" s="1762"/>
      <c r="AB67" s="1909"/>
      <c r="AC67" s="1910"/>
      <c r="AD67" s="1762"/>
      <c r="AE67" s="1909"/>
      <c r="AF67" s="1910"/>
      <c r="AG67" s="1768"/>
      <c r="AH67" s="1769"/>
      <c r="AI67" s="1841"/>
      <c r="AJ67" s="1842"/>
      <c r="AK67" s="1856"/>
      <c r="AL67" s="1777"/>
      <c r="AM67" s="1856"/>
      <c r="AN67" s="1777"/>
      <c r="AO67" s="1856"/>
      <c r="AP67" s="1777"/>
      <c r="AQ67" s="1858"/>
      <c r="AR67" s="1859"/>
      <c r="AS67" s="1860"/>
      <c r="AT67" s="1846"/>
      <c r="AU67" s="1847"/>
      <c r="AV67" s="1847"/>
      <c r="AW67" s="1848"/>
      <c r="AX67" s="1891"/>
      <c r="AY67" s="1892"/>
      <c r="AZ67" s="1895"/>
      <c r="BA67" s="1896"/>
      <c r="BB67" s="1895"/>
      <c r="BC67" s="1896"/>
      <c r="BD67" s="1895"/>
      <c r="BE67" s="1896"/>
      <c r="BF67" s="1899"/>
      <c r="BG67" s="1892"/>
      <c r="BH67" s="1887"/>
      <c r="BI67" s="1888"/>
      <c r="BJ67" s="1887"/>
      <c r="BK67" s="1901"/>
      <c r="BL67" s="1865"/>
      <c r="BM67" s="1866"/>
      <c r="BN67" s="1867"/>
      <c r="BO67" s="1856"/>
      <c r="BP67" s="1777"/>
      <c r="BQ67" s="1852"/>
      <c r="BR67" s="1853"/>
      <c r="BS67" s="1852"/>
      <c r="BT67" s="1853"/>
      <c r="BU67" s="1873"/>
      <c r="BV67" s="1874"/>
      <c r="BW67" s="1874"/>
      <c r="BX67" s="1875"/>
    </row>
    <row r="68" spans="1:76" ht="15.75" customHeight="1">
      <c r="A68" s="1773"/>
      <c r="B68" s="1774"/>
      <c r="C68" s="1774"/>
      <c r="D68" s="1775"/>
      <c r="E68" s="1917"/>
      <c r="F68" s="1918"/>
      <c r="G68" s="1918"/>
      <c r="H68" s="1918"/>
      <c r="I68" s="1918"/>
      <c r="J68" s="1918"/>
      <c r="K68" s="1919"/>
      <c r="L68" s="1857"/>
      <c r="M68" s="1779"/>
      <c r="N68" s="1863"/>
      <c r="O68" s="1864"/>
      <c r="P68" s="1921"/>
      <c r="Q68" s="1906"/>
      <c r="R68" s="1905"/>
      <c r="S68" s="1906"/>
      <c r="T68" s="1905"/>
      <c r="U68" s="1906"/>
      <c r="V68" s="1905"/>
      <c r="W68" s="1908"/>
      <c r="X68" s="1911"/>
      <c r="Y68" s="1912"/>
      <c r="Z68" s="1913"/>
      <c r="AA68" s="1911"/>
      <c r="AB68" s="1912"/>
      <c r="AC68" s="1913"/>
      <c r="AD68" s="1911"/>
      <c r="AE68" s="1912"/>
      <c r="AF68" s="1913"/>
      <c r="AG68" s="1823"/>
      <c r="AH68" s="1824"/>
      <c r="AI68" s="1825"/>
      <c r="AJ68" s="1826"/>
      <c r="AK68" s="1857"/>
      <c r="AL68" s="1779"/>
      <c r="AM68" s="1857"/>
      <c r="AN68" s="1779"/>
      <c r="AO68" s="1857"/>
      <c r="AP68" s="1779"/>
      <c r="AQ68" s="1827"/>
      <c r="AR68" s="1828"/>
      <c r="AS68" s="1829"/>
      <c r="AT68" s="1830"/>
      <c r="AU68" s="1831"/>
      <c r="AV68" s="1831"/>
      <c r="AW68" s="1832"/>
      <c r="AX68" s="1893"/>
      <c r="AY68" s="1894"/>
      <c r="AZ68" s="1897"/>
      <c r="BA68" s="1898"/>
      <c r="BB68" s="1897"/>
      <c r="BC68" s="1898"/>
      <c r="BD68" s="1897"/>
      <c r="BE68" s="1898"/>
      <c r="BF68" s="1900"/>
      <c r="BG68" s="1894"/>
      <c r="BH68" s="1889"/>
      <c r="BI68" s="1890"/>
      <c r="BJ68" s="1889"/>
      <c r="BK68" s="1902"/>
      <c r="BL68" s="1868"/>
      <c r="BM68" s="1869"/>
      <c r="BN68" s="1870"/>
      <c r="BO68" s="1857"/>
      <c r="BP68" s="1779"/>
      <c r="BQ68" s="1854"/>
      <c r="BR68" s="1855"/>
      <c r="BS68" s="1854"/>
      <c r="BT68" s="1855"/>
      <c r="BU68" s="1876"/>
      <c r="BV68" s="1877"/>
      <c r="BW68" s="1877"/>
      <c r="BX68" s="1878"/>
    </row>
    <row r="69" spans="1:76" ht="15.75" customHeight="1">
      <c r="A69" s="1770"/>
      <c r="B69" s="1771"/>
      <c r="C69" s="1771"/>
      <c r="D69" s="1772"/>
      <c r="E69" s="1914"/>
      <c r="F69" s="1915"/>
      <c r="G69" s="1915"/>
      <c r="H69" s="1915"/>
      <c r="I69" s="1915"/>
      <c r="J69" s="1915"/>
      <c r="K69" s="1916"/>
      <c r="L69" s="1856"/>
      <c r="M69" s="1777"/>
      <c r="N69" s="1861"/>
      <c r="O69" s="1862"/>
      <c r="P69" s="1920"/>
      <c r="Q69" s="1904"/>
      <c r="R69" s="1903"/>
      <c r="S69" s="1904"/>
      <c r="T69" s="1903"/>
      <c r="U69" s="1904"/>
      <c r="V69" s="1903"/>
      <c r="W69" s="1907"/>
      <c r="X69" s="1762"/>
      <c r="Y69" s="1909"/>
      <c r="Z69" s="1910"/>
      <c r="AA69" s="1762"/>
      <c r="AB69" s="1909"/>
      <c r="AC69" s="1910"/>
      <c r="AD69" s="1762"/>
      <c r="AE69" s="1909"/>
      <c r="AF69" s="1910"/>
      <c r="AG69" s="1768"/>
      <c r="AH69" s="1769"/>
      <c r="AI69" s="1841"/>
      <c r="AJ69" s="1842"/>
      <c r="AK69" s="1856"/>
      <c r="AL69" s="1777"/>
      <c r="AM69" s="1856"/>
      <c r="AN69" s="1777"/>
      <c r="AO69" s="1856"/>
      <c r="AP69" s="1777"/>
      <c r="AQ69" s="1858"/>
      <c r="AR69" s="1859"/>
      <c r="AS69" s="1860"/>
      <c r="AT69" s="1846"/>
      <c r="AU69" s="1847"/>
      <c r="AV69" s="1847"/>
      <c r="AW69" s="1848"/>
      <c r="AX69" s="1891"/>
      <c r="AY69" s="1892"/>
      <c r="AZ69" s="1895"/>
      <c r="BA69" s="1896"/>
      <c r="BB69" s="1895"/>
      <c r="BC69" s="1896"/>
      <c r="BD69" s="1895"/>
      <c r="BE69" s="1896"/>
      <c r="BF69" s="1899"/>
      <c r="BG69" s="1892"/>
      <c r="BH69" s="1887"/>
      <c r="BI69" s="1888"/>
      <c r="BJ69" s="1887"/>
      <c r="BK69" s="1901"/>
      <c r="BL69" s="1865"/>
      <c r="BM69" s="1866"/>
      <c r="BN69" s="1867"/>
      <c r="BO69" s="1856"/>
      <c r="BP69" s="1777"/>
      <c r="BQ69" s="1852"/>
      <c r="BR69" s="1853"/>
      <c r="BS69" s="1852"/>
      <c r="BT69" s="1853"/>
      <c r="BU69" s="1873"/>
      <c r="BV69" s="1874"/>
      <c r="BW69" s="1874"/>
      <c r="BX69" s="1875"/>
    </row>
    <row r="70" spans="1:76" ht="15.75" customHeight="1">
      <c r="A70" s="1773"/>
      <c r="B70" s="1774"/>
      <c r="C70" s="1774"/>
      <c r="D70" s="1775"/>
      <c r="E70" s="1917"/>
      <c r="F70" s="1918"/>
      <c r="G70" s="1918"/>
      <c r="H70" s="1918"/>
      <c r="I70" s="1918"/>
      <c r="J70" s="1918"/>
      <c r="K70" s="1919"/>
      <c r="L70" s="1857"/>
      <c r="M70" s="1779"/>
      <c r="N70" s="1863"/>
      <c r="O70" s="1864"/>
      <c r="P70" s="1921"/>
      <c r="Q70" s="1906"/>
      <c r="R70" s="1905"/>
      <c r="S70" s="1906"/>
      <c r="T70" s="1905"/>
      <c r="U70" s="1906"/>
      <c r="V70" s="1905"/>
      <c r="W70" s="1908"/>
      <c r="X70" s="1911"/>
      <c r="Y70" s="1912"/>
      <c r="Z70" s="1913"/>
      <c r="AA70" s="1911"/>
      <c r="AB70" s="1912"/>
      <c r="AC70" s="1913"/>
      <c r="AD70" s="1911"/>
      <c r="AE70" s="1912"/>
      <c r="AF70" s="1913"/>
      <c r="AG70" s="1823"/>
      <c r="AH70" s="1824"/>
      <c r="AI70" s="1825"/>
      <c r="AJ70" s="1826"/>
      <c r="AK70" s="1857"/>
      <c r="AL70" s="1779"/>
      <c r="AM70" s="1857"/>
      <c r="AN70" s="1779"/>
      <c r="AO70" s="1857"/>
      <c r="AP70" s="1779"/>
      <c r="AQ70" s="1827"/>
      <c r="AR70" s="1828"/>
      <c r="AS70" s="1829"/>
      <c r="AT70" s="1830"/>
      <c r="AU70" s="1831"/>
      <c r="AV70" s="1831"/>
      <c r="AW70" s="1832"/>
      <c r="AX70" s="1893"/>
      <c r="AY70" s="1894"/>
      <c r="AZ70" s="1897"/>
      <c r="BA70" s="1898"/>
      <c r="BB70" s="1897"/>
      <c r="BC70" s="1898"/>
      <c r="BD70" s="1897"/>
      <c r="BE70" s="1898"/>
      <c r="BF70" s="1900"/>
      <c r="BG70" s="1894"/>
      <c r="BH70" s="1889"/>
      <c r="BI70" s="1890"/>
      <c r="BJ70" s="1889"/>
      <c r="BK70" s="1902"/>
      <c r="BL70" s="1868"/>
      <c r="BM70" s="1869"/>
      <c r="BN70" s="1870"/>
      <c r="BO70" s="1857"/>
      <c r="BP70" s="1779"/>
      <c r="BQ70" s="1854"/>
      <c r="BR70" s="1855"/>
      <c r="BS70" s="1854"/>
      <c r="BT70" s="1855"/>
      <c r="BU70" s="1876"/>
      <c r="BV70" s="1877"/>
      <c r="BW70" s="1877"/>
      <c r="BX70" s="1878"/>
    </row>
    <row r="71" spans="1:76" ht="15.75" customHeight="1">
      <c r="A71" s="1770"/>
      <c r="B71" s="1771"/>
      <c r="C71" s="1771"/>
      <c r="D71" s="1772"/>
      <c r="E71" s="1914"/>
      <c r="F71" s="1915"/>
      <c r="G71" s="1915"/>
      <c r="H71" s="1915"/>
      <c r="I71" s="1915"/>
      <c r="J71" s="1915"/>
      <c r="K71" s="1916"/>
      <c r="L71" s="1856"/>
      <c r="M71" s="1777"/>
      <c r="N71" s="1861"/>
      <c r="O71" s="1862"/>
      <c r="P71" s="1920"/>
      <c r="Q71" s="1904"/>
      <c r="R71" s="1903"/>
      <c r="S71" s="1904"/>
      <c r="T71" s="1903"/>
      <c r="U71" s="1904"/>
      <c r="V71" s="1903"/>
      <c r="W71" s="1907"/>
      <c r="X71" s="1762"/>
      <c r="Y71" s="1909"/>
      <c r="Z71" s="1910"/>
      <c r="AA71" s="1762"/>
      <c r="AB71" s="1909"/>
      <c r="AC71" s="1910"/>
      <c r="AD71" s="1762"/>
      <c r="AE71" s="1909"/>
      <c r="AF71" s="1910"/>
      <c r="AG71" s="1768"/>
      <c r="AH71" s="1769"/>
      <c r="AI71" s="1841"/>
      <c r="AJ71" s="1842"/>
      <c r="AK71" s="1856"/>
      <c r="AL71" s="1777"/>
      <c r="AM71" s="1856"/>
      <c r="AN71" s="1777"/>
      <c r="AO71" s="1856"/>
      <c r="AP71" s="1777"/>
      <c r="AQ71" s="1858"/>
      <c r="AR71" s="1859"/>
      <c r="AS71" s="1860"/>
      <c r="AT71" s="1846"/>
      <c r="AU71" s="1847"/>
      <c r="AV71" s="1847"/>
      <c r="AW71" s="1848"/>
      <c r="AX71" s="1891"/>
      <c r="AY71" s="1892"/>
      <c r="AZ71" s="1895"/>
      <c r="BA71" s="1896"/>
      <c r="BB71" s="1895"/>
      <c r="BC71" s="1896"/>
      <c r="BD71" s="1895"/>
      <c r="BE71" s="1896"/>
      <c r="BF71" s="1899"/>
      <c r="BG71" s="1892"/>
      <c r="BH71" s="1887"/>
      <c r="BI71" s="1888"/>
      <c r="BJ71" s="1887"/>
      <c r="BK71" s="1901"/>
      <c r="BL71" s="1865"/>
      <c r="BM71" s="1866"/>
      <c r="BN71" s="1867"/>
      <c r="BO71" s="1856"/>
      <c r="BP71" s="1777"/>
      <c r="BQ71" s="1852"/>
      <c r="BR71" s="1853"/>
      <c r="BS71" s="1852"/>
      <c r="BT71" s="1853"/>
      <c r="BU71" s="1873"/>
      <c r="BV71" s="1874"/>
      <c r="BW71" s="1874"/>
      <c r="BX71" s="1875"/>
    </row>
    <row r="72" spans="1:76" ht="15.75" customHeight="1">
      <c r="A72" s="1773"/>
      <c r="B72" s="1774"/>
      <c r="C72" s="1774"/>
      <c r="D72" s="1775"/>
      <c r="E72" s="1917"/>
      <c r="F72" s="1918"/>
      <c r="G72" s="1918"/>
      <c r="H72" s="1918"/>
      <c r="I72" s="1918"/>
      <c r="J72" s="1918"/>
      <c r="K72" s="1919"/>
      <c r="L72" s="1857"/>
      <c r="M72" s="1779"/>
      <c r="N72" s="1863"/>
      <c r="O72" s="1864"/>
      <c r="P72" s="1921"/>
      <c r="Q72" s="1906"/>
      <c r="R72" s="1905"/>
      <c r="S72" s="1906"/>
      <c r="T72" s="1905"/>
      <c r="U72" s="1906"/>
      <c r="V72" s="1905"/>
      <c r="W72" s="1908"/>
      <c r="X72" s="1911"/>
      <c r="Y72" s="1912"/>
      <c r="Z72" s="1913"/>
      <c r="AA72" s="1911"/>
      <c r="AB72" s="1912"/>
      <c r="AC72" s="1913"/>
      <c r="AD72" s="1911"/>
      <c r="AE72" s="1912"/>
      <c r="AF72" s="1913"/>
      <c r="AG72" s="1823"/>
      <c r="AH72" s="1824"/>
      <c r="AI72" s="1825"/>
      <c r="AJ72" s="1826"/>
      <c r="AK72" s="1857"/>
      <c r="AL72" s="1779"/>
      <c r="AM72" s="1857"/>
      <c r="AN72" s="1779"/>
      <c r="AO72" s="1857"/>
      <c r="AP72" s="1779"/>
      <c r="AQ72" s="1827"/>
      <c r="AR72" s="1828"/>
      <c r="AS72" s="1829"/>
      <c r="AT72" s="1830"/>
      <c r="AU72" s="1831"/>
      <c r="AV72" s="1831"/>
      <c r="AW72" s="1832"/>
      <c r="AX72" s="1893"/>
      <c r="AY72" s="1894"/>
      <c r="AZ72" s="1897"/>
      <c r="BA72" s="1898"/>
      <c r="BB72" s="1897"/>
      <c r="BC72" s="1898"/>
      <c r="BD72" s="1897"/>
      <c r="BE72" s="1898"/>
      <c r="BF72" s="1900"/>
      <c r="BG72" s="1894"/>
      <c r="BH72" s="1889"/>
      <c r="BI72" s="1890"/>
      <c r="BJ72" s="1889"/>
      <c r="BK72" s="1902"/>
      <c r="BL72" s="1868"/>
      <c r="BM72" s="1869"/>
      <c r="BN72" s="1870"/>
      <c r="BO72" s="1857"/>
      <c r="BP72" s="1779"/>
      <c r="BQ72" s="1854"/>
      <c r="BR72" s="1855"/>
      <c r="BS72" s="1854"/>
      <c r="BT72" s="1855"/>
      <c r="BU72" s="1876"/>
      <c r="BV72" s="1877"/>
      <c r="BW72" s="1877"/>
      <c r="BX72" s="1878"/>
    </row>
    <row r="73" spans="1:76" ht="15.75" customHeight="1">
      <c r="A73" s="1770"/>
      <c r="B73" s="1771"/>
      <c r="C73" s="1771"/>
      <c r="D73" s="1772"/>
      <c r="E73" s="1914"/>
      <c r="F73" s="1915"/>
      <c r="G73" s="1915"/>
      <c r="H73" s="1915"/>
      <c r="I73" s="1915"/>
      <c r="J73" s="1915"/>
      <c r="K73" s="1916"/>
      <c r="L73" s="1856"/>
      <c r="M73" s="1777"/>
      <c r="N73" s="1861"/>
      <c r="O73" s="1862"/>
      <c r="P73" s="1920"/>
      <c r="Q73" s="1904"/>
      <c r="R73" s="1903"/>
      <c r="S73" s="1904"/>
      <c r="T73" s="1903"/>
      <c r="U73" s="1904"/>
      <c r="V73" s="1903"/>
      <c r="W73" s="1907"/>
      <c r="X73" s="1762"/>
      <c r="Y73" s="1909"/>
      <c r="Z73" s="1910"/>
      <c r="AA73" s="1762"/>
      <c r="AB73" s="1909"/>
      <c r="AC73" s="1910"/>
      <c r="AD73" s="1762"/>
      <c r="AE73" s="1909"/>
      <c r="AF73" s="1910"/>
      <c r="AG73" s="1768"/>
      <c r="AH73" s="1769"/>
      <c r="AI73" s="1841"/>
      <c r="AJ73" s="1842"/>
      <c r="AK73" s="1856"/>
      <c r="AL73" s="1777"/>
      <c r="AM73" s="1856"/>
      <c r="AN73" s="1777"/>
      <c r="AO73" s="1856"/>
      <c r="AP73" s="1777"/>
      <c r="AQ73" s="1858"/>
      <c r="AR73" s="1859"/>
      <c r="AS73" s="1860"/>
      <c r="AT73" s="1846"/>
      <c r="AU73" s="1847"/>
      <c r="AV73" s="1847"/>
      <c r="AW73" s="1848"/>
      <c r="AX73" s="1891"/>
      <c r="AY73" s="1892"/>
      <c r="AZ73" s="1895"/>
      <c r="BA73" s="1896"/>
      <c r="BB73" s="1895"/>
      <c r="BC73" s="1896"/>
      <c r="BD73" s="1895"/>
      <c r="BE73" s="1896"/>
      <c r="BF73" s="1899"/>
      <c r="BG73" s="1892"/>
      <c r="BH73" s="1887"/>
      <c r="BI73" s="1888"/>
      <c r="BJ73" s="1887"/>
      <c r="BK73" s="1901"/>
      <c r="BL73" s="1865"/>
      <c r="BM73" s="1866"/>
      <c r="BN73" s="1867"/>
      <c r="BO73" s="1856"/>
      <c r="BP73" s="1777"/>
      <c r="BQ73" s="1852"/>
      <c r="BR73" s="1853"/>
      <c r="BS73" s="1852"/>
      <c r="BT73" s="1853"/>
      <c r="BU73" s="1873"/>
      <c r="BV73" s="1874"/>
      <c r="BW73" s="1874"/>
      <c r="BX73" s="1875"/>
    </row>
    <row r="74" spans="1:76" ht="15.75" customHeight="1">
      <c r="A74" s="1773"/>
      <c r="B74" s="1774"/>
      <c r="C74" s="1774"/>
      <c r="D74" s="1775"/>
      <c r="E74" s="1917"/>
      <c r="F74" s="1918"/>
      <c r="G74" s="1918"/>
      <c r="H74" s="1918"/>
      <c r="I74" s="1918"/>
      <c r="J74" s="1918"/>
      <c r="K74" s="1919"/>
      <c r="L74" s="1857"/>
      <c r="M74" s="1779"/>
      <c r="N74" s="1863"/>
      <c r="O74" s="1864"/>
      <c r="P74" s="1921"/>
      <c r="Q74" s="1906"/>
      <c r="R74" s="1905"/>
      <c r="S74" s="1906"/>
      <c r="T74" s="1905"/>
      <c r="U74" s="1906"/>
      <c r="V74" s="1905"/>
      <c r="W74" s="1908"/>
      <c r="X74" s="1911"/>
      <c r="Y74" s="1912"/>
      <c r="Z74" s="1913"/>
      <c r="AA74" s="1911"/>
      <c r="AB74" s="1912"/>
      <c r="AC74" s="1913"/>
      <c r="AD74" s="1911"/>
      <c r="AE74" s="1912"/>
      <c r="AF74" s="1913"/>
      <c r="AG74" s="1823"/>
      <c r="AH74" s="1824"/>
      <c r="AI74" s="1825"/>
      <c r="AJ74" s="1826"/>
      <c r="AK74" s="1857"/>
      <c r="AL74" s="1779"/>
      <c r="AM74" s="1857"/>
      <c r="AN74" s="1779"/>
      <c r="AO74" s="1857"/>
      <c r="AP74" s="1779"/>
      <c r="AQ74" s="1827"/>
      <c r="AR74" s="1828"/>
      <c r="AS74" s="1829"/>
      <c r="AT74" s="1830"/>
      <c r="AU74" s="1831"/>
      <c r="AV74" s="1831"/>
      <c r="AW74" s="1832"/>
      <c r="AX74" s="1893"/>
      <c r="AY74" s="1894"/>
      <c r="AZ74" s="1897"/>
      <c r="BA74" s="1898"/>
      <c r="BB74" s="1897"/>
      <c r="BC74" s="1898"/>
      <c r="BD74" s="1897"/>
      <c r="BE74" s="1898"/>
      <c r="BF74" s="1900"/>
      <c r="BG74" s="1894"/>
      <c r="BH74" s="1889"/>
      <c r="BI74" s="1890"/>
      <c r="BJ74" s="1889"/>
      <c r="BK74" s="1902"/>
      <c r="BL74" s="1868"/>
      <c r="BM74" s="1869"/>
      <c r="BN74" s="1870"/>
      <c r="BO74" s="1857"/>
      <c r="BP74" s="1779"/>
      <c r="BQ74" s="1854"/>
      <c r="BR74" s="1855"/>
      <c r="BS74" s="1854"/>
      <c r="BT74" s="1855"/>
      <c r="BU74" s="1876"/>
      <c r="BV74" s="1877"/>
      <c r="BW74" s="1877"/>
      <c r="BX74" s="1878"/>
    </row>
    <row r="75" spans="1:76" ht="15.75" customHeight="1">
      <c r="A75" s="1770"/>
      <c r="B75" s="1771"/>
      <c r="C75" s="1771"/>
      <c r="D75" s="1772"/>
      <c r="E75" s="1914"/>
      <c r="F75" s="1915"/>
      <c r="G75" s="1915"/>
      <c r="H75" s="1915"/>
      <c r="I75" s="1915"/>
      <c r="J75" s="1915"/>
      <c r="K75" s="1916"/>
      <c r="L75" s="1856"/>
      <c r="M75" s="1777"/>
      <c r="N75" s="1861"/>
      <c r="O75" s="1862"/>
      <c r="P75" s="1920"/>
      <c r="Q75" s="1904"/>
      <c r="R75" s="1903"/>
      <c r="S75" s="1904"/>
      <c r="T75" s="1903"/>
      <c r="U75" s="1904"/>
      <c r="V75" s="1903"/>
      <c r="W75" s="1907"/>
      <c r="X75" s="1762"/>
      <c r="Y75" s="1909"/>
      <c r="Z75" s="1910"/>
      <c r="AA75" s="1762"/>
      <c r="AB75" s="1909"/>
      <c r="AC75" s="1910"/>
      <c r="AD75" s="1762"/>
      <c r="AE75" s="1909"/>
      <c r="AF75" s="1910"/>
      <c r="AG75" s="1768"/>
      <c r="AH75" s="1769"/>
      <c r="AI75" s="1841"/>
      <c r="AJ75" s="1842"/>
      <c r="AK75" s="1856"/>
      <c r="AL75" s="1777"/>
      <c r="AM75" s="1856"/>
      <c r="AN75" s="1777"/>
      <c r="AO75" s="1856"/>
      <c r="AP75" s="1777"/>
      <c r="AQ75" s="1858"/>
      <c r="AR75" s="1859"/>
      <c r="AS75" s="1860"/>
      <c r="AT75" s="1846"/>
      <c r="AU75" s="1847"/>
      <c r="AV75" s="1847"/>
      <c r="AW75" s="1848"/>
      <c r="AX75" s="1891"/>
      <c r="AY75" s="1892"/>
      <c r="AZ75" s="1895"/>
      <c r="BA75" s="1896"/>
      <c r="BB75" s="1895"/>
      <c r="BC75" s="1896"/>
      <c r="BD75" s="1895"/>
      <c r="BE75" s="1896"/>
      <c r="BF75" s="1899"/>
      <c r="BG75" s="1892"/>
      <c r="BH75" s="1887"/>
      <c r="BI75" s="1888"/>
      <c r="BJ75" s="1887"/>
      <c r="BK75" s="1901"/>
      <c r="BL75" s="1865"/>
      <c r="BM75" s="1866"/>
      <c r="BN75" s="1867"/>
      <c r="BO75" s="1856"/>
      <c r="BP75" s="1777"/>
      <c r="BQ75" s="1852"/>
      <c r="BR75" s="1853"/>
      <c r="BS75" s="1852"/>
      <c r="BT75" s="1853"/>
      <c r="BU75" s="1873"/>
      <c r="BV75" s="1874"/>
      <c r="BW75" s="1874"/>
      <c r="BX75" s="1875"/>
    </row>
    <row r="76" spans="1:76" ht="15.75" customHeight="1">
      <c r="A76" s="1773"/>
      <c r="B76" s="1774"/>
      <c r="C76" s="1774"/>
      <c r="D76" s="1775"/>
      <c r="E76" s="1917"/>
      <c r="F76" s="1918"/>
      <c r="G76" s="1918"/>
      <c r="H76" s="1918"/>
      <c r="I76" s="1918"/>
      <c r="J76" s="1918"/>
      <c r="K76" s="1919"/>
      <c r="L76" s="1857"/>
      <c r="M76" s="1779"/>
      <c r="N76" s="1863"/>
      <c r="O76" s="1864"/>
      <c r="P76" s="1921"/>
      <c r="Q76" s="1906"/>
      <c r="R76" s="1905"/>
      <c r="S76" s="1906"/>
      <c r="T76" s="1905"/>
      <c r="U76" s="1906"/>
      <c r="V76" s="1905"/>
      <c r="W76" s="1908"/>
      <c r="X76" s="1911"/>
      <c r="Y76" s="1912"/>
      <c r="Z76" s="1913"/>
      <c r="AA76" s="1911"/>
      <c r="AB76" s="1912"/>
      <c r="AC76" s="1913"/>
      <c r="AD76" s="1911"/>
      <c r="AE76" s="1912"/>
      <c r="AF76" s="1913"/>
      <c r="AG76" s="1823"/>
      <c r="AH76" s="1824"/>
      <c r="AI76" s="1825"/>
      <c r="AJ76" s="1826"/>
      <c r="AK76" s="1857"/>
      <c r="AL76" s="1779"/>
      <c r="AM76" s="1857"/>
      <c r="AN76" s="1779"/>
      <c r="AO76" s="1857"/>
      <c r="AP76" s="1779"/>
      <c r="AQ76" s="1827"/>
      <c r="AR76" s="1828"/>
      <c r="AS76" s="1829"/>
      <c r="AT76" s="1830"/>
      <c r="AU76" s="1831"/>
      <c r="AV76" s="1831"/>
      <c r="AW76" s="1832"/>
      <c r="AX76" s="1893"/>
      <c r="AY76" s="1894"/>
      <c r="AZ76" s="1897"/>
      <c r="BA76" s="1898"/>
      <c r="BB76" s="1897"/>
      <c r="BC76" s="1898"/>
      <c r="BD76" s="1897"/>
      <c r="BE76" s="1898"/>
      <c r="BF76" s="1900"/>
      <c r="BG76" s="1894"/>
      <c r="BH76" s="1889"/>
      <c r="BI76" s="1890"/>
      <c r="BJ76" s="1889"/>
      <c r="BK76" s="1902"/>
      <c r="BL76" s="1868"/>
      <c r="BM76" s="1869"/>
      <c r="BN76" s="1870"/>
      <c r="BO76" s="1857"/>
      <c r="BP76" s="1779"/>
      <c r="BQ76" s="1854"/>
      <c r="BR76" s="1855"/>
      <c r="BS76" s="1854"/>
      <c r="BT76" s="1855"/>
      <c r="BU76" s="1876"/>
      <c r="BV76" s="1877"/>
      <c r="BW76" s="1877"/>
      <c r="BX76" s="1878"/>
    </row>
    <row r="77" spans="1:76" ht="15.75" customHeight="1">
      <c r="A77" s="1770"/>
      <c r="B77" s="1771"/>
      <c r="C77" s="1771"/>
      <c r="D77" s="1772"/>
      <c r="E77" s="1914"/>
      <c r="F77" s="1915"/>
      <c r="G77" s="1915"/>
      <c r="H77" s="1915"/>
      <c r="I77" s="1915"/>
      <c r="J77" s="1915"/>
      <c r="K77" s="1916"/>
      <c r="L77" s="1856"/>
      <c r="M77" s="1777"/>
      <c r="N77" s="1861"/>
      <c r="O77" s="1862"/>
      <c r="P77" s="1920"/>
      <c r="Q77" s="1904"/>
      <c r="R77" s="1903"/>
      <c r="S77" s="1904"/>
      <c r="T77" s="1903"/>
      <c r="U77" s="1904"/>
      <c r="V77" s="1903"/>
      <c r="W77" s="1907"/>
      <c r="X77" s="1762"/>
      <c r="Y77" s="1909"/>
      <c r="Z77" s="1910"/>
      <c r="AA77" s="1762"/>
      <c r="AB77" s="1909"/>
      <c r="AC77" s="1910"/>
      <c r="AD77" s="1762"/>
      <c r="AE77" s="1909"/>
      <c r="AF77" s="1910"/>
      <c r="AG77" s="1768"/>
      <c r="AH77" s="1769"/>
      <c r="AI77" s="1841"/>
      <c r="AJ77" s="1842"/>
      <c r="AK77" s="1856"/>
      <c r="AL77" s="1777"/>
      <c r="AM77" s="1856"/>
      <c r="AN77" s="1777"/>
      <c r="AO77" s="1856"/>
      <c r="AP77" s="1777"/>
      <c r="AQ77" s="1858"/>
      <c r="AR77" s="1859"/>
      <c r="AS77" s="1860"/>
      <c r="AT77" s="1846"/>
      <c r="AU77" s="1847"/>
      <c r="AV77" s="1847"/>
      <c r="AW77" s="1848"/>
      <c r="AX77" s="1891"/>
      <c r="AY77" s="1892"/>
      <c r="AZ77" s="1895"/>
      <c r="BA77" s="1896"/>
      <c r="BB77" s="1895"/>
      <c r="BC77" s="1896"/>
      <c r="BD77" s="1895"/>
      <c r="BE77" s="1896"/>
      <c r="BF77" s="1899"/>
      <c r="BG77" s="1892"/>
      <c r="BH77" s="1887"/>
      <c r="BI77" s="1888"/>
      <c r="BJ77" s="1887"/>
      <c r="BK77" s="1901"/>
      <c r="BL77" s="1865"/>
      <c r="BM77" s="1866"/>
      <c r="BN77" s="1867"/>
      <c r="BO77" s="1856"/>
      <c r="BP77" s="1777"/>
      <c r="BQ77" s="1852"/>
      <c r="BR77" s="1853"/>
      <c r="BS77" s="1852"/>
      <c r="BT77" s="1853"/>
      <c r="BU77" s="1873"/>
      <c r="BV77" s="1874"/>
      <c r="BW77" s="1874"/>
      <c r="BX77" s="1875"/>
    </row>
    <row r="78" spans="1:76" ht="15.75" customHeight="1">
      <c r="A78" s="1773"/>
      <c r="B78" s="1774"/>
      <c r="C78" s="1774"/>
      <c r="D78" s="1775"/>
      <c r="E78" s="1917"/>
      <c r="F78" s="1918"/>
      <c r="G78" s="1918"/>
      <c r="H78" s="1918"/>
      <c r="I78" s="1918"/>
      <c r="J78" s="1918"/>
      <c r="K78" s="1919"/>
      <c r="L78" s="1857"/>
      <c r="M78" s="1779"/>
      <c r="N78" s="1863"/>
      <c r="O78" s="1864"/>
      <c r="P78" s="1921"/>
      <c r="Q78" s="1906"/>
      <c r="R78" s="1905"/>
      <c r="S78" s="1906"/>
      <c r="T78" s="1905"/>
      <c r="U78" s="1906"/>
      <c r="V78" s="1905"/>
      <c r="W78" s="1908"/>
      <c r="X78" s="1911"/>
      <c r="Y78" s="1912"/>
      <c r="Z78" s="1913"/>
      <c r="AA78" s="1911"/>
      <c r="AB78" s="1912"/>
      <c r="AC78" s="1913"/>
      <c r="AD78" s="1911"/>
      <c r="AE78" s="1912"/>
      <c r="AF78" s="1913"/>
      <c r="AG78" s="1823"/>
      <c r="AH78" s="1824"/>
      <c r="AI78" s="1825"/>
      <c r="AJ78" s="1826"/>
      <c r="AK78" s="1857"/>
      <c r="AL78" s="1779"/>
      <c r="AM78" s="1857"/>
      <c r="AN78" s="1779"/>
      <c r="AO78" s="1857"/>
      <c r="AP78" s="1779"/>
      <c r="AQ78" s="1827"/>
      <c r="AR78" s="1828"/>
      <c r="AS78" s="1829"/>
      <c r="AT78" s="1830"/>
      <c r="AU78" s="1831"/>
      <c r="AV78" s="1831"/>
      <c r="AW78" s="1832"/>
      <c r="AX78" s="1893"/>
      <c r="AY78" s="1894"/>
      <c r="AZ78" s="1897"/>
      <c r="BA78" s="1898"/>
      <c r="BB78" s="1897"/>
      <c r="BC78" s="1898"/>
      <c r="BD78" s="1897"/>
      <c r="BE78" s="1898"/>
      <c r="BF78" s="1900"/>
      <c r="BG78" s="1894"/>
      <c r="BH78" s="1889"/>
      <c r="BI78" s="1890"/>
      <c r="BJ78" s="1889"/>
      <c r="BK78" s="1902"/>
      <c r="BL78" s="1868"/>
      <c r="BM78" s="1869"/>
      <c r="BN78" s="1870"/>
      <c r="BO78" s="1857"/>
      <c r="BP78" s="1779"/>
      <c r="BQ78" s="1854"/>
      <c r="BR78" s="1855"/>
      <c r="BS78" s="1854"/>
      <c r="BT78" s="1855"/>
      <c r="BU78" s="1876"/>
      <c r="BV78" s="1877"/>
      <c r="BW78" s="1877"/>
      <c r="BX78" s="1878"/>
    </row>
    <row r="79" spans="1:76" ht="15.75" customHeight="1">
      <c r="A79" s="1770"/>
      <c r="B79" s="1771"/>
      <c r="C79" s="1771"/>
      <c r="D79" s="1772"/>
      <c r="E79" s="1914"/>
      <c r="F79" s="1915"/>
      <c r="G79" s="1915"/>
      <c r="H79" s="1915"/>
      <c r="I79" s="1915"/>
      <c r="J79" s="1915"/>
      <c r="K79" s="1916"/>
      <c r="L79" s="1856"/>
      <c r="M79" s="1777"/>
      <c r="N79" s="1861"/>
      <c r="O79" s="1862"/>
      <c r="P79" s="1920"/>
      <c r="Q79" s="1904"/>
      <c r="R79" s="1903"/>
      <c r="S79" s="1904"/>
      <c r="T79" s="1903"/>
      <c r="U79" s="1904"/>
      <c r="V79" s="1903"/>
      <c r="W79" s="1907"/>
      <c r="X79" s="1762"/>
      <c r="Y79" s="1909"/>
      <c r="Z79" s="1910"/>
      <c r="AA79" s="1762"/>
      <c r="AB79" s="1909"/>
      <c r="AC79" s="1910"/>
      <c r="AD79" s="1762"/>
      <c r="AE79" s="1909"/>
      <c r="AF79" s="1910"/>
      <c r="AG79" s="1768"/>
      <c r="AH79" s="1769"/>
      <c r="AI79" s="1841"/>
      <c r="AJ79" s="1842"/>
      <c r="AK79" s="1856"/>
      <c r="AL79" s="1777"/>
      <c r="AM79" s="1856"/>
      <c r="AN79" s="1777"/>
      <c r="AO79" s="1856"/>
      <c r="AP79" s="1777"/>
      <c r="AQ79" s="1858"/>
      <c r="AR79" s="1859"/>
      <c r="AS79" s="1860"/>
      <c r="AT79" s="1846"/>
      <c r="AU79" s="1847"/>
      <c r="AV79" s="1847"/>
      <c r="AW79" s="1848"/>
      <c r="AX79" s="1891"/>
      <c r="AY79" s="1892"/>
      <c r="AZ79" s="1895"/>
      <c r="BA79" s="1896"/>
      <c r="BB79" s="1895"/>
      <c r="BC79" s="1896"/>
      <c r="BD79" s="1895"/>
      <c r="BE79" s="1896"/>
      <c r="BF79" s="1899"/>
      <c r="BG79" s="1892"/>
      <c r="BH79" s="1887"/>
      <c r="BI79" s="1888"/>
      <c r="BJ79" s="1887"/>
      <c r="BK79" s="1901"/>
      <c r="BL79" s="1865"/>
      <c r="BM79" s="1866"/>
      <c r="BN79" s="1867"/>
      <c r="BO79" s="1856"/>
      <c r="BP79" s="1777"/>
      <c r="BQ79" s="1852"/>
      <c r="BR79" s="1853"/>
      <c r="BS79" s="1852"/>
      <c r="BT79" s="1853"/>
      <c r="BU79" s="1873"/>
      <c r="BV79" s="1874"/>
      <c r="BW79" s="1874"/>
      <c r="BX79" s="1875"/>
    </row>
    <row r="80" spans="1:76" ht="15.75" customHeight="1">
      <c r="A80" s="1773"/>
      <c r="B80" s="1774"/>
      <c r="C80" s="1774"/>
      <c r="D80" s="1775"/>
      <c r="E80" s="1917"/>
      <c r="F80" s="1918"/>
      <c r="G80" s="1918"/>
      <c r="H80" s="1918"/>
      <c r="I80" s="1918"/>
      <c r="J80" s="1918"/>
      <c r="K80" s="1919"/>
      <c r="L80" s="1857"/>
      <c r="M80" s="1779"/>
      <c r="N80" s="1863"/>
      <c r="O80" s="1864"/>
      <c r="P80" s="1921"/>
      <c r="Q80" s="1906"/>
      <c r="R80" s="1905"/>
      <c r="S80" s="1906"/>
      <c r="T80" s="1905"/>
      <c r="U80" s="1906"/>
      <c r="V80" s="1905"/>
      <c r="W80" s="1908"/>
      <c r="X80" s="1911"/>
      <c r="Y80" s="1912"/>
      <c r="Z80" s="1913"/>
      <c r="AA80" s="1911"/>
      <c r="AB80" s="1912"/>
      <c r="AC80" s="1913"/>
      <c r="AD80" s="1911"/>
      <c r="AE80" s="1912"/>
      <c r="AF80" s="1913"/>
      <c r="AG80" s="1823"/>
      <c r="AH80" s="1824"/>
      <c r="AI80" s="1825"/>
      <c r="AJ80" s="1826"/>
      <c r="AK80" s="1857"/>
      <c r="AL80" s="1779"/>
      <c r="AM80" s="1857"/>
      <c r="AN80" s="1779"/>
      <c r="AO80" s="1857"/>
      <c r="AP80" s="1779"/>
      <c r="AQ80" s="1827"/>
      <c r="AR80" s="1828"/>
      <c r="AS80" s="1829"/>
      <c r="AT80" s="1830"/>
      <c r="AU80" s="1831"/>
      <c r="AV80" s="1831"/>
      <c r="AW80" s="1832"/>
      <c r="AX80" s="1893"/>
      <c r="AY80" s="1894"/>
      <c r="AZ80" s="1897"/>
      <c r="BA80" s="1898"/>
      <c r="BB80" s="1897"/>
      <c r="BC80" s="1898"/>
      <c r="BD80" s="1897"/>
      <c r="BE80" s="1898"/>
      <c r="BF80" s="1900"/>
      <c r="BG80" s="1894"/>
      <c r="BH80" s="1889"/>
      <c r="BI80" s="1890"/>
      <c r="BJ80" s="1889"/>
      <c r="BK80" s="1902"/>
      <c r="BL80" s="1868"/>
      <c r="BM80" s="1869"/>
      <c r="BN80" s="1870"/>
      <c r="BO80" s="1857"/>
      <c r="BP80" s="1779"/>
      <c r="BQ80" s="1854"/>
      <c r="BR80" s="1855"/>
      <c r="BS80" s="1854"/>
      <c r="BT80" s="1855"/>
      <c r="BU80" s="1876"/>
      <c r="BV80" s="1877"/>
      <c r="BW80" s="1877"/>
      <c r="BX80" s="1878"/>
    </row>
    <row r="81" spans="1:80" ht="15.75" customHeight="1">
      <c r="A81" s="1770"/>
      <c r="B81" s="1771"/>
      <c r="C81" s="1771"/>
      <c r="D81" s="1772"/>
      <c r="E81" s="1914"/>
      <c r="F81" s="1915"/>
      <c r="G81" s="1915"/>
      <c r="H81" s="1915"/>
      <c r="I81" s="1915"/>
      <c r="J81" s="1915"/>
      <c r="K81" s="1916"/>
      <c r="L81" s="1856"/>
      <c r="M81" s="1777"/>
      <c r="N81" s="1861"/>
      <c r="O81" s="1862"/>
      <c r="P81" s="1920"/>
      <c r="Q81" s="1904"/>
      <c r="R81" s="1903"/>
      <c r="S81" s="1904"/>
      <c r="T81" s="1903"/>
      <c r="U81" s="1904"/>
      <c r="V81" s="1903"/>
      <c r="W81" s="1907"/>
      <c r="X81" s="1762"/>
      <c r="Y81" s="1909"/>
      <c r="Z81" s="1910"/>
      <c r="AA81" s="1762"/>
      <c r="AB81" s="1909"/>
      <c r="AC81" s="1910"/>
      <c r="AD81" s="1762"/>
      <c r="AE81" s="1909"/>
      <c r="AF81" s="1910"/>
      <c r="AG81" s="1768"/>
      <c r="AH81" s="1769"/>
      <c r="AI81" s="1841"/>
      <c r="AJ81" s="1842"/>
      <c r="AK81" s="1856"/>
      <c r="AL81" s="1777"/>
      <c r="AM81" s="1856"/>
      <c r="AN81" s="1777"/>
      <c r="AO81" s="1856"/>
      <c r="AP81" s="1777"/>
      <c r="AQ81" s="1858"/>
      <c r="AR81" s="1859"/>
      <c r="AS81" s="1860"/>
      <c r="AT81" s="1846"/>
      <c r="AU81" s="1847"/>
      <c r="AV81" s="1847"/>
      <c r="AW81" s="1848"/>
      <c r="AX81" s="1891"/>
      <c r="AY81" s="1892"/>
      <c r="AZ81" s="1895"/>
      <c r="BA81" s="1896"/>
      <c r="BB81" s="1895"/>
      <c r="BC81" s="1896"/>
      <c r="BD81" s="1895"/>
      <c r="BE81" s="1896"/>
      <c r="BF81" s="1899"/>
      <c r="BG81" s="1892"/>
      <c r="BH81" s="1887"/>
      <c r="BI81" s="1888"/>
      <c r="BJ81" s="1887"/>
      <c r="BK81" s="1901"/>
      <c r="BL81" s="1865"/>
      <c r="BM81" s="1866"/>
      <c r="BN81" s="1867"/>
      <c r="BO81" s="1856"/>
      <c r="BP81" s="1777"/>
      <c r="BQ81" s="1852"/>
      <c r="BR81" s="1853"/>
      <c r="BS81" s="1852"/>
      <c r="BT81" s="1853"/>
      <c r="BU81" s="1873"/>
      <c r="BV81" s="1874"/>
      <c r="BW81" s="1874"/>
      <c r="BX81" s="1875"/>
    </row>
    <row r="82" spans="1:80" ht="15.75" customHeight="1">
      <c r="A82" s="1773"/>
      <c r="B82" s="1774"/>
      <c r="C82" s="1774"/>
      <c r="D82" s="1775"/>
      <c r="E82" s="1917"/>
      <c r="F82" s="1918"/>
      <c r="G82" s="1918"/>
      <c r="H82" s="1918"/>
      <c r="I82" s="1918"/>
      <c r="J82" s="1918"/>
      <c r="K82" s="1919"/>
      <c r="L82" s="1857"/>
      <c r="M82" s="1779"/>
      <c r="N82" s="1863"/>
      <c r="O82" s="1864"/>
      <c r="P82" s="1921"/>
      <c r="Q82" s="1906"/>
      <c r="R82" s="1905"/>
      <c r="S82" s="1906"/>
      <c r="T82" s="1905"/>
      <c r="U82" s="1906"/>
      <c r="V82" s="1905"/>
      <c r="W82" s="1908"/>
      <c r="X82" s="1911"/>
      <c r="Y82" s="1912"/>
      <c r="Z82" s="1913"/>
      <c r="AA82" s="1911"/>
      <c r="AB82" s="1912"/>
      <c r="AC82" s="1913"/>
      <c r="AD82" s="1911"/>
      <c r="AE82" s="1912"/>
      <c r="AF82" s="1913"/>
      <c r="AG82" s="1823"/>
      <c r="AH82" s="1824"/>
      <c r="AI82" s="1825"/>
      <c r="AJ82" s="1826"/>
      <c r="AK82" s="1857"/>
      <c r="AL82" s="1779"/>
      <c r="AM82" s="1857"/>
      <c r="AN82" s="1779"/>
      <c r="AO82" s="1857"/>
      <c r="AP82" s="1779"/>
      <c r="AQ82" s="1827"/>
      <c r="AR82" s="1828"/>
      <c r="AS82" s="1829"/>
      <c r="AT82" s="1830"/>
      <c r="AU82" s="1831"/>
      <c r="AV82" s="1831"/>
      <c r="AW82" s="1832"/>
      <c r="AX82" s="1893"/>
      <c r="AY82" s="1894"/>
      <c r="AZ82" s="1897"/>
      <c r="BA82" s="1898"/>
      <c r="BB82" s="1897"/>
      <c r="BC82" s="1898"/>
      <c r="BD82" s="1897"/>
      <c r="BE82" s="1898"/>
      <c r="BF82" s="1900"/>
      <c r="BG82" s="1894"/>
      <c r="BH82" s="1889"/>
      <c r="BI82" s="1890"/>
      <c r="BJ82" s="1889"/>
      <c r="BK82" s="1902"/>
      <c r="BL82" s="1868"/>
      <c r="BM82" s="1869"/>
      <c r="BN82" s="1870"/>
      <c r="BO82" s="1857"/>
      <c r="BP82" s="1779"/>
      <c r="BQ82" s="1854"/>
      <c r="BR82" s="1855"/>
      <c r="BS82" s="1854"/>
      <c r="BT82" s="1855"/>
      <c r="BU82" s="1876"/>
      <c r="BV82" s="1877"/>
      <c r="BW82" s="1877"/>
      <c r="BX82" s="1878"/>
    </row>
    <row r="83" spans="1:80" ht="15.75" customHeight="1">
      <c r="A83" s="1770"/>
      <c r="B83" s="1771"/>
      <c r="C83" s="1771"/>
      <c r="D83" s="1772"/>
      <c r="E83" s="1914"/>
      <c r="F83" s="1915"/>
      <c r="G83" s="1915"/>
      <c r="H83" s="1915"/>
      <c r="I83" s="1915"/>
      <c r="J83" s="1915"/>
      <c r="K83" s="1916"/>
      <c r="L83" s="1856"/>
      <c r="M83" s="1777"/>
      <c r="N83" s="1781"/>
      <c r="O83" s="1781"/>
      <c r="P83" s="1920"/>
      <c r="Q83" s="1904"/>
      <c r="R83" s="1903"/>
      <c r="S83" s="1904"/>
      <c r="T83" s="1903"/>
      <c r="U83" s="1904"/>
      <c r="V83" s="1903"/>
      <c r="W83" s="1907"/>
      <c r="X83" s="1762"/>
      <c r="Y83" s="1909"/>
      <c r="Z83" s="1910"/>
      <c r="AA83" s="1762"/>
      <c r="AB83" s="1909"/>
      <c r="AC83" s="1910"/>
      <c r="AD83" s="1762"/>
      <c r="AE83" s="1909"/>
      <c r="AF83" s="1910"/>
      <c r="AG83" s="1768"/>
      <c r="AH83" s="1769"/>
      <c r="AI83" s="1841"/>
      <c r="AJ83" s="1842"/>
      <c r="AK83" s="1856"/>
      <c r="AL83" s="1777"/>
      <c r="AM83" s="1856"/>
      <c r="AN83" s="1777"/>
      <c r="AO83" s="1856"/>
      <c r="AP83" s="1777"/>
      <c r="AQ83" s="1858"/>
      <c r="AR83" s="1859"/>
      <c r="AS83" s="1860"/>
      <c r="AT83" s="1846"/>
      <c r="AU83" s="1847"/>
      <c r="AV83" s="1847"/>
      <c r="AW83" s="1848"/>
      <c r="AX83" s="1891"/>
      <c r="AY83" s="1892"/>
      <c r="AZ83" s="1895"/>
      <c r="BA83" s="1896"/>
      <c r="BB83" s="1895"/>
      <c r="BC83" s="1896"/>
      <c r="BD83" s="1895"/>
      <c r="BE83" s="1896"/>
      <c r="BF83" s="1899"/>
      <c r="BG83" s="1892"/>
      <c r="BH83" s="1887"/>
      <c r="BI83" s="1888"/>
      <c r="BJ83" s="1887"/>
      <c r="BK83" s="1901"/>
      <c r="BL83" s="1865"/>
      <c r="BM83" s="1866"/>
      <c r="BN83" s="1867"/>
      <c r="BO83" s="1856"/>
      <c r="BP83" s="1777"/>
      <c r="BQ83" s="1852"/>
      <c r="BR83" s="1853"/>
      <c r="BS83" s="1852"/>
      <c r="BT83" s="1853"/>
      <c r="BU83" s="1873"/>
      <c r="BV83" s="1874"/>
      <c r="BW83" s="1874"/>
      <c r="BX83" s="1875"/>
    </row>
    <row r="84" spans="1:80" ht="15.75" customHeight="1">
      <c r="A84" s="1773"/>
      <c r="B84" s="1774"/>
      <c r="C84" s="1774"/>
      <c r="D84" s="1775"/>
      <c r="E84" s="1917"/>
      <c r="F84" s="1918"/>
      <c r="G84" s="1918"/>
      <c r="H84" s="1918"/>
      <c r="I84" s="1918"/>
      <c r="J84" s="1918"/>
      <c r="K84" s="1919"/>
      <c r="L84" s="1857"/>
      <c r="M84" s="1779"/>
      <c r="N84" s="1782"/>
      <c r="O84" s="1782"/>
      <c r="P84" s="1921"/>
      <c r="Q84" s="1906"/>
      <c r="R84" s="1905"/>
      <c r="S84" s="1906"/>
      <c r="T84" s="1905"/>
      <c r="U84" s="1906"/>
      <c r="V84" s="1905"/>
      <c r="W84" s="1908"/>
      <c r="X84" s="1911"/>
      <c r="Y84" s="1912"/>
      <c r="Z84" s="1913"/>
      <c r="AA84" s="1911"/>
      <c r="AB84" s="1912"/>
      <c r="AC84" s="1913"/>
      <c r="AD84" s="1911"/>
      <c r="AE84" s="1912"/>
      <c r="AF84" s="1913"/>
      <c r="AG84" s="1823"/>
      <c r="AH84" s="1824"/>
      <c r="AI84" s="1825"/>
      <c r="AJ84" s="1826"/>
      <c r="AK84" s="1857"/>
      <c r="AL84" s="1779"/>
      <c r="AM84" s="1857"/>
      <c r="AN84" s="1779"/>
      <c r="AO84" s="1857"/>
      <c r="AP84" s="1779"/>
      <c r="AQ84" s="1827"/>
      <c r="AR84" s="1828"/>
      <c r="AS84" s="1829"/>
      <c r="AT84" s="1830"/>
      <c r="AU84" s="1831"/>
      <c r="AV84" s="1831"/>
      <c r="AW84" s="1832"/>
      <c r="AX84" s="1893"/>
      <c r="AY84" s="1894"/>
      <c r="AZ84" s="1897"/>
      <c r="BA84" s="1898"/>
      <c r="BB84" s="1897"/>
      <c r="BC84" s="1898"/>
      <c r="BD84" s="1897"/>
      <c r="BE84" s="1898"/>
      <c r="BF84" s="1900"/>
      <c r="BG84" s="1894"/>
      <c r="BH84" s="1889"/>
      <c r="BI84" s="1890"/>
      <c r="BJ84" s="1889"/>
      <c r="BK84" s="1902"/>
      <c r="BL84" s="1868"/>
      <c r="BM84" s="1869"/>
      <c r="BN84" s="1870"/>
      <c r="BO84" s="1857"/>
      <c r="BP84" s="1779"/>
      <c r="BQ84" s="1854"/>
      <c r="BR84" s="1855"/>
      <c r="BS84" s="1854"/>
      <c r="BT84" s="1855"/>
      <c r="BU84" s="1876"/>
      <c r="BV84" s="1877"/>
      <c r="BW84" s="1877"/>
      <c r="BX84" s="1878"/>
    </row>
    <row r="85" spans="1:80" s="301" customFormat="1" ht="15.75" customHeight="1">
      <c r="A85" s="1770"/>
      <c r="B85" s="1771"/>
      <c r="C85" s="1771"/>
      <c r="D85" s="1772"/>
      <c r="E85" s="1914"/>
      <c r="F85" s="1915"/>
      <c r="G85" s="1915"/>
      <c r="H85" s="1915"/>
      <c r="I85" s="1915"/>
      <c r="J85" s="1915"/>
      <c r="K85" s="1916"/>
      <c r="L85" s="1856"/>
      <c r="M85" s="1777"/>
      <c r="N85" s="1781"/>
      <c r="O85" s="1781"/>
      <c r="P85" s="1920"/>
      <c r="Q85" s="1904"/>
      <c r="R85" s="1903"/>
      <c r="S85" s="1904"/>
      <c r="T85" s="1903"/>
      <c r="U85" s="1904"/>
      <c r="V85" s="1903"/>
      <c r="W85" s="1907"/>
      <c r="X85" s="1762"/>
      <c r="Y85" s="1909"/>
      <c r="Z85" s="1910"/>
      <c r="AA85" s="1762"/>
      <c r="AB85" s="1909"/>
      <c r="AC85" s="1910"/>
      <c r="AD85" s="1762"/>
      <c r="AE85" s="1909"/>
      <c r="AF85" s="1910"/>
      <c r="AG85" s="1768"/>
      <c r="AH85" s="1769"/>
      <c r="AI85" s="1841"/>
      <c r="AJ85" s="1842"/>
      <c r="AK85" s="1856"/>
      <c r="AL85" s="1777"/>
      <c r="AM85" s="1856"/>
      <c r="AN85" s="1777"/>
      <c r="AO85" s="1856"/>
      <c r="AP85" s="1777"/>
      <c r="AQ85" s="1858"/>
      <c r="AR85" s="1859"/>
      <c r="AS85" s="1860"/>
      <c r="AT85" s="1846"/>
      <c r="AU85" s="1847"/>
      <c r="AV85" s="1847"/>
      <c r="AW85" s="1848"/>
      <c r="AX85" s="1891"/>
      <c r="AY85" s="1892"/>
      <c r="AZ85" s="1895"/>
      <c r="BA85" s="1896"/>
      <c r="BB85" s="1895"/>
      <c r="BC85" s="1896"/>
      <c r="BD85" s="1895"/>
      <c r="BE85" s="1896"/>
      <c r="BF85" s="1899"/>
      <c r="BG85" s="1892"/>
      <c r="BH85" s="1887"/>
      <c r="BI85" s="1888"/>
      <c r="BJ85" s="1887"/>
      <c r="BK85" s="1901"/>
      <c r="BL85" s="1865"/>
      <c r="BM85" s="1866"/>
      <c r="BN85" s="1867"/>
      <c r="BO85" s="1856"/>
      <c r="BP85" s="1777"/>
      <c r="BQ85" s="1852"/>
      <c r="BR85" s="1853"/>
      <c r="BS85" s="1852"/>
      <c r="BT85" s="1853"/>
      <c r="BU85" s="1873"/>
      <c r="BV85" s="1874"/>
      <c r="BW85" s="1874"/>
      <c r="BX85" s="1875"/>
      <c r="BY85" s="544"/>
      <c r="BZ85" s="544"/>
      <c r="CA85" s="544"/>
      <c r="CB85" s="544"/>
    </row>
    <row r="86" spans="1:80" s="301" customFormat="1" ht="15.75" customHeight="1">
      <c r="A86" s="1773"/>
      <c r="B86" s="1774"/>
      <c r="C86" s="1774"/>
      <c r="D86" s="1775"/>
      <c r="E86" s="1917"/>
      <c r="F86" s="1918"/>
      <c r="G86" s="1918"/>
      <c r="H86" s="1918"/>
      <c r="I86" s="1918"/>
      <c r="J86" s="1918"/>
      <c r="K86" s="1919"/>
      <c r="L86" s="1857"/>
      <c r="M86" s="1779"/>
      <c r="N86" s="1782"/>
      <c r="O86" s="1782"/>
      <c r="P86" s="1921"/>
      <c r="Q86" s="1906"/>
      <c r="R86" s="1905"/>
      <c r="S86" s="1906"/>
      <c r="T86" s="1905"/>
      <c r="U86" s="1906"/>
      <c r="V86" s="1905"/>
      <c r="W86" s="1908"/>
      <c r="X86" s="1911"/>
      <c r="Y86" s="1912"/>
      <c r="Z86" s="1913"/>
      <c r="AA86" s="1911"/>
      <c r="AB86" s="1912"/>
      <c r="AC86" s="1913"/>
      <c r="AD86" s="1911"/>
      <c r="AE86" s="1912"/>
      <c r="AF86" s="1913"/>
      <c r="AG86" s="1823"/>
      <c r="AH86" s="1824"/>
      <c r="AI86" s="1825"/>
      <c r="AJ86" s="1826"/>
      <c r="AK86" s="1857"/>
      <c r="AL86" s="1779"/>
      <c r="AM86" s="1857"/>
      <c r="AN86" s="1779"/>
      <c r="AO86" s="1857"/>
      <c r="AP86" s="1779"/>
      <c r="AQ86" s="1827"/>
      <c r="AR86" s="1828"/>
      <c r="AS86" s="1829"/>
      <c r="AT86" s="1830"/>
      <c r="AU86" s="1831"/>
      <c r="AV86" s="1831"/>
      <c r="AW86" s="1832"/>
      <c r="AX86" s="1893"/>
      <c r="AY86" s="1894"/>
      <c r="AZ86" s="1897"/>
      <c r="BA86" s="1898"/>
      <c r="BB86" s="1897"/>
      <c r="BC86" s="1898"/>
      <c r="BD86" s="1897"/>
      <c r="BE86" s="1898"/>
      <c r="BF86" s="1900"/>
      <c r="BG86" s="1894"/>
      <c r="BH86" s="1889"/>
      <c r="BI86" s="1890"/>
      <c r="BJ86" s="1889"/>
      <c r="BK86" s="1902"/>
      <c r="BL86" s="1868"/>
      <c r="BM86" s="1869"/>
      <c r="BN86" s="1870"/>
      <c r="BO86" s="1857"/>
      <c r="BP86" s="1779"/>
      <c r="BQ86" s="1854"/>
      <c r="BR86" s="1855"/>
      <c r="BS86" s="1854"/>
      <c r="BT86" s="1855"/>
      <c r="BU86" s="1876"/>
      <c r="BV86" s="1877"/>
      <c r="BW86" s="1877"/>
      <c r="BX86" s="1878"/>
      <c r="BY86" s="544"/>
      <c r="BZ86" s="544"/>
      <c r="CA86" s="544"/>
      <c r="CB86" s="544"/>
    </row>
    <row r="87" spans="1:80" s="338" customFormat="1" ht="15.75" customHeight="1">
      <c r="A87" s="1770"/>
      <c r="B87" s="1771"/>
      <c r="C87" s="1771"/>
      <c r="D87" s="1772"/>
      <c r="E87" s="1914"/>
      <c r="F87" s="1915"/>
      <c r="G87" s="1915"/>
      <c r="H87" s="1915"/>
      <c r="I87" s="1915"/>
      <c r="J87" s="1915"/>
      <c r="K87" s="1916"/>
      <c r="L87" s="1856"/>
      <c r="M87" s="1777"/>
      <c r="N87" s="1781"/>
      <c r="O87" s="1781"/>
      <c r="P87" s="1920"/>
      <c r="Q87" s="1904"/>
      <c r="R87" s="1903"/>
      <c r="S87" s="1904"/>
      <c r="T87" s="1903"/>
      <c r="U87" s="1904"/>
      <c r="V87" s="1903"/>
      <c r="W87" s="1907"/>
      <c r="X87" s="1762"/>
      <c r="Y87" s="1909"/>
      <c r="Z87" s="1910"/>
      <c r="AA87" s="1762"/>
      <c r="AB87" s="1909"/>
      <c r="AC87" s="1910"/>
      <c r="AD87" s="1762"/>
      <c r="AE87" s="1909"/>
      <c r="AF87" s="1910"/>
      <c r="AG87" s="1768"/>
      <c r="AH87" s="1769"/>
      <c r="AI87" s="1841"/>
      <c r="AJ87" s="1842"/>
      <c r="AK87" s="1856"/>
      <c r="AL87" s="1777"/>
      <c r="AM87" s="1856"/>
      <c r="AN87" s="1777"/>
      <c r="AO87" s="1856"/>
      <c r="AP87" s="1777"/>
      <c r="AQ87" s="1858"/>
      <c r="AR87" s="1859"/>
      <c r="AS87" s="1860"/>
      <c r="AT87" s="1846"/>
      <c r="AU87" s="1847"/>
      <c r="AV87" s="1847"/>
      <c r="AW87" s="1848"/>
      <c r="AX87" s="1891"/>
      <c r="AY87" s="1892"/>
      <c r="AZ87" s="1895"/>
      <c r="BA87" s="1896"/>
      <c r="BB87" s="1895"/>
      <c r="BC87" s="1896"/>
      <c r="BD87" s="1895"/>
      <c r="BE87" s="1896"/>
      <c r="BF87" s="1899"/>
      <c r="BG87" s="1892"/>
      <c r="BH87" s="1887"/>
      <c r="BI87" s="1888"/>
      <c r="BJ87" s="1887"/>
      <c r="BK87" s="1901"/>
      <c r="BL87" s="1865"/>
      <c r="BM87" s="1866"/>
      <c r="BN87" s="1867"/>
      <c r="BO87" s="1856"/>
      <c r="BP87" s="1777"/>
      <c r="BQ87" s="1852"/>
      <c r="BR87" s="1853"/>
      <c r="BS87" s="1852"/>
      <c r="BT87" s="1853"/>
      <c r="BU87" s="1873"/>
      <c r="BV87" s="1874"/>
      <c r="BW87" s="1874"/>
      <c r="BX87" s="1875"/>
      <c r="BY87" s="544"/>
      <c r="BZ87" s="544"/>
      <c r="CA87" s="544"/>
      <c r="CB87" s="544"/>
    </row>
    <row r="88" spans="1:80" ht="15.75" customHeight="1">
      <c r="A88" s="1773"/>
      <c r="B88" s="1774"/>
      <c r="C88" s="1774"/>
      <c r="D88" s="1775"/>
      <c r="E88" s="1917"/>
      <c r="F88" s="1918"/>
      <c r="G88" s="1918"/>
      <c r="H88" s="1918"/>
      <c r="I88" s="1918"/>
      <c r="J88" s="1918"/>
      <c r="K88" s="1919"/>
      <c r="L88" s="1857"/>
      <c r="M88" s="1779"/>
      <c r="N88" s="1782"/>
      <c r="O88" s="1782"/>
      <c r="P88" s="1921"/>
      <c r="Q88" s="1906"/>
      <c r="R88" s="1905"/>
      <c r="S88" s="1906"/>
      <c r="T88" s="1905"/>
      <c r="U88" s="1906"/>
      <c r="V88" s="1905"/>
      <c r="W88" s="1908"/>
      <c r="X88" s="1911"/>
      <c r="Y88" s="1912"/>
      <c r="Z88" s="1913"/>
      <c r="AA88" s="1911"/>
      <c r="AB88" s="1912"/>
      <c r="AC88" s="1913"/>
      <c r="AD88" s="1911"/>
      <c r="AE88" s="1912"/>
      <c r="AF88" s="1913"/>
      <c r="AG88" s="1823"/>
      <c r="AH88" s="1824"/>
      <c r="AI88" s="1825"/>
      <c r="AJ88" s="1826"/>
      <c r="AK88" s="1857"/>
      <c r="AL88" s="1779"/>
      <c r="AM88" s="1857"/>
      <c r="AN88" s="1779"/>
      <c r="AO88" s="1857"/>
      <c r="AP88" s="1779"/>
      <c r="AQ88" s="1827"/>
      <c r="AR88" s="1828"/>
      <c r="AS88" s="1829"/>
      <c r="AT88" s="1830"/>
      <c r="AU88" s="1831"/>
      <c r="AV88" s="1831"/>
      <c r="AW88" s="1832"/>
      <c r="AX88" s="1893"/>
      <c r="AY88" s="1894"/>
      <c r="AZ88" s="1897"/>
      <c r="BA88" s="1898"/>
      <c r="BB88" s="1897"/>
      <c r="BC88" s="1898"/>
      <c r="BD88" s="1897"/>
      <c r="BE88" s="1898"/>
      <c r="BF88" s="1900"/>
      <c r="BG88" s="1894"/>
      <c r="BH88" s="1889"/>
      <c r="BI88" s="1890"/>
      <c r="BJ88" s="1889"/>
      <c r="BK88" s="1902"/>
      <c r="BL88" s="1868"/>
      <c r="BM88" s="1869"/>
      <c r="BN88" s="1870"/>
      <c r="BO88" s="1857"/>
      <c r="BP88" s="1779"/>
      <c r="BQ88" s="1854"/>
      <c r="BR88" s="1855"/>
      <c r="BS88" s="1854"/>
      <c r="BT88" s="1855"/>
      <c r="BU88" s="1876"/>
      <c r="BV88" s="1877"/>
      <c r="BW88" s="1877"/>
      <c r="BX88" s="1878"/>
    </row>
    <row r="89" spans="1:80" ht="15.75" customHeight="1">
      <c r="A89" s="1770"/>
      <c r="B89" s="1771"/>
      <c r="C89" s="1771"/>
      <c r="D89" s="1772"/>
      <c r="E89" s="1914"/>
      <c r="F89" s="1915"/>
      <c r="G89" s="1915"/>
      <c r="H89" s="1915"/>
      <c r="I89" s="1915"/>
      <c r="J89" s="1915"/>
      <c r="K89" s="1916"/>
      <c r="L89" s="1856"/>
      <c r="M89" s="1777"/>
      <c r="N89" s="1781"/>
      <c r="O89" s="1781"/>
      <c r="P89" s="1920"/>
      <c r="Q89" s="1904"/>
      <c r="R89" s="1903"/>
      <c r="S89" s="1904"/>
      <c r="T89" s="1903"/>
      <c r="U89" s="1904"/>
      <c r="V89" s="1903"/>
      <c r="W89" s="1907"/>
      <c r="X89" s="1762"/>
      <c r="Y89" s="1909"/>
      <c r="Z89" s="1910"/>
      <c r="AA89" s="1762"/>
      <c r="AB89" s="1909"/>
      <c r="AC89" s="1910"/>
      <c r="AD89" s="1762"/>
      <c r="AE89" s="1909"/>
      <c r="AF89" s="1910"/>
      <c r="AG89" s="1768"/>
      <c r="AH89" s="1769"/>
      <c r="AI89" s="1841"/>
      <c r="AJ89" s="1842"/>
      <c r="AK89" s="1856"/>
      <c r="AL89" s="1777"/>
      <c r="AM89" s="1856"/>
      <c r="AN89" s="1777"/>
      <c r="AO89" s="1856"/>
      <c r="AP89" s="1777"/>
      <c r="AQ89" s="1858"/>
      <c r="AR89" s="1859"/>
      <c r="AS89" s="1860"/>
      <c r="AT89" s="1846"/>
      <c r="AU89" s="1847"/>
      <c r="AV89" s="1847"/>
      <c r="AW89" s="1848"/>
      <c r="AX89" s="1891"/>
      <c r="AY89" s="1892"/>
      <c r="AZ89" s="1895"/>
      <c r="BA89" s="1896"/>
      <c r="BB89" s="1895"/>
      <c r="BC89" s="1896"/>
      <c r="BD89" s="1895"/>
      <c r="BE89" s="1896"/>
      <c r="BF89" s="1899"/>
      <c r="BG89" s="1892"/>
      <c r="BH89" s="1887"/>
      <c r="BI89" s="1888"/>
      <c r="BJ89" s="1887"/>
      <c r="BK89" s="1901"/>
      <c r="BL89" s="1865"/>
      <c r="BM89" s="1866"/>
      <c r="BN89" s="1867"/>
      <c r="BO89" s="1856"/>
      <c r="BP89" s="1777"/>
      <c r="BQ89" s="1852"/>
      <c r="BR89" s="1853"/>
      <c r="BS89" s="1852"/>
      <c r="BT89" s="1853"/>
      <c r="BU89" s="1873"/>
      <c r="BV89" s="1874"/>
      <c r="BW89" s="1874"/>
      <c r="BX89" s="1875"/>
    </row>
    <row r="90" spans="1:80" ht="15.75" customHeight="1">
      <c r="A90" s="1773"/>
      <c r="B90" s="1774"/>
      <c r="C90" s="1774"/>
      <c r="D90" s="1775"/>
      <c r="E90" s="1917"/>
      <c r="F90" s="1918"/>
      <c r="G90" s="1918"/>
      <c r="H90" s="1918"/>
      <c r="I90" s="1918"/>
      <c r="J90" s="1918"/>
      <c r="K90" s="1919"/>
      <c r="L90" s="1857"/>
      <c r="M90" s="1779"/>
      <c r="N90" s="1782"/>
      <c r="O90" s="1782"/>
      <c r="P90" s="1921"/>
      <c r="Q90" s="1906"/>
      <c r="R90" s="1905"/>
      <c r="S90" s="1906"/>
      <c r="T90" s="1905"/>
      <c r="U90" s="1906"/>
      <c r="V90" s="1905"/>
      <c r="W90" s="1908"/>
      <c r="X90" s="1911"/>
      <c r="Y90" s="1912"/>
      <c r="Z90" s="1913"/>
      <c r="AA90" s="1911"/>
      <c r="AB90" s="1912"/>
      <c r="AC90" s="1913"/>
      <c r="AD90" s="1911"/>
      <c r="AE90" s="1912"/>
      <c r="AF90" s="1913"/>
      <c r="AG90" s="1823"/>
      <c r="AH90" s="1824"/>
      <c r="AI90" s="1825"/>
      <c r="AJ90" s="1826"/>
      <c r="AK90" s="1857"/>
      <c r="AL90" s="1779"/>
      <c r="AM90" s="1857"/>
      <c r="AN90" s="1779"/>
      <c r="AO90" s="1857"/>
      <c r="AP90" s="1779"/>
      <c r="AQ90" s="1827"/>
      <c r="AR90" s="1828"/>
      <c r="AS90" s="1829"/>
      <c r="AT90" s="1830"/>
      <c r="AU90" s="1831"/>
      <c r="AV90" s="1831"/>
      <c r="AW90" s="1832"/>
      <c r="AX90" s="1893"/>
      <c r="AY90" s="1894"/>
      <c r="AZ90" s="1897"/>
      <c r="BA90" s="1898"/>
      <c r="BB90" s="1897"/>
      <c r="BC90" s="1898"/>
      <c r="BD90" s="1897"/>
      <c r="BE90" s="1898"/>
      <c r="BF90" s="1900"/>
      <c r="BG90" s="1894"/>
      <c r="BH90" s="1889"/>
      <c r="BI90" s="1890"/>
      <c r="BJ90" s="1889"/>
      <c r="BK90" s="1902"/>
      <c r="BL90" s="1868"/>
      <c r="BM90" s="1869"/>
      <c r="BN90" s="1870"/>
      <c r="BO90" s="1857"/>
      <c r="BP90" s="1779"/>
      <c r="BQ90" s="1854"/>
      <c r="BR90" s="1855"/>
      <c r="BS90" s="1854"/>
      <c r="BT90" s="1855"/>
      <c r="BU90" s="1876"/>
      <c r="BV90" s="1877"/>
      <c r="BW90" s="1877"/>
      <c r="BX90" s="1878"/>
    </row>
    <row r="91" spans="1:80" ht="15.75" customHeight="1">
      <c r="A91" s="326" t="s">
        <v>1320</v>
      </c>
      <c r="B91" s="326"/>
      <c r="C91" s="332" t="s">
        <v>1466</v>
      </c>
      <c r="D91" s="333"/>
      <c r="E91" s="404"/>
      <c r="F91" s="404"/>
      <c r="G91" s="404"/>
      <c r="H91" s="333"/>
      <c r="I91" s="335"/>
      <c r="J91" s="333"/>
      <c r="K91" s="333"/>
      <c r="L91" s="333"/>
      <c r="M91" s="333"/>
      <c r="N91" s="333"/>
      <c r="O91" s="333"/>
      <c r="P91" s="333"/>
      <c r="Q91" s="333"/>
      <c r="R91" s="333"/>
      <c r="S91" s="404"/>
      <c r="T91" s="333"/>
      <c r="U91" s="333"/>
      <c r="V91" s="333"/>
      <c r="W91" s="333"/>
      <c r="X91" s="333"/>
      <c r="Y91" s="333"/>
      <c r="Z91" s="333"/>
      <c r="AA91" s="333"/>
      <c r="AB91" s="333"/>
      <c r="AC91" s="333"/>
      <c r="AD91" s="333"/>
      <c r="AE91" s="333"/>
      <c r="AF91" s="333"/>
      <c r="AG91" s="333"/>
      <c r="AH91" s="333"/>
      <c r="AI91" s="333"/>
      <c r="AJ91" s="333"/>
      <c r="AK91" s="333"/>
      <c r="AL91" s="333"/>
      <c r="AM91" s="333"/>
      <c r="AN91" s="333"/>
      <c r="AO91" s="333"/>
      <c r="AP91" s="333"/>
      <c r="AQ91" s="333"/>
      <c r="AR91" s="333"/>
      <c r="AS91" s="333"/>
      <c r="AT91" s="333"/>
      <c r="AU91" s="333"/>
      <c r="AV91" s="333"/>
      <c r="AW91" s="333"/>
      <c r="AX91" s="333"/>
      <c r="AY91" s="333"/>
      <c r="AZ91" s="333"/>
      <c r="BA91" s="333"/>
      <c r="BB91" s="333"/>
      <c r="BC91" s="333"/>
      <c r="BD91" s="333"/>
      <c r="BE91" s="301"/>
      <c r="BF91" s="301"/>
      <c r="BG91" s="301"/>
      <c r="BH91" s="333"/>
      <c r="BI91" s="333"/>
      <c r="BJ91" s="301"/>
      <c r="BK91" s="301"/>
      <c r="BL91" s="301"/>
      <c r="BM91" s="301"/>
      <c r="BN91" s="301"/>
      <c r="BO91" s="301"/>
      <c r="BP91" s="301"/>
      <c r="BQ91" s="301"/>
      <c r="BR91" s="301"/>
      <c r="BS91" s="301"/>
      <c r="BT91" s="301"/>
      <c r="BU91" s="301"/>
      <c r="BV91" s="301"/>
      <c r="BW91" s="301"/>
      <c r="BX91" s="301"/>
      <c r="BY91" s="301"/>
      <c r="BZ91" s="301"/>
      <c r="CA91" s="301"/>
      <c r="CB91" s="301"/>
    </row>
    <row r="92" spans="1:80" ht="15.75" customHeight="1">
      <c r="A92" s="327"/>
      <c r="B92" s="327"/>
      <c r="C92" s="412" t="s">
        <v>1859</v>
      </c>
      <c r="D92" s="334"/>
      <c r="E92" s="334"/>
      <c r="F92" s="334"/>
      <c r="G92" s="334"/>
      <c r="H92" s="335"/>
      <c r="I92" s="335"/>
      <c r="J92" s="335"/>
      <c r="K92" s="335"/>
      <c r="L92" s="335"/>
      <c r="M92" s="335"/>
      <c r="N92" s="335"/>
      <c r="O92" s="335"/>
      <c r="P92" s="335"/>
      <c r="Q92" s="335"/>
      <c r="R92" s="335"/>
      <c r="S92" s="335"/>
      <c r="T92" s="335"/>
      <c r="U92" s="335"/>
      <c r="V92" s="335"/>
      <c r="W92" s="335"/>
      <c r="X92" s="335"/>
      <c r="Y92" s="335"/>
      <c r="Z92" s="335"/>
      <c r="AA92" s="335"/>
      <c r="AB92" s="335"/>
      <c r="AC92" s="335"/>
      <c r="AD92" s="335"/>
      <c r="AE92" s="335"/>
      <c r="AF92" s="335"/>
      <c r="AG92" s="335"/>
      <c r="AH92" s="335"/>
      <c r="AI92" s="335"/>
      <c r="AJ92" s="335"/>
      <c r="AK92" s="335"/>
      <c r="AL92" s="335"/>
      <c r="AM92" s="335"/>
      <c r="AN92" s="335"/>
      <c r="AO92" s="335"/>
      <c r="AP92" s="335"/>
      <c r="AQ92" s="335"/>
      <c r="AR92" s="335"/>
      <c r="AS92" s="335"/>
      <c r="AT92" s="335"/>
      <c r="AU92" s="335"/>
      <c r="AV92" s="335"/>
      <c r="AW92" s="335"/>
      <c r="AX92" s="335"/>
      <c r="AY92" s="335"/>
      <c r="AZ92" s="335"/>
      <c r="BA92" s="335"/>
      <c r="BB92" s="335"/>
      <c r="BC92" s="335"/>
      <c r="BD92" s="335"/>
      <c r="BE92" s="301"/>
      <c r="BF92" s="301"/>
      <c r="BG92" s="301"/>
      <c r="BH92" s="301"/>
      <c r="BI92" s="301"/>
      <c r="BJ92" s="301"/>
      <c r="BK92" s="301"/>
      <c r="BL92" s="301"/>
      <c r="BM92" s="301"/>
      <c r="BN92" s="301"/>
      <c r="BO92" s="301"/>
      <c r="BP92" s="301"/>
      <c r="BQ92" s="301"/>
      <c r="BR92" s="301"/>
      <c r="BS92" s="301"/>
      <c r="BT92" s="301"/>
      <c r="BU92" s="301"/>
      <c r="BV92" s="301"/>
      <c r="BW92" s="301"/>
      <c r="BX92" s="301"/>
      <c r="BY92" s="301"/>
      <c r="BZ92" s="301"/>
      <c r="CA92" s="301"/>
      <c r="CB92" s="301"/>
    </row>
    <row r="93" spans="1:80" ht="15.75" customHeight="1">
      <c r="A93" s="338"/>
      <c r="B93" s="338"/>
      <c r="C93" s="412" t="s">
        <v>1467</v>
      </c>
      <c r="D93" s="405"/>
      <c r="E93" s="405"/>
      <c r="F93" s="405"/>
      <c r="G93" s="405"/>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405"/>
      <c r="AL93" s="405"/>
      <c r="AM93" s="405"/>
      <c r="AN93" s="405"/>
      <c r="AO93" s="405"/>
      <c r="AP93" s="405"/>
      <c r="AQ93" s="405"/>
      <c r="AR93" s="405"/>
      <c r="AS93" s="405"/>
      <c r="AT93" s="405"/>
      <c r="AU93" s="405"/>
      <c r="AV93" s="405"/>
      <c r="AW93" s="405"/>
      <c r="AX93" s="405"/>
      <c r="AY93" s="405"/>
      <c r="AZ93" s="405"/>
      <c r="BA93" s="405"/>
      <c r="BB93" s="405"/>
      <c r="BC93" s="405"/>
      <c r="BD93" s="405"/>
      <c r="BE93" s="338"/>
      <c r="BF93" s="338"/>
      <c r="BG93" s="338"/>
      <c r="BH93" s="338"/>
      <c r="BI93" s="338"/>
      <c r="BJ93" s="338"/>
      <c r="BK93" s="338"/>
      <c r="BL93" s="338"/>
      <c r="BM93" s="338"/>
      <c r="BN93" s="338"/>
      <c r="BO93" s="338"/>
      <c r="BP93" s="338"/>
      <c r="BQ93" s="338"/>
      <c r="BR93" s="338"/>
      <c r="BS93" s="338"/>
      <c r="BT93" s="338"/>
      <c r="BU93" s="338"/>
      <c r="BV93" s="338"/>
      <c r="BW93" s="338"/>
      <c r="BX93" s="338"/>
      <c r="BY93" s="338"/>
      <c r="BZ93" s="338"/>
      <c r="CA93" s="338"/>
      <c r="CB93" s="338"/>
    </row>
    <row r="94" spans="1:80" ht="15.75" customHeight="1"/>
    <row r="95" spans="1:80" ht="15.75" customHeight="1"/>
    <row r="96" spans="1:80"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sheetData>
  <mergeCells count="1405">
    <mergeCell ref="BL89:BN90"/>
    <mergeCell ref="BO89:BP90"/>
    <mergeCell ref="BQ89:BR90"/>
    <mergeCell ref="BS89:BT90"/>
    <mergeCell ref="BU89:BX90"/>
    <mergeCell ref="AG90:AH90"/>
    <mergeCell ref="AI90:AJ90"/>
    <mergeCell ref="AQ90:AS90"/>
    <mergeCell ref="AT90:AW90"/>
    <mergeCell ref="BH89:BI90"/>
    <mergeCell ref="AX89:AY90"/>
    <mergeCell ref="AZ89:BA90"/>
    <mergeCell ref="BB89:BC90"/>
    <mergeCell ref="BD89:BE90"/>
    <mergeCell ref="BF89:BG90"/>
    <mergeCell ref="BJ89:BK90"/>
    <mergeCell ref="AI89:AJ89"/>
    <mergeCell ref="AK89:AL90"/>
    <mergeCell ref="AM89:AN90"/>
    <mergeCell ref="AO89:AP90"/>
    <mergeCell ref="AQ89:AS89"/>
    <mergeCell ref="AT89:AW89"/>
    <mergeCell ref="T89:U90"/>
    <mergeCell ref="V89:W90"/>
    <mergeCell ref="X89:Z90"/>
    <mergeCell ref="AA89:AC90"/>
    <mergeCell ref="AD89:AF90"/>
    <mergeCell ref="AG89:AH89"/>
    <mergeCell ref="A89:D90"/>
    <mergeCell ref="E89:K90"/>
    <mergeCell ref="L89:M90"/>
    <mergeCell ref="N89:O90"/>
    <mergeCell ref="P89:Q90"/>
    <mergeCell ref="R89:S90"/>
    <mergeCell ref="BL87:BN88"/>
    <mergeCell ref="BO87:BP88"/>
    <mergeCell ref="BQ87:BR88"/>
    <mergeCell ref="BS87:BT88"/>
    <mergeCell ref="BU87:BX88"/>
    <mergeCell ref="AG88:AH88"/>
    <mergeCell ref="AI88:AJ88"/>
    <mergeCell ref="AQ88:AS88"/>
    <mergeCell ref="AT88:AW88"/>
    <mergeCell ref="BH87:BI88"/>
    <mergeCell ref="AX87:AY88"/>
    <mergeCell ref="AZ87:BA88"/>
    <mergeCell ref="BB87:BC88"/>
    <mergeCell ref="BD87:BE88"/>
    <mergeCell ref="BF87:BG88"/>
    <mergeCell ref="BJ87:BK88"/>
    <mergeCell ref="AI87:AJ87"/>
    <mergeCell ref="AK87:AL88"/>
    <mergeCell ref="AM87:AN88"/>
    <mergeCell ref="AO87:AP88"/>
    <mergeCell ref="AQ87:AS87"/>
    <mergeCell ref="AT87:AW87"/>
    <mergeCell ref="T87:U88"/>
    <mergeCell ref="V87:W88"/>
    <mergeCell ref="X87:Z88"/>
    <mergeCell ref="AA87:AC88"/>
    <mergeCell ref="AD87:AF88"/>
    <mergeCell ref="AG87:AH87"/>
    <mergeCell ref="A87:D88"/>
    <mergeCell ref="E87:K88"/>
    <mergeCell ref="L87:M88"/>
    <mergeCell ref="N87:O88"/>
    <mergeCell ref="P87:Q88"/>
    <mergeCell ref="R87:S88"/>
    <mergeCell ref="BL85:BN86"/>
    <mergeCell ref="BO85:BP86"/>
    <mergeCell ref="BQ85:BR86"/>
    <mergeCell ref="T85:U86"/>
    <mergeCell ref="V85:W86"/>
    <mergeCell ref="X85:Z86"/>
    <mergeCell ref="AA85:AC86"/>
    <mergeCell ref="AD85:AF86"/>
    <mergeCell ref="A85:D86"/>
    <mergeCell ref="E85:K86"/>
    <mergeCell ref="L85:M86"/>
    <mergeCell ref="N85:O86"/>
    <mergeCell ref="P85:Q86"/>
    <mergeCell ref="R85:S86"/>
    <mergeCell ref="BS85:BT86"/>
    <mergeCell ref="BU85:BX86"/>
    <mergeCell ref="AG86:AH86"/>
    <mergeCell ref="AI86:AJ86"/>
    <mergeCell ref="AQ86:AS86"/>
    <mergeCell ref="AT86:AW86"/>
    <mergeCell ref="BH85:BI86"/>
    <mergeCell ref="AX85:AY86"/>
    <mergeCell ref="AZ85:BA86"/>
    <mergeCell ref="BB85:BC86"/>
    <mergeCell ref="BD85:BE86"/>
    <mergeCell ref="BF85:BG86"/>
    <mergeCell ref="BJ85:BK86"/>
    <mergeCell ref="AI85:AJ85"/>
    <mergeCell ref="AK85:AL86"/>
    <mergeCell ref="AM85:AN86"/>
    <mergeCell ref="AO85:AP86"/>
    <mergeCell ref="AQ85:AS85"/>
    <mergeCell ref="AT85:AW85"/>
    <mergeCell ref="AG85:AH85"/>
    <mergeCell ref="BL83:BN84"/>
    <mergeCell ref="BO83:BP84"/>
    <mergeCell ref="BQ83:BR84"/>
    <mergeCell ref="BS83:BT84"/>
    <mergeCell ref="BU83:BX84"/>
    <mergeCell ref="AG84:AH84"/>
    <mergeCell ref="AI84:AJ84"/>
    <mergeCell ref="AQ84:AS84"/>
    <mergeCell ref="AT84:AW84"/>
    <mergeCell ref="BH83:BI84"/>
    <mergeCell ref="AX83:AY84"/>
    <mergeCell ref="AZ83:BA84"/>
    <mergeCell ref="BB83:BC84"/>
    <mergeCell ref="BD83:BE84"/>
    <mergeCell ref="BF83:BG84"/>
    <mergeCell ref="BJ83:BK84"/>
    <mergeCell ref="AI83:AJ83"/>
    <mergeCell ref="AK83:AL84"/>
    <mergeCell ref="AM83:AN84"/>
    <mergeCell ref="AO83:AP84"/>
    <mergeCell ref="AQ83:AS83"/>
    <mergeCell ref="AT83:AW83"/>
    <mergeCell ref="T83:U84"/>
    <mergeCell ref="V83:W84"/>
    <mergeCell ref="X83:Z84"/>
    <mergeCell ref="AA83:AC84"/>
    <mergeCell ref="AD83:AF84"/>
    <mergeCell ref="AG83:AH83"/>
    <mergeCell ref="A83:D84"/>
    <mergeCell ref="E83:K84"/>
    <mergeCell ref="L83:M84"/>
    <mergeCell ref="N83:O84"/>
    <mergeCell ref="P83:Q84"/>
    <mergeCell ref="R83:S84"/>
    <mergeCell ref="BL81:BN82"/>
    <mergeCell ref="BO81:BP82"/>
    <mergeCell ref="BQ81:BR82"/>
    <mergeCell ref="BS81:BT82"/>
    <mergeCell ref="BU81:BX82"/>
    <mergeCell ref="AG82:AH82"/>
    <mergeCell ref="AI82:AJ82"/>
    <mergeCell ref="AQ82:AS82"/>
    <mergeCell ref="AT82:AW82"/>
    <mergeCell ref="BH81:BI82"/>
    <mergeCell ref="AX81:AY82"/>
    <mergeCell ref="AZ81:BA82"/>
    <mergeCell ref="BB81:BC82"/>
    <mergeCell ref="BD81:BE82"/>
    <mergeCell ref="BF81:BG82"/>
    <mergeCell ref="BJ81:BK82"/>
    <mergeCell ref="AI81:AJ81"/>
    <mergeCell ref="AK81:AL82"/>
    <mergeCell ref="AM81:AN82"/>
    <mergeCell ref="AO81:AP82"/>
    <mergeCell ref="AQ81:AS81"/>
    <mergeCell ref="AT81:AW81"/>
    <mergeCell ref="T81:U82"/>
    <mergeCell ref="V81:W82"/>
    <mergeCell ref="X81:Z82"/>
    <mergeCell ref="AA81:AC82"/>
    <mergeCell ref="AD81:AF82"/>
    <mergeCell ref="AG81:AH81"/>
    <mergeCell ref="A81:D82"/>
    <mergeCell ref="E81:K82"/>
    <mergeCell ref="L81:M82"/>
    <mergeCell ref="N81:O82"/>
    <mergeCell ref="P81:Q82"/>
    <mergeCell ref="R81:S82"/>
    <mergeCell ref="BL79:BN80"/>
    <mergeCell ref="BO79:BP80"/>
    <mergeCell ref="BQ79:BR80"/>
    <mergeCell ref="T79:U80"/>
    <mergeCell ref="V79:W80"/>
    <mergeCell ref="X79:Z80"/>
    <mergeCell ref="AA79:AC80"/>
    <mergeCell ref="AD79:AF80"/>
    <mergeCell ref="A79:D80"/>
    <mergeCell ref="E79:K80"/>
    <mergeCell ref="L79:M80"/>
    <mergeCell ref="N79:O80"/>
    <mergeCell ref="P79:Q80"/>
    <mergeCell ref="R79:S80"/>
    <mergeCell ref="BS79:BT80"/>
    <mergeCell ref="BU79:BX80"/>
    <mergeCell ref="AG80:AH80"/>
    <mergeCell ref="AI80:AJ80"/>
    <mergeCell ref="AQ80:AS80"/>
    <mergeCell ref="AT80:AW80"/>
    <mergeCell ref="BH79:BI80"/>
    <mergeCell ref="AX79:AY80"/>
    <mergeCell ref="AZ79:BA80"/>
    <mergeCell ref="BB79:BC80"/>
    <mergeCell ref="BD79:BE80"/>
    <mergeCell ref="BF79:BG80"/>
    <mergeCell ref="BJ79:BK80"/>
    <mergeCell ref="AI79:AJ79"/>
    <mergeCell ref="AK79:AL80"/>
    <mergeCell ref="AM79:AN80"/>
    <mergeCell ref="AO79:AP80"/>
    <mergeCell ref="AQ79:AS79"/>
    <mergeCell ref="AT79:AW79"/>
    <mergeCell ref="AG79:AH79"/>
    <mergeCell ref="BL77:BN78"/>
    <mergeCell ref="BO77:BP78"/>
    <mergeCell ref="BQ77:BR78"/>
    <mergeCell ref="BS77:BT78"/>
    <mergeCell ref="BU77:BX78"/>
    <mergeCell ref="AG78:AH78"/>
    <mergeCell ref="AI78:AJ78"/>
    <mergeCell ref="AQ78:AS78"/>
    <mergeCell ref="AT78:AW78"/>
    <mergeCell ref="BH77:BI78"/>
    <mergeCell ref="AX77:AY78"/>
    <mergeCell ref="AZ77:BA78"/>
    <mergeCell ref="BB77:BC78"/>
    <mergeCell ref="BD77:BE78"/>
    <mergeCell ref="BF77:BG78"/>
    <mergeCell ref="BJ77:BK78"/>
    <mergeCell ref="AI77:AJ77"/>
    <mergeCell ref="AK77:AL78"/>
    <mergeCell ref="AM77:AN78"/>
    <mergeCell ref="AO77:AP78"/>
    <mergeCell ref="AQ77:AS77"/>
    <mergeCell ref="AT77:AW77"/>
    <mergeCell ref="T77:U78"/>
    <mergeCell ref="V77:W78"/>
    <mergeCell ref="X77:Z78"/>
    <mergeCell ref="AA77:AC78"/>
    <mergeCell ref="AD77:AF78"/>
    <mergeCell ref="AG77:AH77"/>
    <mergeCell ref="A77:D78"/>
    <mergeCell ref="E77:K78"/>
    <mergeCell ref="L77:M78"/>
    <mergeCell ref="N77:O78"/>
    <mergeCell ref="P77:Q78"/>
    <mergeCell ref="R77:S78"/>
    <mergeCell ref="BL75:BN76"/>
    <mergeCell ref="BO75:BP76"/>
    <mergeCell ref="BQ75:BR76"/>
    <mergeCell ref="BS75:BT76"/>
    <mergeCell ref="BU75:BX76"/>
    <mergeCell ref="AG76:AH76"/>
    <mergeCell ref="AI76:AJ76"/>
    <mergeCell ref="AQ76:AS76"/>
    <mergeCell ref="AT76:AW76"/>
    <mergeCell ref="BH75:BI76"/>
    <mergeCell ref="AX75:AY76"/>
    <mergeCell ref="AZ75:BA76"/>
    <mergeCell ref="BB75:BC76"/>
    <mergeCell ref="BD75:BE76"/>
    <mergeCell ref="BF75:BG76"/>
    <mergeCell ref="BJ75:BK76"/>
    <mergeCell ref="AI75:AJ75"/>
    <mergeCell ref="AK75:AL76"/>
    <mergeCell ref="AM75:AN76"/>
    <mergeCell ref="AO75:AP76"/>
    <mergeCell ref="AQ75:AS75"/>
    <mergeCell ref="AT75:AW75"/>
    <mergeCell ref="T75:U76"/>
    <mergeCell ref="V75:W76"/>
    <mergeCell ref="X75:Z76"/>
    <mergeCell ref="AA75:AC76"/>
    <mergeCell ref="AD75:AF76"/>
    <mergeCell ref="AG75:AH75"/>
    <mergeCell ref="A75:D76"/>
    <mergeCell ref="E75:K76"/>
    <mergeCell ref="L75:M76"/>
    <mergeCell ref="N75:O76"/>
    <mergeCell ref="P75:Q76"/>
    <mergeCell ref="R75:S76"/>
    <mergeCell ref="BL73:BN74"/>
    <mergeCell ref="BO73:BP74"/>
    <mergeCell ref="BQ73:BR74"/>
    <mergeCell ref="T73:U74"/>
    <mergeCell ref="V73:W74"/>
    <mergeCell ref="X73:Z74"/>
    <mergeCell ref="AA73:AC74"/>
    <mergeCell ref="AD73:AF74"/>
    <mergeCell ref="A73:D74"/>
    <mergeCell ref="E73:K74"/>
    <mergeCell ref="L73:M74"/>
    <mergeCell ref="N73:O74"/>
    <mergeCell ref="P73:Q74"/>
    <mergeCell ref="R73:S74"/>
    <mergeCell ref="BS73:BT74"/>
    <mergeCell ref="BU73:BX74"/>
    <mergeCell ref="AG74:AH74"/>
    <mergeCell ref="AI74:AJ74"/>
    <mergeCell ref="AQ74:AS74"/>
    <mergeCell ref="AT74:AW74"/>
    <mergeCell ref="BH73:BI74"/>
    <mergeCell ref="AX73:AY74"/>
    <mergeCell ref="AZ73:BA74"/>
    <mergeCell ref="BB73:BC74"/>
    <mergeCell ref="BD73:BE74"/>
    <mergeCell ref="BF73:BG74"/>
    <mergeCell ref="BJ73:BK74"/>
    <mergeCell ref="AI73:AJ73"/>
    <mergeCell ref="AK73:AL74"/>
    <mergeCell ref="AM73:AN74"/>
    <mergeCell ref="AO73:AP74"/>
    <mergeCell ref="AQ73:AS73"/>
    <mergeCell ref="AT73:AW73"/>
    <mergeCell ref="AG73:AH73"/>
    <mergeCell ref="BL71:BN72"/>
    <mergeCell ref="BO71:BP72"/>
    <mergeCell ref="BQ71:BR72"/>
    <mergeCell ref="BS71:BT72"/>
    <mergeCell ref="BU71:BX72"/>
    <mergeCell ref="AG72:AH72"/>
    <mergeCell ref="AI72:AJ72"/>
    <mergeCell ref="AQ72:AS72"/>
    <mergeCell ref="AT72:AW72"/>
    <mergeCell ref="BH71:BI72"/>
    <mergeCell ref="AX71:AY72"/>
    <mergeCell ref="AZ71:BA72"/>
    <mergeCell ref="BB71:BC72"/>
    <mergeCell ref="BD71:BE72"/>
    <mergeCell ref="BF71:BG72"/>
    <mergeCell ref="BJ71:BK72"/>
    <mergeCell ref="AI71:AJ71"/>
    <mergeCell ref="AK71:AL72"/>
    <mergeCell ref="AM71:AN72"/>
    <mergeCell ref="AO71:AP72"/>
    <mergeCell ref="AQ71:AS71"/>
    <mergeCell ref="AT71:AW71"/>
    <mergeCell ref="T71:U72"/>
    <mergeCell ref="V71:W72"/>
    <mergeCell ref="X71:Z72"/>
    <mergeCell ref="AA71:AC72"/>
    <mergeCell ref="AD71:AF72"/>
    <mergeCell ref="AG71:AH71"/>
    <mergeCell ref="A71:D72"/>
    <mergeCell ref="E71:K72"/>
    <mergeCell ref="L71:M72"/>
    <mergeCell ref="N71:O72"/>
    <mergeCell ref="P71:Q72"/>
    <mergeCell ref="R71:S72"/>
    <mergeCell ref="BL69:BN70"/>
    <mergeCell ref="BO69:BP70"/>
    <mergeCell ref="BQ69:BR70"/>
    <mergeCell ref="BS69:BT70"/>
    <mergeCell ref="BU69:BX70"/>
    <mergeCell ref="AG70:AH70"/>
    <mergeCell ref="AI70:AJ70"/>
    <mergeCell ref="AQ70:AS70"/>
    <mergeCell ref="AT70:AW70"/>
    <mergeCell ref="BH69:BI70"/>
    <mergeCell ref="AX69:AY70"/>
    <mergeCell ref="AZ69:BA70"/>
    <mergeCell ref="BB69:BC70"/>
    <mergeCell ref="BD69:BE70"/>
    <mergeCell ref="BF69:BG70"/>
    <mergeCell ref="BJ69:BK70"/>
    <mergeCell ref="AI69:AJ69"/>
    <mergeCell ref="AK69:AL70"/>
    <mergeCell ref="AM69:AN70"/>
    <mergeCell ref="AO69:AP70"/>
    <mergeCell ref="AQ69:AS69"/>
    <mergeCell ref="AT69:AW69"/>
    <mergeCell ref="T69:U70"/>
    <mergeCell ref="V69:W70"/>
    <mergeCell ref="X69:Z70"/>
    <mergeCell ref="AA69:AC70"/>
    <mergeCell ref="AD69:AF70"/>
    <mergeCell ref="AG69:AH69"/>
    <mergeCell ref="A69:D70"/>
    <mergeCell ref="E69:K70"/>
    <mergeCell ref="L69:M70"/>
    <mergeCell ref="N69:O70"/>
    <mergeCell ref="P69:Q70"/>
    <mergeCell ref="R69:S70"/>
    <mergeCell ref="BL67:BN68"/>
    <mergeCell ref="BO67:BP68"/>
    <mergeCell ref="BQ67:BR68"/>
    <mergeCell ref="T67:U68"/>
    <mergeCell ref="V67:W68"/>
    <mergeCell ref="X67:Z68"/>
    <mergeCell ref="AA67:AC68"/>
    <mergeCell ref="AD67:AF68"/>
    <mergeCell ref="A67:D68"/>
    <mergeCell ref="E67:K68"/>
    <mergeCell ref="L67:M68"/>
    <mergeCell ref="N67:O68"/>
    <mergeCell ref="P67:Q68"/>
    <mergeCell ref="R67:S68"/>
    <mergeCell ref="BS67:BT68"/>
    <mergeCell ref="BU67:BX68"/>
    <mergeCell ref="AG68:AH68"/>
    <mergeCell ref="AI68:AJ68"/>
    <mergeCell ref="AQ68:AS68"/>
    <mergeCell ref="AT68:AW68"/>
    <mergeCell ref="BH67:BI68"/>
    <mergeCell ref="AX67:AY68"/>
    <mergeCell ref="AZ67:BA68"/>
    <mergeCell ref="BB67:BC68"/>
    <mergeCell ref="BD67:BE68"/>
    <mergeCell ref="BF67:BG68"/>
    <mergeCell ref="BJ67:BK68"/>
    <mergeCell ref="AI67:AJ67"/>
    <mergeCell ref="AK67:AL68"/>
    <mergeCell ref="AM67:AN68"/>
    <mergeCell ref="AO67:AP68"/>
    <mergeCell ref="AQ67:AS67"/>
    <mergeCell ref="AT67:AW67"/>
    <mergeCell ref="AG67:AH67"/>
    <mergeCell ref="BL65:BN66"/>
    <mergeCell ref="BO65:BP66"/>
    <mergeCell ref="BQ65:BR66"/>
    <mergeCell ref="BS65:BT66"/>
    <mergeCell ref="BU65:BX66"/>
    <mergeCell ref="AG66:AH66"/>
    <mergeCell ref="AI66:AJ66"/>
    <mergeCell ref="AQ66:AS66"/>
    <mergeCell ref="AT66:AW66"/>
    <mergeCell ref="BH65:BI66"/>
    <mergeCell ref="AX65:AY66"/>
    <mergeCell ref="AZ65:BA66"/>
    <mergeCell ref="BB65:BC66"/>
    <mergeCell ref="BD65:BE66"/>
    <mergeCell ref="BF65:BG66"/>
    <mergeCell ref="BJ65:BK66"/>
    <mergeCell ref="AI65:AJ65"/>
    <mergeCell ref="AK65:AL66"/>
    <mergeCell ref="AM65:AN66"/>
    <mergeCell ref="AO65:AP66"/>
    <mergeCell ref="AQ65:AS65"/>
    <mergeCell ref="AT65:AW65"/>
    <mergeCell ref="T65:U66"/>
    <mergeCell ref="V65:W66"/>
    <mergeCell ref="X65:Z66"/>
    <mergeCell ref="AA65:AC66"/>
    <mergeCell ref="AD65:AF66"/>
    <mergeCell ref="AG65:AH65"/>
    <mergeCell ref="A65:D66"/>
    <mergeCell ref="E65:K66"/>
    <mergeCell ref="L65:M66"/>
    <mergeCell ref="N65:O66"/>
    <mergeCell ref="P65:Q66"/>
    <mergeCell ref="R65:S66"/>
    <mergeCell ref="BL63:BN64"/>
    <mergeCell ref="BO63:BP64"/>
    <mergeCell ref="BQ63:BR64"/>
    <mergeCell ref="BS63:BT64"/>
    <mergeCell ref="BU63:BX64"/>
    <mergeCell ref="AG64:AH64"/>
    <mergeCell ref="AI64:AJ64"/>
    <mergeCell ref="AQ64:AS64"/>
    <mergeCell ref="AT64:AW64"/>
    <mergeCell ref="BH63:BI64"/>
    <mergeCell ref="AX63:AY64"/>
    <mergeCell ref="AZ63:BA64"/>
    <mergeCell ref="BB63:BC64"/>
    <mergeCell ref="BD63:BE64"/>
    <mergeCell ref="BF63:BG64"/>
    <mergeCell ref="BJ63:BK64"/>
    <mergeCell ref="AI63:AJ63"/>
    <mergeCell ref="AK63:AL64"/>
    <mergeCell ref="AM63:AN64"/>
    <mergeCell ref="AO63:AP64"/>
    <mergeCell ref="AQ63:AS63"/>
    <mergeCell ref="AT63:AW63"/>
    <mergeCell ref="T63:U64"/>
    <mergeCell ref="V63:W64"/>
    <mergeCell ref="X63:Z64"/>
    <mergeCell ref="AA63:AC64"/>
    <mergeCell ref="AD63:AF64"/>
    <mergeCell ref="AG63:AH63"/>
    <mergeCell ref="A63:D64"/>
    <mergeCell ref="E63:K64"/>
    <mergeCell ref="L63:M64"/>
    <mergeCell ref="N63:O64"/>
    <mergeCell ref="P63:Q64"/>
    <mergeCell ref="R63:S64"/>
    <mergeCell ref="BL61:BN62"/>
    <mergeCell ref="BO61:BP62"/>
    <mergeCell ref="BQ61:BR62"/>
    <mergeCell ref="T61:U62"/>
    <mergeCell ref="V61:W62"/>
    <mergeCell ref="X61:Z62"/>
    <mergeCell ref="AA61:AC62"/>
    <mergeCell ref="AD61:AF62"/>
    <mergeCell ref="A61:D62"/>
    <mergeCell ref="E61:K62"/>
    <mergeCell ref="L61:M62"/>
    <mergeCell ref="N61:O62"/>
    <mergeCell ref="P61:Q62"/>
    <mergeCell ref="R61:S62"/>
    <mergeCell ref="BS61:BT62"/>
    <mergeCell ref="BU61:BX62"/>
    <mergeCell ref="AG62:AH62"/>
    <mergeCell ref="AI62:AJ62"/>
    <mergeCell ref="AQ62:AS62"/>
    <mergeCell ref="AT62:AW62"/>
    <mergeCell ref="BH61:BI62"/>
    <mergeCell ref="AX61:AY62"/>
    <mergeCell ref="AZ61:BA62"/>
    <mergeCell ref="BB61:BC62"/>
    <mergeCell ref="BD61:BE62"/>
    <mergeCell ref="BF61:BG62"/>
    <mergeCell ref="BJ61:BK62"/>
    <mergeCell ref="AI61:AJ61"/>
    <mergeCell ref="AK61:AL62"/>
    <mergeCell ref="AM61:AN62"/>
    <mergeCell ref="AO61:AP62"/>
    <mergeCell ref="AQ61:AS61"/>
    <mergeCell ref="AT61:AW61"/>
    <mergeCell ref="AG61:AH61"/>
    <mergeCell ref="BL59:BN60"/>
    <mergeCell ref="BO59:BP60"/>
    <mergeCell ref="BQ59:BR60"/>
    <mergeCell ref="BS59:BT60"/>
    <mergeCell ref="BU59:BX60"/>
    <mergeCell ref="AG60:AH60"/>
    <mergeCell ref="AI60:AJ60"/>
    <mergeCell ref="AQ60:AS60"/>
    <mergeCell ref="AT60:AW60"/>
    <mergeCell ref="BH59:BI60"/>
    <mergeCell ref="AX59:AY60"/>
    <mergeCell ref="AZ59:BA60"/>
    <mergeCell ref="BB59:BC60"/>
    <mergeCell ref="BD59:BE60"/>
    <mergeCell ref="BF59:BG60"/>
    <mergeCell ref="BJ59:BK60"/>
    <mergeCell ref="AI59:AJ59"/>
    <mergeCell ref="AK59:AL60"/>
    <mergeCell ref="AM59:AN60"/>
    <mergeCell ref="AO59:AP60"/>
    <mergeCell ref="AQ59:AS59"/>
    <mergeCell ref="AT59:AW59"/>
    <mergeCell ref="T59:U60"/>
    <mergeCell ref="V59:W60"/>
    <mergeCell ref="X59:Z60"/>
    <mergeCell ref="AA59:AC60"/>
    <mergeCell ref="AD59:AF60"/>
    <mergeCell ref="AG59:AH59"/>
    <mergeCell ref="A59:D60"/>
    <mergeCell ref="E59:K60"/>
    <mergeCell ref="L59:M60"/>
    <mergeCell ref="N59:O60"/>
    <mergeCell ref="P59:Q60"/>
    <mergeCell ref="R59:S60"/>
    <mergeCell ref="BL57:BN58"/>
    <mergeCell ref="BO57:BP58"/>
    <mergeCell ref="BQ57:BR58"/>
    <mergeCell ref="BS57:BT58"/>
    <mergeCell ref="BU57:BX58"/>
    <mergeCell ref="AG58:AH58"/>
    <mergeCell ref="AI58:AJ58"/>
    <mergeCell ref="AQ58:AS58"/>
    <mergeCell ref="AT58:AW58"/>
    <mergeCell ref="BH57:BI58"/>
    <mergeCell ref="AX57:AY58"/>
    <mergeCell ref="AZ57:BA58"/>
    <mergeCell ref="BB57:BC58"/>
    <mergeCell ref="BD57:BE58"/>
    <mergeCell ref="BF57:BG58"/>
    <mergeCell ref="BJ57:BK58"/>
    <mergeCell ref="AI57:AJ57"/>
    <mergeCell ref="AK57:AL58"/>
    <mergeCell ref="AM57:AN58"/>
    <mergeCell ref="AO57:AP58"/>
    <mergeCell ref="AQ57:AS57"/>
    <mergeCell ref="AT57:AW57"/>
    <mergeCell ref="T57:U58"/>
    <mergeCell ref="V57:W58"/>
    <mergeCell ref="X57:Z58"/>
    <mergeCell ref="AA57:AC58"/>
    <mergeCell ref="AD57:AF58"/>
    <mergeCell ref="AG57:AH57"/>
    <mergeCell ref="A57:D58"/>
    <mergeCell ref="E57:K58"/>
    <mergeCell ref="L57:M58"/>
    <mergeCell ref="N57:O58"/>
    <mergeCell ref="P57:Q58"/>
    <mergeCell ref="R57:S58"/>
    <mergeCell ref="BL55:BN56"/>
    <mergeCell ref="BO55:BP56"/>
    <mergeCell ref="BQ55:BR56"/>
    <mergeCell ref="T55:U56"/>
    <mergeCell ref="V55:W56"/>
    <mergeCell ref="X55:Z56"/>
    <mergeCell ref="AA55:AC56"/>
    <mergeCell ref="AD55:AF56"/>
    <mergeCell ref="A55:D56"/>
    <mergeCell ref="E55:K56"/>
    <mergeCell ref="L55:M56"/>
    <mergeCell ref="N55:O56"/>
    <mergeCell ref="P55:Q56"/>
    <mergeCell ref="R55:S56"/>
    <mergeCell ref="BS55:BT56"/>
    <mergeCell ref="BU55:BX56"/>
    <mergeCell ref="AG56:AH56"/>
    <mergeCell ref="AI56:AJ56"/>
    <mergeCell ref="AQ56:AS56"/>
    <mergeCell ref="AT56:AW56"/>
    <mergeCell ref="BH55:BI56"/>
    <mergeCell ref="AX55:AY56"/>
    <mergeCell ref="AZ55:BA56"/>
    <mergeCell ref="BB55:BC56"/>
    <mergeCell ref="BD55:BE56"/>
    <mergeCell ref="BF55:BG56"/>
    <mergeCell ref="BJ55:BK56"/>
    <mergeCell ref="AI55:AJ55"/>
    <mergeCell ref="AK55:AL56"/>
    <mergeCell ref="AM55:AN56"/>
    <mergeCell ref="AO55:AP56"/>
    <mergeCell ref="AQ55:AS55"/>
    <mergeCell ref="AT55:AW55"/>
    <mergeCell ref="AG55:AH55"/>
    <mergeCell ref="BL53:BN54"/>
    <mergeCell ref="BO53:BP54"/>
    <mergeCell ref="BQ53:BR54"/>
    <mergeCell ref="BS53:BT54"/>
    <mergeCell ref="BU53:BX54"/>
    <mergeCell ref="AG54:AH54"/>
    <mergeCell ref="AI54:AJ54"/>
    <mergeCell ref="AQ54:AS54"/>
    <mergeCell ref="AT54:AW54"/>
    <mergeCell ref="BH53:BI54"/>
    <mergeCell ref="AX53:AY54"/>
    <mergeCell ref="AZ53:BA54"/>
    <mergeCell ref="BB53:BC54"/>
    <mergeCell ref="BD53:BE54"/>
    <mergeCell ref="BF53:BG54"/>
    <mergeCell ref="BJ53:BK54"/>
    <mergeCell ref="AI53:AJ53"/>
    <mergeCell ref="AK53:AL54"/>
    <mergeCell ref="AM53:AN54"/>
    <mergeCell ref="AO53:AP54"/>
    <mergeCell ref="AQ53:AS53"/>
    <mergeCell ref="AT53:AW53"/>
    <mergeCell ref="T53:U54"/>
    <mergeCell ref="V53:W54"/>
    <mergeCell ref="X53:Z54"/>
    <mergeCell ref="AA53:AC54"/>
    <mergeCell ref="AD53:AF54"/>
    <mergeCell ref="AG53:AH53"/>
    <mergeCell ref="A53:D54"/>
    <mergeCell ref="E53:K54"/>
    <mergeCell ref="L53:M54"/>
    <mergeCell ref="N53:O54"/>
    <mergeCell ref="P53:Q54"/>
    <mergeCell ref="R53:S54"/>
    <mergeCell ref="BL51:BN52"/>
    <mergeCell ref="BO51:BP52"/>
    <mergeCell ref="BQ51:BR52"/>
    <mergeCell ref="BS51:BT52"/>
    <mergeCell ref="BU51:BX52"/>
    <mergeCell ref="AG52:AH52"/>
    <mergeCell ref="AI52:AJ52"/>
    <mergeCell ref="AQ52:AS52"/>
    <mergeCell ref="AT52:AW52"/>
    <mergeCell ref="BH51:BI52"/>
    <mergeCell ref="AX51:AY52"/>
    <mergeCell ref="AZ51:BA52"/>
    <mergeCell ref="BB51:BC52"/>
    <mergeCell ref="BD51:BE52"/>
    <mergeCell ref="BF51:BG52"/>
    <mergeCell ref="BJ51:BK52"/>
    <mergeCell ref="AI51:AJ51"/>
    <mergeCell ref="AK51:AL52"/>
    <mergeCell ref="AM51:AN52"/>
    <mergeCell ref="AO51:AP52"/>
    <mergeCell ref="AQ51:AS51"/>
    <mergeCell ref="AT51:AW51"/>
    <mergeCell ref="T51:U52"/>
    <mergeCell ref="V51:W52"/>
    <mergeCell ref="X51:Z52"/>
    <mergeCell ref="AA51:AC52"/>
    <mergeCell ref="AD51:AF52"/>
    <mergeCell ref="AG51:AH51"/>
    <mergeCell ref="A51:D52"/>
    <mergeCell ref="E51:K52"/>
    <mergeCell ref="L51:M52"/>
    <mergeCell ref="N51:O52"/>
    <mergeCell ref="P51:Q52"/>
    <mergeCell ref="R51:S52"/>
    <mergeCell ref="BL46:BN47"/>
    <mergeCell ref="BO46:BP47"/>
    <mergeCell ref="BQ46:BR47"/>
    <mergeCell ref="T46:U47"/>
    <mergeCell ref="V46:W47"/>
    <mergeCell ref="X46:Z47"/>
    <mergeCell ref="AA46:AC47"/>
    <mergeCell ref="AD46:AF47"/>
    <mergeCell ref="A46:D47"/>
    <mergeCell ref="E46:K47"/>
    <mergeCell ref="L46:M47"/>
    <mergeCell ref="N46:O47"/>
    <mergeCell ref="P46:Q47"/>
    <mergeCell ref="R46:S47"/>
    <mergeCell ref="BS46:BT47"/>
    <mergeCell ref="BU46:BX47"/>
    <mergeCell ref="AG47:AH47"/>
    <mergeCell ref="AI47:AJ47"/>
    <mergeCell ref="AQ47:AS47"/>
    <mergeCell ref="AT47:AW47"/>
    <mergeCell ref="BH46:BI47"/>
    <mergeCell ref="AX46:AY47"/>
    <mergeCell ref="AZ46:BA47"/>
    <mergeCell ref="BB46:BC47"/>
    <mergeCell ref="BD46:BE47"/>
    <mergeCell ref="BF46:BG47"/>
    <mergeCell ref="BJ46:BK47"/>
    <mergeCell ref="AI46:AJ46"/>
    <mergeCell ref="AK46:AL47"/>
    <mergeCell ref="AM46:AN47"/>
    <mergeCell ref="AO46:AP47"/>
    <mergeCell ref="AQ46:AS46"/>
    <mergeCell ref="AT46:AW46"/>
    <mergeCell ref="AG46:AH46"/>
    <mergeCell ref="BL44:BN45"/>
    <mergeCell ref="BO44:BP45"/>
    <mergeCell ref="BQ44:BR45"/>
    <mergeCell ref="BS44:BT45"/>
    <mergeCell ref="BU44:BX45"/>
    <mergeCell ref="AG45:AH45"/>
    <mergeCell ref="AI45:AJ45"/>
    <mergeCell ref="AQ45:AS45"/>
    <mergeCell ref="AT45:AW45"/>
    <mergeCell ref="BH44:BI45"/>
    <mergeCell ref="AX44:AY45"/>
    <mergeCell ref="AZ44:BA45"/>
    <mergeCell ref="BB44:BC45"/>
    <mergeCell ref="BD44:BE45"/>
    <mergeCell ref="BF44:BG45"/>
    <mergeCell ref="BJ44:BK45"/>
    <mergeCell ref="AI44:AJ44"/>
    <mergeCell ref="AK44:AL45"/>
    <mergeCell ref="AM44:AN45"/>
    <mergeCell ref="AO44:AP45"/>
    <mergeCell ref="AQ44:AS44"/>
    <mergeCell ref="AT44:AW44"/>
    <mergeCell ref="T44:U45"/>
    <mergeCell ref="V44:W45"/>
    <mergeCell ref="X44:Z45"/>
    <mergeCell ref="AA44:AC45"/>
    <mergeCell ref="AD44:AF45"/>
    <mergeCell ref="AG44:AH44"/>
    <mergeCell ref="A44:D45"/>
    <mergeCell ref="E44:K45"/>
    <mergeCell ref="L44:M45"/>
    <mergeCell ref="N44:O45"/>
    <mergeCell ref="P44:Q45"/>
    <mergeCell ref="R44:S45"/>
    <mergeCell ref="BL42:BN43"/>
    <mergeCell ref="BO42:BP43"/>
    <mergeCell ref="BQ42:BR43"/>
    <mergeCell ref="BS42:BT43"/>
    <mergeCell ref="BU42:BX43"/>
    <mergeCell ref="AG43:AH43"/>
    <mergeCell ref="AI43:AJ43"/>
    <mergeCell ref="AQ43:AS43"/>
    <mergeCell ref="AT43:AW43"/>
    <mergeCell ref="BH42:BI43"/>
    <mergeCell ref="AX42:AY43"/>
    <mergeCell ref="AZ42:BA43"/>
    <mergeCell ref="BB42:BC43"/>
    <mergeCell ref="BD42:BE43"/>
    <mergeCell ref="BF42:BG43"/>
    <mergeCell ref="BJ42:BK43"/>
    <mergeCell ref="AI42:AJ42"/>
    <mergeCell ref="AK42:AL43"/>
    <mergeCell ref="AM42:AN43"/>
    <mergeCell ref="AO42:AP43"/>
    <mergeCell ref="AQ42:AS42"/>
    <mergeCell ref="AT42:AW42"/>
    <mergeCell ref="T42:U43"/>
    <mergeCell ref="V42:W43"/>
    <mergeCell ref="X42:Z43"/>
    <mergeCell ref="AA42:AC43"/>
    <mergeCell ref="AD42:AF43"/>
    <mergeCell ref="AG42:AH42"/>
    <mergeCell ref="A42:D43"/>
    <mergeCell ref="E42:K43"/>
    <mergeCell ref="L42:M43"/>
    <mergeCell ref="N42:O43"/>
    <mergeCell ref="P42:Q43"/>
    <mergeCell ref="R42:S43"/>
    <mergeCell ref="BL40:BN41"/>
    <mergeCell ref="BO40:BP41"/>
    <mergeCell ref="BQ40:BR41"/>
    <mergeCell ref="T40:U41"/>
    <mergeCell ref="V40:W41"/>
    <mergeCell ref="X40:Z41"/>
    <mergeCell ref="AA40:AC41"/>
    <mergeCell ref="AD40:AF41"/>
    <mergeCell ref="A40:D41"/>
    <mergeCell ref="E40:K41"/>
    <mergeCell ref="L40:M41"/>
    <mergeCell ref="N40:O41"/>
    <mergeCell ref="P40:Q41"/>
    <mergeCell ref="R40:S41"/>
    <mergeCell ref="BS40:BT41"/>
    <mergeCell ref="BU40:BX41"/>
    <mergeCell ref="AG41:AH41"/>
    <mergeCell ref="AI41:AJ41"/>
    <mergeCell ref="AQ41:AS41"/>
    <mergeCell ref="AT41:AW41"/>
    <mergeCell ref="BH40:BI41"/>
    <mergeCell ref="AX40:AY41"/>
    <mergeCell ref="AZ40:BA41"/>
    <mergeCell ref="BB40:BC41"/>
    <mergeCell ref="BD40:BE41"/>
    <mergeCell ref="BF40:BG41"/>
    <mergeCell ref="BJ40:BK41"/>
    <mergeCell ref="AI40:AJ40"/>
    <mergeCell ref="AK40:AL41"/>
    <mergeCell ref="AM40:AN41"/>
    <mergeCell ref="AO40:AP41"/>
    <mergeCell ref="AQ40:AS40"/>
    <mergeCell ref="AT40:AW40"/>
    <mergeCell ref="AG40:AH40"/>
    <mergeCell ref="BL38:BN39"/>
    <mergeCell ref="BO38:BP39"/>
    <mergeCell ref="BQ38:BR39"/>
    <mergeCell ref="BS38:BT39"/>
    <mergeCell ref="BU38:BX39"/>
    <mergeCell ref="AG39:AH39"/>
    <mergeCell ref="AI39:AJ39"/>
    <mergeCell ref="AQ39:AS39"/>
    <mergeCell ref="AT39:AW39"/>
    <mergeCell ref="BH38:BI39"/>
    <mergeCell ref="AX38:AY39"/>
    <mergeCell ref="AZ38:BA39"/>
    <mergeCell ref="BB38:BC39"/>
    <mergeCell ref="BD38:BE39"/>
    <mergeCell ref="BF38:BG39"/>
    <mergeCell ref="BJ38:BK39"/>
    <mergeCell ref="AI38:AJ38"/>
    <mergeCell ref="AK38:AL39"/>
    <mergeCell ref="AM38:AN39"/>
    <mergeCell ref="AO38:AP39"/>
    <mergeCell ref="AQ38:AS38"/>
    <mergeCell ref="AT38:AW38"/>
    <mergeCell ref="T38:U39"/>
    <mergeCell ref="V38:W39"/>
    <mergeCell ref="X38:Z39"/>
    <mergeCell ref="AA38:AC39"/>
    <mergeCell ref="AD38:AF39"/>
    <mergeCell ref="AG38:AH38"/>
    <mergeCell ref="A38:D39"/>
    <mergeCell ref="E38:K39"/>
    <mergeCell ref="L38:M39"/>
    <mergeCell ref="N38:O39"/>
    <mergeCell ref="P38:Q39"/>
    <mergeCell ref="R38:S39"/>
    <mergeCell ref="BL36:BN37"/>
    <mergeCell ref="BO36:BP37"/>
    <mergeCell ref="BQ36:BR37"/>
    <mergeCell ref="BS36:BT37"/>
    <mergeCell ref="BU36:BX37"/>
    <mergeCell ref="AG37:AH37"/>
    <mergeCell ref="AI37:AJ37"/>
    <mergeCell ref="AQ37:AS37"/>
    <mergeCell ref="AT37:AW37"/>
    <mergeCell ref="BH36:BI37"/>
    <mergeCell ref="AX36:AY37"/>
    <mergeCell ref="AZ36:BA37"/>
    <mergeCell ref="BB36:BC37"/>
    <mergeCell ref="BD36:BE37"/>
    <mergeCell ref="BF36:BG37"/>
    <mergeCell ref="BJ36:BK37"/>
    <mergeCell ref="AI36:AJ36"/>
    <mergeCell ref="AK36:AL37"/>
    <mergeCell ref="AM36:AN37"/>
    <mergeCell ref="AO36:AP37"/>
    <mergeCell ref="AQ36:AS36"/>
    <mergeCell ref="AT36:AW36"/>
    <mergeCell ref="T36:U37"/>
    <mergeCell ref="V36:W37"/>
    <mergeCell ref="X36:Z37"/>
    <mergeCell ref="AA36:AC37"/>
    <mergeCell ref="AD36:AF37"/>
    <mergeCell ref="AG36:AH36"/>
    <mergeCell ref="A36:D37"/>
    <mergeCell ref="E36:K37"/>
    <mergeCell ref="L36:M37"/>
    <mergeCell ref="N36:O37"/>
    <mergeCell ref="P36:Q37"/>
    <mergeCell ref="R36:S37"/>
    <mergeCell ref="BL34:BN35"/>
    <mergeCell ref="BO34:BP35"/>
    <mergeCell ref="BQ34:BR35"/>
    <mergeCell ref="T34:U35"/>
    <mergeCell ref="V34:W35"/>
    <mergeCell ref="X34:Z35"/>
    <mergeCell ref="AA34:AC35"/>
    <mergeCell ref="AD34:AF35"/>
    <mergeCell ref="A34:D35"/>
    <mergeCell ref="E34:K35"/>
    <mergeCell ref="L34:M35"/>
    <mergeCell ref="N34:O35"/>
    <mergeCell ref="P34:Q35"/>
    <mergeCell ref="R34:S35"/>
    <mergeCell ref="BS34:BT35"/>
    <mergeCell ref="BU34:BX35"/>
    <mergeCell ref="AG35:AH35"/>
    <mergeCell ref="AI35:AJ35"/>
    <mergeCell ref="AQ35:AS35"/>
    <mergeCell ref="AT35:AW35"/>
    <mergeCell ref="BH34:BI35"/>
    <mergeCell ref="AX34:AY35"/>
    <mergeCell ref="AZ34:BA35"/>
    <mergeCell ref="BB34:BC35"/>
    <mergeCell ref="BD34:BE35"/>
    <mergeCell ref="BF34:BG35"/>
    <mergeCell ref="BJ34:BK35"/>
    <mergeCell ref="AI34:AJ34"/>
    <mergeCell ref="AK34:AL35"/>
    <mergeCell ref="AM34:AN35"/>
    <mergeCell ref="AO34:AP35"/>
    <mergeCell ref="AQ34:AS34"/>
    <mergeCell ref="AT34:AW34"/>
    <mergeCell ref="AG34:AH34"/>
    <mergeCell ref="BL32:BN33"/>
    <mergeCell ref="BO32:BP33"/>
    <mergeCell ref="BQ32:BR33"/>
    <mergeCell ref="BS32:BT33"/>
    <mergeCell ref="BU32:BX33"/>
    <mergeCell ref="AG33:AH33"/>
    <mergeCell ref="AI33:AJ33"/>
    <mergeCell ref="AQ33:AS33"/>
    <mergeCell ref="AT33:AW33"/>
    <mergeCell ref="BH32:BI33"/>
    <mergeCell ref="AX32:AY33"/>
    <mergeCell ref="AZ32:BA33"/>
    <mergeCell ref="BB32:BC33"/>
    <mergeCell ref="BD32:BE33"/>
    <mergeCell ref="BF32:BG33"/>
    <mergeCell ref="BJ32:BK33"/>
    <mergeCell ref="AI32:AJ32"/>
    <mergeCell ref="AK32:AL33"/>
    <mergeCell ref="AM32:AN33"/>
    <mergeCell ref="AO32:AP33"/>
    <mergeCell ref="AQ32:AS32"/>
    <mergeCell ref="AT32:AW32"/>
    <mergeCell ref="T32:U33"/>
    <mergeCell ref="V32:W33"/>
    <mergeCell ref="X32:Z33"/>
    <mergeCell ref="AA32:AC33"/>
    <mergeCell ref="AD32:AF33"/>
    <mergeCell ref="AG32:AH32"/>
    <mergeCell ref="A32:D33"/>
    <mergeCell ref="E32:K33"/>
    <mergeCell ref="L32:M33"/>
    <mergeCell ref="N32:O33"/>
    <mergeCell ref="P32:Q33"/>
    <mergeCell ref="R32:S33"/>
    <mergeCell ref="BL30:BN31"/>
    <mergeCell ref="BO30:BP31"/>
    <mergeCell ref="BQ30:BR31"/>
    <mergeCell ref="BS30:BT31"/>
    <mergeCell ref="BU30:BX31"/>
    <mergeCell ref="AG31:AH31"/>
    <mergeCell ref="AI31:AJ31"/>
    <mergeCell ref="AQ31:AS31"/>
    <mergeCell ref="AT31:AW31"/>
    <mergeCell ref="BH30:BI31"/>
    <mergeCell ref="AX30:AY31"/>
    <mergeCell ref="AZ30:BA31"/>
    <mergeCell ref="BB30:BC31"/>
    <mergeCell ref="BD30:BE31"/>
    <mergeCell ref="BF30:BG31"/>
    <mergeCell ref="BJ30:BK31"/>
    <mergeCell ref="AI30:AJ30"/>
    <mergeCell ref="AK30:AL31"/>
    <mergeCell ref="AM30:AN31"/>
    <mergeCell ref="AO30:AP31"/>
    <mergeCell ref="AQ30:AS30"/>
    <mergeCell ref="AT30:AW30"/>
    <mergeCell ref="T30:U31"/>
    <mergeCell ref="V30:W31"/>
    <mergeCell ref="X30:Z31"/>
    <mergeCell ref="AA30:AC31"/>
    <mergeCell ref="AD30:AF31"/>
    <mergeCell ref="AG30:AH30"/>
    <mergeCell ref="A30:D31"/>
    <mergeCell ref="E30:K31"/>
    <mergeCell ref="L30:M31"/>
    <mergeCell ref="N30:O31"/>
    <mergeCell ref="P30:Q31"/>
    <mergeCell ref="R30:S31"/>
    <mergeCell ref="BL28:BN29"/>
    <mergeCell ref="BO28:BP29"/>
    <mergeCell ref="BQ28:BR29"/>
    <mergeCell ref="T28:U29"/>
    <mergeCell ref="V28:W29"/>
    <mergeCell ref="X28:Z29"/>
    <mergeCell ref="AA28:AC29"/>
    <mergeCell ref="AD28:AF29"/>
    <mergeCell ref="A28:D29"/>
    <mergeCell ref="E28:K29"/>
    <mergeCell ref="L28:M29"/>
    <mergeCell ref="N28:O29"/>
    <mergeCell ref="P28:Q29"/>
    <mergeCell ref="R28:S29"/>
    <mergeCell ref="BS28:BT29"/>
    <mergeCell ref="AG29:AH29"/>
    <mergeCell ref="AI29:AJ29"/>
    <mergeCell ref="AQ29:AS29"/>
    <mergeCell ref="AT29:AW29"/>
    <mergeCell ref="BH28:BI29"/>
    <mergeCell ref="AX28:AY29"/>
    <mergeCell ref="AZ28:BA29"/>
    <mergeCell ref="BB28:BC29"/>
    <mergeCell ref="BD28:BE29"/>
    <mergeCell ref="BF28:BG29"/>
    <mergeCell ref="BJ28:BK29"/>
    <mergeCell ref="AI28:AJ28"/>
    <mergeCell ref="AK28:AL29"/>
    <mergeCell ref="AM28:AN29"/>
    <mergeCell ref="AO28:AP29"/>
    <mergeCell ref="AQ28:AS28"/>
    <mergeCell ref="AT28:AW28"/>
    <mergeCell ref="AG28:AH28"/>
    <mergeCell ref="BL26:BN27"/>
    <mergeCell ref="BO26:BP27"/>
    <mergeCell ref="BQ26:BR27"/>
    <mergeCell ref="BS26:BT27"/>
    <mergeCell ref="BU26:BX27"/>
    <mergeCell ref="AG27:AH27"/>
    <mergeCell ref="AI27:AJ27"/>
    <mergeCell ref="AQ27:AS27"/>
    <mergeCell ref="AT27:AW27"/>
    <mergeCell ref="BH26:BI27"/>
    <mergeCell ref="AX26:AY27"/>
    <mergeCell ref="AZ26:BA27"/>
    <mergeCell ref="BB26:BC27"/>
    <mergeCell ref="BD26:BE27"/>
    <mergeCell ref="BF26:BG27"/>
    <mergeCell ref="BJ26:BK27"/>
    <mergeCell ref="AI26:AJ26"/>
    <mergeCell ref="AK26:AL27"/>
    <mergeCell ref="AM26:AN27"/>
    <mergeCell ref="AO26:AP27"/>
    <mergeCell ref="AQ26:AS26"/>
    <mergeCell ref="AT26:AW26"/>
    <mergeCell ref="T26:U27"/>
    <mergeCell ref="V26:W27"/>
    <mergeCell ref="X26:Z27"/>
    <mergeCell ref="AA26:AC27"/>
    <mergeCell ref="AD26:AF27"/>
    <mergeCell ref="AG26:AH26"/>
    <mergeCell ref="A26:D27"/>
    <mergeCell ref="E26:K27"/>
    <mergeCell ref="L26:M27"/>
    <mergeCell ref="N26:O27"/>
    <mergeCell ref="P26:Q27"/>
    <mergeCell ref="R26:S27"/>
    <mergeCell ref="BL24:BN25"/>
    <mergeCell ref="BO24:BP25"/>
    <mergeCell ref="BQ24:BR25"/>
    <mergeCell ref="BS24:BT25"/>
    <mergeCell ref="BU24:BX25"/>
    <mergeCell ref="AG25:AH25"/>
    <mergeCell ref="AI25:AJ25"/>
    <mergeCell ref="AQ25:AS25"/>
    <mergeCell ref="AT25:AW25"/>
    <mergeCell ref="BH24:BI25"/>
    <mergeCell ref="AX24:AY25"/>
    <mergeCell ref="AZ24:BA25"/>
    <mergeCell ref="BB24:BC25"/>
    <mergeCell ref="BD24:BE25"/>
    <mergeCell ref="BF24:BG25"/>
    <mergeCell ref="BJ24:BK25"/>
    <mergeCell ref="AI24:AJ24"/>
    <mergeCell ref="AK24:AL25"/>
    <mergeCell ref="AM24:AN25"/>
    <mergeCell ref="AO24:AP25"/>
    <mergeCell ref="AQ24:AS24"/>
    <mergeCell ref="AT24:AW24"/>
    <mergeCell ref="T24:U25"/>
    <mergeCell ref="V24:W25"/>
    <mergeCell ref="X24:Z25"/>
    <mergeCell ref="AA24:AC25"/>
    <mergeCell ref="AD24:AF25"/>
    <mergeCell ref="AG24:AH24"/>
    <mergeCell ref="A24:D25"/>
    <mergeCell ref="E24:K25"/>
    <mergeCell ref="L24:M25"/>
    <mergeCell ref="N24:O25"/>
    <mergeCell ref="P24:Q25"/>
    <mergeCell ref="R24:S25"/>
    <mergeCell ref="BL22:BN23"/>
    <mergeCell ref="BO22:BP23"/>
    <mergeCell ref="BQ22:BR23"/>
    <mergeCell ref="T22:U23"/>
    <mergeCell ref="V22:W23"/>
    <mergeCell ref="X22:Z23"/>
    <mergeCell ref="AA22:AC23"/>
    <mergeCell ref="AD22:AF23"/>
    <mergeCell ref="A22:D23"/>
    <mergeCell ref="E22:K23"/>
    <mergeCell ref="L22:M23"/>
    <mergeCell ref="N22:O23"/>
    <mergeCell ref="P22:Q23"/>
    <mergeCell ref="R22:S23"/>
    <mergeCell ref="BS22:BT23"/>
    <mergeCell ref="BU22:BX23"/>
    <mergeCell ref="AG23:AH23"/>
    <mergeCell ref="AI23:AJ23"/>
    <mergeCell ref="AQ23:AS23"/>
    <mergeCell ref="AT23:AW23"/>
    <mergeCell ref="BH22:BI23"/>
    <mergeCell ref="AX22:AY23"/>
    <mergeCell ref="AZ22:BA23"/>
    <mergeCell ref="BB22:BC23"/>
    <mergeCell ref="BD22:BE23"/>
    <mergeCell ref="BF22:BG23"/>
    <mergeCell ref="BJ22:BK23"/>
    <mergeCell ref="AI22:AJ22"/>
    <mergeCell ref="AK22:AL23"/>
    <mergeCell ref="AM22:AN23"/>
    <mergeCell ref="AO22:AP23"/>
    <mergeCell ref="AQ22:AS22"/>
    <mergeCell ref="AT22:AW22"/>
    <mergeCell ref="AG22:AH22"/>
    <mergeCell ref="BL20:BN21"/>
    <mergeCell ref="BO20:BP21"/>
    <mergeCell ref="BQ20:BR21"/>
    <mergeCell ref="BS20:BT21"/>
    <mergeCell ref="BU20:BX21"/>
    <mergeCell ref="AG21:AH21"/>
    <mergeCell ref="AI21:AJ21"/>
    <mergeCell ref="AQ21:AS21"/>
    <mergeCell ref="AT21:AW21"/>
    <mergeCell ref="BH20:BI21"/>
    <mergeCell ref="AX20:AY21"/>
    <mergeCell ref="AZ20:BA21"/>
    <mergeCell ref="BB20:BC21"/>
    <mergeCell ref="BD20:BE21"/>
    <mergeCell ref="BF20:BG21"/>
    <mergeCell ref="BJ20:BK21"/>
    <mergeCell ref="AI20:AJ20"/>
    <mergeCell ref="AK20:AL21"/>
    <mergeCell ref="AM20:AN21"/>
    <mergeCell ref="AO20:AP21"/>
    <mergeCell ref="AQ20:AS20"/>
    <mergeCell ref="AT20:AW20"/>
    <mergeCell ref="T20:U21"/>
    <mergeCell ref="V20:W21"/>
    <mergeCell ref="X20:Z21"/>
    <mergeCell ref="AA20:AC21"/>
    <mergeCell ref="AD20:AF21"/>
    <mergeCell ref="AG20:AH20"/>
    <mergeCell ref="A20:D21"/>
    <mergeCell ref="E20:K21"/>
    <mergeCell ref="L20:M21"/>
    <mergeCell ref="N20:O21"/>
    <mergeCell ref="P20:Q21"/>
    <mergeCell ref="R20:S21"/>
    <mergeCell ref="BL18:BN19"/>
    <mergeCell ref="BO18:BP19"/>
    <mergeCell ref="BQ18:BR19"/>
    <mergeCell ref="BS18:BT19"/>
    <mergeCell ref="BU18:BX19"/>
    <mergeCell ref="AG19:AH19"/>
    <mergeCell ref="AI19:AJ19"/>
    <mergeCell ref="AQ19:AS19"/>
    <mergeCell ref="AT19:AW19"/>
    <mergeCell ref="BH18:BI19"/>
    <mergeCell ref="AX18:AY19"/>
    <mergeCell ref="AZ18:BA19"/>
    <mergeCell ref="BB18:BC19"/>
    <mergeCell ref="BD18:BE19"/>
    <mergeCell ref="BF18:BG19"/>
    <mergeCell ref="BJ18:BK19"/>
    <mergeCell ref="AI18:AJ18"/>
    <mergeCell ref="AK18:AL19"/>
    <mergeCell ref="AM18:AN19"/>
    <mergeCell ref="AO18:AP19"/>
    <mergeCell ref="AQ18:AS18"/>
    <mergeCell ref="AT18:AW18"/>
    <mergeCell ref="T18:U19"/>
    <mergeCell ref="V18:W19"/>
    <mergeCell ref="X18:Z19"/>
    <mergeCell ref="AA18:AC19"/>
    <mergeCell ref="AD18:AF19"/>
    <mergeCell ref="AG18:AH18"/>
    <mergeCell ref="A18:D19"/>
    <mergeCell ref="E18:K19"/>
    <mergeCell ref="L18:M19"/>
    <mergeCell ref="N18:O19"/>
    <mergeCell ref="P18:Q19"/>
    <mergeCell ref="R18:S19"/>
    <mergeCell ref="BL16:BN17"/>
    <mergeCell ref="BO16:BP17"/>
    <mergeCell ref="BQ16:BR17"/>
    <mergeCell ref="T16:U17"/>
    <mergeCell ref="V16:W17"/>
    <mergeCell ref="X16:Z17"/>
    <mergeCell ref="AA16:AC17"/>
    <mergeCell ref="AD16:AF17"/>
    <mergeCell ref="A16:D17"/>
    <mergeCell ref="E16:K17"/>
    <mergeCell ref="L16:M17"/>
    <mergeCell ref="N16:O17"/>
    <mergeCell ref="P16:Q17"/>
    <mergeCell ref="R16:S17"/>
    <mergeCell ref="BS16:BT17"/>
    <mergeCell ref="BU16:BX17"/>
    <mergeCell ref="AG17:AH17"/>
    <mergeCell ref="AI17:AJ17"/>
    <mergeCell ref="AQ17:AS17"/>
    <mergeCell ref="AT17:AW17"/>
    <mergeCell ref="BH16:BI17"/>
    <mergeCell ref="AX16:AY17"/>
    <mergeCell ref="AZ16:BA17"/>
    <mergeCell ref="BB16:BC17"/>
    <mergeCell ref="BD16:BE17"/>
    <mergeCell ref="BF16:BG17"/>
    <mergeCell ref="BJ16:BK17"/>
    <mergeCell ref="AI16:AJ16"/>
    <mergeCell ref="AK16:AL17"/>
    <mergeCell ref="AM16:AN17"/>
    <mergeCell ref="AO16:AP17"/>
    <mergeCell ref="AQ16:AS16"/>
    <mergeCell ref="AT16:AW16"/>
    <mergeCell ref="AG16:AH16"/>
    <mergeCell ref="BL14:BN15"/>
    <mergeCell ref="BO14:BP15"/>
    <mergeCell ref="BQ14:BR15"/>
    <mergeCell ref="BS14:BT15"/>
    <mergeCell ref="BU14:BX15"/>
    <mergeCell ref="AG15:AH15"/>
    <mergeCell ref="AI15:AJ15"/>
    <mergeCell ref="AQ15:AS15"/>
    <mergeCell ref="AT15:AW15"/>
    <mergeCell ref="BH14:BI15"/>
    <mergeCell ref="AX14:AY15"/>
    <mergeCell ref="AZ14:BA15"/>
    <mergeCell ref="BB14:BC15"/>
    <mergeCell ref="BD14:BE15"/>
    <mergeCell ref="BF14:BG15"/>
    <mergeCell ref="BJ14:BK15"/>
    <mergeCell ref="AI14:AJ14"/>
    <mergeCell ref="AK14:AL15"/>
    <mergeCell ref="AM14:AN15"/>
    <mergeCell ref="AO14:AP15"/>
    <mergeCell ref="AQ14:AS14"/>
    <mergeCell ref="AT14:AW14"/>
    <mergeCell ref="T14:U15"/>
    <mergeCell ref="V14:W15"/>
    <mergeCell ref="X14:Z15"/>
    <mergeCell ref="AA14:AC15"/>
    <mergeCell ref="AD14:AF15"/>
    <mergeCell ref="AG14:AH14"/>
    <mergeCell ref="A14:D15"/>
    <mergeCell ref="E14:K15"/>
    <mergeCell ref="L14:M15"/>
    <mergeCell ref="N14:O15"/>
    <mergeCell ref="P14:Q15"/>
    <mergeCell ref="R14:S15"/>
    <mergeCell ref="BL12:BN13"/>
    <mergeCell ref="BO12:BP13"/>
    <mergeCell ref="BQ12:BR13"/>
    <mergeCell ref="BS12:BT13"/>
    <mergeCell ref="BU12:BX13"/>
    <mergeCell ref="AG13:AH13"/>
    <mergeCell ref="AI13:AJ13"/>
    <mergeCell ref="AQ13:AS13"/>
    <mergeCell ref="AT13:AW13"/>
    <mergeCell ref="BH12:BI13"/>
    <mergeCell ref="AX12:AY13"/>
    <mergeCell ref="AZ12:BA13"/>
    <mergeCell ref="BB12:BC13"/>
    <mergeCell ref="BD12:BE13"/>
    <mergeCell ref="BF12:BG13"/>
    <mergeCell ref="BJ12:BK13"/>
    <mergeCell ref="AI12:AJ12"/>
    <mergeCell ref="AK12:AL13"/>
    <mergeCell ref="AM12:AN13"/>
    <mergeCell ref="AO12:AP13"/>
    <mergeCell ref="AQ12:AS12"/>
    <mergeCell ref="AT12:AW12"/>
    <mergeCell ref="T12:U13"/>
    <mergeCell ref="V12:W13"/>
    <mergeCell ref="X12:Z13"/>
    <mergeCell ref="AA12:AC13"/>
    <mergeCell ref="AD12:AF13"/>
    <mergeCell ref="AG12:AH12"/>
    <mergeCell ref="A12:D13"/>
    <mergeCell ref="E12:K13"/>
    <mergeCell ref="L12:M13"/>
    <mergeCell ref="N12:O13"/>
    <mergeCell ref="P12:Q13"/>
    <mergeCell ref="R12:S13"/>
    <mergeCell ref="BL10:BN11"/>
    <mergeCell ref="BO10:BP11"/>
    <mergeCell ref="BQ10:BR11"/>
    <mergeCell ref="T10:U11"/>
    <mergeCell ref="V10:W11"/>
    <mergeCell ref="X10:Z11"/>
    <mergeCell ref="AA10:AC11"/>
    <mergeCell ref="AD10:AF11"/>
    <mergeCell ref="A10:D11"/>
    <mergeCell ref="E10:K11"/>
    <mergeCell ref="L10:M11"/>
    <mergeCell ref="N10:O11"/>
    <mergeCell ref="P10:Q11"/>
    <mergeCell ref="R10:S11"/>
    <mergeCell ref="BS10:BT11"/>
    <mergeCell ref="BU10:BX11"/>
    <mergeCell ref="AG11:AH11"/>
    <mergeCell ref="AI11:AJ11"/>
    <mergeCell ref="AQ11:AS11"/>
    <mergeCell ref="AT11:AW11"/>
    <mergeCell ref="BH10:BI11"/>
    <mergeCell ref="AX10:AY11"/>
    <mergeCell ref="AZ10:BA11"/>
    <mergeCell ref="BB10:BC11"/>
    <mergeCell ref="BD10:BE11"/>
    <mergeCell ref="BF10:BG11"/>
    <mergeCell ref="BJ10:BK11"/>
    <mergeCell ref="AI10:AJ10"/>
    <mergeCell ref="AK10:AL11"/>
    <mergeCell ref="AM10:AN11"/>
    <mergeCell ref="AO10:AP11"/>
    <mergeCell ref="AQ10:AS10"/>
    <mergeCell ref="AT10:AW10"/>
    <mergeCell ref="AG10:AH10"/>
    <mergeCell ref="BU8:BX9"/>
    <mergeCell ref="AG9:AH9"/>
    <mergeCell ref="AI9:AJ9"/>
    <mergeCell ref="AQ9:AS9"/>
    <mergeCell ref="AT9:AW9"/>
    <mergeCell ref="BH8:BI9"/>
    <mergeCell ref="AX8:AY9"/>
    <mergeCell ref="AZ8:BA9"/>
    <mergeCell ref="BB8:BC9"/>
    <mergeCell ref="BD8:BE9"/>
    <mergeCell ref="BF8:BG9"/>
    <mergeCell ref="BJ8:BK9"/>
    <mergeCell ref="AI8:AJ8"/>
    <mergeCell ref="AK8:AL9"/>
    <mergeCell ref="AM8:AN9"/>
    <mergeCell ref="AO8:AP9"/>
    <mergeCell ref="AQ8:AS8"/>
    <mergeCell ref="AT8:AW8"/>
    <mergeCell ref="T8:U9"/>
    <mergeCell ref="V8:W9"/>
    <mergeCell ref="X8:Z9"/>
    <mergeCell ref="AA8:AC9"/>
    <mergeCell ref="AD8:AF9"/>
    <mergeCell ref="AG8:AH8"/>
    <mergeCell ref="A8:D9"/>
    <mergeCell ref="E8:K9"/>
    <mergeCell ref="L8:M9"/>
    <mergeCell ref="N8:O9"/>
    <mergeCell ref="P8:Q9"/>
    <mergeCell ref="R8:S9"/>
    <mergeCell ref="BF5:BG7"/>
    <mergeCell ref="BJ5:BK7"/>
    <mergeCell ref="BQ5:BT5"/>
    <mergeCell ref="AG6:AJ6"/>
    <mergeCell ref="AQ6:AW6"/>
    <mergeCell ref="BQ6:BR7"/>
    <mergeCell ref="BS6:BT7"/>
    <mergeCell ref="AG7:AJ7"/>
    <mergeCell ref="AQ7:AW7"/>
    <mergeCell ref="BH5:BI7"/>
    <mergeCell ref="P5:Q7"/>
    <mergeCell ref="R5:S7"/>
    <mergeCell ref="T5:U7"/>
    <mergeCell ref="V5:W7"/>
    <mergeCell ref="AQ5:AS5"/>
    <mergeCell ref="AT5:AW5"/>
    <mergeCell ref="BL8:BN9"/>
    <mergeCell ref="BO8:BP9"/>
    <mergeCell ref="BQ8:BR9"/>
    <mergeCell ref="BS8:BT9"/>
    <mergeCell ref="AZ1:BA1"/>
    <mergeCell ref="A3:D7"/>
    <mergeCell ref="E3:K7"/>
    <mergeCell ref="L3:M7"/>
    <mergeCell ref="N3:O7"/>
    <mergeCell ref="P3:W4"/>
    <mergeCell ref="X3:Z7"/>
    <mergeCell ref="AA3:AC7"/>
    <mergeCell ref="AD3:AF7"/>
    <mergeCell ref="AG3:AP3"/>
    <mergeCell ref="BU3:BX3"/>
    <mergeCell ref="AG4:AJ5"/>
    <mergeCell ref="AK4:AL7"/>
    <mergeCell ref="AM4:AN7"/>
    <mergeCell ref="AO4:AP7"/>
    <mergeCell ref="AQ4:AW4"/>
    <mergeCell ref="AX4:BK4"/>
    <mergeCell ref="BL4:BN7"/>
    <mergeCell ref="BQ4:BT4"/>
    <mergeCell ref="BU4:BX7"/>
    <mergeCell ref="AQ3:AW3"/>
    <mergeCell ref="BA3:BB3"/>
    <mergeCell ref="BD3:BE3"/>
    <mergeCell ref="BF3:BK3"/>
    <mergeCell ref="BO3:BP7"/>
    <mergeCell ref="BQ3:BT3"/>
    <mergeCell ref="AX5:AY7"/>
    <mergeCell ref="AZ5:BA7"/>
    <mergeCell ref="BB5:BC7"/>
    <mergeCell ref="BD5:BE7"/>
  </mergeCells>
  <phoneticPr fontId="6"/>
  <printOptions horizontalCentered="1" verticalCentered="1"/>
  <pageMargins left="0.31496062992125984" right="0.19685039370078741" top="0.59055118110236227" bottom="0.43307086614173229" header="0.51181102362204722" footer="0.35433070866141736"/>
  <pageSetup paperSize="9" scale="70" orientation="landscape" useFirstPageNumber="1" r:id="rId1"/>
  <headerFooter alignWithMargins="0">
    <oddFooter>&amp;C&amp;A(&amp;P)</oddFooter>
  </headerFooter>
  <rowBreaks count="1" manualBreakCount="1">
    <brk id="50" max="73" man="1"/>
  </rowBreaks>
  <colBreaks count="1" manualBreakCount="1">
    <brk id="79" max="1048575"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CB104"/>
  <sheetViews>
    <sheetView view="pageBreakPreview" zoomScale="90" zoomScaleNormal="100" zoomScaleSheetLayoutView="90" workbookViewId="0"/>
  </sheetViews>
  <sheetFormatPr defaultColWidth="2.625" defaultRowHeight="13.5"/>
  <cols>
    <col min="1" max="13" width="2.625" style="448"/>
    <col min="14" max="15" width="2.875" style="448" customWidth="1"/>
    <col min="16" max="16384" width="2.625" style="448"/>
  </cols>
  <sheetData>
    <row r="1" spans="1:80" ht="15.75" customHeight="1">
      <c r="A1" s="328" t="s">
        <v>1860</v>
      </c>
      <c r="B1" s="328"/>
      <c r="C1" s="328"/>
      <c r="D1" s="328"/>
      <c r="E1" s="328"/>
      <c r="F1" s="328"/>
      <c r="G1" s="328"/>
      <c r="H1" s="328"/>
      <c r="I1" s="328"/>
      <c r="J1" s="328"/>
      <c r="AX1" s="688" t="s">
        <v>1151</v>
      </c>
      <c r="AY1" s="688"/>
      <c r="AZ1" s="1922"/>
      <c r="BA1" s="1922"/>
      <c r="BB1" s="688" t="s">
        <v>396</v>
      </c>
      <c r="BC1" s="846"/>
      <c r="BD1" s="846"/>
      <c r="BE1" s="688" t="s">
        <v>397</v>
      </c>
      <c r="BF1" s="688" t="s">
        <v>1177</v>
      </c>
      <c r="BG1" s="688"/>
      <c r="BH1" s="411"/>
      <c r="BI1" s="411"/>
      <c r="BJ1" s="689"/>
      <c r="BK1" s="689"/>
      <c r="BL1" s="689"/>
      <c r="BM1" s="689"/>
      <c r="BN1" s="689"/>
      <c r="BO1" s="689"/>
      <c r="BP1" s="532"/>
      <c r="BQ1" s="532"/>
      <c r="BR1" s="532"/>
      <c r="BS1" s="532"/>
      <c r="BT1" s="532"/>
    </row>
    <row r="2" spans="1:80" ht="7.5" customHeight="1">
      <c r="A2" s="328"/>
      <c r="B2" s="406"/>
      <c r="C2" s="406"/>
      <c r="D2" s="406"/>
      <c r="E2" s="406"/>
      <c r="F2" s="406"/>
      <c r="G2" s="406"/>
      <c r="H2" s="406"/>
      <c r="I2" s="406"/>
      <c r="J2" s="406"/>
      <c r="K2" s="406"/>
      <c r="L2" s="406"/>
      <c r="M2" s="406"/>
      <c r="N2" s="406"/>
      <c r="O2" s="406"/>
      <c r="P2" s="406"/>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7"/>
      <c r="AP2" s="405"/>
      <c r="AQ2" s="408"/>
      <c r="AR2" s="408"/>
      <c r="AS2" s="407"/>
      <c r="AT2" s="408"/>
      <c r="AU2" s="684"/>
      <c r="AV2" s="407"/>
      <c r="AW2" s="409"/>
      <c r="AX2" s="407"/>
      <c r="AY2" s="407"/>
      <c r="AZ2" s="410"/>
      <c r="BA2" s="405"/>
      <c r="BB2" s="405"/>
      <c r="BC2" s="405"/>
      <c r="BD2" s="405"/>
      <c r="BE2" s="407"/>
      <c r="BF2" s="405"/>
      <c r="BG2" s="405"/>
      <c r="BH2" s="405"/>
      <c r="BI2" s="405"/>
      <c r="BJ2" s="405"/>
      <c r="BK2" s="405"/>
      <c r="BL2" s="405"/>
      <c r="BM2" s="405"/>
      <c r="BN2" s="405"/>
      <c r="BO2" s="405"/>
      <c r="BP2" s="405"/>
      <c r="BQ2" s="405"/>
      <c r="BR2" s="405"/>
      <c r="BS2" s="405"/>
      <c r="BT2" s="405"/>
      <c r="BU2" s="405"/>
      <c r="BV2" s="405"/>
      <c r="BW2" s="405"/>
      <c r="BX2" s="405"/>
      <c r="BY2" s="405"/>
      <c r="BZ2" s="405"/>
      <c r="CA2" s="405"/>
      <c r="CB2" s="405"/>
    </row>
    <row r="3" spans="1:80" ht="15.75" customHeight="1">
      <c r="A3" s="1923" t="s">
        <v>556</v>
      </c>
      <c r="B3" s="1923"/>
      <c r="C3" s="1923"/>
      <c r="D3" s="1923"/>
      <c r="E3" s="1923" t="s">
        <v>557</v>
      </c>
      <c r="F3" s="1923"/>
      <c r="G3" s="1923"/>
      <c r="H3" s="1923"/>
      <c r="I3" s="1923"/>
      <c r="J3" s="1923"/>
      <c r="K3" s="1923"/>
      <c r="L3" s="1923" t="s">
        <v>449</v>
      </c>
      <c r="M3" s="1923"/>
      <c r="N3" s="1926" t="s">
        <v>1442</v>
      </c>
      <c r="O3" s="1927"/>
      <c r="P3" s="1932" t="s">
        <v>1855</v>
      </c>
      <c r="Q3" s="1932"/>
      <c r="R3" s="1932"/>
      <c r="S3" s="1932"/>
      <c r="T3" s="1932"/>
      <c r="U3" s="1932"/>
      <c r="V3" s="1932"/>
      <c r="W3" s="1932"/>
      <c r="X3" s="1933" t="s">
        <v>1856</v>
      </c>
      <c r="Y3" s="1934"/>
      <c r="Z3" s="1934"/>
      <c r="AA3" s="1933" t="s">
        <v>1857</v>
      </c>
      <c r="AB3" s="1934"/>
      <c r="AC3" s="1934"/>
      <c r="AD3" s="1933" t="s">
        <v>1858</v>
      </c>
      <c r="AE3" s="1934"/>
      <c r="AF3" s="1934"/>
      <c r="AG3" s="1932" t="s">
        <v>558</v>
      </c>
      <c r="AH3" s="1932"/>
      <c r="AI3" s="1932"/>
      <c r="AJ3" s="1932"/>
      <c r="AK3" s="1932"/>
      <c r="AL3" s="1932"/>
      <c r="AM3" s="1932"/>
      <c r="AN3" s="1932"/>
      <c r="AO3" s="1932"/>
      <c r="AP3" s="1935"/>
      <c r="AQ3" s="1953" t="s">
        <v>565</v>
      </c>
      <c r="AR3" s="1954"/>
      <c r="AS3" s="1954"/>
      <c r="AT3" s="1954"/>
      <c r="AU3" s="1954"/>
      <c r="AV3" s="1954"/>
      <c r="AW3" s="1954"/>
      <c r="AX3" s="690" t="s">
        <v>14</v>
      </c>
      <c r="AY3" s="691" t="s">
        <v>1151</v>
      </c>
      <c r="AZ3" s="690"/>
      <c r="BA3" s="1955"/>
      <c r="BB3" s="1955"/>
      <c r="BC3" s="690" t="s">
        <v>396</v>
      </c>
      <c r="BD3" s="1955"/>
      <c r="BE3" s="1955"/>
      <c r="BF3" s="1939" t="s">
        <v>832</v>
      </c>
      <c r="BG3" s="1939"/>
      <c r="BH3" s="1939"/>
      <c r="BI3" s="1939"/>
      <c r="BJ3" s="1939"/>
      <c r="BK3" s="1939"/>
      <c r="BL3" s="690"/>
      <c r="BM3" s="690"/>
      <c r="BN3" s="692"/>
      <c r="BO3" s="1935" t="s">
        <v>940</v>
      </c>
      <c r="BP3" s="1939"/>
      <c r="BQ3" s="1749" t="s">
        <v>569</v>
      </c>
      <c r="BR3" s="1750"/>
      <c r="BS3" s="1750"/>
      <c r="BT3" s="1751"/>
      <c r="BU3" s="1935" t="s">
        <v>1313</v>
      </c>
      <c r="BV3" s="1939"/>
      <c r="BW3" s="1939"/>
      <c r="BX3" s="1940"/>
    </row>
    <row r="4" spans="1:80" ht="15.75" customHeight="1">
      <c r="A4" s="1924"/>
      <c r="B4" s="1924"/>
      <c r="C4" s="1924"/>
      <c r="D4" s="1924"/>
      <c r="E4" s="1924"/>
      <c r="F4" s="1924"/>
      <c r="G4" s="1924"/>
      <c r="H4" s="1924"/>
      <c r="I4" s="1924"/>
      <c r="J4" s="1924"/>
      <c r="K4" s="1924"/>
      <c r="L4" s="1924"/>
      <c r="M4" s="1924"/>
      <c r="N4" s="1928"/>
      <c r="O4" s="1929"/>
      <c r="P4" s="1932"/>
      <c r="Q4" s="1932"/>
      <c r="R4" s="1932"/>
      <c r="S4" s="1932"/>
      <c r="T4" s="1932"/>
      <c r="U4" s="1932"/>
      <c r="V4" s="1932"/>
      <c r="W4" s="1932"/>
      <c r="X4" s="1734"/>
      <c r="Y4" s="1735"/>
      <c r="Z4" s="1735"/>
      <c r="AA4" s="1734"/>
      <c r="AB4" s="1735"/>
      <c r="AC4" s="1735"/>
      <c r="AD4" s="1734"/>
      <c r="AE4" s="1735"/>
      <c r="AF4" s="1735"/>
      <c r="AG4" s="1932" t="s">
        <v>559</v>
      </c>
      <c r="AH4" s="1932"/>
      <c r="AI4" s="1932"/>
      <c r="AJ4" s="1932"/>
      <c r="AK4" s="1941" t="s">
        <v>560</v>
      </c>
      <c r="AL4" s="1941"/>
      <c r="AM4" s="1942" t="s">
        <v>1232</v>
      </c>
      <c r="AN4" s="1942"/>
      <c r="AO4" s="1942" t="s">
        <v>1314</v>
      </c>
      <c r="AP4" s="1943"/>
      <c r="AQ4" s="1935" t="s">
        <v>561</v>
      </c>
      <c r="AR4" s="1939"/>
      <c r="AS4" s="1939"/>
      <c r="AT4" s="1939"/>
      <c r="AU4" s="1939"/>
      <c r="AV4" s="1939"/>
      <c r="AW4" s="1939"/>
      <c r="AX4" s="1732" t="s">
        <v>1315</v>
      </c>
      <c r="AY4" s="1733"/>
      <c r="AZ4" s="1733"/>
      <c r="BA4" s="1733"/>
      <c r="BB4" s="1733"/>
      <c r="BC4" s="1733"/>
      <c r="BD4" s="1733"/>
      <c r="BE4" s="1733"/>
      <c r="BF4" s="1733"/>
      <c r="BG4" s="1733"/>
      <c r="BH4" s="1733"/>
      <c r="BI4" s="1733"/>
      <c r="BJ4" s="1733"/>
      <c r="BK4" s="1733"/>
      <c r="BL4" s="1935" t="s">
        <v>554</v>
      </c>
      <c r="BM4" s="1939"/>
      <c r="BN4" s="1940"/>
      <c r="BO4" s="1935"/>
      <c r="BP4" s="1939"/>
      <c r="BQ4" s="1734" t="s">
        <v>567</v>
      </c>
      <c r="BR4" s="1735"/>
      <c r="BS4" s="1735"/>
      <c r="BT4" s="1736"/>
      <c r="BU4" s="1944" t="s">
        <v>959</v>
      </c>
      <c r="BV4" s="1945"/>
      <c r="BW4" s="1945"/>
      <c r="BX4" s="1946"/>
      <c r="BY4" s="252"/>
      <c r="BZ4" s="252"/>
      <c r="CA4" s="815"/>
    </row>
    <row r="5" spans="1:80" ht="15.75" customHeight="1">
      <c r="A5" s="1924"/>
      <c r="B5" s="1924"/>
      <c r="C5" s="1924"/>
      <c r="D5" s="1924"/>
      <c r="E5" s="1924"/>
      <c r="F5" s="1924"/>
      <c r="G5" s="1924"/>
      <c r="H5" s="1924"/>
      <c r="I5" s="1924"/>
      <c r="J5" s="1924"/>
      <c r="K5" s="1924"/>
      <c r="L5" s="1924"/>
      <c r="M5" s="1924"/>
      <c r="N5" s="1928"/>
      <c r="O5" s="1929"/>
      <c r="P5" s="1936" t="s">
        <v>551</v>
      </c>
      <c r="Q5" s="1937"/>
      <c r="R5" s="1937" t="s">
        <v>1316</v>
      </c>
      <c r="S5" s="1937"/>
      <c r="T5" s="1937" t="s">
        <v>1317</v>
      </c>
      <c r="U5" s="1937"/>
      <c r="V5" s="1937" t="s">
        <v>1318</v>
      </c>
      <c r="W5" s="1938"/>
      <c r="X5" s="1734"/>
      <c r="Y5" s="1735"/>
      <c r="Z5" s="1735"/>
      <c r="AA5" s="1734"/>
      <c r="AB5" s="1735"/>
      <c r="AC5" s="1735"/>
      <c r="AD5" s="1734"/>
      <c r="AE5" s="1735"/>
      <c r="AF5" s="1735"/>
      <c r="AG5" s="1932"/>
      <c r="AH5" s="1932"/>
      <c r="AI5" s="1932"/>
      <c r="AJ5" s="1932"/>
      <c r="AK5" s="1941"/>
      <c r="AL5" s="1941"/>
      <c r="AM5" s="1942"/>
      <c r="AN5" s="1942"/>
      <c r="AO5" s="1942"/>
      <c r="AP5" s="1943"/>
      <c r="AQ5" s="1932" t="s">
        <v>562</v>
      </c>
      <c r="AR5" s="1932"/>
      <c r="AS5" s="1932"/>
      <c r="AT5" s="1932" t="s">
        <v>563</v>
      </c>
      <c r="AU5" s="1932"/>
      <c r="AV5" s="1932"/>
      <c r="AW5" s="1935"/>
      <c r="AX5" s="1752" t="s">
        <v>813</v>
      </c>
      <c r="AY5" s="1753"/>
      <c r="AZ5" s="1753" t="s">
        <v>814</v>
      </c>
      <c r="BA5" s="1753"/>
      <c r="BB5" s="1753" t="s">
        <v>815</v>
      </c>
      <c r="BC5" s="1753"/>
      <c r="BD5" s="1753" t="s">
        <v>816</v>
      </c>
      <c r="BE5" s="1753"/>
      <c r="BF5" s="1753" t="s">
        <v>817</v>
      </c>
      <c r="BG5" s="1753"/>
      <c r="BH5" s="1964" t="s">
        <v>1554</v>
      </c>
      <c r="BI5" s="1965"/>
      <c r="BJ5" s="1785" t="s">
        <v>96</v>
      </c>
      <c r="BK5" s="1786"/>
      <c r="BL5" s="1935"/>
      <c r="BM5" s="1939"/>
      <c r="BN5" s="1940"/>
      <c r="BO5" s="1935"/>
      <c r="BP5" s="1939"/>
      <c r="BQ5" s="1791" t="s">
        <v>568</v>
      </c>
      <c r="BR5" s="1792"/>
      <c r="BS5" s="1792"/>
      <c r="BT5" s="1793"/>
      <c r="BU5" s="1947"/>
      <c r="BV5" s="1948"/>
      <c r="BW5" s="1948"/>
      <c r="BX5" s="1949"/>
      <c r="BY5" s="252"/>
      <c r="BZ5" s="252"/>
      <c r="CA5" s="329"/>
    </row>
    <row r="6" spans="1:80" ht="15.75" customHeight="1">
      <c r="A6" s="1924"/>
      <c r="B6" s="1924"/>
      <c r="C6" s="1924"/>
      <c r="D6" s="1924"/>
      <c r="E6" s="1924"/>
      <c r="F6" s="1924"/>
      <c r="G6" s="1924"/>
      <c r="H6" s="1924"/>
      <c r="I6" s="1924"/>
      <c r="J6" s="1924"/>
      <c r="K6" s="1924"/>
      <c r="L6" s="1924"/>
      <c r="M6" s="1924"/>
      <c r="N6" s="1928"/>
      <c r="O6" s="1929"/>
      <c r="P6" s="1936"/>
      <c r="Q6" s="1937"/>
      <c r="R6" s="1937"/>
      <c r="S6" s="1937"/>
      <c r="T6" s="1937"/>
      <c r="U6" s="1937"/>
      <c r="V6" s="1937"/>
      <c r="W6" s="1938"/>
      <c r="X6" s="1734"/>
      <c r="Y6" s="1735"/>
      <c r="Z6" s="1735"/>
      <c r="AA6" s="1734"/>
      <c r="AB6" s="1735"/>
      <c r="AC6" s="1735"/>
      <c r="AD6" s="1734"/>
      <c r="AE6" s="1735"/>
      <c r="AF6" s="1735"/>
      <c r="AG6" s="1956" t="s">
        <v>1319</v>
      </c>
      <c r="AH6" s="1956"/>
      <c r="AI6" s="1956"/>
      <c r="AJ6" s="1956"/>
      <c r="AK6" s="1941"/>
      <c r="AL6" s="1941"/>
      <c r="AM6" s="1942"/>
      <c r="AN6" s="1942"/>
      <c r="AO6" s="1942"/>
      <c r="AP6" s="1943"/>
      <c r="AQ6" s="1957" t="s">
        <v>2033</v>
      </c>
      <c r="AR6" s="1958"/>
      <c r="AS6" s="1958"/>
      <c r="AT6" s="1958"/>
      <c r="AU6" s="1958"/>
      <c r="AV6" s="1958"/>
      <c r="AW6" s="1959"/>
      <c r="AX6" s="1754"/>
      <c r="AY6" s="1755"/>
      <c r="AZ6" s="1755"/>
      <c r="BA6" s="1755"/>
      <c r="BB6" s="1755"/>
      <c r="BC6" s="1755"/>
      <c r="BD6" s="1755"/>
      <c r="BE6" s="1755"/>
      <c r="BF6" s="1755"/>
      <c r="BG6" s="1755"/>
      <c r="BH6" s="1966"/>
      <c r="BI6" s="1967"/>
      <c r="BJ6" s="1787"/>
      <c r="BK6" s="1788"/>
      <c r="BL6" s="1935"/>
      <c r="BM6" s="1939"/>
      <c r="BN6" s="1940"/>
      <c r="BO6" s="1935"/>
      <c r="BP6" s="1939"/>
      <c r="BQ6" s="1798" t="s">
        <v>473</v>
      </c>
      <c r="BR6" s="1798"/>
      <c r="BS6" s="1798" t="s">
        <v>566</v>
      </c>
      <c r="BT6" s="1798"/>
      <c r="BU6" s="1947"/>
      <c r="BV6" s="1948"/>
      <c r="BW6" s="1948"/>
      <c r="BX6" s="1949"/>
      <c r="BY6" s="330"/>
      <c r="BZ6" s="330"/>
      <c r="CA6" s="329"/>
    </row>
    <row r="7" spans="1:80" ht="15.75" customHeight="1">
      <c r="A7" s="1925"/>
      <c r="B7" s="1925"/>
      <c r="C7" s="1925"/>
      <c r="D7" s="1925"/>
      <c r="E7" s="1925"/>
      <c r="F7" s="1925"/>
      <c r="G7" s="1925"/>
      <c r="H7" s="1925"/>
      <c r="I7" s="1925"/>
      <c r="J7" s="1925"/>
      <c r="K7" s="1925"/>
      <c r="L7" s="1925"/>
      <c r="M7" s="1925"/>
      <c r="N7" s="1930"/>
      <c r="O7" s="1931"/>
      <c r="P7" s="1936"/>
      <c r="Q7" s="1937"/>
      <c r="R7" s="1937"/>
      <c r="S7" s="1937"/>
      <c r="T7" s="1937"/>
      <c r="U7" s="1937"/>
      <c r="V7" s="1937"/>
      <c r="W7" s="1938"/>
      <c r="X7" s="1791"/>
      <c r="Y7" s="1792"/>
      <c r="Z7" s="1792"/>
      <c r="AA7" s="1791"/>
      <c r="AB7" s="1792"/>
      <c r="AC7" s="1792"/>
      <c r="AD7" s="1791"/>
      <c r="AE7" s="1792"/>
      <c r="AF7" s="1792"/>
      <c r="AG7" s="1960" t="s">
        <v>564</v>
      </c>
      <c r="AH7" s="1960"/>
      <c r="AI7" s="1960"/>
      <c r="AJ7" s="1960"/>
      <c r="AK7" s="1941"/>
      <c r="AL7" s="1941"/>
      <c r="AM7" s="1942"/>
      <c r="AN7" s="1942"/>
      <c r="AO7" s="1942"/>
      <c r="AP7" s="1943"/>
      <c r="AQ7" s="1961" t="s">
        <v>2024</v>
      </c>
      <c r="AR7" s="1962"/>
      <c r="AS7" s="1962"/>
      <c r="AT7" s="1962"/>
      <c r="AU7" s="1962"/>
      <c r="AV7" s="1962"/>
      <c r="AW7" s="1963"/>
      <c r="AX7" s="1756"/>
      <c r="AY7" s="1757"/>
      <c r="AZ7" s="1757"/>
      <c r="BA7" s="1757"/>
      <c r="BB7" s="1757"/>
      <c r="BC7" s="1757"/>
      <c r="BD7" s="1757"/>
      <c r="BE7" s="1757"/>
      <c r="BF7" s="1757"/>
      <c r="BG7" s="1757"/>
      <c r="BH7" s="1968"/>
      <c r="BI7" s="1969"/>
      <c r="BJ7" s="1789"/>
      <c r="BK7" s="1790"/>
      <c r="BL7" s="1935"/>
      <c r="BM7" s="1939"/>
      <c r="BN7" s="1940"/>
      <c r="BO7" s="1935"/>
      <c r="BP7" s="1939"/>
      <c r="BQ7" s="1799"/>
      <c r="BR7" s="1799"/>
      <c r="BS7" s="1799"/>
      <c r="BT7" s="1799"/>
      <c r="BU7" s="1950"/>
      <c r="BV7" s="1951"/>
      <c r="BW7" s="1951"/>
      <c r="BX7" s="1952"/>
      <c r="BY7" s="330"/>
      <c r="BZ7" s="330"/>
      <c r="CA7" s="329"/>
    </row>
    <row r="8" spans="1:80" ht="15.75" customHeight="1">
      <c r="A8" s="1984" t="s">
        <v>1850</v>
      </c>
      <c r="B8" s="1985"/>
      <c r="C8" s="1985"/>
      <c r="D8" s="1986"/>
      <c r="E8" s="1990" t="s">
        <v>818</v>
      </c>
      <c r="F8" s="1990"/>
      <c r="G8" s="1990"/>
      <c r="H8" s="1990"/>
      <c r="I8" s="1990"/>
      <c r="J8" s="1990"/>
      <c r="K8" s="1990"/>
      <c r="L8" s="1991" t="s">
        <v>819</v>
      </c>
      <c r="M8" s="1992"/>
      <c r="N8" s="1995"/>
      <c r="O8" s="1995"/>
      <c r="P8" s="1997"/>
      <c r="Q8" s="1970"/>
      <c r="R8" s="1970"/>
      <c r="S8" s="1970"/>
      <c r="T8" s="1970"/>
      <c r="U8" s="1970"/>
      <c r="V8" s="1970"/>
      <c r="W8" s="1972"/>
      <c r="X8" s="1974"/>
      <c r="Y8" s="1975"/>
      <c r="Z8" s="1976"/>
      <c r="AA8" s="1974"/>
      <c r="AB8" s="1975"/>
      <c r="AC8" s="1976"/>
      <c r="AD8" s="1974"/>
      <c r="AE8" s="1975"/>
      <c r="AF8" s="1976"/>
      <c r="AG8" s="1980">
        <v>20</v>
      </c>
      <c r="AH8" s="1981"/>
      <c r="AI8" s="2032">
        <v>0</v>
      </c>
      <c r="AJ8" s="2033"/>
      <c r="AK8" s="1992" t="s">
        <v>570</v>
      </c>
      <c r="AL8" s="1992"/>
      <c r="AM8" s="1992">
        <v>25</v>
      </c>
      <c r="AN8" s="1992"/>
      <c r="AO8" s="1992">
        <v>8</v>
      </c>
      <c r="AP8" s="1992"/>
      <c r="AQ8" s="2034" t="s">
        <v>1321</v>
      </c>
      <c r="AR8" s="2035"/>
      <c r="AS8" s="2036"/>
      <c r="AT8" s="2037">
        <v>357500</v>
      </c>
      <c r="AU8" s="2038"/>
      <c r="AV8" s="2038"/>
      <c r="AW8" s="2039"/>
      <c r="AX8" s="2024"/>
      <c r="AY8" s="2025"/>
      <c r="AZ8" s="2025"/>
      <c r="BA8" s="2025"/>
      <c r="BB8" s="2025"/>
      <c r="BC8" s="2025"/>
      <c r="BD8" s="2028">
        <v>2500</v>
      </c>
      <c r="BE8" s="2028"/>
      <c r="BF8" s="2028">
        <v>8000</v>
      </c>
      <c r="BG8" s="2028"/>
      <c r="BH8" s="2020">
        <v>10000</v>
      </c>
      <c r="BI8" s="2021"/>
      <c r="BJ8" s="2025">
        <v>8000</v>
      </c>
      <c r="BK8" s="2030"/>
      <c r="BL8" s="1999">
        <f>SUM(AT8,AX8:BK9)</f>
        <v>386000</v>
      </c>
      <c r="BM8" s="2000"/>
      <c r="BN8" s="2001"/>
      <c r="BO8" s="2002"/>
      <c r="BP8" s="2003"/>
      <c r="BQ8" s="1982">
        <v>20</v>
      </c>
      <c r="BR8" s="1982"/>
      <c r="BS8" s="1982">
        <v>5</v>
      </c>
      <c r="BT8" s="1982"/>
      <c r="BU8" s="2004"/>
      <c r="BV8" s="2005"/>
      <c r="BW8" s="2005"/>
      <c r="BX8" s="2006"/>
      <c r="BY8" s="331"/>
      <c r="BZ8" s="331"/>
      <c r="CA8" s="329"/>
    </row>
    <row r="9" spans="1:80" ht="15.75" customHeight="1">
      <c r="A9" s="1987"/>
      <c r="B9" s="1988"/>
      <c r="C9" s="1988"/>
      <c r="D9" s="1989"/>
      <c r="E9" s="1990"/>
      <c r="F9" s="1990"/>
      <c r="G9" s="1990"/>
      <c r="H9" s="1990"/>
      <c r="I9" s="1990"/>
      <c r="J9" s="1990"/>
      <c r="K9" s="1990"/>
      <c r="L9" s="1993"/>
      <c r="M9" s="1994"/>
      <c r="N9" s="1996"/>
      <c r="O9" s="1996"/>
      <c r="P9" s="1998"/>
      <c r="Q9" s="1971"/>
      <c r="R9" s="1971"/>
      <c r="S9" s="1971"/>
      <c r="T9" s="1971"/>
      <c r="U9" s="1971"/>
      <c r="V9" s="1971"/>
      <c r="W9" s="1973"/>
      <c r="X9" s="1977"/>
      <c r="Y9" s="1978"/>
      <c r="Z9" s="1979"/>
      <c r="AA9" s="1977"/>
      <c r="AB9" s="1978"/>
      <c r="AC9" s="1979"/>
      <c r="AD9" s="1977"/>
      <c r="AE9" s="1978"/>
      <c r="AF9" s="1979"/>
      <c r="AG9" s="2010">
        <v>30</v>
      </c>
      <c r="AH9" s="2011"/>
      <c r="AI9" s="2012">
        <v>0</v>
      </c>
      <c r="AJ9" s="2013"/>
      <c r="AK9" s="1994"/>
      <c r="AL9" s="1994"/>
      <c r="AM9" s="1994"/>
      <c r="AN9" s="1994"/>
      <c r="AO9" s="1994"/>
      <c r="AP9" s="1994"/>
      <c r="AQ9" s="2014" t="s">
        <v>820</v>
      </c>
      <c r="AR9" s="2015"/>
      <c r="AS9" s="2016"/>
      <c r="AT9" s="2017">
        <v>355500</v>
      </c>
      <c r="AU9" s="2018"/>
      <c r="AV9" s="2018"/>
      <c r="AW9" s="2019"/>
      <c r="AX9" s="2026"/>
      <c r="AY9" s="2027"/>
      <c r="AZ9" s="2027"/>
      <c r="BA9" s="2027"/>
      <c r="BB9" s="2027"/>
      <c r="BC9" s="2027"/>
      <c r="BD9" s="2029"/>
      <c r="BE9" s="2029"/>
      <c r="BF9" s="2029"/>
      <c r="BG9" s="2029"/>
      <c r="BH9" s="2022"/>
      <c r="BI9" s="2023"/>
      <c r="BJ9" s="2027"/>
      <c r="BK9" s="2031"/>
      <c r="BL9" s="1999"/>
      <c r="BM9" s="2000"/>
      <c r="BN9" s="2001"/>
      <c r="BO9" s="2002"/>
      <c r="BP9" s="2003"/>
      <c r="BQ9" s="1983"/>
      <c r="BR9" s="1983"/>
      <c r="BS9" s="1983"/>
      <c r="BT9" s="1983"/>
      <c r="BU9" s="2007"/>
      <c r="BV9" s="2008"/>
      <c r="BW9" s="2008"/>
      <c r="BX9" s="2009"/>
      <c r="BY9" s="252"/>
      <c r="BZ9" s="252"/>
      <c r="CA9" s="252"/>
    </row>
    <row r="10" spans="1:80" ht="15.75" customHeight="1">
      <c r="A10" s="1984" t="s">
        <v>1851</v>
      </c>
      <c r="B10" s="1985"/>
      <c r="C10" s="1985"/>
      <c r="D10" s="1986"/>
      <c r="E10" s="1990" t="s">
        <v>818</v>
      </c>
      <c r="F10" s="1990"/>
      <c r="G10" s="1990"/>
      <c r="H10" s="1990"/>
      <c r="I10" s="1990"/>
      <c r="J10" s="1990"/>
      <c r="K10" s="1990"/>
      <c r="L10" s="1991" t="s">
        <v>819</v>
      </c>
      <c r="M10" s="1992"/>
      <c r="N10" s="1995"/>
      <c r="O10" s="1995"/>
      <c r="P10" s="1997"/>
      <c r="Q10" s="1970"/>
      <c r="R10" s="1970"/>
      <c r="S10" s="1970"/>
      <c r="T10" s="1970"/>
      <c r="U10" s="1970"/>
      <c r="V10" s="1970"/>
      <c r="W10" s="1972"/>
      <c r="X10" s="1974"/>
      <c r="Y10" s="1975"/>
      <c r="Z10" s="1976"/>
      <c r="AA10" s="1974"/>
      <c r="AB10" s="1975"/>
      <c r="AC10" s="1976"/>
      <c r="AD10" s="1974"/>
      <c r="AE10" s="1975"/>
      <c r="AF10" s="1976"/>
      <c r="AG10" s="1980">
        <v>2</v>
      </c>
      <c r="AH10" s="1981"/>
      <c r="AI10" s="2032">
        <v>10</v>
      </c>
      <c r="AJ10" s="2033"/>
      <c r="AK10" s="1992" t="s">
        <v>574</v>
      </c>
      <c r="AL10" s="1992"/>
      <c r="AM10" s="1992">
        <v>25</v>
      </c>
      <c r="AN10" s="1992"/>
      <c r="AO10" s="1992">
        <v>8</v>
      </c>
      <c r="AP10" s="1992"/>
      <c r="AQ10" s="2034" t="s">
        <v>821</v>
      </c>
      <c r="AR10" s="2035"/>
      <c r="AS10" s="2036"/>
      <c r="AT10" s="2037">
        <v>300000</v>
      </c>
      <c r="AU10" s="2038"/>
      <c r="AV10" s="2038"/>
      <c r="AW10" s="2039"/>
      <c r="AX10" s="2024">
        <v>27000</v>
      </c>
      <c r="AY10" s="2025"/>
      <c r="AZ10" s="2025"/>
      <c r="BA10" s="2025"/>
      <c r="BB10" s="2025"/>
      <c r="BC10" s="2025"/>
      <c r="BD10" s="2028"/>
      <c r="BE10" s="2028"/>
      <c r="BF10" s="2028"/>
      <c r="BG10" s="2028"/>
      <c r="BH10" s="2020"/>
      <c r="BI10" s="2021"/>
      <c r="BJ10" s="2025">
        <v>5000</v>
      </c>
      <c r="BK10" s="2030"/>
      <c r="BL10" s="1999">
        <f>SUM(AT10,AX10:BK11)</f>
        <v>332000</v>
      </c>
      <c r="BM10" s="2000"/>
      <c r="BN10" s="2001"/>
      <c r="BO10" s="2002"/>
      <c r="BP10" s="2003"/>
      <c r="BQ10" s="1982">
        <v>20</v>
      </c>
      <c r="BR10" s="1982"/>
      <c r="BS10" s="1982">
        <v>10</v>
      </c>
      <c r="BT10" s="1982"/>
      <c r="BU10" s="2040" t="s">
        <v>576</v>
      </c>
      <c r="BV10" s="2041"/>
      <c r="BW10" s="2041"/>
      <c r="BX10" s="2042"/>
    </row>
    <row r="11" spans="1:80" ht="15.75" customHeight="1">
      <c r="A11" s="1987"/>
      <c r="B11" s="1988"/>
      <c r="C11" s="1988"/>
      <c r="D11" s="1989"/>
      <c r="E11" s="1990"/>
      <c r="F11" s="1990"/>
      <c r="G11" s="1990"/>
      <c r="H11" s="1990"/>
      <c r="I11" s="1990"/>
      <c r="J11" s="1990"/>
      <c r="K11" s="1990"/>
      <c r="L11" s="1993"/>
      <c r="M11" s="1994"/>
      <c r="N11" s="1996"/>
      <c r="O11" s="1996"/>
      <c r="P11" s="1998"/>
      <c r="Q11" s="1971"/>
      <c r="R11" s="1971"/>
      <c r="S11" s="1971"/>
      <c r="T11" s="1971"/>
      <c r="U11" s="1971"/>
      <c r="V11" s="1971"/>
      <c r="W11" s="1973"/>
      <c r="X11" s="1977"/>
      <c r="Y11" s="1978"/>
      <c r="Z11" s="1979"/>
      <c r="AA11" s="1977"/>
      <c r="AB11" s="1978"/>
      <c r="AC11" s="1979"/>
      <c r="AD11" s="1977"/>
      <c r="AE11" s="1978"/>
      <c r="AF11" s="1979"/>
      <c r="AG11" s="2010">
        <v>5</v>
      </c>
      <c r="AH11" s="2011"/>
      <c r="AI11" s="2012">
        <v>10</v>
      </c>
      <c r="AJ11" s="2013"/>
      <c r="AK11" s="1994"/>
      <c r="AL11" s="1994"/>
      <c r="AM11" s="1994"/>
      <c r="AN11" s="1994"/>
      <c r="AO11" s="1994"/>
      <c r="AP11" s="1994"/>
      <c r="AQ11" s="2014" t="s">
        <v>1322</v>
      </c>
      <c r="AR11" s="2015"/>
      <c r="AS11" s="2016"/>
      <c r="AT11" s="2017">
        <v>299000</v>
      </c>
      <c r="AU11" s="2018"/>
      <c r="AV11" s="2018"/>
      <c r="AW11" s="2019"/>
      <c r="AX11" s="2026"/>
      <c r="AY11" s="2027"/>
      <c r="AZ11" s="2027"/>
      <c r="BA11" s="2027"/>
      <c r="BB11" s="2027"/>
      <c r="BC11" s="2027"/>
      <c r="BD11" s="2029"/>
      <c r="BE11" s="2029"/>
      <c r="BF11" s="2029"/>
      <c r="BG11" s="2029"/>
      <c r="BH11" s="2022"/>
      <c r="BI11" s="2023"/>
      <c r="BJ11" s="2027"/>
      <c r="BK11" s="2031"/>
      <c r="BL11" s="1999"/>
      <c r="BM11" s="2000"/>
      <c r="BN11" s="2001"/>
      <c r="BO11" s="2002"/>
      <c r="BP11" s="2003"/>
      <c r="BQ11" s="1983"/>
      <c r="BR11" s="1983"/>
      <c r="BS11" s="1983"/>
      <c r="BT11" s="1983"/>
      <c r="BU11" s="2040"/>
      <c r="BV11" s="2041"/>
      <c r="BW11" s="2041"/>
      <c r="BX11" s="2042"/>
    </row>
    <row r="12" spans="1:80" ht="15.75" customHeight="1">
      <c r="A12" s="1984" t="s">
        <v>1861</v>
      </c>
      <c r="B12" s="1985"/>
      <c r="C12" s="1985"/>
      <c r="D12" s="1986"/>
      <c r="E12" s="1990" t="s">
        <v>818</v>
      </c>
      <c r="F12" s="1990"/>
      <c r="G12" s="1990"/>
      <c r="H12" s="1990"/>
      <c r="I12" s="1990"/>
      <c r="J12" s="1990"/>
      <c r="K12" s="1990"/>
      <c r="L12" s="1991" t="s">
        <v>819</v>
      </c>
      <c r="M12" s="1992"/>
      <c r="N12" s="2043" t="s">
        <v>1551</v>
      </c>
      <c r="O12" s="2043"/>
      <c r="P12" s="1997"/>
      <c r="Q12" s="1970"/>
      <c r="R12" s="1970"/>
      <c r="S12" s="1970"/>
      <c r="T12" s="1970"/>
      <c r="U12" s="1970"/>
      <c r="V12" s="1970"/>
      <c r="W12" s="1972"/>
      <c r="X12" s="1974"/>
      <c r="Y12" s="1975"/>
      <c r="Z12" s="1976"/>
      <c r="AA12" s="1974"/>
      <c r="AB12" s="1975"/>
      <c r="AC12" s="1976"/>
      <c r="AD12" s="1974"/>
      <c r="AE12" s="1975"/>
      <c r="AF12" s="1976"/>
      <c r="AG12" s="1980">
        <v>2</v>
      </c>
      <c r="AH12" s="1981"/>
      <c r="AI12" s="2032">
        <v>10</v>
      </c>
      <c r="AJ12" s="2033"/>
      <c r="AK12" s="1992" t="s">
        <v>574</v>
      </c>
      <c r="AL12" s="1992"/>
      <c r="AM12" s="1992">
        <v>25</v>
      </c>
      <c r="AN12" s="1992"/>
      <c r="AO12" s="1992">
        <v>8</v>
      </c>
      <c r="AP12" s="1992"/>
      <c r="AQ12" s="2034" t="s">
        <v>1322</v>
      </c>
      <c r="AR12" s="2035"/>
      <c r="AS12" s="2036"/>
      <c r="AT12" s="2037">
        <v>280000</v>
      </c>
      <c r="AU12" s="2038"/>
      <c r="AV12" s="2038"/>
      <c r="AW12" s="2039"/>
      <c r="AX12" s="2024"/>
      <c r="AY12" s="2025"/>
      <c r="AZ12" s="2025">
        <v>12000</v>
      </c>
      <c r="BA12" s="2025"/>
      <c r="BB12" s="2025">
        <v>15000</v>
      </c>
      <c r="BC12" s="2025"/>
      <c r="BD12" s="2028"/>
      <c r="BE12" s="2028"/>
      <c r="BF12" s="2028"/>
      <c r="BG12" s="2028"/>
      <c r="BH12" s="2020">
        <v>40000</v>
      </c>
      <c r="BI12" s="2021"/>
      <c r="BJ12" s="2025">
        <v>5000</v>
      </c>
      <c r="BK12" s="2030"/>
      <c r="BL12" s="1999">
        <f t="shared" ref="BL12" si="0">SUM(AT12,AX12:BK13)</f>
        <v>352000</v>
      </c>
      <c r="BM12" s="2000"/>
      <c r="BN12" s="2001"/>
      <c r="BO12" s="2002" t="s">
        <v>571</v>
      </c>
      <c r="BP12" s="2003"/>
      <c r="BQ12" s="1982">
        <v>20</v>
      </c>
      <c r="BR12" s="1982"/>
      <c r="BS12" s="1982">
        <v>10</v>
      </c>
      <c r="BT12" s="1982"/>
      <c r="BU12" s="2040"/>
      <c r="BV12" s="2041"/>
      <c r="BW12" s="2041"/>
      <c r="BX12" s="2042"/>
    </row>
    <row r="13" spans="1:80" ht="15.75" customHeight="1">
      <c r="A13" s="1987"/>
      <c r="B13" s="1988"/>
      <c r="C13" s="1988"/>
      <c r="D13" s="1989"/>
      <c r="E13" s="1990"/>
      <c r="F13" s="1990"/>
      <c r="G13" s="1990"/>
      <c r="H13" s="1990"/>
      <c r="I13" s="1990"/>
      <c r="J13" s="1990"/>
      <c r="K13" s="1990"/>
      <c r="L13" s="1993"/>
      <c r="M13" s="1994"/>
      <c r="N13" s="2044"/>
      <c r="O13" s="2044"/>
      <c r="P13" s="1998"/>
      <c r="Q13" s="1971"/>
      <c r="R13" s="1971"/>
      <c r="S13" s="1971"/>
      <c r="T13" s="1971"/>
      <c r="U13" s="1971"/>
      <c r="V13" s="1971"/>
      <c r="W13" s="1973"/>
      <c r="X13" s="1977"/>
      <c r="Y13" s="1978"/>
      <c r="Z13" s="1979"/>
      <c r="AA13" s="1977"/>
      <c r="AB13" s="1978"/>
      <c r="AC13" s="1979"/>
      <c r="AD13" s="1977"/>
      <c r="AE13" s="1978"/>
      <c r="AF13" s="1979"/>
      <c r="AG13" s="2010">
        <v>5</v>
      </c>
      <c r="AH13" s="2011"/>
      <c r="AI13" s="2012">
        <v>10</v>
      </c>
      <c r="AJ13" s="2013"/>
      <c r="AK13" s="1994"/>
      <c r="AL13" s="1994"/>
      <c r="AM13" s="1994"/>
      <c r="AN13" s="1994"/>
      <c r="AO13" s="1994"/>
      <c r="AP13" s="1994"/>
      <c r="AQ13" s="2014" t="s">
        <v>1862</v>
      </c>
      <c r="AR13" s="2015"/>
      <c r="AS13" s="2016"/>
      <c r="AT13" s="2017">
        <v>279000</v>
      </c>
      <c r="AU13" s="2018"/>
      <c r="AV13" s="2018"/>
      <c r="AW13" s="2019"/>
      <c r="AX13" s="2026"/>
      <c r="AY13" s="2027"/>
      <c r="AZ13" s="2027"/>
      <c r="BA13" s="2027"/>
      <c r="BB13" s="2027"/>
      <c r="BC13" s="2027"/>
      <c r="BD13" s="2029"/>
      <c r="BE13" s="2029"/>
      <c r="BF13" s="2029"/>
      <c r="BG13" s="2029"/>
      <c r="BH13" s="2022"/>
      <c r="BI13" s="2023"/>
      <c r="BJ13" s="2027"/>
      <c r="BK13" s="2031"/>
      <c r="BL13" s="1999"/>
      <c r="BM13" s="2000"/>
      <c r="BN13" s="2001"/>
      <c r="BO13" s="2002"/>
      <c r="BP13" s="2003"/>
      <c r="BQ13" s="1983"/>
      <c r="BR13" s="1983"/>
      <c r="BS13" s="1983"/>
      <c r="BT13" s="1983"/>
      <c r="BU13" s="2040"/>
      <c r="BV13" s="2041"/>
      <c r="BW13" s="2041"/>
      <c r="BX13" s="2042"/>
    </row>
    <row r="14" spans="1:80" ht="15.75" customHeight="1">
      <c r="A14" s="1984" t="s">
        <v>1863</v>
      </c>
      <c r="B14" s="1985"/>
      <c r="C14" s="1985"/>
      <c r="D14" s="1986"/>
      <c r="E14" s="1990" t="s">
        <v>818</v>
      </c>
      <c r="F14" s="1990"/>
      <c r="G14" s="1990"/>
      <c r="H14" s="1990"/>
      <c r="I14" s="1990"/>
      <c r="J14" s="1990"/>
      <c r="K14" s="1990"/>
      <c r="L14" s="1991" t="s">
        <v>819</v>
      </c>
      <c r="M14" s="1992"/>
      <c r="N14" s="2043" t="s">
        <v>1553</v>
      </c>
      <c r="O14" s="2043"/>
      <c r="P14" s="1997">
        <v>2</v>
      </c>
      <c r="Q14" s="1970"/>
      <c r="R14" s="1970"/>
      <c r="S14" s="1970"/>
      <c r="T14" s="1970"/>
      <c r="U14" s="1970"/>
      <c r="V14" s="1970"/>
      <c r="W14" s="1972"/>
      <c r="X14" s="1974"/>
      <c r="Y14" s="1975"/>
      <c r="Z14" s="1976"/>
      <c r="AA14" s="1974"/>
      <c r="AB14" s="1975"/>
      <c r="AC14" s="1976"/>
      <c r="AD14" s="1974"/>
      <c r="AE14" s="1975"/>
      <c r="AF14" s="1976"/>
      <c r="AG14" s="1980">
        <v>2</v>
      </c>
      <c r="AH14" s="1981"/>
      <c r="AI14" s="2032">
        <v>10</v>
      </c>
      <c r="AJ14" s="2033"/>
      <c r="AK14" s="1992" t="s">
        <v>574</v>
      </c>
      <c r="AL14" s="1992"/>
      <c r="AM14" s="1992">
        <v>25</v>
      </c>
      <c r="AN14" s="1992"/>
      <c r="AO14" s="1992">
        <v>8</v>
      </c>
      <c r="AP14" s="1992"/>
      <c r="AQ14" s="2034" t="s">
        <v>1323</v>
      </c>
      <c r="AR14" s="2035"/>
      <c r="AS14" s="2036"/>
      <c r="AT14" s="2037">
        <v>250000</v>
      </c>
      <c r="AU14" s="2038"/>
      <c r="AV14" s="2038"/>
      <c r="AW14" s="2039"/>
      <c r="AX14" s="2024"/>
      <c r="AY14" s="2025"/>
      <c r="AZ14" s="2025">
        <v>10000</v>
      </c>
      <c r="BA14" s="2025"/>
      <c r="BB14" s="2025">
        <v>12500</v>
      </c>
      <c r="BC14" s="2025"/>
      <c r="BD14" s="2028">
        <v>5000</v>
      </c>
      <c r="BE14" s="2028"/>
      <c r="BF14" s="2028"/>
      <c r="BG14" s="2028"/>
      <c r="BH14" s="2020">
        <v>20000</v>
      </c>
      <c r="BI14" s="2021"/>
      <c r="BJ14" s="2025"/>
      <c r="BK14" s="2030"/>
      <c r="BL14" s="1999">
        <f t="shared" ref="BL14" si="1">SUM(AT14,AX14:BK15)</f>
        <v>297500</v>
      </c>
      <c r="BM14" s="2000"/>
      <c r="BN14" s="2001"/>
      <c r="BO14" s="2002" t="s">
        <v>2237</v>
      </c>
      <c r="BP14" s="2003"/>
      <c r="BQ14" s="1982">
        <v>20</v>
      </c>
      <c r="BR14" s="1982"/>
      <c r="BS14" s="1982">
        <v>12</v>
      </c>
      <c r="BT14" s="1982"/>
      <c r="BU14" s="2040"/>
      <c r="BV14" s="2041"/>
      <c r="BW14" s="2041"/>
      <c r="BX14" s="2042"/>
    </row>
    <row r="15" spans="1:80" ht="15.75" customHeight="1">
      <c r="A15" s="1987"/>
      <c r="B15" s="1988"/>
      <c r="C15" s="1988"/>
      <c r="D15" s="1989"/>
      <c r="E15" s="1990"/>
      <c r="F15" s="1990"/>
      <c r="G15" s="1990"/>
      <c r="H15" s="1990"/>
      <c r="I15" s="1990"/>
      <c r="J15" s="1990"/>
      <c r="K15" s="1990"/>
      <c r="L15" s="1993"/>
      <c r="M15" s="1994"/>
      <c r="N15" s="2044"/>
      <c r="O15" s="2044"/>
      <c r="P15" s="1998"/>
      <c r="Q15" s="1971"/>
      <c r="R15" s="1971"/>
      <c r="S15" s="1971"/>
      <c r="T15" s="1971"/>
      <c r="U15" s="1971"/>
      <c r="V15" s="1971"/>
      <c r="W15" s="1973"/>
      <c r="X15" s="1977"/>
      <c r="Y15" s="1978"/>
      <c r="Z15" s="1979"/>
      <c r="AA15" s="1977"/>
      <c r="AB15" s="1978"/>
      <c r="AC15" s="1979"/>
      <c r="AD15" s="1977"/>
      <c r="AE15" s="1978"/>
      <c r="AF15" s="1979"/>
      <c r="AG15" s="2010">
        <v>5</v>
      </c>
      <c r="AH15" s="2011"/>
      <c r="AI15" s="2012">
        <v>10</v>
      </c>
      <c r="AJ15" s="2013"/>
      <c r="AK15" s="1994"/>
      <c r="AL15" s="1994"/>
      <c r="AM15" s="1994"/>
      <c r="AN15" s="1994"/>
      <c r="AO15" s="1994"/>
      <c r="AP15" s="1994"/>
      <c r="AQ15" s="2014" t="s">
        <v>1324</v>
      </c>
      <c r="AR15" s="2015"/>
      <c r="AS15" s="2016"/>
      <c r="AT15" s="2017">
        <v>249000</v>
      </c>
      <c r="AU15" s="2018"/>
      <c r="AV15" s="2018"/>
      <c r="AW15" s="2019"/>
      <c r="AX15" s="2026"/>
      <c r="AY15" s="2027"/>
      <c r="AZ15" s="2027"/>
      <c r="BA15" s="2027"/>
      <c r="BB15" s="2027"/>
      <c r="BC15" s="2027"/>
      <c r="BD15" s="2029"/>
      <c r="BE15" s="2029"/>
      <c r="BF15" s="2029"/>
      <c r="BG15" s="2029"/>
      <c r="BH15" s="2022"/>
      <c r="BI15" s="2023"/>
      <c r="BJ15" s="2027"/>
      <c r="BK15" s="2031"/>
      <c r="BL15" s="1999"/>
      <c r="BM15" s="2000"/>
      <c r="BN15" s="2001"/>
      <c r="BO15" s="2002"/>
      <c r="BP15" s="2003"/>
      <c r="BQ15" s="1983"/>
      <c r="BR15" s="1983"/>
      <c r="BS15" s="1983"/>
      <c r="BT15" s="1983"/>
      <c r="BU15" s="2040"/>
      <c r="BV15" s="2041"/>
      <c r="BW15" s="2041"/>
      <c r="BX15" s="2042"/>
    </row>
    <row r="16" spans="1:80" ht="15.75" customHeight="1">
      <c r="A16" s="1984" t="s">
        <v>1864</v>
      </c>
      <c r="B16" s="1985"/>
      <c r="C16" s="1985"/>
      <c r="D16" s="1986"/>
      <c r="E16" s="1990" t="s">
        <v>818</v>
      </c>
      <c r="F16" s="1990"/>
      <c r="G16" s="1990"/>
      <c r="H16" s="1990"/>
      <c r="I16" s="1990"/>
      <c r="J16" s="1990"/>
      <c r="K16" s="1990"/>
      <c r="L16" s="1991" t="s">
        <v>819</v>
      </c>
      <c r="M16" s="1992"/>
      <c r="N16" s="2043" t="s">
        <v>1553</v>
      </c>
      <c r="O16" s="2043"/>
      <c r="P16" s="1997">
        <v>2</v>
      </c>
      <c r="Q16" s="1970"/>
      <c r="R16" s="1970"/>
      <c r="S16" s="1970"/>
      <c r="T16" s="1970"/>
      <c r="U16" s="1970"/>
      <c r="V16" s="1970"/>
      <c r="W16" s="1972"/>
      <c r="X16" s="1974"/>
      <c r="Y16" s="1975"/>
      <c r="Z16" s="1976"/>
      <c r="AA16" s="1974"/>
      <c r="AB16" s="1975"/>
      <c r="AC16" s="1976"/>
      <c r="AD16" s="1974"/>
      <c r="AE16" s="1975"/>
      <c r="AF16" s="1976"/>
      <c r="AG16" s="1980"/>
      <c r="AH16" s="1981"/>
      <c r="AI16" s="2032">
        <v>10</v>
      </c>
      <c r="AJ16" s="2033"/>
      <c r="AK16" s="1992" t="s">
        <v>574</v>
      </c>
      <c r="AL16" s="1992"/>
      <c r="AM16" s="1992">
        <v>25</v>
      </c>
      <c r="AN16" s="1992"/>
      <c r="AO16" s="1992">
        <v>8</v>
      </c>
      <c r="AP16" s="1992"/>
      <c r="AQ16" s="2034" t="s">
        <v>1325</v>
      </c>
      <c r="AR16" s="2035"/>
      <c r="AS16" s="2036"/>
      <c r="AT16" s="2037">
        <v>180000</v>
      </c>
      <c r="AU16" s="2038"/>
      <c r="AV16" s="2038"/>
      <c r="AW16" s="2039"/>
      <c r="AX16" s="2024"/>
      <c r="AY16" s="2025"/>
      <c r="AZ16" s="2025">
        <v>7200</v>
      </c>
      <c r="BA16" s="2025"/>
      <c r="BB16" s="2025">
        <v>9000</v>
      </c>
      <c r="BC16" s="2025"/>
      <c r="BD16" s="2028">
        <v>2000</v>
      </c>
      <c r="BE16" s="2028"/>
      <c r="BF16" s="2028"/>
      <c r="BG16" s="2028"/>
      <c r="BH16" s="2020">
        <v>10000</v>
      </c>
      <c r="BI16" s="2021"/>
      <c r="BJ16" s="2025">
        <v>4000</v>
      </c>
      <c r="BK16" s="2030"/>
      <c r="BL16" s="1999">
        <f>SUM(AT16,AX16:BK17)</f>
        <v>212200</v>
      </c>
      <c r="BM16" s="2000"/>
      <c r="BN16" s="2001"/>
      <c r="BO16" s="2002"/>
      <c r="BP16" s="2003"/>
      <c r="BQ16" s="1982">
        <v>20</v>
      </c>
      <c r="BR16" s="1982"/>
      <c r="BS16" s="1982">
        <v>5</v>
      </c>
      <c r="BT16" s="1982"/>
      <c r="BU16" s="2040"/>
      <c r="BV16" s="2041"/>
      <c r="BW16" s="2041"/>
      <c r="BX16" s="2042"/>
    </row>
    <row r="17" spans="1:76" ht="15.75" customHeight="1">
      <c r="A17" s="1987"/>
      <c r="B17" s="1988"/>
      <c r="C17" s="1988"/>
      <c r="D17" s="1989"/>
      <c r="E17" s="1990"/>
      <c r="F17" s="1990"/>
      <c r="G17" s="1990"/>
      <c r="H17" s="1990"/>
      <c r="I17" s="1990"/>
      <c r="J17" s="1990"/>
      <c r="K17" s="1990"/>
      <c r="L17" s="1993"/>
      <c r="M17" s="1994"/>
      <c r="N17" s="2044"/>
      <c r="O17" s="2044"/>
      <c r="P17" s="1998"/>
      <c r="Q17" s="1971"/>
      <c r="R17" s="1971"/>
      <c r="S17" s="1971"/>
      <c r="T17" s="1971"/>
      <c r="U17" s="1971"/>
      <c r="V17" s="1971"/>
      <c r="W17" s="1973"/>
      <c r="X17" s="1977"/>
      <c r="Y17" s="1978"/>
      <c r="Z17" s="1979"/>
      <c r="AA17" s="1977"/>
      <c r="AB17" s="1978"/>
      <c r="AC17" s="1979"/>
      <c r="AD17" s="1977"/>
      <c r="AE17" s="1978"/>
      <c r="AF17" s="1979"/>
      <c r="AG17" s="2010">
        <v>5</v>
      </c>
      <c r="AH17" s="2011"/>
      <c r="AI17" s="2012">
        <v>10</v>
      </c>
      <c r="AJ17" s="2013"/>
      <c r="AK17" s="1994"/>
      <c r="AL17" s="1994"/>
      <c r="AM17" s="1994"/>
      <c r="AN17" s="1994"/>
      <c r="AO17" s="1994"/>
      <c r="AP17" s="1994"/>
      <c r="AQ17" s="2014" t="s">
        <v>395</v>
      </c>
      <c r="AR17" s="2015"/>
      <c r="AS17" s="2016"/>
      <c r="AT17" s="2017" t="s">
        <v>395</v>
      </c>
      <c r="AU17" s="2018"/>
      <c r="AV17" s="2018"/>
      <c r="AW17" s="2019"/>
      <c r="AX17" s="2026"/>
      <c r="AY17" s="2027"/>
      <c r="AZ17" s="2027"/>
      <c r="BA17" s="2027"/>
      <c r="BB17" s="2027"/>
      <c r="BC17" s="2027"/>
      <c r="BD17" s="2029"/>
      <c r="BE17" s="2029"/>
      <c r="BF17" s="2029"/>
      <c r="BG17" s="2029"/>
      <c r="BH17" s="2022"/>
      <c r="BI17" s="2023"/>
      <c r="BJ17" s="2027"/>
      <c r="BK17" s="2031"/>
      <c r="BL17" s="1999"/>
      <c r="BM17" s="2000"/>
      <c r="BN17" s="2001"/>
      <c r="BO17" s="2002"/>
      <c r="BP17" s="2003"/>
      <c r="BQ17" s="1983"/>
      <c r="BR17" s="1983"/>
      <c r="BS17" s="1983"/>
      <c r="BT17" s="1983"/>
      <c r="BU17" s="2040"/>
      <c r="BV17" s="2041"/>
      <c r="BW17" s="2041"/>
      <c r="BX17" s="2042"/>
    </row>
    <row r="18" spans="1:76" ht="15.75" customHeight="1">
      <c r="A18" s="1984" t="s">
        <v>1865</v>
      </c>
      <c r="B18" s="1985"/>
      <c r="C18" s="1985"/>
      <c r="D18" s="1986"/>
      <c r="E18" s="1990" t="s">
        <v>818</v>
      </c>
      <c r="F18" s="1990"/>
      <c r="G18" s="1990"/>
      <c r="H18" s="1990"/>
      <c r="I18" s="1990"/>
      <c r="J18" s="1990"/>
      <c r="K18" s="1990"/>
      <c r="L18" s="1991" t="s">
        <v>819</v>
      </c>
      <c r="M18" s="1992"/>
      <c r="N18" s="2043"/>
      <c r="O18" s="2043"/>
      <c r="P18" s="1997"/>
      <c r="Q18" s="1970"/>
      <c r="R18" s="1970"/>
      <c r="S18" s="1970"/>
      <c r="T18" s="1970"/>
      <c r="U18" s="1970"/>
      <c r="V18" s="1970"/>
      <c r="W18" s="1972"/>
      <c r="X18" s="1974"/>
      <c r="Y18" s="1975"/>
      <c r="Z18" s="1976"/>
      <c r="AA18" s="1974"/>
      <c r="AB18" s="1975"/>
      <c r="AC18" s="1976"/>
      <c r="AD18" s="1974"/>
      <c r="AE18" s="1975"/>
      <c r="AF18" s="1976"/>
      <c r="AG18" s="1980">
        <v>2</v>
      </c>
      <c r="AH18" s="1981"/>
      <c r="AI18" s="2032">
        <v>10</v>
      </c>
      <c r="AJ18" s="2033"/>
      <c r="AK18" s="1992" t="s">
        <v>574</v>
      </c>
      <c r="AL18" s="1992"/>
      <c r="AM18" s="1992">
        <v>25</v>
      </c>
      <c r="AN18" s="1992"/>
      <c r="AO18" s="1992">
        <v>8</v>
      </c>
      <c r="AP18" s="1992"/>
      <c r="AQ18" s="2034"/>
      <c r="AR18" s="2035"/>
      <c r="AS18" s="2036"/>
      <c r="AT18" s="2037"/>
      <c r="AU18" s="2038"/>
      <c r="AV18" s="2038"/>
      <c r="AW18" s="2039"/>
      <c r="AX18" s="2024"/>
      <c r="AY18" s="2025"/>
      <c r="AZ18" s="2025"/>
      <c r="BA18" s="2025"/>
      <c r="BB18" s="2025"/>
      <c r="BC18" s="2025"/>
      <c r="BD18" s="2028"/>
      <c r="BE18" s="2028"/>
      <c r="BF18" s="2028"/>
      <c r="BG18" s="2028"/>
      <c r="BH18" s="2020"/>
      <c r="BI18" s="2021"/>
      <c r="BJ18" s="2025"/>
      <c r="BK18" s="2030"/>
      <c r="BL18" s="2045"/>
      <c r="BM18" s="2046"/>
      <c r="BN18" s="2047"/>
      <c r="BO18" s="2002"/>
      <c r="BP18" s="2003"/>
      <c r="BQ18" s="1982">
        <v>20</v>
      </c>
      <c r="BR18" s="1982"/>
      <c r="BS18" s="1982">
        <v>20</v>
      </c>
      <c r="BT18" s="1982"/>
      <c r="BU18" s="2040" t="s">
        <v>1486</v>
      </c>
      <c r="BV18" s="2041"/>
      <c r="BW18" s="2041"/>
      <c r="BX18" s="2042"/>
    </row>
    <row r="19" spans="1:76" ht="15.75" customHeight="1">
      <c r="A19" s="1987"/>
      <c r="B19" s="1988"/>
      <c r="C19" s="1988"/>
      <c r="D19" s="1989"/>
      <c r="E19" s="1990"/>
      <c r="F19" s="1990"/>
      <c r="G19" s="1990"/>
      <c r="H19" s="1990"/>
      <c r="I19" s="1990"/>
      <c r="J19" s="1990"/>
      <c r="K19" s="1990"/>
      <c r="L19" s="1993"/>
      <c r="M19" s="1994"/>
      <c r="N19" s="2044"/>
      <c r="O19" s="2044"/>
      <c r="P19" s="1998"/>
      <c r="Q19" s="1971"/>
      <c r="R19" s="1971"/>
      <c r="S19" s="1971"/>
      <c r="T19" s="1971"/>
      <c r="U19" s="1971"/>
      <c r="V19" s="1971"/>
      <c r="W19" s="1973"/>
      <c r="X19" s="1977"/>
      <c r="Y19" s="1978"/>
      <c r="Z19" s="1979"/>
      <c r="AA19" s="1977"/>
      <c r="AB19" s="1978"/>
      <c r="AC19" s="1979"/>
      <c r="AD19" s="1977"/>
      <c r="AE19" s="1978"/>
      <c r="AF19" s="1979"/>
      <c r="AG19" s="2010">
        <v>5</v>
      </c>
      <c r="AH19" s="2011"/>
      <c r="AI19" s="2012">
        <v>10</v>
      </c>
      <c r="AJ19" s="2013"/>
      <c r="AK19" s="1994"/>
      <c r="AL19" s="1994"/>
      <c r="AM19" s="1994"/>
      <c r="AN19" s="1994"/>
      <c r="AO19" s="1994"/>
      <c r="AP19" s="1994"/>
      <c r="AQ19" s="2014"/>
      <c r="AR19" s="2015"/>
      <c r="AS19" s="2016"/>
      <c r="AT19" s="2017"/>
      <c r="AU19" s="2018"/>
      <c r="AV19" s="2018"/>
      <c r="AW19" s="2019"/>
      <c r="AX19" s="2026"/>
      <c r="AY19" s="2027"/>
      <c r="AZ19" s="2027"/>
      <c r="BA19" s="2027"/>
      <c r="BB19" s="2027"/>
      <c r="BC19" s="2027"/>
      <c r="BD19" s="2029"/>
      <c r="BE19" s="2029"/>
      <c r="BF19" s="2029"/>
      <c r="BG19" s="2029"/>
      <c r="BH19" s="2022"/>
      <c r="BI19" s="2023"/>
      <c r="BJ19" s="2027"/>
      <c r="BK19" s="2031"/>
      <c r="BL19" s="2048"/>
      <c r="BM19" s="2049"/>
      <c r="BN19" s="2050"/>
      <c r="BO19" s="2002"/>
      <c r="BP19" s="2003"/>
      <c r="BQ19" s="1983"/>
      <c r="BR19" s="1983"/>
      <c r="BS19" s="1983"/>
      <c r="BT19" s="1983"/>
      <c r="BU19" s="2040"/>
      <c r="BV19" s="2041"/>
      <c r="BW19" s="2041"/>
      <c r="BX19" s="2042"/>
    </row>
    <row r="20" spans="1:76" ht="15.75" customHeight="1">
      <c r="A20" s="1984" t="s">
        <v>1866</v>
      </c>
      <c r="B20" s="1985"/>
      <c r="C20" s="1985"/>
      <c r="D20" s="1986"/>
      <c r="E20" s="1990" t="s">
        <v>818</v>
      </c>
      <c r="F20" s="1990"/>
      <c r="G20" s="1990"/>
      <c r="H20" s="1990"/>
      <c r="I20" s="1990"/>
      <c r="J20" s="1990"/>
      <c r="K20" s="1990"/>
      <c r="L20" s="1991" t="s">
        <v>819</v>
      </c>
      <c r="M20" s="1992"/>
      <c r="N20" s="2043" t="s">
        <v>1552</v>
      </c>
      <c r="O20" s="2043"/>
      <c r="P20" s="1997"/>
      <c r="Q20" s="1970"/>
      <c r="R20" s="1970"/>
      <c r="S20" s="1970"/>
      <c r="T20" s="1970">
        <v>10</v>
      </c>
      <c r="U20" s="1970"/>
      <c r="V20" s="1970"/>
      <c r="W20" s="1972"/>
      <c r="X20" s="1974"/>
      <c r="Y20" s="1975"/>
      <c r="Z20" s="1976"/>
      <c r="AA20" s="1974"/>
      <c r="AB20" s="1975"/>
      <c r="AC20" s="1976"/>
      <c r="AD20" s="1974"/>
      <c r="AE20" s="1975"/>
      <c r="AF20" s="1976"/>
      <c r="AG20" s="1980"/>
      <c r="AH20" s="1981"/>
      <c r="AI20" s="2032">
        <v>10</v>
      </c>
      <c r="AJ20" s="2033"/>
      <c r="AK20" s="1992" t="s">
        <v>575</v>
      </c>
      <c r="AL20" s="1992"/>
      <c r="AM20" s="1992">
        <v>20</v>
      </c>
      <c r="AN20" s="1992"/>
      <c r="AO20" s="1992">
        <v>8</v>
      </c>
      <c r="AP20" s="1992"/>
      <c r="AQ20" s="2034" t="s">
        <v>823</v>
      </c>
      <c r="AR20" s="2035"/>
      <c r="AS20" s="2036"/>
      <c r="AT20" s="2037">
        <v>850</v>
      </c>
      <c r="AU20" s="2038"/>
      <c r="AV20" s="2038"/>
      <c r="AW20" s="2039"/>
      <c r="AX20" s="2024"/>
      <c r="AY20" s="2025"/>
      <c r="AZ20" s="2025"/>
      <c r="BA20" s="2025"/>
      <c r="BB20" s="2025"/>
      <c r="BC20" s="2025"/>
      <c r="BD20" s="2028">
        <v>4100</v>
      </c>
      <c r="BE20" s="2028"/>
      <c r="BF20" s="2028"/>
      <c r="BG20" s="2028"/>
      <c r="BH20" s="2020">
        <v>5000</v>
      </c>
      <c r="BI20" s="2021"/>
      <c r="BJ20" s="2025"/>
      <c r="BK20" s="2030"/>
      <c r="BL20" s="2045">
        <v>140100</v>
      </c>
      <c r="BM20" s="2046"/>
      <c r="BN20" s="2047"/>
      <c r="BO20" s="2002"/>
      <c r="BP20" s="2003"/>
      <c r="BQ20" s="1982"/>
      <c r="BR20" s="1982"/>
      <c r="BS20" s="1982"/>
      <c r="BT20" s="1982"/>
      <c r="BU20" s="2040"/>
      <c r="BV20" s="2041"/>
      <c r="BW20" s="2041"/>
      <c r="BX20" s="2042"/>
    </row>
    <row r="21" spans="1:76" ht="15.75" customHeight="1">
      <c r="A21" s="1987"/>
      <c r="B21" s="1988"/>
      <c r="C21" s="1988"/>
      <c r="D21" s="1989"/>
      <c r="E21" s="1990"/>
      <c r="F21" s="1990"/>
      <c r="G21" s="1990"/>
      <c r="H21" s="1990"/>
      <c r="I21" s="1990"/>
      <c r="J21" s="1990"/>
      <c r="K21" s="1990"/>
      <c r="L21" s="1993"/>
      <c r="M21" s="1994"/>
      <c r="N21" s="2044"/>
      <c r="O21" s="2044"/>
      <c r="P21" s="1998"/>
      <c r="Q21" s="1971"/>
      <c r="R21" s="1971"/>
      <c r="S21" s="1971"/>
      <c r="T21" s="1971"/>
      <c r="U21" s="1971"/>
      <c r="V21" s="1971"/>
      <c r="W21" s="1973"/>
      <c r="X21" s="1977"/>
      <c r="Y21" s="1978"/>
      <c r="Z21" s="1979"/>
      <c r="AA21" s="1977"/>
      <c r="AB21" s="1978"/>
      <c r="AC21" s="1979"/>
      <c r="AD21" s="1977"/>
      <c r="AE21" s="1978"/>
      <c r="AF21" s="1979"/>
      <c r="AG21" s="2010">
        <v>5</v>
      </c>
      <c r="AH21" s="2011"/>
      <c r="AI21" s="2012">
        <v>10</v>
      </c>
      <c r="AJ21" s="2013"/>
      <c r="AK21" s="1994"/>
      <c r="AL21" s="1994"/>
      <c r="AM21" s="1994"/>
      <c r="AN21" s="1994"/>
      <c r="AO21" s="1994"/>
      <c r="AP21" s="1994"/>
      <c r="AQ21" s="2014"/>
      <c r="AR21" s="2015"/>
      <c r="AS21" s="2016"/>
      <c r="AT21" s="2017"/>
      <c r="AU21" s="2018"/>
      <c r="AV21" s="2018"/>
      <c r="AW21" s="2019"/>
      <c r="AX21" s="2026"/>
      <c r="AY21" s="2027"/>
      <c r="AZ21" s="2027"/>
      <c r="BA21" s="2027"/>
      <c r="BB21" s="2027"/>
      <c r="BC21" s="2027"/>
      <c r="BD21" s="2029"/>
      <c r="BE21" s="2029"/>
      <c r="BF21" s="2029"/>
      <c r="BG21" s="2029"/>
      <c r="BH21" s="2022"/>
      <c r="BI21" s="2023"/>
      <c r="BJ21" s="2027"/>
      <c r="BK21" s="2031"/>
      <c r="BL21" s="2048"/>
      <c r="BM21" s="2049"/>
      <c r="BN21" s="2050"/>
      <c r="BO21" s="2002"/>
      <c r="BP21" s="2003"/>
      <c r="BQ21" s="1983"/>
      <c r="BR21" s="1983"/>
      <c r="BS21" s="1983"/>
      <c r="BT21" s="1983"/>
      <c r="BU21" s="2040"/>
      <c r="BV21" s="2041"/>
      <c r="BW21" s="2041"/>
      <c r="BX21" s="2042"/>
    </row>
    <row r="22" spans="1:76" ht="15.75" customHeight="1">
      <c r="A22" s="1984" t="s">
        <v>1867</v>
      </c>
      <c r="B22" s="1985"/>
      <c r="C22" s="1985"/>
      <c r="D22" s="1986"/>
      <c r="E22" s="1984" t="s">
        <v>818</v>
      </c>
      <c r="F22" s="1985"/>
      <c r="G22" s="1985"/>
      <c r="H22" s="1985"/>
      <c r="I22" s="1985"/>
      <c r="J22" s="1985"/>
      <c r="K22" s="1986"/>
      <c r="L22" s="2051" t="s">
        <v>819</v>
      </c>
      <c r="M22" s="1991"/>
      <c r="N22" s="2043" t="s">
        <v>1551</v>
      </c>
      <c r="O22" s="2043"/>
      <c r="P22" s="1997"/>
      <c r="Q22" s="1970"/>
      <c r="R22" s="1970"/>
      <c r="S22" s="1970"/>
      <c r="T22" s="1970"/>
      <c r="U22" s="1970"/>
      <c r="V22" s="1970"/>
      <c r="W22" s="1972"/>
      <c r="X22" s="1974"/>
      <c r="Y22" s="1975"/>
      <c r="Z22" s="1976"/>
      <c r="AA22" s="1974"/>
      <c r="AB22" s="1975"/>
      <c r="AC22" s="1976"/>
      <c r="AD22" s="1974"/>
      <c r="AE22" s="1975"/>
      <c r="AF22" s="1976"/>
      <c r="AG22" s="1980"/>
      <c r="AH22" s="1981"/>
      <c r="AI22" s="2032">
        <v>10</v>
      </c>
      <c r="AJ22" s="2033"/>
      <c r="AK22" s="2051" t="s">
        <v>575</v>
      </c>
      <c r="AL22" s="1991"/>
      <c r="AM22" s="2051">
        <v>20</v>
      </c>
      <c r="AN22" s="1991"/>
      <c r="AO22" s="2051">
        <v>8</v>
      </c>
      <c r="AP22" s="1991"/>
      <c r="AQ22" s="2057" t="s">
        <v>823</v>
      </c>
      <c r="AR22" s="2058"/>
      <c r="AS22" s="2059"/>
      <c r="AT22" s="2037">
        <v>850</v>
      </c>
      <c r="AU22" s="2038"/>
      <c r="AV22" s="2038"/>
      <c r="AW22" s="2039"/>
      <c r="AX22" s="2024"/>
      <c r="AY22" s="2025"/>
      <c r="AZ22" s="2025"/>
      <c r="BA22" s="2025"/>
      <c r="BB22" s="2025"/>
      <c r="BC22" s="2025"/>
      <c r="BD22" s="2028">
        <v>2000</v>
      </c>
      <c r="BE22" s="2028"/>
      <c r="BF22" s="2028"/>
      <c r="BG22" s="2028"/>
      <c r="BH22" s="2020">
        <v>5000</v>
      </c>
      <c r="BI22" s="2021"/>
      <c r="BJ22" s="2025"/>
      <c r="BK22" s="2030"/>
      <c r="BL22" s="2045">
        <v>138000</v>
      </c>
      <c r="BM22" s="2046"/>
      <c r="BN22" s="2047"/>
      <c r="BO22" s="2051"/>
      <c r="BP22" s="1991"/>
      <c r="BQ22" s="2053"/>
      <c r="BR22" s="2054"/>
      <c r="BS22" s="2053"/>
      <c r="BT22" s="2054"/>
      <c r="BU22" s="2004" t="s">
        <v>1868</v>
      </c>
      <c r="BV22" s="2005"/>
      <c r="BW22" s="2005"/>
      <c r="BX22" s="2006"/>
    </row>
    <row r="23" spans="1:76" ht="15.75" customHeight="1">
      <c r="A23" s="1987"/>
      <c r="B23" s="1988"/>
      <c r="C23" s="1988"/>
      <c r="D23" s="1989"/>
      <c r="E23" s="1987"/>
      <c r="F23" s="1988"/>
      <c r="G23" s="1988"/>
      <c r="H23" s="1988"/>
      <c r="I23" s="1988"/>
      <c r="J23" s="1988"/>
      <c r="K23" s="1989"/>
      <c r="L23" s="2052"/>
      <c r="M23" s="1993"/>
      <c r="N23" s="2044"/>
      <c r="O23" s="2044"/>
      <c r="P23" s="1998"/>
      <c r="Q23" s="1971"/>
      <c r="R23" s="1971"/>
      <c r="S23" s="1971"/>
      <c r="T23" s="1971"/>
      <c r="U23" s="1971"/>
      <c r="V23" s="1971"/>
      <c r="W23" s="1973"/>
      <c r="X23" s="1977"/>
      <c r="Y23" s="1978"/>
      <c r="Z23" s="1979"/>
      <c r="AA23" s="1977"/>
      <c r="AB23" s="1978"/>
      <c r="AC23" s="1979"/>
      <c r="AD23" s="1977"/>
      <c r="AE23" s="1978"/>
      <c r="AF23" s="1979"/>
      <c r="AG23" s="2010">
        <v>5</v>
      </c>
      <c r="AH23" s="2011"/>
      <c r="AI23" s="2012">
        <v>10</v>
      </c>
      <c r="AJ23" s="2013"/>
      <c r="AK23" s="2052"/>
      <c r="AL23" s="1993"/>
      <c r="AM23" s="2052"/>
      <c r="AN23" s="1993"/>
      <c r="AO23" s="2052"/>
      <c r="AP23" s="1993"/>
      <c r="AQ23" s="2014"/>
      <c r="AR23" s="2015"/>
      <c r="AS23" s="2016"/>
      <c r="AT23" s="2017"/>
      <c r="AU23" s="2018"/>
      <c r="AV23" s="2018"/>
      <c r="AW23" s="2019"/>
      <c r="AX23" s="2026"/>
      <c r="AY23" s="2027"/>
      <c r="AZ23" s="2027"/>
      <c r="BA23" s="2027"/>
      <c r="BB23" s="2027"/>
      <c r="BC23" s="2027"/>
      <c r="BD23" s="2029"/>
      <c r="BE23" s="2029"/>
      <c r="BF23" s="2029"/>
      <c r="BG23" s="2029"/>
      <c r="BH23" s="2022"/>
      <c r="BI23" s="2023"/>
      <c r="BJ23" s="2027"/>
      <c r="BK23" s="2031"/>
      <c r="BL23" s="2048"/>
      <c r="BM23" s="2049"/>
      <c r="BN23" s="2050"/>
      <c r="BO23" s="2052"/>
      <c r="BP23" s="1993"/>
      <c r="BQ23" s="2055"/>
      <c r="BR23" s="2056"/>
      <c r="BS23" s="2055"/>
      <c r="BT23" s="2056"/>
      <c r="BU23" s="2007"/>
      <c r="BV23" s="2008"/>
      <c r="BW23" s="2008"/>
      <c r="BX23" s="2009"/>
    </row>
    <row r="24" spans="1:76" ht="15.75" customHeight="1">
      <c r="A24" s="1984" t="s">
        <v>825</v>
      </c>
      <c r="B24" s="1985"/>
      <c r="C24" s="1985"/>
      <c r="D24" s="1986"/>
      <c r="E24" s="1984" t="s">
        <v>818</v>
      </c>
      <c r="F24" s="1985"/>
      <c r="G24" s="1985"/>
      <c r="H24" s="1985"/>
      <c r="I24" s="1985"/>
      <c r="J24" s="1985"/>
      <c r="K24" s="1986"/>
      <c r="L24" s="2051" t="s">
        <v>819</v>
      </c>
      <c r="M24" s="1991"/>
      <c r="N24" s="2060"/>
      <c r="O24" s="2061"/>
      <c r="P24" s="1997"/>
      <c r="Q24" s="1970"/>
      <c r="R24" s="1970"/>
      <c r="S24" s="1970"/>
      <c r="T24" s="1970"/>
      <c r="U24" s="1970"/>
      <c r="V24" s="1970"/>
      <c r="W24" s="1972"/>
      <c r="X24" s="1974"/>
      <c r="Y24" s="1975"/>
      <c r="Z24" s="1976"/>
      <c r="AA24" s="1974"/>
      <c r="AB24" s="1975"/>
      <c r="AC24" s="1976"/>
      <c r="AD24" s="1974"/>
      <c r="AE24" s="1975"/>
      <c r="AF24" s="1976"/>
      <c r="AG24" s="1980">
        <v>2</v>
      </c>
      <c r="AH24" s="1981"/>
      <c r="AI24" s="2032">
        <v>10</v>
      </c>
      <c r="AJ24" s="2033"/>
      <c r="AK24" s="2051" t="s">
        <v>575</v>
      </c>
      <c r="AL24" s="1991"/>
      <c r="AM24" s="2051">
        <v>20</v>
      </c>
      <c r="AN24" s="1991"/>
      <c r="AO24" s="2051">
        <v>8</v>
      </c>
      <c r="AP24" s="1991"/>
      <c r="AQ24" s="2057" t="s">
        <v>823</v>
      </c>
      <c r="AR24" s="2058"/>
      <c r="AS24" s="2059"/>
      <c r="AT24" s="2037">
        <v>900</v>
      </c>
      <c r="AU24" s="2038"/>
      <c r="AV24" s="2038"/>
      <c r="AW24" s="2039"/>
      <c r="AX24" s="2024"/>
      <c r="AY24" s="2025"/>
      <c r="AZ24" s="2025"/>
      <c r="BA24" s="2025"/>
      <c r="BB24" s="2025"/>
      <c r="BC24" s="2025"/>
      <c r="BD24" s="2028">
        <v>4000</v>
      </c>
      <c r="BE24" s="2028"/>
      <c r="BF24" s="2028"/>
      <c r="BG24" s="2028"/>
      <c r="BH24" s="2020"/>
      <c r="BI24" s="2021"/>
      <c r="BJ24" s="2025"/>
      <c r="BK24" s="2030"/>
      <c r="BL24" s="2045">
        <v>148000</v>
      </c>
      <c r="BM24" s="2046"/>
      <c r="BN24" s="2047"/>
      <c r="BO24" s="2051"/>
      <c r="BP24" s="1991"/>
      <c r="BQ24" s="2053">
        <v>20</v>
      </c>
      <c r="BR24" s="2054"/>
      <c r="BS24" s="2053">
        <v>7</v>
      </c>
      <c r="BT24" s="2054"/>
      <c r="BU24" s="2004"/>
      <c r="BV24" s="2005"/>
      <c r="BW24" s="2005"/>
      <c r="BX24" s="2006"/>
    </row>
    <row r="25" spans="1:76" ht="15.75" customHeight="1">
      <c r="A25" s="1987"/>
      <c r="B25" s="1988"/>
      <c r="C25" s="1988"/>
      <c r="D25" s="1989"/>
      <c r="E25" s="1987"/>
      <c r="F25" s="1988"/>
      <c r="G25" s="1988"/>
      <c r="H25" s="1988"/>
      <c r="I25" s="1988"/>
      <c r="J25" s="1988"/>
      <c r="K25" s="1989"/>
      <c r="L25" s="2052"/>
      <c r="M25" s="1993"/>
      <c r="N25" s="2062"/>
      <c r="O25" s="2063"/>
      <c r="P25" s="1998"/>
      <c r="Q25" s="1971"/>
      <c r="R25" s="1971"/>
      <c r="S25" s="1971"/>
      <c r="T25" s="1971"/>
      <c r="U25" s="1971"/>
      <c r="V25" s="1971"/>
      <c r="W25" s="1973"/>
      <c r="X25" s="1977"/>
      <c r="Y25" s="1978"/>
      <c r="Z25" s="1979"/>
      <c r="AA25" s="1977"/>
      <c r="AB25" s="1978"/>
      <c r="AC25" s="1979"/>
      <c r="AD25" s="1977"/>
      <c r="AE25" s="1978"/>
      <c r="AF25" s="1979"/>
      <c r="AG25" s="2010">
        <v>5</v>
      </c>
      <c r="AH25" s="2011"/>
      <c r="AI25" s="2012">
        <v>10</v>
      </c>
      <c r="AJ25" s="2013"/>
      <c r="AK25" s="2052"/>
      <c r="AL25" s="1993"/>
      <c r="AM25" s="2052"/>
      <c r="AN25" s="1993"/>
      <c r="AO25" s="2052"/>
      <c r="AP25" s="1993"/>
      <c r="AQ25" s="2014" t="s">
        <v>823</v>
      </c>
      <c r="AR25" s="2015"/>
      <c r="AS25" s="2016"/>
      <c r="AT25" s="2017">
        <v>850</v>
      </c>
      <c r="AU25" s="2018"/>
      <c r="AV25" s="2018"/>
      <c r="AW25" s="2019"/>
      <c r="AX25" s="2026"/>
      <c r="AY25" s="2027"/>
      <c r="AZ25" s="2027"/>
      <c r="BA25" s="2027"/>
      <c r="BB25" s="2027"/>
      <c r="BC25" s="2027"/>
      <c r="BD25" s="2029"/>
      <c r="BE25" s="2029"/>
      <c r="BF25" s="2029"/>
      <c r="BG25" s="2029"/>
      <c r="BH25" s="2022"/>
      <c r="BI25" s="2023"/>
      <c r="BJ25" s="2027"/>
      <c r="BK25" s="2031"/>
      <c r="BL25" s="2048"/>
      <c r="BM25" s="2049"/>
      <c r="BN25" s="2050"/>
      <c r="BO25" s="2052"/>
      <c r="BP25" s="1993"/>
      <c r="BQ25" s="2055"/>
      <c r="BR25" s="2056"/>
      <c r="BS25" s="2055"/>
      <c r="BT25" s="2056"/>
      <c r="BU25" s="2007"/>
      <c r="BV25" s="2008"/>
      <c r="BW25" s="2008"/>
      <c r="BX25" s="2009"/>
    </row>
    <row r="26" spans="1:76" ht="15.75" customHeight="1">
      <c r="A26" s="1984" t="s">
        <v>572</v>
      </c>
      <c r="B26" s="1985"/>
      <c r="C26" s="1985"/>
      <c r="D26" s="1986"/>
      <c r="E26" s="1984" t="s">
        <v>818</v>
      </c>
      <c r="F26" s="1985"/>
      <c r="G26" s="1985"/>
      <c r="H26" s="1985"/>
      <c r="I26" s="1985"/>
      <c r="J26" s="1985"/>
      <c r="K26" s="1986"/>
      <c r="L26" s="2051" t="s">
        <v>819</v>
      </c>
      <c r="M26" s="1991"/>
      <c r="N26" s="2064"/>
      <c r="O26" s="2065"/>
      <c r="P26" s="1997"/>
      <c r="Q26" s="1970"/>
      <c r="R26" s="1970"/>
      <c r="S26" s="1970"/>
      <c r="T26" s="1970"/>
      <c r="U26" s="1970"/>
      <c r="V26" s="1970"/>
      <c r="W26" s="1972"/>
      <c r="X26" s="1974"/>
      <c r="Y26" s="1975"/>
      <c r="Z26" s="1976"/>
      <c r="AA26" s="1974"/>
      <c r="AB26" s="1975"/>
      <c r="AC26" s="1976"/>
      <c r="AD26" s="1974"/>
      <c r="AE26" s="1975"/>
      <c r="AF26" s="1976"/>
      <c r="AG26" s="1980">
        <v>8</v>
      </c>
      <c r="AH26" s="1981"/>
      <c r="AI26" s="2032">
        <v>10</v>
      </c>
      <c r="AJ26" s="2033"/>
      <c r="AK26" s="2051" t="s">
        <v>574</v>
      </c>
      <c r="AL26" s="1991"/>
      <c r="AM26" s="2051">
        <v>25</v>
      </c>
      <c r="AN26" s="1991"/>
      <c r="AO26" s="2051">
        <v>8</v>
      </c>
      <c r="AP26" s="1991"/>
      <c r="AQ26" s="2034" t="s">
        <v>1325</v>
      </c>
      <c r="AR26" s="2035"/>
      <c r="AS26" s="2036"/>
      <c r="AT26" s="2037">
        <v>180000</v>
      </c>
      <c r="AU26" s="2038"/>
      <c r="AV26" s="2038"/>
      <c r="AW26" s="2039"/>
      <c r="AX26" s="2024"/>
      <c r="AY26" s="2025"/>
      <c r="AZ26" s="2025"/>
      <c r="BA26" s="2025"/>
      <c r="BB26" s="2025"/>
      <c r="BC26" s="2025"/>
      <c r="BD26" s="2028">
        <v>2000</v>
      </c>
      <c r="BE26" s="2028"/>
      <c r="BF26" s="2028"/>
      <c r="BG26" s="2028"/>
      <c r="BH26" s="2020"/>
      <c r="BI26" s="2021"/>
      <c r="BJ26" s="2025"/>
      <c r="BK26" s="2030"/>
      <c r="BL26" s="2045">
        <v>182000</v>
      </c>
      <c r="BM26" s="2046"/>
      <c r="BN26" s="2047"/>
      <c r="BO26" s="2051"/>
      <c r="BP26" s="1991"/>
      <c r="BQ26" s="2053">
        <v>20</v>
      </c>
      <c r="BR26" s="2054"/>
      <c r="BS26" s="2053">
        <v>8</v>
      </c>
      <c r="BT26" s="2054"/>
      <c r="BU26" s="2004"/>
      <c r="BV26" s="2005"/>
      <c r="BW26" s="2005"/>
      <c r="BX26" s="2006"/>
    </row>
    <row r="27" spans="1:76" ht="15.75" customHeight="1">
      <c r="A27" s="1987"/>
      <c r="B27" s="1988"/>
      <c r="C27" s="1988"/>
      <c r="D27" s="1989"/>
      <c r="E27" s="1987"/>
      <c r="F27" s="1988"/>
      <c r="G27" s="1988"/>
      <c r="H27" s="1988"/>
      <c r="I27" s="1988"/>
      <c r="J27" s="1988"/>
      <c r="K27" s="1989"/>
      <c r="L27" s="2052"/>
      <c r="M27" s="1993"/>
      <c r="N27" s="2066"/>
      <c r="O27" s="2067"/>
      <c r="P27" s="1998"/>
      <c r="Q27" s="1971"/>
      <c r="R27" s="1971"/>
      <c r="S27" s="1971"/>
      <c r="T27" s="1971"/>
      <c r="U27" s="1971"/>
      <c r="V27" s="1971"/>
      <c r="W27" s="1973"/>
      <c r="X27" s="1977"/>
      <c r="Y27" s="1978"/>
      <c r="Z27" s="1979"/>
      <c r="AA27" s="1977"/>
      <c r="AB27" s="1978"/>
      <c r="AC27" s="1979"/>
      <c r="AD27" s="1977"/>
      <c r="AE27" s="1978"/>
      <c r="AF27" s="1979"/>
      <c r="AG27" s="2010">
        <v>5</v>
      </c>
      <c r="AH27" s="2011"/>
      <c r="AI27" s="2012">
        <v>10</v>
      </c>
      <c r="AJ27" s="2013"/>
      <c r="AK27" s="2052"/>
      <c r="AL27" s="1993"/>
      <c r="AM27" s="2052"/>
      <c r="AN27" s="1993"/>
      <c r="AO27" s="2052"/>
      <c r="AP27" s="1993"/>
      <c r="AQ27" s="2014" t="s">
        <v>823</v>
      </c>
      <c r="AR27" s="2015"/>
      <c r="AS27" s="2016"/>
      <c r="AT27" s="2017">
        <v>850</v>
      </c>
      <c r="AU27" s="2018"/>
      <c r="AV27" s="2018"/>
      <c r="AW27" s="2019"/>
      <c r="AX27" s="2026"/>
      <c r="AY27" s="2027"/>
      <c r="AZ27" s="2027"/>
      <c r="BA27" s="2027"/>
      <c r="BB27" s="2027"/>
      <c r="BC27" s="2027"/>
      <c r="BD27" s="2029"/>
      <c r="BE27" s="2029"/>
      <c r="BF27" s="2029"/>
      <c r="BG27" s="2029"/>
      <c r="BH27" s="2022"/>
      <c r="BI27" s="2023"/>
      <c r="BJ27" s="2027"/>
      <c r="BK27" s="2031"/>
      <c r="BL27" s="2048"/>
      <c r="BM27" s="2049"/>
      <c r="BN27" s="2050"/>
      <c r="BO27" s="2052"/>
      <c r="BP27" s="1993"/>
      <c r="BQ27" s="2055"/>
      <c r="BR27" s="2056"/>
      <c r="BS27" s="2055"/>
      <c r="BT27" s="2056"/>
      <c r="BU27" s="2007"/>
      <c r="BV27" s="2008"/>
      <c r="BW27" s="2008"/>
      <c r="BX27" s="2009"/>
    </row>
    <row r="28" spans="1:76" ht="15.75" customHeight="1">
      <c r="A28" s="1984" t="s">
        <v>573</v>
      </c>
      <c r="B28" s="1985"/>
      <c r="C28" s="1985"/>
      <c r="D28" s="1986"/>
      <c r="E28" s="1984" t="s">
        <v>818</v>
      </c>
      <c r="F28" s="1985"/>
      <c r="G28" s="1985"/>
      <c r="H28" s="1985"/>
      <c r="I28" s="1985"/>
      <c r="J28" s="1985"/>
      <c r="K28" s="1986"/>
      <c r="L28" s="2051" t="s">
        <v>819</v>
      </c>
      <c r="M28" s="1991"/>
      <c r="N28" s="2064"/>
      <c r="O28" s="2065"/>
      <c r="P28" s="1997"/>
      <c r="Q28" s="1970"/>
      <c r="R28" s="1970"/>
      <c r="S28" s="1970"/>
      <c r="T28" s="1970"/>
      <c r="U28" s="1970"/>
      <c r="V28" s="1970"/>
      <c r="W28" s="1972"/>
      <c r="X28" s="1974"/>
      <c r="Y28" s="1975"/>
      <c r="Z28" s="1976"/>
      <c r="AA28" s="1974"/>
      <c r="AB28" s="1975"/>
      <c r="AC28" s="1976"/>
      <c r="AD28" s="1974"/>
      <c r="AE28" s="1975"/>
      <c r="AF28" s="1976"/>
      <c r="AG28" s="1980">
        <v>2</v>
      </c>
      <c r="AH28" s="1981"/>
      <c r="AI28" s="2032">
        <v>10</v>
      </c>
      <c r="AJ28" s="2033"/>
      <c r="AK28" s="2051" t="s">
        <v>575</v>
      </c>
      <c r="AL28" s="1991"/>
      <c r="AM28" s="2051">
        <v>20</v>
      </c>
      <c r="AN28" s="1991"/>
      <c r="AO28" s="2051">
        <v>8</v>
      </c>
      <c r="AP28" s="1991"/>
      <c r="AQ28" s="2057" t="s">
        <v>823</v>
      </c>
      <c r="AR28" s="2058"/>
      <c r="AS28" s="2059"/>
      <c r="AT28" s="2037">
        <v>900</v>
      </c>
      <c r="AU28" s="2038"/>
      <c r="AV28" s="2038"/>
      <c r="AW28" s="2039"/>
      <c r="AX28" s="2024"/>
      <c r="AY28" s="2025"/>
      <c r="AZ28" s="2025"/>
      <c r="BA28" s="2025"/>
      <c r="BB28" s="2025"/>
      <c r="BC28" s="2025"/>
      <c r="BD28" s="2028">
        <v>2500</v>
      </c>
      <c r="BE28" s="2028"/>
      <c r="BF28" s="2028"/>
      <c r="BG28" s="2028"/>
      <c r="BH28" s="2020"/>
      <c r="BI28" s="2021"/>
      <c r="BJ28" s="2025"/>
      <c r="BK28" s="2030"/>
      <c r="BL28" s="2045">
        <v>146500</v>
      </c>
      <c r="BM28" s="2046"/>
      <c r="BN28" s="2047"/>
      <c r="BO28" s="2051"/>
      <c r="BP28" s="1991"/>
      <c r="BQ28" s="2053"/>
      <c r="BR28" s="2054"/>
      <c r="BS28" s="2053"/>
      <c r="BT28" s="2054"/>
      <c r="BX28" s="534"/>
    </row>
    <row r="29" spans="1:76" ht="15.75" customHeight="1">
      <c r="A29" s="1987"/>
      <c r="B29" s="1988"/>
      <c r="C29" s="1988"/>
      <c r="D29" s="1989"/>
      <c r="E29" s="1987"/>
      <c r="F29" s="1988"/>
      <c r="G29" s="1988"/>
      <c r="H29" s="1988"/>
      <c r="I29" s="1988"/>
      <c r="J29" s="1988"/>
      <c r="K29" s="1989"/>
      <c r="L29" s="2052"/>
      <c r="M29" s="1993"/>
      <c r="N29" s="2066"/>
      <c r="O29" s="2067"/>
      <c r="P29" s="1998"/>
      <c r="Q29" s="1971"/>
      <c r="R29" s="1971"/>
      <c r="S29" s="1971"/>
      <c r="T29" s="1971"/>
      <c r="U29" s="1971"/>
      <c r="V29" s="1971"/>
      <c r="W29" s="1973"/>
      <c r="X29" s="1977"/>
      <c r="Y29" s="1978"/>
      <c r="Z29" s="1979"/>
      <c r="AA29" s="1977"/>
      <c r="AB29" s="1978"/>
      <c r="AC29" s="1979"/>
      <c r="AD29" s="1977"/>
      <c r="AE29" s="1978"/>
      <c r="AF29" s="1979"/>
      <c r="AG29" s="2010">
        <v>5</v>
      </c>
      <c r="AH29" s="2011"/>
      <c r="AI29" s="2012">
        <v>10</v>
      </c>
      <c r="AJ29" s="2013"/>
      <c r="AK29" s="2052"/>
      <c r="AL29" s="1993"/>
      <c r="AM29" s="2052"/>
      <c r="AN29" s="1993"/>
      <c r="AO29" s="2052"/>
      <c r="AP29" s="1993"/>
      <c r="AQ29" s="2014" t="s">
        <v>823</v>
      </c>
      <c r="AR29" s="2015"/>
      <c r="AS29" s="2016"/>
      <c r="AT29" s="2017">
        <v>850</v>
      </c>
      <c r="AU29" s="2018"/>
      <c r="AV29" s="2018"/>
      <c r="AW29" s="2019"/>
      <c r="AX29" s="2026"/>
      <c r="AY29" s="2027"/>
      <c r="AZ29" s="2027"/>
      <c r="BA29" s="2027"/>
      <c r="BB29" s="2027"/>
      <c r="BC29" s="2027"/>
      <c r="BD29" s="2029"/>
      <c r="BE29" s="2029"/>
      <c r="BF29" s="2029"/>
      <c r="BG29" s="2029"/>
      <c r="BH29" s="2022"/>
      <c r="BI29" s="2023"/>
      <c r="BJ29" s="2027"/>
      <c r="BK29" s="2031"/>
      <c r="BL29" s="2048"/>
      <c r="BM29" s="2049"/>
      <c r="BN29" s="2050"/>
      <c r="BO29" s="2052"/>
      <c r="BP29" s="1993"/>
      <c r="BQ29" s="2055"/>
      <c r="BR29" s="2056"/>
      <c r="BS29" s="2055"/>
      <c r="BT29" s="2056"/>
      <c r="BX29" s="535"/>
    </row>
    <row r="30" spans="1:76" ht="15.75" customHeight="1">
      <c r="A30" s="1984" t="s">
        <v>1837</v>
      </c>
      <c r="B30" s="1985"/>
      <c r="C30" s="1985"/>
      <c r="D30" s="1986"/>
      <c r="E30" s="1984" t="s">
        <v>818</v>
      </c>
      <c r="F30" s="1985"/>
      <c r="G30" s="1985"/>
      <c r="H30" s="1985"/>
      <c r="I30" s="1985"/>
      <c r="J30" s="1985"/>
      <c r="K30" s="1986"/>
      <c r="L30" s="2051" t="s">
        <v>819</v>
      </c>
      <c r="M30" s="1991"/>
      <c r="N30" s="2064"/>
      <c r="O30" s="2065"/>
      <c r="P30" s="1997"/>
      <c r="Q30" s="1970"/>
      <c r="R30" s="1970"/>
      <c r="S30" s="1970"/>
      <c r="T30" s="1970"/>
      <c r="U30" s="1970"/>
      <c r="V30" s="1970"/>
      <c r="W30" s="1972"/>
      <c r="X30" s="1974"/>
      <c r="Y30" s="1975"/>
      <c r="Z30" s="1976"/>
      <c r="AA30" s="1974"/>
      <c r="AB30" s="1975"/>
      <c r="AC30" s="1976"/>
      <c r="AD30" s="1974"/>
      <c r="AE30" s="1975"/>
      <c r="AF30" s="1976"/>
      <c r="AG30" s="1980">
        <v>2</v>
      </c>
      <c r="AH30" s="1981"/>
      <c r="AI30" s="2032">
        <v>10</v>
      </c>
      <c r="AJ30" s="2033"/>
      <c r="AK30" s="2051" t="s">
        <v>575</v>
      </c>
      <c r="AL30" s="1991"/>
      <c r="AM30" s="2051"/>
      <c r="AN30" s="1991"/>
      <c r="AO30" s="2051"/>
      <c r="AP30" s="1991"/>
      <c r="AQ30" s="2057" t="s">
        <v>824</v>
      </c>
      <c r="AR30" s="2058"/>
      <c r="AS30" s="2059"/>
      <c r="AT30" s="2037">
        <v>100000</v>
      </c>
      <c r="AU30" s="2038"/>
      <c r="AV30" s="2038"/>
      <c r="AW30" s="2039"/>
      <c r="AX30" s="2024"/>
      <c r="AY30" s="2025"/>
      <c r="AZ30" s="2025"/>
      <c r="BA30" s="2025"/>
      <c r="BB30" s="2025"/>
      <c r="BC30" s="2025"/>
      <c r="BD30" s="2028"/>
      <c r="BE30" s="2028"/>
      <c r="BF30" s="2028"/>
      <c r="BG30" s="2028"/>
      <c r="BH30" s="2020"/>
      <c r="BI30" s="2021"/>
      <c r="BJ30" s="2025"/>
      <c r="BK30" s="2030"/>
      <c r="BL30" s="2045">
        <v>100000</v>
      </c>
      <c r="BM30" s="2046"/>
      <c r="BN30" s="2047"/>
      <c r="BO30" s="2051"/>
      <c r="BP30" s="1991"/>
      <c r="BQ30" s="2053"/>
      <c r="BR30" s="2054"/>
      <c r="BS30" s="2053"/>
      <c r="BT30" s="2054"/>
      <c r="BU30" s="2004" t="s">
        <v>577</v>
      </c>
      <c r="BV30" s="2005"/>
      <c r="BW30" s="2005"/>
      <c r="BX30" s="2006"/>
    </row>
    <row r="31" spans="1:76" ht="15.75" customHeight="1">
      <c r="A31" s="1987"/>
      <c r="B31" s="1988"/>
      <c r="C31" s="1988"/>
      <c r="D31" s="1989"/>
      <c r="E31" s="1987"/>
      <c r="F31" s="1988"/>
      <c r="G31" s="1988"/>
      <c r="H31" s="1988"/>
      <c r="I31" s="1988"/>
      <c r="J31" s="1988"/>
      <c r="K31" s="1989"/>
      <c r="L31" s="2052"/>
      <c r="M31" s="1993"/>
      <c r="N31" s="2066"/>
      <c r="O31" s="2067"/>
      <c r="P31" s="1998"/>
      <c r="Q31" s="1971"/>
      <c r="R31" s="1971"/>
      <c r="S31" s="1971"/>
      <c r="T31" s="1971"/>
      <c r="U31" s="1971"/>
      <c r="V31" s="1971"/>
      <c r="W31" s="1973"/>
      <c r="X31" s="1977"/>
      <c r="Y31" s="1978"/>
      <c r="Z31" s="1979"/>
      <c r="AA31" s="1977"/>
      <c r="AB31" s="1978"/>
      <c r="AC31" s="1979"/>
      <c r="AD31" s="1977"/>
      <c r="AE31" s="1978"/>
      <c r="AF31" s="1979"/>
      <c r="AG31" s="2010">
        <v>5</v>
      </c>
      <c r="AH31" s="2011"/>
      <c r="AI31" s="2012">
        <v>10</v>
      </c>
      <c r="AJ31" s="2013"/>
      <c r="AK31" s="2052"/>
      <c r="AL31" s="1993"/>
      <c r="AM31" s="2052"/>
      <c r="AN31" s="1993"/>
      <c r="AO31" s="2052"/>
      <c r="AP31" s="1993"/>
      <c r="AQ31" s="2014" t="s">
        <v>824</v>
      </c>
      <c r="AR31" s="2015"/>
      <c r="AS31" s="2016"/>
      <c r="AT31" s="2017">
        <v>100000</v>
      </c>
      <c r="AU31" s="2018"/>
      <c r="AV31" s="2018"/>
      <c r="AW31" s="2019"/>
      <c r="AX31" s="2026"/>
      <c r="AY31" s="2027"/>
      <c r="AZ31" s="2027"/>
      <c r="BA31" s="2027"/>
      <c r="BB31" s="2027"/>
      <c r="BC31" s="2027"/>
      <c r="BD31" s="2029"/>
      <c r="BE31" s="2029"/>
      <c r="BF31" s="2029"/>
      <c r="BG31" s="2029"/>
      <c r="BH31" s="2022"/>
      <c r="BI31" s="2023"/>
      <c r="BJ31" s="2027"/>
      <c r="BK31" s="2031"/>
      <c r="BL31" s="2048"/>
      <c r="BM31" s="2049"/>
      <c r="BN31" s="2050"/>
      <c r="BO31" s="2052"/>
      <c r="BP31" s="1993"/>
      <c r="BQ31" s="2055"/>
      <c r="BR31" s="2056"/>
      <c r="BS31" s="2055"/>
      <c r="BT31" s="2056"/>
      <c r="BU31" s="2007"/>
      <c r="BV31" s="2008"/>
      <c r="BW31" s="2008"/>
      <c r="BX31" s="2009"/>
    </row>
    <row r="32" spans="1:76" ht="15.75" customHeight="1">
      <c r="A32" s="1984" t="s">
        <v>1838</v>
      </c>
      <c r="B32" s="1985"/>
      <c r="C32" s="1985"/>
      <c r="D32" s="1986"/>
      <c r="E32" s="1984" t="s">
        <v>818</v>
      </c>
      <c r="F32" s="1985"/>
      <c r="G32" s="1985"/>
      <c r="H32" s="1985"/>
      <c r="I32" s="1985"/>
      <c r="J32" s="1985"/>
      <c r="K32" s="1986"/>
      <c r="L32" s="2051" t="s">
        <v>819</v>
      </c>
      <c r="M32" s="1991"/>
      <c r="N32" s="2064"/>
      <c r="O32" s="2065"/>
      <c r="P32" s="1997"/>
      <c r="Q32" s="1970"/>
      <c r="R32" s="1970"/>
      <c r="S32" s="1970"/>
      <c r="T32" s="1970"/>
      <c r="U32" s="1970"/>
      <c r="V32" s="1970"/>
      <c r="W32" s="1972"/>
      <c r="X32" s="1974"/>
      <c r="Y32" s="1975"/>
      <c r="Z32" s="1976"/>
      <c r="AA32" s="1974"/>
      <c r="AB32" s="1975"/>
      <c r="AC32" s="1976"/>
      <c r="AD32" s="1974"/>
      <c r="AE32" s="1975"/>
      <c r="AF32" s="1976"/>
      <c r="AG32" s="1980">
        <v>1</v>
      </c>
      <c r="AH32" s="1981"/>
      <c r="AI32" s="2032">
        <v>10</v>
      </c>
      <c r="AJ32" s="2033"/>
      <c r="AK32" s="2051" t="s">
        <v>575</v>
      </c>
      <c r="AL32" s="1991"/>
      <c r="AM32" s="2051"/>
      <c r="AN32" s="1991"/>
      <c r="AO32" s="2051"/>
      <c r="AP32" s="1991"/>
      <c r="AQ32" s="2057" t="s">
        <v>824</v>
      </c>
      <c r="AR32" s="2058"/>
      <c r="AS32" s="2059"/>
      <c r="AT32" s="2037">
        <v>100000</v>
      </c>
      <c r="AU32" s="2038"/>
      <c r="AV32" s="2038"/>
      <c r="AW32" s="2039"/>
      <c r="AX32" s="2024"/>
      <c r="AY32" s="2025"/>
      <c r="AZ32" s="2025"/>
      <c r="BA32" s="2025"/>
      <c r="BB32" s="2025"/>
      <c r="BC32" s="2025"/>
      <c r="BD32" s="2028"/>
      <c r="BE32" s="2028"/>
      <c r="BF32" s="2028"/>
      <c r="BG32" s="2028"/>
      <c r="BH32" s="2020"/>
      <c r="BI32" s="2021"/>
      <c r="BJ32" s="2025"/>
      <c r="BK32" s="2030"/>
      <c r="BL32" s="2045">
        <v>100000</v>
      </c>
      <c r="BM32" s="2046"/>
      <c r="BN32" s="2047"/>
      <c r="BO32" s="2051"/>
      <c r="BP32" s="1991"/>
      <c r="BQ32" s="2053"/>
      <c r="BR32" s="2054"/>
      <c r="BS32" s="2053"/>
      <c r="BT32" s="2054"/>
      <c r="BU32" s="2004" t="s">
        <v>1869</v>
      </c>
      <c r="BV32" s="2005"/>
      <c r="BW32" s="2005"/>
      <c r="BX32" s="2006"/>
    </row>
    <row r="33" spans="1:80" ht="15.75" customHeight="1">
      <c r="A33" s="1987"/>
      <c r="B33" s="1988"/>
      <c r="C33" s="1988"/>
      <c r="D33" s="1989"/>
      <c r="E33" s="1987"/>
      <c r="F33" s="1988"/>
      <c r="G33" s="1988"/>
      <c r="H33" s="1988"/>
      <c r="I33" s="1988"/>
      <c r="J33" s="1988"/>
      <c r="K33" s="1989"/>
      <c r="L33" s="2052"/>
      <c r="M33" s="1993"/>
      <c r="N33" s="2066"/>
      <c r="O33" s="2067"/>
      <c r="P33" s="1998"/>
      <c r="Q33" s="1971"/>
      <c r="R33" s="1971"/>
      <c r="S33" s="1971"/>
      <c r="T33" s="1971"/>
      <c r="U33" s="1971"/>
      <c r="V33" s="1971"/>
      <c r="W33" s="1973"/>
      <c r="X33" s="1977"/>
      <c r="Y33" s="1978"/>
      <c r="Z33" s="1979"/>
      <c r="AA33" s="1977"/>
      <c r="AB33" s="1978"/>
      <c r="AC33" s="1979"/>
      <c r="AD33" s="1977"/>
      <c r="AE33" s="1978"/>
      <c r="AF33" s="1979"/>
      <c r="AG33" s="2010">
        <v>5</v>
      </c>
      <c r="AH33" s="2011"/>
      <c r="AI33" s="2012">
        <v>10</v>
      </c>
      <c r="AJ33" s="2013"/>
      <c r="AK33" s="2052"/>
      <c r="AL33" s="1993"/>
      <c r="AM33" s="2052"/>
      <c r="AN33" s="1993"/>
      <c r="AO33" s="2052"/>
      <c r="AP33" s="1993"/>
      <c r="AQ33" s="2014" t="s">
        <v>824</v>
      </c>
      <c r="AR33" s="2015"/>
      <c r="AS33" s="2016"/>
      <c r="AT33" s="2017">
        <v>100000</v>
      </c>
      <c r="AU33" s="2018"/>
      <c r="AV33" s="2018"/>
      <c r="AW33" s="2019"/>
      <c r="AX33" s="2026"/>
      <c r="AY33" s="2027"/>
      <c r="AZ33" s="2027"/>
      <c r="BA33" s="2027"/>
      <c r="BB33" s="2027"/>
      <c r="BC33" s="2027"/>
      <c r="BD33" s="2029"/>
      <c r="BE33" s="2029"/>
      <c r="BF33" s="2029"/>
      <c r="BG33" s="2029"/>
      <c r="BH33" s="2022"/>
      <c r="BI33" s="2023"/>
      <c r="BJ33" s="2027"/>
      <c r="BK33" s="2031"/>
      <c r="BL33" s="2048"/>
      <c r="BM33" s="2049"/>
      <c r="BN33" s="2050"/>
      <c r="BO33" s="2052"/>
      <c r="BP33" s="1993"/>
      <c r="BQ33" s="2055"/>
      <c r="BR33" s="2056"/>
      <c r="BS33" s="2055"/>
      <c r="BT33" s="2056"/>
      <c r="BU33" s="2007"/>
      <c r="BV33" s="2008"/>
      <c r="BW33" s="2008"/>
      <c r="BX33" s="2009"/>
    </row>
    <row r="34" spans="1:80" ht="15.75" customHeight="1">
      <c r="A34" s="1984" t="s">
        <v>1839</v>
      </c>
      <c r="B34" s="1985"/>
      <c r="C34" s="1985"/>
      <c r="D34" s="1986"/>
      <c r="E34" s="1984" t="s">
        <v>818</v>
      </c>
      <c r="F34" s="1985"/>
      <c r="G34" s="1985"/>
      <c r="H34" s="1985"/>
      <c r="I34" s="1985"/>
      <c r="J34" s="1985"/>
      <c r="K34" s="1986"/>
      <c r="L34" s="2051" t="s">
        <v>819</v>
      </c>
      <c r="M34" s="1991"/>
      <c r="N34" s="2064"/>
      <c r="O34" s="2065"/>
      <c r="P34" s="1997"/>
      <c r="Q34" s="1970"/>
      <c r="R34" s="1970"/>
      <c r="S34" s="1970"/>
      <c r="T34" s="1970"/>
      <c r="U34" s="1970"/>
      <c r="V34" s="1970"/>
      <c r="W34" s="1972"/>
      <c r="X34" s="1974"/>
      <c r="Y34" s="1975"/>
      <c r="Z34" s="1976"/>
      <c r="AA34" s="1974"/>
      <c r="AB34" s="1975"/>
      <c r="AC34" s="1976"/>
      <c r="AD34" s="1974"/>
      <c r="AE34" s="1975"/>
      <c r="AF34" s="1976"/>
      <c r="AG34" s="1980"/>
      <c r="AH34" s="1981"/>
      <c r="AI34" s="2032">
        <v>10</v>
      </c>
      <c r="AJ34" s="2033"/>
      <c r="AK34" s="2051" t="s">
        <v>575</v>
      </c>
      <c r="AL34" s="1991"/>
      <c r="AM34" s="2051"/>
      <c r="AN34" s="1991"/>
      <c r="AO34" s="2051"/>
      <c r="AP34" s="1991"/>
      <c r="AQ34" s="2057" t="s">
        <v>824</v>
      </c>
      <c r="AR34" s="2058"/>
      <c r="AS34" s="2059"/>
      <c r="AT34" s="2037">
        <v>100000</v>
      </c>
      <c r="AU34" s="2038"/>
      <c r="AV34" s="2038"/>
      <c r="AW34" s="2039"/>
      <c r="AX34" s="2024"/>
      <c r="AY34" s="2025"/>
      <c r="AZ34" s="2025"/>
      <c r="BA34" s="2025"/>
      <c r="BB34" s="2025"/>
      <c r="BC34" s="2025"/>
      <c r="BD34" s="2028"/>
      <c r="BE34" s="2028"/>
      <c r="BF34" s="2028"/>
      <c r="BG34" s="2028"/>
      <c r="BH34" s="2020"/>
      <c r="BI34" s="2021"/>
      <c r="BJ34" s="2025"/>
      <c r="BK34" s="2030"/>
      <c r="BL34" s="2045">
        <v>100000</v>
      </c>
      <c r="BM34" s="2046"/>
      <c r="BN34" s="2047"/>
      <c r="BO34" s="2051"/>
      <c r="BP34" s="1991"/>
      <c r="BQ34" s="2053"/>
      <c r="BR34" s="2054"/>
      <c r="BS34" s="2053"/>
      <c r="BT34" s="2054"/>
      <c r="BU34" s="2004" t="s">
        <v>1870</v>
      </c>
      <c r="BV34" s="2005"/>
      <c r="BW34" s="2005"/>
      <c r="BX34" s="2006"/>
    </row>
    <row r="35" spans="1:80" ht="15.75" customHeight="1">
      <c r="A35" s="1987"/>
      <c r="B35" s="1988"/>
      <c r="C35" s="1988"/>
      <c r="D35" s="1989"/>
      <c r="E35" s="1987"/>
      <c r="F35" s="1988"/>
      <c r="G35" s="1988"/>
      <c r="H35" s="1988"/>
      <c r="I35" s="1988"/>
      <c r="J35" s="1988"/>
      <c r="K35" s="1989"/>
      <c r="L35" s="2052"/>
      <c r="M35" s="1993"/>
      <c r="N35" s="2066"/>
      <c r="O35" s="2067"/>
      <c r="P35" s="1998"/>
      <c r="Q35" s="1971"/>
      <c r="R35" s="1971"/>
      <c r="S35" s="1971"/>
      <c r="T35" s="1971"/>
      <c r="U35" s="1971"/>
      <c r="V35" s="1971"/>
      <c r="W35" s="1973"/>
      <c r="X35" s="1977"/>
      <c r="Y35" s="1978"/>
      <c r="Z35" s="1979"/>
      <c r="AA35" s="1977"/>
      <c r="AB35" s="1978"/>
      <c r="AC35" s="1979"/>
      <c r="AD35" s="1977"/>
      <c r="AE35" s="1978"/>
      <c r="AF35" s="1979"/>
      <c r="AG35" s="2010">
        <v>3</v>
      </c>
      <c r="AH35" s="2011"/>
      <c r="AI35" s="2012">
        <v>10</v>
      </c>
      <c r="AJ35" s="2013"/>
      <c r="AK35" s="2052"/>
      <c r="AL35" s="1993"/>
      <c r="AM35" s="2052"/>
      <c r="AN35" s="1993"/>
      <c r="AO35" s="2052"/>
      <c r="AP35" s="1993"/>
      <c r="AQ35" s="2014" t="s">
        <v>824</v>
      </c>
      <c r="AR35" s="2015"/>
      <c r="AS35" s="2016"/>
      <c r="AT35" s="2017">
        <v>100000</v>
      </c>
      <c r="AU35" s="2018"/>
      <c r="AV35" s="2018"/>
      <c r="AW35" s="2019"/>
      <c r="AX35" s="2026"/>
      <c r="AY35" s="2027"/>
      <c r="AZ35" s="2027"/>
      <c r="BA35" s="2027"/>
      <c r="BB35" s="2027"/>
      <c r="BC35" s="2027"/>
      <c r="BD35" s="2029"/>
      <c r="BE35" s="2029"/>
      <c r="BF35" s="2029"/>
      <c r="BG35" s="2029"/>
      <c r="BH35" s="2022"/>
      <c r="BI35" s="2023"/>
      <c r="BJ35" s="2027"/>
      <c r="BK35" s="2031"/>
      <c r="BL35" s="2048"/>
      <c r="BM35" s="2049"/>
      <c r="BN35" s="2050"/>
      <c r="BO35" s="2052"/>
      <c r="BP35" s="1993"/>
      <c r="BQ35" s="2055"/>
      <c r="BR35" s="2056"/>
      <c r="BS35" s="2055"/>
      <c r="BT35" s="2056"/>
      <c r="BU35" s="2007"/>
      <c r="BV35" s="2008"/>
      <c r="BW35" s="2008"/>
      <c r="BX35" s="2009"/>
    </row>
    <row r="36" spans="1:80" ht="15.75" customHeight="1">
      <c r="A36" s="1984" t="s">
        <v>2236</v>
      </c>
      <c r="B36" s="1985"/>
      <c r="C36" s="1985"/>
      <c r="D36" s="1986"/>
      <c r="E36" s="1984" t="s">
        <v>818</v>
      </c>
      <c r="F36" s="1985"/>
      <c r="G36" s="1985"/>
      <c r="H36" s="1985"/>
      <c r="I36" s="1985"/>
      <c r="J36" s="1985"/>
      <c r="K36" s="1986"/>
      <c r="L36" s="2051" t="s">
        <v>819</v>
      </c>
      <c r="M36" s="1991"/>
      <c r="N36" s="2064"/>
      <c r="O36" s="2065"/>
      <c r="P36" s="1997"/>
      <c r="Q36" s="1970"/>
      <c r="R36" s="1970"/>
      <c r="S36" s="1970"/>
      <c r="T36" s="1970"/>
      <c r="U36" s="1970"/>
      <c r="V36" s="1970"/>
      <c r="W36" s="1972"/>
      <c r="X36" s="1974"/>
      <c r="Y36" s="1975"/>
      <c r="Z36" s="1976"/>
      <c r="AA36" s="1974"/>
      <c r="AB36" s="1975"/>
      <c r="AC36" s="1976"/>
      <c r="AD36" s="1974"/>
      <c r="AE36" s="1975"/>
      <c r="AF36" s="1976"/>
      <c r="AG36" s="1980"/>
      <c r="AH36" s="1981"/>
      <c r="AI36" s="2032">
        <v>10</v>
      </c>
      <c r="AJ36" s="2033"/>
      <c r="AK36" s="2051" t="s">
        <v>574</v>
      </c>
      <c r="AL36" s="1991"/>
      <c r="AM36" s="1992"/>
      <c r="AN36" s="1992"/>
      <c r="AO36" s="1992"/>
      <c r="AP36" s="1992"/>
      <c r="AQ36" s="2034"/>
      <c r="AR36" s="2035"/>
      <c r="AS36" s="2036"/>
      <c r="AT36" s="2037"/>
      <c r="AU36" s="2038"/>
      <c r="AV36" s="2038"/>
      <c r="AW36" s="2039"/>
      <c r="AX36" s="2024"/>
      <c r="AY36" s="2025"/>
      <c r="AZ36" s="2025"/>
      <c r="BA36" s="2025"/>
      <c r="BB36" s="2025"/>
      <c r="BC36" s="2025"/>
      <c r="BD36" s="2028"/>
      <c r="BE36" s="2028"/>
      <c r="BF36" s="2028"/>
      <c r="BG36" s="2028"/>
      <c r="BH36" s="2068"/>
      <c r="BI36" s="2069"/>
      <c r="BJ36" s="2025"/>
      <c r="BK36" s="2030"/>
      <c r="BL36" s="1999"/>
      <c r="BM36" s="2000"/>
      <c r="BN36" s="2001"/>
      <c r="BO36" s="2002"/>
      <c r="BP36" s="2003"/>
      <c r="BQ36" s="1982"/>
      <c r="BR36" s="1982"/>
      <c r="BS36" s="1982"/>
      <c r="BT36" s="1982"/>
      <c r="BU36" s="2004" t="s">
        <v>822</v>
      </c>
      <c r="BV36" s="2005"/>
      <c r="BW36" s="2005"/>
      <c r="BX36" s="2006"/>
    </row>
    <row r="37" spans="1:80" ht="15.75" customHeight="1">
      <c r="A37" s="1987"/>
      <c r="B37" s="1988"/>
      <c r="C37" s="1988"/>
      <c r="D37" s="1989"/>
      <c r="E37" s="1987"/>
      <c r="F37" s="1988"/>
      <c r="G37" s="1988"/>
      <c r="H37" s="1988"/>
      <c r="I37" s="1988"/>
      <c r="J37" s="1988"/>
      <c r="K37" s="1989"/>
      <c r="L37" s="2052"/>
      <c r="M37" s="1993"/>
      <c r="N37" s="2066"/>
      <c r="O37" s="2067"/>
      <c r="P37" s="1998"/>
      <c r="Q37" s="1971"/>
      <c r="R37" s="1971"/>
      <c r="S37" s="1971"/>
      <c r="T37" s="1971"/>
      <c r="U37" s="1971"/>
      <c r="V37" s="1971"/>
      <c r="W37" s="1973"/>
      <c r="X37" s="1977"/>
      <c r="Y37" s="1978"/>
      <c r="Z37" s="1979"/>
      <c r="AA37" s="1977"/>
      <c r="AB37" s="1978"/>
      <c r="AC37" s="1979"/>
      <c r="AD37" s="1977"/>
      <c r="AE37" s="1978"/>
      <c r="AF37" s="1979"/>
      <c r="AG37" s="2010">
        <v>3</v>
      </c>
      <c r="AH37" s="2011"/>
      <c r="AI37" s="2012">
        <v>10</v>
      </c>
      <c r="AJ37" s="2013"/>
      <c r="AK37" s="2052"/>
      <c r="AL37" s="1993"/>
      <c r="AM37" s="1994"/>
      <c r="AN37" s="1994"/>
      <c r="AO37" s="1994"/>
      <c r="AP37" s="1994"/>
      <c r="AQ37" s="2014"/>
      <c r="AR37" s="2015"/>
      <c r="AS37" s="2016"/>
      <c r="AT37" s="2017"/>
      <c r="AU37" s="2018"/>
      <c r="AV37" s="2018"/>
      <c r="AW37" s="2019"/>
      <c r="AX37" s="2026"/>
      <c r="AY37" s="2027"/>
      <c r="AZ37" s="2027"/>
      <c r="BA37" s="2027"/>
      <c r="BB37" s="2027"/>
      <c r="BC37" s="2027"/>
      <c r="BD37" s="2029"/>
      <c r="BE37" s="2029"/>
      <c r="BF37" s="2029"/>
      <c r="BG37" s="2029"/>
      <c r="BH37" s="2070"/>
      <c r="BI37" s="2071"/>
      <c r="BJ37" s="2027"/>
      <c r="BK37" s="2031"/>
      <c r="BL37" s="1999"/>
      <c r="BM37" s="2000"/>
      <c r="BN37" s="2001"/>
      <c r="BO37" s="2002"/>
      <c r="BP37" s="2003"/>
      <c r="BQ37" s="1983"/>
      <c r="BR37" s="1983"/>
      <c r="BS37" s="1983"/>
      <c r="BT37" s="1983"/>
      <c r="BU37" s="2007"/>
      <c r="BV37" s="2008"/>
      <c r="BW37" s="2008"/>
      <c r="BX37" s="2009"/>
    </row>
    <row r="38" spans="1:80" ht="15.75" customHeight="1">
      <c r="A38" s="1984" t="s">
        <v>1871</v>
      </c>
      <c r="B38" s="1985"/>
      <c r="C38" s="1985"/>
      <c r="D38" s="1986"/>
      <c r="E38" s="1984" t="s">
        <v>818</v>
      </c>
      <c r="F38" s="1985"/>
      <c r="G38" s="1985"/>
      <c r="H38" s="1985"/>
      <c r="I38" s="1985"/>
      <c r="J38" s="1985"/>
      <c r="K38" s="1986"/>
      <c r="L38" s="2051" t="s">
        <v>819</v>
      </c>
      <c r="M38" s="1991"/>
      <c r="N38" s="2064"/>
      <c r="O38" s="2065"/>
      <c r="P38" s="1997"/>
      <c r="Q38" s="1970"/>
      <c r="R38" s="1970"/>
      <c r="S38" s="1970"/>
      <c r="T38" s="1970"/>
      <c r="U38" s="1970"/>
      <c r="V38" s="1970"/>
      <c r="W38" s="1972"/>
      <c r="X38" s="1974"/>
      <c r="Y38" s="1975"/>
      <c r="Z38" s="1976"/>
      <c r="AA38" s="1974"/>
      <c r="AB38" s="1975"/>
      <c r="AC38" s="1976"/>
      <c r="AD38" s="1974"/>
      <c r="AE38" s="1975"/>
      <c r="AF38" s="1976"/>
      <c r="AG38" s="1980">
        <v>1</v>
      </c>
      <c r="AH38" s="1981"/>
      <c r="AI38" s="2032">
        <v>10</v>
      </c>
      <c r="AJ38" s="2033"/>
      <c r="AK38" s="2051" t="s">
        <v>575</v>
      </c>
      <c r="AL38" s="1991"/>
      <c r="AM38" s="1992"/>
      <c r="AN38" s="1992"/>
      <c r="AO38" s="1992"/>
      <c r="AP38" s="1992"/>
      <c r="AQ38" s="2034"/>
      <c r="AR38" s="2035"/>
      <c r="AS38" s="2036"/>
      <c r="AT38" s="2037"/>
      <c r="AU38" s="2038"/>
      <c r="AV38" s="2038"/>
      <c r="AW38" s="2039"/>
      <c r="AX38" s="2024"/>
      <c r="AY38" s="2025"/>
      <c r="AZ38" s="2025"/>
      <c r="BA38" s="2025"/>
      <c r="BB38" s="2025"/>
      <c r="BC38" s="2025"/>
      <c r="BD38" s="2028"/>
      <c r="BE38" s="2028"/>
      <c r="BF38" s="2028"/>
      <c r="BG38" s="2028"/>
      <c r="BH38" s="2068"/>
      <c r="BI38" s="2069"/>
      <c r="BJ38" s="2025"/>
      <c r="BK38" s="2030"/>
      <c r="BL38" s="1999"/>
      <c r="BM38" s="2000"/>
      <c r="BN38" s="2001"/>
      <c r="BO38" s="2002"/>
      <c r="BP38" s="2003"/>
      <c r="BQ38" s="1982"/>
      <c r="BR38" s="1982"/>
      <c r="BS38" s="1982"/>
      <c r="BT38" s="1982"/>
      <c r="BU38" s="2004" t="s">
        <v>288</v>
      </c>
      <c r="BV38" s="2005"/>
      <c r="BW38" s="2005"/>
      <c r="BX38" s="2006"/>
    </row>
    <row r="39" spans="1:80" ht="15.75" customHeight="1">
      <c r="A39" s="1987"/>
      <c r="B39" s="1988"/>
      <c r="C39" s="1988"/>
      <c r="D39" s="1989"/>
      <c r="E39" s="1987"/>
      <c r="F39" s="1988"/>
      <c r="G39" s="1988"/>
      <c r="H39" s="1988"/>
      <c r="I39" s="1988"/>
      <c r="J39" s="1988"/>
      <c r="K39" s="1989"/>
      <c r="L39" s="2052"/>
      <c r="M39" s="1993"/>
      <c r="N39" s="2066"/>
      <c r="O39" s="2067"/>
      <c r="P39" s="1998"/>
      <c r="Q39" s="1971"/>
      <c r="R39" s="1971"/>
      <c r="S39" s="1971"/>
      <c r="T39" s="1971"/>
      <c r="U39" s="1971"/>
      <c r="V39" s="1971"/>
      <c r="W39" s="1973"/>
      <c r="X39" s="1977"/>
      <c r="Y39" s="1978"/>
      <c r="Z39" s="1979"/>
      <c r="AA39" s="1977"/>
      <c r="AB39" s="1978"/>
      <c r="AC39" s="1979"/>
      <c r="AD39" s="1977"/>
      <c r="AE39" s="1978"/>
      <c r="AF39" s="1979"/>
      <c r="AG39" s="2010">
        <v>5</v>
      </c>
      <c r="AH39" s="2011"/>
      <c r="AI39" s="2012">
        <v>10</v>
      </c>
      <c r="AJ39" s="2013"/>
      <c r="AK39" s="2052"/>
      <c r="AL39" s="1993"/>
      <c r="AM39" s="1994"/>
      <c r="AN39" s="1994"/>
      <c r="AO39" s="1994"/>
      <c r="AP39" s="1994"/>
      <c r="AQ39" s="2014"/>
      <c r="AR39" s="2015"/>
      <c r="AS39" s="2016"/>
      <c r="AT39" s="2017"/>
      <c r="AU39" s="2018"/>
      <c r="AV39" s="2018"/>
      <c r="AW39" s="2019"/>
      <c r="AX39" s="2026"/>
      <c r="AY39" s="2027"/>
      <c r="AZ39" s="2027"/>
      <c r="BA39" s="2027"/>
      <c r="BB39" s="2027"/>
      <c r="BC39" s="2027"/>
      <c r="BD39" s="2029"/>
      <c r="BE39" s="2029"/>
      <c r="BF39" s="2029"/>
      <c r="BG39" s="2029"/>
      <c r="BH39" s="2070"/>
      <c r="BI39" s="2071"/>
      <c r="BJ39" s="2027"/>
      <c r="BK39" s="2031"/>
      <c r="BL39" s="1999"/>
      <c r="BM39" s="2000"/>
      <c r="BN39" s="2001"/>
      <c r="BO39" s="2002"/>
      <c r="BP39" s="2003"/>
      <c r="BQ39" s="1983"/>
      <c r="BR39" s="1983"/>
      <c r="BS39" s="1983"/>
      <c r="BT39" s="1983"/>
      <c r="BU39" s="2007"/>
      <c r="BV39" s="2008"/>
      <c r="BW39" s="2008"/>
      <c r="BX39" s="2009"/>
    </row>
    <row r="40" spans="1:80" ht="15.75" customHeight="1">
      <c r="A40" s="2082"/>
      <c r="B40" s="2083"/>
      <c r="C40" s="2083"/>
      <c r="D40" s="2084"/>
      <c r="E40" s="2088"/>
      <c r="F40" s="2088"/>
      <c r="G40" s="2088"/>
      <c r="H40" s="2088"/>
      <c r="I40" s="2088"/>
      <c r="J40" s="2088"/>
      <c r="K40" s="2088"/>
      <c r="L40" s="2089"/>
      <c r="M40" s="2090"/>
      <c r="N40" s="2093"/>
      <c r="O40" s="2093"/>
      <c r="P40" s="2095"/>
      <c r="Q40" s="2072"/>
      <c r="R40" s="2072"/>
      <c r="S40" s="2072"/>
      <c r="T40" s="2072"/>
      <c r="U40" s="2072"/>
      <c r="V40" s="2072"/>
      <c r="W40" s="2074"/>
      <c r="X40" s="2076"/>
      <c r="Y40" s="2077"/>
      <c r="Z40" s="2078"/>
      <c r="AA40" s="2076"/>
      <c r="AB40" s="2077"/>
      <c r="AC40" s="2078"/>
      <c r="AD40" s="2076"/>
      <c r="AE40" s="2077"/>
      <c r="AF40" s="2078"/>
      <c r="AG40" s="1980"/>
      <c r="AH40" s="1981"/>
      <c r="AI40" s="2032"/>
      <c r="AJ40" s="2033"/>
      <c r="AK40" s="2090"/>
      <c r="AL40" s="2090"/>
      <c r="AM40" s="2090"/>
      <c r="AN40" s="2090"/>
      <c r="AO40" s="2090"/>
      <c r="AP40" s="2090"/>
      <c r="AQ40" s="2123"/>
      <c r="AR40" s="2124"/>
      <c r="AS40" s="2125"/>
      <c r="AT40" s="2126"/>
      <c r="AU40" s="2127"/>
      <c r="AV40" s="2127"/>
      <c r="AW40" s="2128"/>
      <c r="AX40" s="2113"/>
      <c r="AY40" s="2114"/>
      <c r="AZ40" s="2117"/>
      <c r="BA40" s="2117"/>
      <c r="BB40" s="2117"/>
      <c r="BC40" s="2117"/>
      <c r="BD40" s="2117"/>
      <c r="BE40" s="2117"/>
      <c r="BF40" s="2114"/>
      <c r="BG40" s="2114"/>
      <c r="BH40" s="2068"/>
      <c r="BI40" s="2069"/>
      <c r="BJ40" s="2119"/>
      <c r="BK40" s="2120"/>
      <c r="BL40" s="2097"/>
      <c r="BM40" s="2098"/>
      <c r="BN40" s="2099"/>
      <c r="BO40" s="2100"/>
      <c r="BP40" s="2101"/>
      <c r="BQ40" s="2102"/>
      <c r="BR40" s="2102"/>
      <c r="BS40" s="2102"/>
      <c r="BT40" s="2102"/>
      <c r="BU40" s="2104"/>
      <c r="BV40" s="2105"/>
      <c r="BW40" s="2105"/>
      <c r="BX40" s="2106"/>
    </row>
    <row r="41" spans="1:80" ht="15.75" customHeight="1">
      <c r="A41" s="2085"/>
      <c r="B41" s="2086"/>
      <c r="C41" s="2086"/>
      <c r="D41" s="2087"/>
      <c r="E41" s="2088"/>
      <c r="F41" s="2088"/>
      <c r="G41" s="2088"/>
      <c r="H41" s="2088"/>
      <c r="I41" s="2088"/>
      <c r="J41" s="2088"/>
      <c r="K41" s="2088"/>
      <c r="L41" s="2091"/>
      <c r="M41" s="2092"/>
      <c r="N41" s="2094"/>
      <c r="O41" s="2094"/>
      <c r="P41" s="2096"/>
      <c r="Q41" s="2073"/>
      <c r="R41" s="2073"/>
      <c r="S41" s="2073"/>
      <c r="T41" s="2073"/>
      <c r="U41" s="2073"/>
      <c r="V41" s="2073"/>
      <c r="W41" s="2075"/>
      <c r="X41" s="2079"/>
      <c r="Y41" s="2080"/>
      <c r="Z41" s="2081"/>
      <c r="AA41" s="2079"/>
      <c r="AB41" s="2080"/>
      <c r="AC41" s="2081"/>
      <c r="AD41" s="2079"/>
      <c r="AE41" s="2080"/>
      <c r="AF41" s="2081"/>
      <c r="AG41" s="2010"/>
      <c r="AH41" s="2011"/>
      <c r="AI41" s="2012"/>
      <c r="AJ41" s="2013"/>
      <c r="AK41" s="2092"/>
      <c r="AL41" s="2092"/>
      <c r="AM41" s="2092"/>
      <c r="AN41" s="2092"/>
      <c r="AO41" s="2092"/>
      <c r="AP41" s="2092"/>
      <c r="AQ41" s="2107"/>
      <c r="AR41" s="2108"/>
      <c r="AS41" s="2109"/>
      <c r="AT41" s="2110"/>
      <c r="AU41" s="2111"/>
      <c r="AV41" s="2111"/>
      <c r="AW41" s="2112"/>
      <c r="AX41" s="2115"/>
      <c r="AY41" s="2116"/>
      <c r="AZ41" s="2118"/>
      <c r="BA41" s="2118"/>
      <c r="BB41" s="2118"/>
      <c r="BC41" s="2118"/>
      <c r="BD41" s="2118"/>
      <c r="BE41" s="2118"/>
      <c r="BF41" s="2116"/>
      <c r="BG41" s="2116"/>
      <c r="BH41" s="2070"/>
      <c r="BI41" s="2071"/>
      <c r="BJ41" s="2121"/>
      <c r="BK41" s="2122"/>
      <c r="BL41" s="2097"/>
      <c r="BM41" s="2098"/>
      <c r="BN41" s="2099"/>
      <c r="BO41" s="2100"/>
      <c r="BP41" s="2101"/>
      <c r="BQ41" s="2103"/>
      <c r="BR41" s="2103"/>
      <c r="BS41" s="2103"/>
      <c r="BT41" s="2103"/>
      <c r="BU41" s="1538"/>
      <c r="BV41" s="1539"/>
      <c r="BW41" s="1539"/>
      <c r="BX41" s="1540"/>
    </row>
    <row r="42" spans="1:80" s="333" customFormat="1" ht="15.75" customHeight="1">
      <c r="A42" s="2082"/>
      <c r="B42" s="2083"/>
      <c r="C42" s="2083"/>
      <c r="D42" s="2084"/>
      <c r="E42" s="2129"/>
      <c r="F42" s="2130"/>
      <c r="G42" s="2130"/>
      <c r="H42" s="2130"/>
      <c r="I42" s="2130"/>
      <c r="J42" s="2130"/>
      <c r="K42" s="2131"/>
      <c r="L42" s="2089"/>
      <c r="M42" s="2090"/>
      <c r="N42" s="2093"/>
      <c r="O42" s="2093"/>
      <c r="P42" s="2095"/>
      <c r="Q42" s="2072"/>
      <c r="R42" s="2072"/>
      <c r="S42" s="2072"/>
      <c r="T42" s="2072"/>
      <c r="U42" s="2072"/>
      <c r="V42" s="2072"/>
      <c r="W42" s="2074"/>
      <c r="X42" s="2076"/>
      <c r="Y42" s="2077"/>
      <c r="Z42" s="2078"/>
      <c r="AA42" s="2076"/>
      <c r="AB42" s="2077"/>
      <c r="AC42" s="2078"/>
      <c r="AD42" s="2076"/>
      <c r="AE42" s="2077"/>
      <c r="AF42" s="2078"/>
      <c r="AG42" s="1980"/>
      <c r="AH42" s="1981"/>
      <c r="AI42" s="2032"/>
      <c r="AJ42" s="2033"/>
      <c r="AK42" s="2090"/>
      <c r="AL42" s="2090"/>
      <c r="AM42" s="2090"/>
      <c r="AN42" s="2090"/>
      <c r="AO42" s="2090"/>
      <c r="AP42" s="2090"/>
      <c r="AQ42" s="2123"/>
      <c r="AR42" s="2124"/>
      <c r="AS42" s="2125"/>
      <c r="AT42" s="2126"/>
      <c r="AU42" s="2127"/>
      <c r="AV42" s="2127"/>
      <c r="AW42" s="2128"/>
      <c r="AX42" s="2113"/>
      <c r="AY42" s="2114"/>
      <c r="AZ42" s="2117"/>
      <c r="BA42" s="2117"/>
      <c r="BB42" s="2117"/>
      <c r="BC42" s="2117"/>
      <c r="BD42" s="2117"/>
      <c r="BE42" s="2117"/>
      <c r="BF42" s="2114"/>
      <c r="BG42" s="2114"/>
      <c r="BH42" s="2068"/>
      <c r="BI42" s="2069"/>
      <c r="BJ42" s="2119"/>
      <c r="BK42" s="2120"/>
      <c r="BL42" s="2097"/>
      <c r="BM42" s="2098"/>
      <c r="BN42" s="2099"/>
      <c r="BO42" s="2100"/>
      <c r="BP42" s="2101"/>
      <c r="BQ42" s="2102"/>
      <c r="BR42" s="2102"/>
      <c r="BS42" s="2102"/>
      <c r="BT42" s="2102"/>
      <c r="BU42" s="2104"/>
      <c r="BV42" s="2105"/>
      <c r="BW42" s="2105"/>
      <c r="BX42" s="2106"/>
      <c r="BY42" s="448"/>
      <c r="BZ42" s="448"/>
      <c r="CA42" s="448"/>
      <c r="CB42" s="448"/>
    </row>
    <row r="43" spans="1:80" s="333" customFormat="1" ht="15.75" customHeight="1">
      <c r="A43" s="2085"/>
      <c r="B43" s="2086"/>
      <c r="C43" s="2086"/>
      <c r="D43" s="2087"/>
      <c r="E43" s="2129"/>
      <c r="F43" s="2130"/>
      <c r="G43" s="2130"/>
      <c r="H43" s="2130"/>
      <c r="I43" s="2130"/>
      <c r="J43" s="2130"/>
      <c r="K43" s="2131"/>
      <c r="L43" s="2091"/>
      <c r="M43" s="2092"/>
      <c r="N43" s="2094"/>
      <c r="O43" s="2094"/>
      <c r="P43" s="2096"/>
      <c r="Q43" s="2073"/>
      <c r="R43" s="2073"/>
      <c r="S43" s="2073"/>
      <c r="T43" s="2073"/>
      <c r="U43" s="2073"/>
      <c r="V43" s="2073"/>
      <c r="W43" s="2075"/>
      <c r="X43" s="2079"/>
      <c r="Y43" s="2080"/>
      <c r="Z43" s="2081"/>
      <c r="AA43" s="2079"/>
      <c r="AB43" s="2080"/>
      <c r="AC43" s="2081"/>
      <c r="AD43" s="2079"/>
      <c r="AE43" s="2080"/>
      <c r="AF43" s="2081"/>
      <c r="AG43" s="2010"/>
      <c r="AH43" s="2011"/>
      <c r="AI43" s="2012"/>
      <c r="AJ43" s="2013"/>
      <c r="AK43" s="2092"/>
      <c r="AL43" s="2092"/>
      <c r="AM43" s="2092"/>
      <c r="AN43" s="2092"/>
      <c r="AO43" s="2092"/>
      <c r="AP43" s="2092"/>
      <c r="AQ43" s="2107"/>
      <c r="AR43" s="2108"/>
      <c r="AS43" s="2109"/>
      <c r="AT43" s="2110"/>
      <c r="AU43" s="2111"/>
      <c r="AV43" s="2111"/>
      <c r="AW43" s="2112"/>
      <c r="AX43" s="2115"/>
      <c r="AY43" s="2116"/>
      <c r="AZ43" s="2118"/>
      <c r="BA43" s="2118"/>
      <c r="BB43" s="2118"/>
      <c r="BC43" s="2118"/>
      <c r="BD43" s="2118"/>
      <c r="BE43" s="2118"/>
      <c r="BF43" s="2116"/>
      <c r="BG43" s="2116"/>
      <c r="BH43" s="2070"/>
      <c r="BI43" s="2071"/>
      <c r="BJ43" s="2121"/>
      <c r="BK43" s="2122"/>
      <c r="BL43" s="2097"/>
      <c r="BM43" s="2098"/>
      <c r="BN43" s="2099"/>
      <c r="BO43" s="2100"/>
      <c r="BP43" s="2101"/>
      <c r="BQ43" s="2103"/>
      <c r="BR43" s="2103"/>
      <c r="BS43" s="2103"/>
      <c r="BT43" s="2103"/>
      <c r="BU43" s="1538"/>
      <c r="BV43" s="1539"/>
      <c r="BW43" s="1539"/>
      <c r="BX43" s="1540"/>
      <c r="BY43" s="448"/>
      <c r="BZ43" s="448"/>
      <c r="CA43" s="448"/>
      <c r="CB43" s="448"/>
    </row>
    <row r="44" spans="1:80" s="405" customFormat="1" ht="15.75" customHeight="1">
      <c r="A44" s="2082"/>
      <c r="B44" s="2083"/>
      <c r="C44" s="2083"/>
      <c r="D44" s="2084"/>
      <c r="E44" s="2129"/>
      <c r="F44" s="2130"/>
      <c r="G44" s="2130"/>
      <c r="H44" s="2130"/>
      <c r="I44" s="2130"/>
      <c r="J44" s="2130"/>
      <c r="K44" s="2131"/>
      <c r="L44" s="2089"/>
      <c r="M44" s="2090"/>
      <c r="N44" s="2093"/>
      <c r="O44" s="2093"/>
      <c r="P44" s="2095"/>
      <c r="Q44" s="2072"/>
      <c r="R44" s="2072"/>
      <c r="S44" s="2072"/>
      <c r="T44" s="2072"/>
      <c r="U44" s="2072"/>
      <c r="V44" s="2072"/>
      <c r="W44" s="2074"/>
      <c r="X44" s="2076"/>
      <c r="Y44" s="2077"/>
      <c r="Z44" s="2078"/>
      <c r="AA44" s="2076"/>
      <c r="AB44" s="2077"/>
      <c r="AC44" s="2078"/>
      <c r="AD44" s="2076"/>
      <c r="AE44" s="2077"/>
      <c r="AF44" s="2078"/>
      <c r="AG44" s="1980"/>
      <c r="AH44" s="1981"/>
      <c r="AI44" s="2032"/>
      <c r="AJ44" s="2033"/>
      <c r="AK44" s="2090"/>
      <c r="AL44" s="2090"/>
      <c r="AM44" s="2090"/>
      <c r="AN44" s="2090"/>
      <c r="AO44" s="2090"/>
      <c r="AP44" s="2090"/>
      <c r="AQ44" s="2123"/>
      <c r="AR44" s="2124"/>
      <c r="AS44" s="2125"/>
      <c r="AT44" s="2126"/>
      <c r="AU44" s="2127"/>
      <c r="AV44" s="2127"/>
      <c r="AW44" s="2128"/>
      <c r="AX44" s="2113"/>
      <c r="AY44" s="2114"/>
      <c r="AZ44" s="2117"/>
      <c r="BA44" s="2117"/>
      <c r="BB44" s="2117"/>
      <c r="BC44" s="2117"/>
      <c r="BD44" s="2117"/>
      <c r="BE44" s="2117"/>
      <c r="BF44" s="2114"/>
      <c r="BG44" s="2114"/>
      <c r="BH44" s="2068"/>
      <c r="BI44" s="2069"/>
      <c r="BJ44" s="2119"/>
      <c r="BK44" s="2120"/>
      <c r="BL44" s="2097"/>
      <c r="BM44" s="2098"/>
      <c r="BN44" s="2099"/>
      <c r="BO44" s="2100"/>
      <c r="BP44" s="2101"/>
      <c r="BQ44" s="2102"/>
      <c r="BR44" s="2102"/>
      <c r="BS44" s="2102"/>
      <c r="BT44" s="2102"/>
      <c r="BU44" s="2104"/>
      <c r="BV44" s="2105"/>
      <c r="BW44" s="2105"/>
      <c r="BX44" s="2106"/>
      <c r="BY44" s="448"/>
      <c r="BZ44" s="448"/>
      <c r="CA44" s="448"/>
      <c r="CB44" s="448"/>
    </row>
    <row r="45" spans="1:80" ht="15.75" customHeight="1">
      <c r="A45" s="2085"/>
      <c r="B45" s="2086"/>
      <c r="C45" s="2086"/>
      <c r="D45" s="2087"/>
      <c r="E45" s="2129"/>
      <c r="F45" s="2130"/>
      <c r="G45" s="2130"/>
      <c r="H45" s="2130"/>
      <c r="I45" s="2130"/>
      <c r="J45" s="2130"/>
      <c r="K45" s="2131"/>
      <c r="L45" s="2091"/>
      <c r="M45" s="2092"/>
      <c r="N45" s="2094"/>
      <c r="O45" s="2094"/>
      <c r="P45" s="2096"/>
      <c r="Q45" s="2073"/>
      <c r="R45" s="2073"/>
      <c r="S45" s="2073"/>
      <c r="T45" s="2073"/>
      <c r="U45" s="2073"/>
      <c r="V45" s="2073"/>
      <c r="W45" s="2075"/>
      <c r="X45" s="2079"/>
      <c r="Y45" s="2080"/>
      <c r="Z45" s="2081"/>
      <c r="AA45" s="2079"/>
      <c r="AB45" s="2080"/>
      <c r="AC45" s="2081"/>
      <c r="AD45" s="2079"/>
      <c r="AE45" s="2080"/>
      <c r="AF45" s="2081"/>
      <c r="AG45" s="2010"/>
      <c r="AH45" s="2011"/>
      <c r="AI45" s="2012"/>
      <c r="AJ45" s="2013"/>
      <c r="AK45" s="2092"/>
      <c r="AL45" s="2092"/>
      <c r="AM45" s="2092"/>
      <c r="AN45" s="2092"/>
      <c r="AO45" s="2092"/>
      <c r="AP45" s="2092"/>
      <c r="AQ45" s="2107"/>
      <c r="AR45" s="2108"/>
      <c r="AS45" s="2109"/>
      <c r="AT45" s="2110"/>
      <c r="AU45" s="2111"/>
      <c r="AV45" s="2111"/>
      <c r="AW45" s="2112"/>
      <c r="AX45" s="2115"/>
      <c r="AY45" s="2116"/>
      <c r="AZ45" s="2118"/>
      <c r="BA45" s="2118"/>
      <c r="BB45" s="2118"/>
      <c r="BC45" s="2118"/>
      <c r="BD45" s="2118"/>
      <c r="BE45" s="2118"/>
      <c r="BF45" s="2116"/>
      <c r="BG45" s="2116"/>
      <c r="BH45" s="2070"/>
      <c r="BI45" s="2071"/>
      <c r="BJ45" s="2121"/>
      <c r="BK45" s="2122"/>
      <c r="BL45" s="2097"/>
      <c r="BM45" s="2098"/>
      <c r="BN45" s="2099"/>
      <c r="BO45" s="2100"/>
      <c r="BP45" s="2101"/>
      <c r="BQ45" s="2103"/>
      <c r="BR45" s="2103"/>
      <c r="BS45" s="2103"/>
      <c r="BT45" s="2103"/>
      <c r="BU45" s="1538"/>
      <c r="BV45" s="1539"/>
      <c r="BW45" s="1539"/>
      <c r="BX45" s="1540"/>
    </row>
    <row r="46" spans="1:80" ht="15.75" customHeight="1">
      <c r="A46" s="2082"/>
      <c r="B46" s="2083"/>
      <c r="C46" s="2083"/>
      <c r="D46" s="2084"/>
      <c r="E46" s="2088"/>
      <c r="F46" s="2088"/>
      <c r="G46" s="2088"/>
      <c r="H46" s="2088"/>
      <c r="I46" s="2088"/>
      <c r="J46" s="2088"/>
      <c r="K46" s="2088"/>
      <c r="L46" s="2089"/>
      <c r="M46" s="2090"/>
      <c r="N46" s="2093"/>
      <c r="O46" s="2093"/>
      <c r="P46" s="2095"/>
      <c r="Q46" s="2072"/>
      <c r="R46" s="2072"/>
      <c r="S46" s="2072"/>
      <c r="T46" s="2072"/>
      <c r="U46" s="2072"/>
      <c r="V46" s="2072"/>
      <c r="W46" s="2074"/>
      <c r="X46" s="2076"/>
      <c r="Y46" s="2077"/>
      <c r="Z46" s="2078"/>
      <c r="AA46" s="2076"/>
      <c r="AB46" s="2077"/>
      <c r="AC46" s="2078"/>
      <c r="AD46" s="2076"/>
      <c r="AE46" s="2077"/>
      <c r="AF46" s="2078"/>
      <c r="AG46" s="1980"/>
      <c r="AH46" s="1981"/>
      <c r="AI46" s="2032"/>
      <c r="AJ46" s="2033"/>
      <c r="AK46" s="2090"/>
      <c r="AL46" s="2090"/>
      <c r="AM46" s="2090"/>
      <c r="AN46" s="2090"/>
      <c r="AO46" s="2090"/>
      <c r="AP46" s="2090"/>
      <c r="AQ46" s="2135"/>
      <c r="AR46" s="2136"/>
      <c r="AS46" s="2137"/>
      <c r="AT46" s="2126"/>
      <c r="AU46" s="2127"/>
      <c r="AV46" s="2127"/>
      <c r="AW46" s="2128"/>
      <c r="AX46" s="2113"/>
      <c r="AY46" s="2114"/>
      <c r="AZ46" s="2117"/>
      <c r="BA46" s="2117"/>
      <c r="BB46" s="2117"/>
      <c r="BC46" s="2117"/>
      <c r="BD46" s="2117"/>
      <c r="BE46" s="2117"/>
      <c r="BF46" s="2114"/>
      <c r="BG46" s="2114"/>
      <c r="BH46" s="2068"/>
      <c r="BI46" s="2069"/>
      <c r="BJ46" s="2119"/>
      <c r="BK46" s="2120"/>
      <c r="BL46" s="2097"/>
      <c r="BM46" s="2098"/>
      <c r="BN46" s="2099"/>
      <c r="BO46" s="2100"/>
      <c r="BP46" s="2101"/>
      <c r="BQ46" s="2102"/>
      <c r="BR46" s="2102"/>
      <c r="BS46" s="2102"/>
      <c r="BT46" s="2102"/>
      <c r="BU46" s="2104"/>
      <c r="BV46" s="2105"/>
      <c r="BW46" s="2105"/>
      <c r="BX46" s="2106"/>
    </row>
    <row r="47" spans="1:80" ht="15.75" customHeight="1">
      <c r="A47" s="2085"/>
      <c r="B47" s="2086"/>
      <c r="C47" s="2086"/>
      <c r="D47" s="2087"/>
      <c r="E47" s="2088"/>
      <c r="F47" s="2088"/>
      <c r="G47" s="2088"/>
      <c r="H47" s="2088"/>
      <c r="I47" s="2088"/>
      <c r="J47" s="2088"/>
      <c r="K47" s="2088"/>
      <c r="L47" s="2091"/>
      <c r="M47" s="2092"/>
      <c r="N47" s="2094"/>
      <c r="O47" s="2094"/>
      <c r="P47" s="2096"/>
      <c r="Q47" s="2073"/>
      <c r="R47" s="2073"/>
      <c r="S47" s="2073"/>
      <c r="T47" s="2073"/>
      <c r="U47" s="2073"/>
      <c r="V47" s="2073"/>
      <c r="W47" s="2075"/>
      <c r="X47" s="2132"/>
      <c r="Y47" s="2133"/>
      <c r="Z47" s="2134"/>
      <c r="AA47" s="2132"/>
      <c r="AB47" s="2133"/>
      <c r="AC47" s="2134"/>
      <c r="AD47" s="2132"/>
      <c r="AE47" s="2133"/>
      <c r="AF47" s="2134"/>
      <c r="AG47" s="2010"/>
      <c r="AH47" s="2011"/>
      <c r="AI47" s="2012"/>
      <c r="AJ47" s="2013"/>
      <c r="AK47" s="2092"/>
      <c r="AL47" s="2092"/>
      <c r="AM47" s="2092"/>
      <c r="AN47" s="2092"/>
      <c r="AO47" s="2092"/>
      <c r="AP47" s="2092"/>
      <c r="AQ47" s="2107"/>
      <c r="AR47" s="2108"/>
      <c r="AS47" s="2109"/>
      <c r="AT47" s="2110"/>
      <c r="AU47" s="2111"/>
      <c r="AV47" s="2111"/>
      <c r="AW47" s="2112"/>
      <c r="AX47" s="2115"/>
      <c r="AY47" s="2116"/>
      <c r="AZ47" s="2118"/>
      <c r="BA47" s="2118"/>
      <c r="BB47" s="2118"/>
      <c r="BC47" s="2118"/>
      <c r="BD47" s="2118"/>
      <c r="BE47" s="2118"/>
      <c r="BF47" s="2116"/>
      <c r="BG47" s="2116"/>
      <c r="BH47" s="2070"/>
      <c r="BI47" s="2071"/>
      <c r="BJ47" s="2121"/>
      <c r="BK47" s="2122"/>
      <c r="BL47" s="2097"/>
      <c r="BM47" s="2098"/>
      <c r="BN47" s="2099"/>
      <c r="BO47" s="2100"/>
      <c r="BP47" s="2101"/>
      <c r="BQ47" s="2103"/>
      <c r="BR47" s="2103"/>
      <c r="BS47" s="2103"/>
      <c r="BT47" s="2103"/>
      <c r="BU47" s="1538"/>
      <c r="BV47" s="1539"/>
      <c r="BW47" s="1539"/>
      <c r="BX47" s="1540"/>
    </row>
    <row r="48" spans="1:80" ht="15.75" customHeight="1">
      <c r="A48" s="332" t="s">
        <v>1320</v>
      </c>
      <c r="B48" s="332"/>
      <c r="C48" s="332" t="s">
        <v>1466</v>
      </c>
      <c r="D48" s="333"/>
      <c r="E48" s="404"/>
      <c r="F48" s="404"/>
      <c r="G48" s="404"/>
      <c r="H48" s="333"/>
      <c r="I48" s="335"/>
      <c r="J48" s="333"/>
      <c r="K48" s="333"/>
      <c r="L48" s="333"/>
      <c r="M48" s="333"/>
      <c r="N48" s="333"/>
      <c r="O48" s="333"/>
      <c r="P48" s="333"/>
      <c r="Q48" s="333"/>
      <c r="R48" s="333"/>
      <c r="S48" s="404"/>
      <c r="T48" s="333"/>
      <c r="U48" s="333"/>
      <c r="V48" s="333"/>
      <c r="W48" s="333"/>
      <c r="X48" s="333"/>
      <c r="Y48" s="333"/>
      <c r="Z48" s="333"/>
      <c r="AA48" s="333"/>
      <c r="AB48" s="333"/>
      <c r="AC48" s="333"/>
      <c r="AD48" s="333"/>
      <c r="AE48" s="333"/>
      <c r="AF48" s="333"/>
      <c r="AG48" s="333"/>
      <c r="AH48" s="333"/>
      <c r="AI48" s="333"/>
      <c r="AJ48" s="333"/>
      <c r="AK48" s="333"/>
      <c r="AL48" s="333"/>
      <c r="AM48" s="333"/>
      <c r="AN48" s="333"/>
      <c r="AO48" s="333"/>
      <c r="AP48" s="333"/>
      <c r="AQ48" s="333"/>
      <c r="AR48" s="333"/>
      <c r="AS48" s="333"/>
      <c r="AT48" s="333"/>
      <c r="AU48" s="333"/>
      <c r="AV48" s="333"/>
      <c r="AW48" s="333"/>
      <c r="AX48" s="333"/>
      <c r="AY48" s="333"/>
      <c r="AZ48" s="333"/>
      <c r="BA48" s="333"/>
      <c r="BB48" s="333"/>
      <c r="BC48" s="333"/>
      <c r="BD48" s="333"/>
      <c r="BE48" s="333"/>
      <c r="BF48" s="333"/>
      <c r="BG48" s="333"/>
      <c r="BH48" s="333"/>
      <c r="BI48" s="333"/>
      <c r="BJ48" s="333"/>
      <c r="BK48" s="333"/>
      <c r="BL48" s="333"/>
      <c r="BM48" s="333"/>
      <c r="BN48" s="333"/>
      <c r="BO48" s="333"/>
      <c r="BP48" s="333"/>
      <c r="BQ48" s="333"/>
      <c r="BR48" s="333"/>
      <c r="BS48" s="333"/>
      <c r="BT48" s="333"/>
      <c r="BU48" s="333"/>
      <c r="BV48" s="333"/>
      <c r="BW48" s="333"/>
      <c r="BX48" s="333"/>
      <c r="BY48" s="333"/>
      <c r="BZ48" s="333"/>
      <c r="CA48" s="333"/>
      <c r="CB48" s="333"/>
    </row>
    <row r="49" spans="1:80" ht="15.75" customHeight="1">
      <c r="A49" s="334"/>
      <c r="B49" s="334"/>
      <c r="C49" s="412" t="s">
        <v>1859</v>
      </c>
      <c r="D49" s="334"/>
      <c r="E49" s="334"/>
      <c r="F49" s="334"/>
      <c r="G49" s="334"/>
      <c r="H49" s="335"/>
      <c r="I49" s="335"/>
      <c r="J49" s="335"/>
      <c r="K49" s="335"/>
      <c r="L49" s="335"/>
      <c r="M49" s="335"/>
      <c r="N49" s="335"/>
      <c r="O49" s="335"/>
      <c r="P49" s="335"/>
      <c r="Q49" s="335"/>
      <c r="R49" s="335"/>
      <c r="S49" s="335"/>
      <c r="T49" s="335"/>
      <c r="U49" s="335"/>
      <c r="V49" s="335"/>
      <c r="W49" s="335"/>
      <c r="X49" s="335"/>
      <c r="Y49" s="335"/>
      <c r="Z49" s="335"/>
      <c r="AA49" s="335"/>
      <c r="AB49" s="335"/>
      <c r="AC49" s="335"/>
      <c r="AD49" s="335"/>
      <c r="AE49" s="335"/>
      <c r="AF49" s="335"/>
      <c r="AG49" s="335"/>
      <c r="AH49" s="335"/>
      <c r="AI49" s="335"/>
      <c r="AJ49" s="335"/>
      <c r="AK49" s="335"/>
      <c r="AL49" s="335"/>
      <c r="AM49" s="335"/>
      <c r="AN49" s="335"/>
      <c r="AO49" s="335"/>
      <c r="AP49" s="335"/>
      <c r="AQ49" s="335"/>
      <c r="AR49" s="335"/>
      <c r="AS49" s="335"/>
      <c r="AT49" s="335"/>
      <c r="AU49" s="335"/>
      <c r="AV49" s="335"/>
      <c r="AW49" s="335"/>
      <c r="AX49" s="335"/>
      <c r="AY49" s="335"/>
      <c r="AZ49" s="335"/>
      <c r="BA49" s="335"/>
      <c r="BB49" s="335"/>
      <c r="BC49" s="335"/>
      <c r="BD49" s="335"/>
      <c r="BE49" s="333"/>
      <c r="BF49" s="333"/>
      <c r="BG49" s="333"/>
      <c r="BH49" s="333"/>
      <c r="BI49" s="333"/>
      <c r="BJ49" s="333"/>
      <c r="BK49" s="333"/>
      <c r="BL49" s="333"/>
      <c r="BM49" s="333"/>
      <c r="BN49" s="333"/>
      <c r="BO49" s="333"/>
      <c r="BP49" s="333"/>
      <c r="BQ49" s="333"/>
      <c r="BR49" s="333"/>
      <c r="BS49" s="333"/>
      <c r="BT49" s="333"/>
      <c r="BU49" s="333"/>
      <c r="BV49" s="333"/>
      <c r="BW49" s="333"/>
      <c r="BX49" s="333"/>
      <c r="BY49" s="333"/>
      <c r="BZ49" s="333"/>
      <c r="CA49" s="333"/>
      <c r="CB49" s="333"/>
    </row>
    <row r="50" spans="1:80" ht="15.75" customHeight="1">
      <c r="A50" s="405"/>
      <c r="B50" s="405"/>
      <c r="C50" s="412" t="s">
        <v>1467</v>
      </c>
      <c r="D50" s="405"/>
      <c r="E50" s="405"/>
      <c r="F50" s="405"/>
      <c r="G50" s="405"/>
      <c r="H50" s="405"/>
      <c r="I50" s="405"/>
      <c r="J50" s="405"/>
      <c r="K50" s="405"/>
      <c r="L50" s="405"/>
      <c r="M50" s="405"/>
      <c r="N50" s="405"/>
      <c r="O50" s="405"/>
      <c r="P50" s="405"/>
      <c r="Q50" s="405"/>
      <c r="R50" s="405"/>
      <c r="S50" s="405"/>
      <c r="T50" s="405"/>
      <c r="U50" s="405"/>
      <c r="V50" s="405"/>
      <c r="W50" s="405"/>
      <c r="X50" s="405"/>
      <c r="Y50" s="405"/>
      <c r="Z50" s="405"/>
      <c r="AA50" s="405"/>
      <c r="AB50" s="405"/>
      <c r="AC50" s="405"/>
      <c r="AD50" s="405"/>
      <c r="AE50" s="405"/>
      <c r="AF50" s="405"/>
      <c r="AG50" s="405"/>
      <c r="AH50" s="405"/>
      <c r="AI50" s="405"/>
      <c r="AJ50" s="405"/>
      <c r="AK50" s="405"/>
      <c r="AL50" s="405"/>
      <c r="AM50" s="405"/>
      <c r="AN50" s="405"/>
      <c r="AO50" s="405"/>
      <c r="AP50" s="405"/>
      <c r="AQ50" s="405"/>
      <c r="AR50" s="405"/>
      <c r="AS50" s="405"/>
      <c r="AT50" s="405"/>
      <c r="AU50" s="405"/>
      <c r="AV50" s="405"/>
      <c r="AW50" s="405"/>
      <c r="AX50" s="405"/>
      <c r="AY50" s="405"/>
      <c r="AZ50" s="405"/>
      <c r="BA50" s="405"/>
      <c r="BB50" s="405"/>
      <c r="BC50" s="405"/>
      <c r="BD50" s="405"/>
      <c r="BE50" s="405"/>
      <c r="BF50" s="405"/>
      <c r="BG50" s="405"/>
      <c r="BH50" s="405"/>
      <c r="BI50" s="405"/>
      <c r="BJ50" s="405"/>
      <c r="BK50" s="405"/>
      <c r="BL50" s="405"/>
      <c r="BM50" s="405"/>
      <c r="BN50" s="405"/>
      <c r="BO50" s="405"/>
      <c r="BP50" s="405"/>
      <c r="BQ50" s="405"/>
      <c r="BR50" s="405"/>
      <c r="BS50" s="405"/>
      <c r="BT50" s="405"/>
      <c r="BU50" s="405"/>
      <c r="BV50" s="405"/>
      <c r="BW50" s="405"/>
      <c r="BX50" s="405"/>
      <c r="BY50" s="405"/>
      <c r="BZ50" s="405"/>
      <c r="CA50" s="405"/>
      <c r="CB50" s="405"/>
    </row>
    <row r="51" spans="1:80" ht="15.75" customHeight="1"/>
    <row r="52" spans="1:80" ht="15.75" customHeight="1"/>
    <row r="53" spans="1:80" ht="15.75" customHeight="1"/>
    <row r="54" spans="1:80" ht="15.75" customHeight="1"/>
    <row r="55" spans="1:80" ht="15.75" customHeight="1"/>
    <row r="56" spans="1:80" ht="15.75" customHeight="1"/>
    <row r="57" spans="1:80" ht="15.75" customHeight="1"/>
    <row r="58" spans="1:80" ht="15.75" customHeight="1"/>
    <row r="59" spans="1:80" ht="15.75" customHeight="1"/>
    <row r="60" spans="1:80" ht="15.75" customHeight="1"/>
    <row r="61" spans="1:80" ht="15.75" customHeight="1"/>
    <row r="62" spans="1:80" ht="15.75" customHeight="1"/>
    <row r="63" spans="1:80" ht="15.75" customHeight="1"/>
    <row r="64" spans="1:80"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sheetData>
  <mergeCells count="725">
    <mergeCell ref="BL46:BN47"/>
    <mergeCell ref="BO46:BP47"/>
    <mergeCell ref="BQ46:BR47"/>
    <mergeCell ref="BS46:BT47"/>
    <mergeCell ref="BU46:BX47"/>
    <mergeCell ref="AG47:AH47"/>
    <mergeCell ref="AI47:AJ47"/>
    <mergeCell ref="AQ47:AS47"/>
    <mergeCell ref="AT47:AW47"/>
    <mergeCell ref="BH46:BI47"/>
    <mergeCell ref="AX46:AY47"/>
    <mergeCell ref="AZ46:BA47"/>
    <mergeCell ref="BB46:BC47"/>
    <mergeCell ref="BD46:BE47"/>
    <mergeCell ref="BF46:BG47"/>
    <mergeCell ref="BJ46:BK47"/>
    <mergeCell ref="AI46:AJ46"/>
    <mergeCell ref="AK46:AL47"/>
    <mergeCell ref="AM46:AN47"/>
    <mergeCell ref="AO46:AP47"/>
    <mergeCell ref="AQ46:AS46"/>
    <mergeCell ref="AT46:AW46"/>
    <mergeCell ref="T46:U47"/>
    <mergeCell ref="V46:W47"/>
    <mergeCell ref="X46:Z47"/>
    <mergeCell ref="AA46:AC47"/>
    <mergeCell ref="AD46:AF47"/>
    <mergeCell ref="AG46:AH46"/>
    <mergeCell ref="A46:D47"/>
    <mergeCell ref="E46:K47"/>
    <mergeCell ref="L46:M47"/>
    <mergeCell ref="N46:O47"/>
    <mergeCell ref="P46:Q47"/>
    <mergeCell ref="R46:S47"/>
    <mergeCell ref="BL44:BN45"/>
    <mergeCell ref="BO44:BP45"/>
    <mergeCell ref="BQ44:BR45"/>
    <mergeCell ref="BS44:BT45"/>
    <mergeCell ref="BU44:BX45"/>
    <mergeCell ref="AG45:AH45"/>
    <mergeCell ref="AI45:AJ45"/>
    <mergeCell ref="AQ45:AS45"/>
    <mergeCell ref="AT45:AW45"/>
    <mergeCell ref="BH44:BI45"/>
    <mergeCell ref="AX44:AY45"/>
    <mergeCell ref="AZ44:BA45"/>
    <mergeCell ref="BB44:BC45"/>
    <mergeCell ref="BD44:BE45"/>
    <mergeCell ref="BF44:BG45"/>
    <mergeCell ref="BJ44:BK45"/>
    <mergeCell ref="AI44:AJ44"/>
    <mergeCell ref="AK44:AL45"/>
    <mergeCell ref="AM44:AN45"/>
    <mergeCell ref="AO44:AP45"/>
    <mergeCell ref="AQ44:AS44"/>
    <mergeCell ref="AT44:AW44"/>
    <mergeCell ref="T44:U45"/>
    <mergeCell ref="V44:W45"/>
    <mergeCell ref="X44:Z45"/>
    <mergeCell ref="AA44:AC45"/>
    <mergeCell ref="AD44:AF45"/>
    <mergeCell ref="AG44:AH44"/>
    <mergeCell ref="A44:D45"/>
    <mergeCell ref="E44:K45"/>
    <mergeCell ref="L44:M45"/>
    <mergeCell ref="N44:O45"/>
    <mergeCell ref="P44:Q45"/>
    <mergeCell ref="R44:S45"/>
    <mergeCell ref="BL42:BN43"/>
    <mergeCell ref="BO42:BP43"/>
    <mergeCell ref="BQ42:BR43"/>
    <mergeCell ref="BS42:BT43"/>
    <mergeCell ref="BU42:BX43"/>
    <mergeCell ref="AG43:AH43"/>
    <mergeCell ref="AI43:AJ43"/>
    <mergeCell ref="AQ43:AS43"/>
    <mergeCell ref="AT43:AW43"/>
    <mergeCell ref="BH42:BI43"/>
    <mergeCell ref="AX42:AY43"/>
    <mergeCell ref="AZ42:BA43"/>
    <mergeCell ref="BB42:BC43"/>
    <mergeCell ref="BD42:BE43"/>
    <mergeCell ref="BF42:BG43"/>
    <mergeCell ref="BJ42:BK43"/>
    <mergeCell ref="AI42:AJ42"/>
    <mergeCell ref="AK42:AL43"/>
    <mergeCell ref="AM42:AN43"/>
    <mergeCell ref="AO42:AP43"/>
    <mergeCell ref="AQ42:AS42"/>
    <mergeCell ref="AT42:AW42"/>
    <mergeCell ref="T42:U43"/>
    <mergeCell ref="V42:W43"/>
    <mergeCell ref="X42:Z43"/>
    <mergeCell ref="AA42:AC43"/>
    <mergeCell ref="AD42:AF43"/>
    <mergeCell ref="AG42:AH42"/>
    <mergeCell ref="A42:D43"/>
    <mergeCell ref="E42:K43"/>
    <mergeCell ref="L42:M43"/>
    <mergeCell ref="N42:O43"/>
    <mergeCell ref="P42:Q43"/>
    <mergeCell ref="R42:S43"/>
    <mergeCell ref="BL40:BN41"/>
    <mergeCell ref="BO40:BP41"/>
    <mergeCell ref="BQ40:BR41"/>
    <mergeCell ref="BS40:BT41"/>
    <mergeCell ref="BU40:BX41"/>
    <mergeCell ref="AG41:AH41"/>
    <mergeCell ref="AI41:AJ41"/>
    <mergeCell ref="AQ41:AS41"/>
    <mergeCell ref="AT41:AW41"/>
    <mergeCell ref="BH40:BI41"/>
    <mergeCell ref="AX40:AY41"/>
    <mergeCell ref="AZ40:BA41"/>
    <mergeCell ref="BB40:BC41"/>
    <mergeCell ref="BD40:BE41"/>
    <mergeCell ref="BF40:BG41"/>
    <mergeCell ref="BJ40:BK41"/>
    <mergeCell ref="AI40:AJ40"/>
    <mergeCell ref="AK40:AL41"/>
    <mergeCell ref="AM40:AN41"/>
    <mergeCell ref="AO40:AP41"/>
    <mergeCell ref="AQ40:AS40"/>
    <mergeCell ref="AT40:AW40"/>
    <mergeCell ref="T40:U41"/>
    <mergeCell ref="V40:W41"/>
    <mergeCell ref="X40:Z41"/>
    <mergeCell ref="AA40:AC41"/>
    <mergeCell ref="AD40:AF41"/>
    <mergeCell ref="AG40:AH40"/>
    <mergeCell ref="A40:D41"/>
    <mergeCell ref="E40:K41"/>
    <mergeCell ref="L40:M41"/>
    <mergeCell ref="N40:O41"/>
    <mergeCell ref="P40:Q41"/>
    <mergeCell ref="R40:S41"/>
    <mergeCell ref="BL36:BN37"/>
    <mergeCell ref="BO36:BP37"/>
    <mergeCell ref="BQ36:BR37"/>
    <mergeCell ref="BS36:BT37"/>
    <mergeCell ref="BU36:BX37"/>
    <mergeCell ref="AG37:AH37"/>
    <mergeCell ref="AI37:AJ37"/>
    <mergeCell ref="AQ37:AS37"/>
    <mergeCell ref="AT37:AW37"/>
    <mergeCell ref="BH36:BI37"/>
    <mergeCell ref="AX36:AY37"/>
    <mergeCell ref="AZ36:BA37"/>
    <mergeCell ref="BB36:BC37"/>
    <mergeCell ref="BD36:BE37"/>
    <mergeCell ref="BF36:BG37"/>
    <mergeCell ref="BJ36:BK37"/>
    <mergeCell ref="AI36:AJ36"/>
    <mergeCell ref="AK36:AL37"/>
    <mergeCell ref="AM36:AN37"/>
    <mergeCell ref="AO36:AP37"/>
    <mergeCell ref="AQ36:AS36"/>
    <mergeCell ref="AT36:AW36"/>
    <mergeCell ref="T36:U37"/>
    <mergeCell ref="V36:W37"/>
    <mergeCell ref="X36:Z37"/>
    <mergeCell ref="AA36:AC37"/>
    <mergeCell ref="AD36:AF37"/>
    <mergeCell ref="AG36:AH36"/>
    <mergeCell ref="A36:D37"/>
    <mergeCell ref="E36:K37"/>
    <mergeCell ref="L36:M37"/>
    <mergeCell ref="N36:O37"/>
    <mergeCell ref="P36:Q37"/>
    <mergeCell ref="R36:S37"/>
    <mergeCell ref="BL38:BN39"/>
    <mergeCell ref="BO38:BP39"/>
    <mergeCell ref="BQ38:BR39"/>
    <mergeCell ref="BS38:BT39"/>
    <mergeCell ref="BU38:BX39"/>
    <mergeCell ref="AG39:AH39"/>
    <mergeCell ref="AI39:AJ39"/>
    <mergeCell ref="AQ39:AS39"/>
    <mergeCell ref="AT39:AW39"/>
    <mergeCell ref="BH38:BI39"/>
    <mergeCell ref="AX38:AY39"/>
    <mergeCell ref="AZ38:BA39"/>
    <mergeCell ref="BB38:BC39"/>
    <mergeCell ref="BD38:BE39"/>
    <mergeCell ref="BF38:BG39"/>
    <mergeCell ref="BJ38:BK39"/>
    <mergeCell ref="AI38:AJ38"/>
    <mergeCell ref="AK38:AL39"/>
    <mergeCell ref="AM38:AN39"/>
    <mergeCell ref="AO38:AP39"/>
    <mergeCell ref="AQ38:AS38"/>
    <mergeCell ref="AT38:AW38"/>
    <mergeCell ref="T38:U39"/>
    <mergeCell ref="V38:W39"/>
    <mergeCell ref="X38:Z39"/>
    <mergeCell ref="AA38:AC39"/>
    <mergeCell ref="AD38:AF39"/>
    <mergeCell ref="AG38:AH38"/>
    <mergeCell ref="A38:D39"/>
    <mergeCell ref="E38:K39"/>
    <mergeCell ref="L38:M39"/>
    <mergeCell ref="N38:O39"/>
    <mergeCell ref="P38:Q39"/>
    <mergeCell ref="R38:S39"/>
    <mergeCell ref="BL34:BN35"/>
    <mergeCell ref="BO34:BP35"/>
    <mergeCell ref="BQ34:BR35"/>
    <mergeCell ref="BS34:BT35"/>
    <mergeCell ref="BU34:BX35"/>
    <mergeCell ref="AG35:AH35"/>
    <mergeCell ref="AI35:AJ35"/>
    <mergeCell ref="AQ35:AS35"/>
    <mergeCell ref="AT35:AW35"/>
    <mergeCell ref="BH34:BI35"/>
    <mergeCell ref="AX34:AY35"/>
    <mergeCell ref="AZ34:BA35"/>
    <mergeCell ref="BB34:BC35"/>
    <mergeCell ref="BD34:BE35"/>
    <mergeCell ref="BF34:BG35"/>
    <mergeCell ref="BJ34:BK35"/>
    <mergeCell ref="AI34:AJ34"/>
    <mergeCell ref="AK34:AL35"/>
    <mergeCell ref="AM34:AN35"/>
    <mergeCell ref="AO34:AP35"/>
    <mergeCell ref="AQ34:AS34"/>
    <mergeCell ref="AT34:AW34"/>
    <mergeCell ref="T34:U35"/>
    <mergeCell ref="V34:W35"/>
    <mergeCell ref="X34:Z35"/>
    <mergeCell ref="AA34:AC35"/>
    <mergeCell ref="AD34:AF35"/>
    <mergeCell ref="AG34:AH34"/>
    <mergeCell ref="A34:D35"/>
    <mergeCell ref="E34:K35"/>
    <mergeCell ref="L34:M35"/>
    <mergeCell ref="N34:O35"/>
    <mergeCell ref="P34:Q35"/>
    <mergeCell ref="R34:S35"/>
    <mergeCell ref="BL32:BN33"/>
    <mergeCell ref="BO32:BP33"/>
    <mergeCell ref="BQ32:BR33"/>
    <mergeCell ref="BS32:BT33"/>
    <mergeCell ref="BU32:BX33"/>
    <mergeCell ref="AG33:AH33"/>
    <mergeCell ref="AI33:AJ33"/>
    <mergeCell ref="AQ33:AS33"/>
    <mergeCell ref="AT33:AW33"/>
    <mergeCell ref="BH32:BI33"/>
    <mergeCell ref="AX32:AY33"/>
    <mergeCell ref="AZ32:BA33"/>
    <mergeCell ref="BB32:BC33"/>
    <mergeCell ref="BD32:BE33"/>
    <mergeCell ref="BF32:BG33"/>
    <mergeCell ref="BJ32:BK33"/>
    <mergeCell ref="AI32:AJ32"/>
    <mergeCell ref="AK32:AL33"/>
    <mergeCell ref="AM32:AN33"/>
    <mergeCell ref="AO32:AP33"/>
    <mergeCell ref="AQ32:AS32"/>
    <mergeCell ref="AT32:AW32"/>
    <mergeCell ref="T32:U33"/>
    <mergeCell ref="V32:W33"/>
    <mergeCell ref="X32:Z33"/>
    <mergeCell ref="AA32:AC33"/>
    <mergeCell ref="AD32:AF33"/>
    <mergeCell ref="AG32:AH32"/>
    <mergeCell ref="A32:D33"/>
    <mergeCell ref="E32:K33"/>
    <mergeCell ref="L32:M33"/>
    <mergeCell ref="N32:O33"/>
    <mergeCell ref="P32:Q33"/>
    <mergeCell ref="R32:S33"/>
    <mergeCell ref="BL30:BN31"/>
    <mergeCell ref="BO30:BP31"/>
    <mergeCell ref="BQ30:BR31"/>
    <mergeCell ref="BS30:BT31"/>
    <mergeCell ref="BU30:BX31"/>
    <mergeCell ref="AG31:AH31"/>
    <mergeCell ref="AI31:AJ31"/>
    <mergeCell ref="AQ31:AS31"/>
    <mergeCell ref="AT31:AW31"/>
    <mergeCell ref="BH30:BI31"/>
    <mergeCell ref="AX30:AY31"/>
    <mergeCell ref="AZ30:BA31"/>
    <mergeCell ref="BB30:BC31"/>
    <mergeCell ref="BD30:BE31"/>
    <mergeCell ref="BF30:BG31"/>
    <mergeCell ref="BJ30:BK31"/>
    <mergeCell ref="AI30:AJ30"/>
    <mergeCell ref="AK30:AL31"/>
    <mergeCell ref="AM30:AN31"/>
    <mergeCell ref="AO30:AP31"/>
    <mergeCell ref="AQ30:AS30"/>
    <mergeCell ref="AT30:AW30"/>
    <mergeCell ref="T30:U31"/>
    <mergeCell ref="V30:W31"/>
    <mergeCell ref="X30:Z31"/>
    <mergeCell ref="AA30:AC31"/>
    <mergeCell ref="AD30:AF31"/>
    <mergeCell ref="AG30:AH30"/>
    <mergeCell ref="A30:D31"/>
    <mergeCell ref="E30:K31"/>
    <mergeCell ref="L30:M31"/>
    <mergeCell ref="N30:O31"/>
    <mergeCell ref="P30:Q31"/>
    <mergeCell ref="R30:S31"/>
    <mergeCell ref="BL28:BN29"/>
    <mergeCell ref="BO28:BP29"/>
    <mergeCell ref="BQ28:BR29"/>
    <mergeCell ref="BS28:BT29"/>
    <mergeCell ref="AG29:AH29"/>
    <mergeCell ref="AI29:AJ29"/>
    <mergeCell ref="AQ29:AS29"/>
    <mergeCell ref="AT29:AW29"/>
    <mergeCell ref="BH28:BI29"/>
    <mergeCell ref="AX28:AY29"/>
    <mergeCell ref="AZ28:BA29"/>
    <mergeCell ref="BB28:BC29"/>
    <mergeCell ref="BD28:BE29"/>
    <mergeCell ref="BF28:BG29"/>
    <mergeCell ref="BJ28:BK29"/>
    <mergeCell ref="AI28:AJ28"/>
    <mergeCell ref="AK28:AL29"/>
    <mergeCell ref="AM28:AN29"/>
    <mergeCell ref="AO28:AP29"/>
    <mergeCell ref="AQ28:AS28"/>
    <mergeCell ref="AT28:AW28"/>
    <mergeCell ref="T28:U29"/>
    <mergeCell ref="V28:W29"/>
    <mergeCell ref="X28:Z29"/>
    <mergeCell ref="AA28:AC29"/>
    <mergeCell ref="AD28:AF29"/>
    <mergeCell ref="AG28:AH28"/>
    <mergeCell ref="A28:D29"/>
    <mergeCell ref="E28:K29"/>
    <mergeCell ref="L28:M29"/>
    <mergeCell ref="N28:O29"/>
    <mergeCell ref="P28:Q29"/>
    <mergeCell ref="R28:S29"/>
    <mergeCell ref="BL26:BN27"/>
    <mergeCell ref="BO26:BP27"/>
    <mergeCell ref="BQ26:BR27"/>
    <mergeCell ref="BS26:BT27"/>
    <mergeCell ref="BU26:BX27"/>
    <mergeCell ref="AG27:AH27"/>
    <mergeCell ref="AI27:AJ27"/>
    <mergeCell ref="AQ27:AS27"/>
    <mergeCell ref="AT27:AW27"/>
    <mergeCell ref="BH26:BI27"/>
    <mergeCell ref="AX26:AY27"/>
    <mergeCell ref="AZ26:BA27"/>
    <mergeCell ref="BB26:BC27"/>
    <mergeCell ref="BD26:BE27"/>
    <mergeCell ref="BF26:BG27"/>
    <mergeCell ref="BJ26:BK27"/>
    <mergeCell ref="AI26:AJ26"/>
    <mergeCell ref="AK26:AL27"/>
    <mergeCell ref="AM26:AN27"/>
    <mergeCell ref="AO26:AP27"/>
    <mergeCell ref="AQ26:AS26"/>
    <mergeCell ref="AT26:AW26"/>
    <mergeCell ref="T26:U27"/>
    <mergeCell ref="V26:W27"/>
    <mergeCell ref="X26:Z27"/>
    <mergeCell ref="AA26:AC27"/>
    <mergeCell ref="AD26:AF27"/>
    <mergeCell ref="AG26:AH26"/>
    <mergeCell ref="A26:D27"/>
    <mergeCell ref="E26:K27"/>
    <mergeCell ref="L26:M27"/>
    <mergeCell ref="N26:O27"/>
    <mergeCell ref="P26:Q27"/>
    <mergeCell ref="R26:S27"/>
    <mergeCell ref="BL24:BN25"/>
    <mergeCell ref="BO24:BP25"/>
    <mergeCell ref="BQ24:BR25"/>
    <mergeCell ref="BS24:BT25"/>
    <mergeCell ref="BU24:BX25"/>
    <mergeCell ref="AG25:AH25"/>
    <mergeCell ref="AI25:AJ25"/>
    <mergeCell ref="AQ25:AS25"/>
    <mergeCell ref="AT25:AW25"/>
    <mergeCell ref="BH24:BI25"/>
    <mergeCell ref="AX24:AY25"/>
    <mergeCell ref="AZ24:BA25"/>
    <mergeCell ref="BB24:BC25"/>
    <mergeCell ref="BD24:BE25"/>
    <mergeCell ref="BF24:BG25"/>
    <mergeCell ref="BJ24:BK25"/>
    <mergeCell ref="AI24:AJ24"/>
    <mergeCell ref="AK24:AL25"/>
    <mergeCell ref="AM24:AN25"/>
    <mergeCell ref="AO24:AP25"/>
    <mergeCell ref="AQ24:AS24"/>
    <mergeCell ref="AT24:AW24"/>
    <mergeCell ref="T24:U25"/>
    <mergeCell ref="V24:W25"/>
    <mergeCell ref="X24:Z25"/>
    <mergeCell ref="AA24:AC25"/>
    <mergeCell ref="AD24:AF25"/>
    <mergeCell ref="AG24:AH24"/>
    <mergeCell ref="A24:D25"/>
    <mergeCell ref="E24:K25"/>
    <mergeCell ref="L24:M25"/>
    <mergeCell ref="N24:O25"/>
    <mergeCell ref="P24:Q25"/>
    <mergeCell ref="R24:S25"/>
    <mergeCell ref="BL22:BN23"/>
    <mergeCell ref="BO22:BP23"/>
    <mergeCell ref="BQ22:BR23"/>
    <mergeCell ref="BS22:BT23"/>
    <mergeCell ref="BU22:BX23"/>
    <mergeCell ref="AG23:AH23"/>
    <mergeCell ref="AI23:AJ23"/>
    <mergeCell ref="AQ23:AS23"/>
    <mergeCell ref="AT23:AW23"/>
    <mergeCell ref="BH22:BI23"/>
    <mergeCell ref="AX22:AY23"/>
    <mergeCell ref="AZ22:BA23"/>
    <mergeCell ref="BB22:BC23"/>
    <mergeCell ref="BD22:BE23"/>
    <mergeCell ref="BF22:BG23"/>
    <mergeCell ref="BJ22:BK23"/>
    <mergeCell ref="AI22:AJ22"/>
    <mergeCell ref="AK22:AL23"/>
    <mergeCell ref="AM22:AN23"/>
    <mergeCell ref="AO22:AP23"/>
    <mergeCell ref="AQ22:AS22"/>
    <mergeCell ref="AT22:AW22"/>
    <mergeCell ref="T22:U23"/>
    <mergeCell ref="V22:W23"/>
    <mergeCell ref="X22:Z23"/>
    <mergeCell ref="AA22:AC23"/>
    <mergeCell ref="AD22:AF23"/>
    <mergeCell ref="AG22:AH22"/>
    <mergeCell ref="A22:D23"/>
    <mergeCell ref="E22:K23"/>
    <mergeCell ref="L22:M23"/>
    <mergeCell ref="N22:O23"/>
    <mergeCell ref="P22:Q23"/>
    <mergeCell ref="R22:S23"/>
    <mergeCell ref="BL20:BN21"/>
    <mergeCell ref="BO20:BP21"/>
    <mergeCell ref="BQ20:BR21"/>
    <mergeCell ref="BS20:BT21"/>
    <mergeCell ref="BU20:BX21"/>
    <mergeCell ref="AG21:AH21"/>
    <mergeCell ref="AI21:AJ21"/>
    <mergeCell ref="AQ21:AS21"/>
    <mergeCell ref="AT21:AW21"/>
    <mergeCell ref="BH20:BI21"/>
    <mergeCell ref="AX20:AY21"/>
    <mergeCell ref="AZ20:BA21"/>
    <mergeCell ref="BB20:BC21"/>
    <mergeCell ref="BD20:BE21"/>
    <mergeCell ref="BF20:BG21"/>
    <mergeCell ref="BJ20:BK21"/>
    <mergeCell ref="AI20:AJ20"/>
    <mergeCell ref="AK20:AL21"/>
    <mergeCell ref="AM20:AN21"/>
    <mergeCell ref="AO20:AP21"/>
    <mergeCell ref="AQ20:AS20"/>
    <mergeCell ref="AT20:AW20"/>
    <mergeCell ref="T20:U21"/>
    <mergeCell ref="V20:W21"/>
    <mergeCell ref="X20:Z21"/>
    <mergeCell ref="AA20:AC21"/>
    <mergeCell ref="AD20:AF21"/>
    <mergeCell ref="AG20:AH20"/>
    <mergeCell ref="A20:D21"/>
    <mergeCell ref="E20:K21"/>
    <mergeCell ref="L20:M21"/>
    <mergeCell ref="N20:O21"/>
    <mergeCell ref="P20:Q21"/>
    <mergeCell ref="R20:S21"/>
    <mergeCell ref="BL18:BN19"/>
    <mergeCell ref="BO18:BP19"/>
    <mergeCell ref="BQ18:BR19"/>
    <mergeCell ref="BS18:BT19"/>
    <mergeCell ref="BU18:BX19"/>
    <mergeCell ref="AG19:AH19"/>
    <mergeCell ref="AI19:AJ19"/>
    <mergeCell ref="AQ19:AS19"/>
    <mergeCell ref="AT19:AW19"/>
    <mergeCell ref="BH18:BI19"/>
    <mergeCell ref="AX18:AY19"/>
    <mergeCell ref="AZ18:BA19"/>
    <mergeCell ref="BB18:BC19"/>
    <mergeCell ref="BD18:BE19"/>
    <mergeCell ref="BF18:BG19"/>
    <mergeCell ref="BJ18:BK19"/>
    <mergeCell ref="AI18:AJ18"/>
    <mergeCell ref="AK18:AL19"/>
    <mergeCell ref="AM18:AN19"/>
    <mergeCell ref="AO18:AP19"/>
    <mergeCell ref="AQ18:AS18"/>
    <mergeCell ref="AT18:AW18"/>
    <mergeCell ref="T18:U19"/>
    <mergeCell ref="V18:W19"/>
    <mergeCell ref="X18:Z19"/>
    <mergeCell ref="AA18:AC19"/>
    <mergeCell ref="AD18:AF19"/>
    <mergeCell ref="AG18:AH18"/>
    <mergeCell ref="A18:D19"/>
    <mergeCell ref="E18:K19"/>
    <mergeCell ref="L18:M19"/>
    <mergeCell ref="N18:O19"/>
    <mergeCell ref="P18:Q19"/>
    <mergeCell ref="R18:S19"/>
    <mergeCell ref="BL16:BN17"/>
    <mergeCell ref="BO16:BP17"/>
    <mergeCell ref="BQ16:BR17"/>
    <mergeCell ref="BS16:BT17"/>
    <mergeCell ref="BU16:BX17"/>
    <mergeCell ref="AG17:AH17"/>
    <mergeCell ref="AI17:AJ17"/>
    <mergeCell ref="AQ17:AS17"/>
    <mergeCell ref="AT17:AW17"/>
    <mergeCell ref="BH16:BI17"/>
    <mergeCell ref="AX16:AY17"/>
    <mergeCell ref="AZ16:BA17"/>
    <mergeCell ref="BB16:BC17"/>
    <mergeCell ref="BD16:BE17"/>
    <mergeCell ref="BF16:BG17"/>
    <mergeCell ref="BJ16:BK17"/>
    <mergeCell ref="AI16:AJ16"/>
    <mergeCell ref="AK16:AL17"/>
    <mergeCell ref="AM16:AN17"/>
    <mergeCell ref="AO16:AP17"/>
    <mergeCell ref="AQ16:AS16"/>
    <mergeCell ref="AT16:AW16"/>
    <mergeCell ref="T16:U17"/>
    <mergeCell ref="V16:W17"/>
    <mergeCell ref="X16:Z17"/>
    <mergeCell ref="AA16:AC17"/>
    <mergeCell ref="AD16:AF17"/>
    <mergeCell ref="AG16:AH16"/>
    <mergeCell ref="A16:D17"/>
    <mergeCell ref="E16:K17"/>
    <mergeCell ref="L16:M17"/>
    <mergeCell ref="N16:O17"/>
    <mergeCell ref="P16:Q17"/>
    <mergeCell ref="R16:S17"/>
    <mergeCell ref="BL14:BN15"/>
    <mergeCell ref="BO14:BP15"/>
    <mergeCell ref="BQ14:BR15"/>
    <mergeCell ref="BS14:BT15"/>
    <mergeCell ref="BU14:BX15"/>
    <mergeCell ref="AG15:AH15"/>
    <mergeCell ref="AI15:AJ15"/>
    <mergeCell ref="AQ15:AS15"/>
    <mergeCell ref="AT15:AW15"/>
    <mergeCell ref="BH14:BI15"/>
    <mergeCell ref="AX14:AY15"/>
    <mergeCell ref="AZ14:BA15"/>
    <mergeCell ref="BB14:BC15"/>
    <mergeCell ref="BD14:BE15"/>
    <mergeCell ref="BF14:BG15"/>
    <mergeCell ref="BJ14:BK15"/>
    <mergeCell ref="AI14:AJ14"/>
    <mergeCell ref="AK14:AL15"/>
    <mergeCell ref="AM14:AN15"/>
    <mergeCell ref="AO14:AP15"/>
    <mergeCell ref="AQ14:AS14"/>
    <mergeCell ref="AT14:AW14"/>
    <mergeCell ref="T14:U15"/>
    <mergeCell ref="V14:W15"/>
    <mergeCell ref="X14:Z15"/>
    <mergeCell ref="AA14:AC15"/>
    <mergeCell ref="AD14:AF15"/>
    <mergeCell ref="AG14:AH14"/>
    <mergeCell ref="A14:D15"/>
    <mergeCell ref="E14:K15"/>
    <mergeCell ref="L14:M15"/>
    <mergeCell ref="N14:O15"/>
    <mergeCell ref="P14:Q15"/>
    <mergeCell ref="R14:S15"/>
    <mergeCell ref="BL12:BN13"/>
    <mergeCell ref="BO12:BP13"/>
    <mergeCell ref="BQ12:BR13"/>
    <mergeCell ref="BS12:BT13"/>
    <mergeCell ref="BU12:BX13"/>
    <mergeCell ref="AG13:AH13"/>
    <mergeCell ref="AI13:AJ13"/>
    <mergeCell ref="AQ13:AS13"/>
    <mergeCell ref="AT13:AW13"/>
    <mergeCell ref="BH12:BI13"/>
    <mergeCell ref="AX12:AY13"/>
    <mergeCell ref="AZ12:BA13"/>
    <mergeCell ref="BB12:BC13"/>
    <mergeCell ref="BD12:BE13"/>
    <mergeCell ref="BF12:BG13"/>
    <mergeCell ref="BJ12:BK13"/>
    <mergeCell ref="AI12:AJ12"/>
    <mergeCell ref="AK12:AL13"/>
    <mergeCell ref="AM12:AN13"/>
    <mergeCell ref="AO12:AP13"/>
    <mergeCell ref="AQ12:AS12"/>
    <mergeCell ref="AT12:AW12"/>
    <mergeCell ref="T12:U13"/>
    <mergeCell ref="V12:W13"/>
    <mergeCell ref="X12:Z13"/>
    <mergeCell ref="AA12:AC13"/>
    <mergeCell ref="AD12:AF13"/>
    <mergeCell ref="AG12:AH12"/>
    <mergeCell ref="A12:D13"/>
    <mergeCell ref="E12:K13"/>
    <mergeCell ref="L12:M13"/>
    <mergeCell ref="N12:O13"/>
    <mergeCell ref="P12:Q13"/>
    <mergeCell ref="R12:S13"/>
    <mergeCell ref="BL10:BN11"/>
    <mergeCell ref="BO10:BP11"/>
    <mergeCell ref="BQ10:BR11"/>
    <mergeCell ref="BS10:BT11"/>
    <mergeCell ref="BU10:BX11"/>
    <mergeCell ref="AG11:AH11"/>
    <mergeCell ref="AI11:AJ11"/>
    <mergeCell ref="AQ11:AS11"/>
    <mergeCell ref="AT11:AW11"/>
    <mergeCell ref="BH10:BI11"/>
    <mergeCell ref="AX10:AY11"/>
    <mergeCell ref="AZ10:BA11"/>
    <mergeCell ref="BB10:BC11"/>
    <mergeCell ref="BD10:BE11"/>
    <mergeCell ref="BF10:BG11"/>
    <mergeCell ref="BJ10:BK11"/>
    <mergeCell ref="AI10:AJ10"/>
    <mergeCell ref="AK10:AL11"/>
    <mergeCell ref="AM10:AN11"/>
    <mergeCell ref="AO10:AP11"/>
    <mergeCell ref="AQ10:AS10"/>
    <mergeCell ref="AT10:AW10"/>
    <mergeCell ref="T10:U11"/>
    <mergeCell ref="V10:W11"/>
    <mergeCell ref="X10:Z11"/>
    <mergeCell ref="AA10:AC11"/>
    <mergeCell ref="AD10:AF11"/>
    <mergeCell ref="AG10:AH10"/>
    <mergeCell ref="A10:D11"/>
    <mergeCell ref="E10:K11"/>
    <mergeCell ref="L10:M11"/>
    <mergeCell ref="N10:O11"/>
    <mergeCell ref="P10:Q11"/>
    <mergeCell ref="R10:S11"/>
    <mergeCell ref="BU8:BX9"/>
    <mergeCell ref="AG9:AH9"/>
    <mergeCell ref="AI9:AJ9"/>
    <mergeCell ref="AQ9:AS9"/>
    <mergeCell ref="AT9:AW9"/>
    <mergeCell ref="BH8:BI9"/>
    <mergeCell ref="AX8:AY9"/>
    <mergeCell ref="AZ8:BA9"/>
    <mergeCell ref="BB8:BC9"/>
    <mergeCell ref="BD8:BE9"/>
    <mergeCell ref="BF8:BG9"/>
    <mergeCell ref="BJ8:BK9"/>
    <mergeCell ref="AI8:AJ8"/>
    <mergeCell ref="AK8:AL9"/>
    <mergeCell ref="AM8:AN9"/>
    <mergeCell ref="AO8:AP9"/>
    <mergeCell ref="AQ8:AS8"/>
    <mergeCell ref="AT8:AW8"/>
    <mergeCell ref="A8:D9"/>
    <mergeCell ref="E8:K9"/>
    <mergeCell ref="L8:M9"/>
    <mergeCell ref="N8:O9"/>
    <mergeCell ref="P8:Q9"/>
    <mergeCell ref="R8:S9"/>
    <mergeCell ref="BL8:BN9"/>
    <mergeCell ref="BO8:BP9"/>
    <mergeCell ref="BQ8:BR9"/>
    <mergeCell ref="BS6:BT7"/>
    <mergeCell ref="AG7:AJ7"/>
    <mergeCell ref="AQ7:AW7"/>
    <mergeCell ref="BH5:BI7"/>
    <mergeCell ref="BB5:BC7"/>
    <mergeCell ref="BD5:BE7"/>
    <mergeCell ref="T8:U9"/>
    <mergeCell ref="V8:W9"/>
    <mergeCell ref="X8:Z9"/>
    <mergeCell ref="AA8:AC9"/>
    <mergeCell ref="AD8:AF9"/>
    <mergeCell ref="AG8:AH8"/>
    <mergeCell ref="BS8:BT9"/>
    <mergeCell ref="BU3:BX3"/>
    <mergeCell ref="AG4:AJ5"/>
    <mergeCell ref="AK4:AL7"/>
    <mergeCell ref="AM4:AN7"/>
    <mergeCell ref="AO4:AP7"/>
    <mergeCell ref="AQ4:AW4"/>
    <mergeCell ref="AX4:BK4"/>
    <mergeCell ref="BL4:BN7"/>
    <mergeCell ref="BQ4:BT4"/>
    <mergeCell ref="BU4:BX7"/>
    <mergeCell ref="AQ3:AW3"/>
    <mergeCell ref="BA3:BB3"/>
    <mergeCell ref="BD3:BE3"/>
    <mergeCell ref="BF3:BK3"/>
    <mergeCell ref="BO3:BP7"/>
    <mergeCell ref="BQ3:BT3"/>
    <mergeCell ref="AX5:AY7"/>
    <mergeCell ref="AZ5:BA7"/>
    <mergeCell ref="BF5:BG7"/>
    <mergeCell ref="BJ5:BK7"/>
    <mergeCell ref="BQ5:BT5"/>
    <mergeCell ref="AG6:AJ6"/>
    <mergeCell ref="AQ6:AW6"/>
    <mergeCell ref="BQ6:BR7"/>
    <mergeCell ref="AZ1:BA1"/>
    <mergeCell ref="A3:D7"/>
    <mergeCell ref="E3:K7"/>
    <mergeCell ref="L3:M7"/>
    <mergeCell ref="N3:O7"/>
    <mergeCell ref="P3:W4"/>
    <mergeCell ref="X3:Z7"/>
    <mergeCell ref="AA3:AC7"/>
    <mergeCell ref="AD3:AF7"/>
    <mergeCell ref="AG3:AP3"/>
    <mergeCell ref="P5:Q7"/>
    <mergeCell ref="R5:S7"/>
    <mergeCell ref="T5:U7"/>
    <mergeCell ref="V5:W7"/>
    <mergeCell ref="AQ5:AS5"/>
    <mergeCell ref="AT5:AW5"/>
  </mergeCells>
  <phoneticPr fontId="6"/>
  <printOptions horizontalCentered="1" verticalCentered="1"/>
  <pageMargins left="0.51181102362204722" right="0.19685039370078741" top="0.59055118110236227" bottom="0.43307086614173229" header="0.51181102362204722" footer="0.35433070866141736"/>
  <pageSetup paperSize="9" scale="71" fitToHeight="0" orientation="landscape"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AS76"/>
  <sheetViews>
    <sheetView view="pageBreakPreview" topLeftCell="A13" zoomScaleNormal="100" zoomScaleSheetLayoutView="100" workbookViewId="0"/>
  </sheetViews>
  <sheetFormatPr defaultColWidth="2.625" defaultRowHeight="13.5"/>
  <cols>
    <col min="1" max="1" width="2.625" style="338"/>
    <col min="2" max="2" width="2.875" style="337" customWidth="1"/>
    <col min="3" max="3" width="1.25" style="338" customWidth="1"/>
    <col min="4" max="4" width="8.125" style="338" bestFit="1" customWidth="1"/>
    <col min="5" max="34" width="2.625" style="338"/>
    <col min="35" max="44" width="2.625" style="544"/>
    <col min="45" max="16384" width="2.625" style="338"/>
  </cols>
  <sheetData>
    <row r="1" spans="1:44" ht="15" customHeight="1">
      <c r="A1" s="336" t="s">
        <v>1326</v>
      </c>
    </row>
    <row r="2" spans="1:44" ht="15" customHeight="1">
      <c r="B2" s="339"/>
      <c r="AI2" s="693"/>
      <c r="AJ2" s="693"/>
      <c r="AK2" s="693"/>
      <c r="AL2" s="693"/>
      <c r="AM2" s="693"/>
      <c r="AN2" s="693"/>
      <c r="AO2" s="693"/>
      <c r="AP2" s="693"/>
      <c r="AQ2" s="693"/>
    </row>
    <row r="3" spans="1:44" ht="15" customHeight="1">
      <c r="A3" s="2138" t="s">
        <v>578</v>
      </c>
      <c r="B3" s="2138"/>
      <c r="C3" s="2138"/>
      <c r="D3" s="2138"/>
      <c r="E3" s="2138"/>
      <c r="F3" s="2138"/>
      <c r="G3" s="2138"/>
      <c r="H3" s="2138"/>
      <c r="I3" s="2138"/>
      <c r="J3" s="2138"/>
      <c r="K3" s="2138"/>
      <c r="L3" s="2138"/>
      <c r="M3" s="2138"/>
      <c r="N3" s="2138"/>
      <c r="O3" s="2138"/>
      <c r="P3" s="2138"/>
      <c r="Q3" s="2138"/>
      <c r="R3" s="2138"/>
      <c r="S3" s="2138"/>
      <c r="T3" s="2138"/>
      <c r="U3" s="2138"/>
      <c r="V3" s="2138"/>
      <c r="W3" s="2138"/>
      <c r="X3" s="2138"/>
      <c r="Y3" s="2138"/>
      <c r="Z3" s="2138"/>
      <c r="AA3" s="2138"/>
      <c r="AB3" s="2138"/>
      <c r="AC3" s="2138"/>
      <c r="AD3" s="2138"/>
      <c r="AE3" s="2138"/>
      <c r="AF3" s="2138"/>
      <c r="AG3" s="2138"/>
      <c r="AH3" s="340"/>
    </row>
    <row r="4" spans="1:44" ht="15" customHeight="1">
      <c r="A4" s="341"/>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row>
    <row r="5" spans="1:44" s="301" customFormat="1" ht="15" customHeight="1">
      <c r="B5" s="342">
        <v>1</v>
      </c>
      <c r="C5" s="342"/>
      <c r="D5" s="342" t="s">
        <v>1465</v>
      </c>
      <c r="F5" s="342"/>
      <c r="G5" s="342"/>
      <c r="H5" s="342"/>
      <c r="J5" s="300"/>
      <c r="N5" s="333"/>
      <c r="O5" s="333"/>
      <c r="P5" s="333"/>
      <c r="Q5" s="333"/>
      <c r="R5" s="333"/>
      <c r="T5" s="342"/>
      <c r="X5" s="333"/>
      <c r="Y5" s="333"/>
      <c r="Z5" s="333"/>
      <c r="AA5" s="333"/>
      <c r="AB5" s="333"/>
      <c r="AC5" s="333"/>
      <c r="AI5" s="544"/>
      <c r="AJ5" s="544"/>
      <c r="AK5" s="544"/>
      <c r="AL5" s="544"/>
      <c r="AM5" s="544"/>
      <c r="AN5" s="544"/>
      <c r="AO5" s="544"/>
      <c r="AP5" s="544"/>
      <c r="AQ5" s="544"/>
      <c r="AR5" s="544"/>
    </row>
    <row r="6" spans="1:44" s="301" customFormat="1" ht="15" customHeight="1">
      <c r="B6" s="342"/>
      <c r="C6" s="404" t="s">
        <v>1327</v>
      </c>
      <c r="D6" s="404"/>
      <c r="E6" s="404"/>
      <c r="F6" s="404"/>
      <c r="G6" s="404"/>
      <c r="H6" s="404"/>
      <c r="I6" s="333"/>
      <c r="J6" s="333"/>
      <c r="K6" s="333"/>
      <c r="L6" s="333"/>
      <c r="M6" s="333"/>
      <c r="N6" s="333"/>
      <c r="O6" s="333"/>
      <c r="P6" s="333"/>
      <c r="Q6" s="333"/>
      <c r="R6" s="333"/>
      <c r="AI6" s="544"/>
      <c r="AJ6" s="544"/>
      <c r="AK6" s="544"/>
      <c r="AL6" s="544"/>
      <c r="AM6" s="544"/>
      <c r="AN6" s="544"/>
      <c r="AO6" s="544"/>
      <c r="AP6" s="544"/>
      <c r="AQ6" s="544"/>
      <c r="AR6" s="544"/>
    </row>
    <row r="7" spans="1:44" s="301" customFormat="1" ht="15" customHeight="1">
      <c r="B7" s="342"/>
      <c r="C7" s="342"/>
      <c r="D7" s="342"/>
      <c r="E7" s="342"/>
      <c r="F7" s="342"/>
      <c r="G7" s="342"/>
      <c r="H7" s="342"/>
      <c r="AI7" s="544"/>
      <c r="AJ7" s="544"/>
      <c r="AK7" s="544"/>
      <c r="AL7" s="544"/>
      <c r="AM7" s="544"/>
      <c r="AN7" s="544"/>
      <c r="AO7" s="544"/>
      <c r="AP7" s="544"/>
      <c r="AQ7" s="544"/>
      <c r="AR7" s="544"/>
    </row>
    <row r="8" spans="1:44" s="301" customFormat="1" ht="15" customHeight="1">
      <c r="B8" s="342">
        <v>2</v>
      </c>
      <c r="C8" s="342"/>
      <c r="D8" s="342" t="s">
        <v>1233</v>
      </c>
      <c r="E8" s="342"/>
      <c r="F8" s="342"/>
      <c r="G8" s="342"/>
      <c r="H8" s="342"/>
      <c r="AI8" s="544"/>
      <c r="AJ8" s="544"/>
      <c r="AK8" s="544"/>
      <c r="AL8" s="544"/>
      <c r="AM8" s="544"/>
      <c r="AN8" s="544"/>
      <c r="AO8" s="544"/>
      <c r="AP8" s="544"/>
      <c r="AQ8" s="544"/>
      <c r="AR8" s="544"/>
    </row>
    <row r="9" spans="1:44" s="301" customFormat="1" ht="15" customHeight="1">
      <c r="B9" s="342"/>
      <c r="C9" s="342"/>
      <c r="D9" s="342" t="s">
        <v>1872</v>
      </c>
      <c r="F9" s="342"/>
      <c r="G9" s="342"/>
      <c r="H9" s="342"/>
      <c r="AI9" s="544"/>
      <c r="AJ9" s="544"/>
      <c r="AK9" s="544"/>
      <c r="AL9" s="544"/>
      <c r="AM9" s="544"/>
      <c r="AN9" s="544"/>
      <c r="AO9" s="544"/>
      <c r="AP9" s="544"/>
      <c r="AQ9" s="544"/>
      <c r="AR9" s="544"/>
    </row>
    <row r="10" spans="1:44" s="301" customFormat="1" ht="15" customHeight="1">
      <c r="B10" s="342"/>
      <c r="C10" s="342"/>
      <c r="D10" s="342" t="s">
        <v>1873</v>
      </c>
      <c r="E10" s="342"/>
      <c r="F10" s="342"/>
      <c r="G10" s="342"/>
      <c r="H10" s="342"/>
      <c r="AI10" s="544"/>
      <c r="AJ10" s="544"/>
      <c r="AK10" s="544"/>
      <c r="AL10" s="839"/>
      <c r="AM10" s="544"/>
      <c r="AN10" s="544"/>
      <c r="AO10" s="544"/>
      <c r="AP10" s="544"/>
      <c r="AQ10" s="544"/>
      <c r="AR10" s="544"/>
    </row>
    <row r="11" spans="1:44" s="301" customFormat="1" ht="15" customHeight="1">
      <c r="B11" s="342"/>
      <c r="C11" s="342"/>
      <c r="D11" s="342" t="s">
        <v>1328</v>
      </c>
      <c r="E11" s="342"/>
      <c r="F11" s="342"/>
      <c r="G11" s="342"/>
      <c r="H11" s="342"/>
      <c r="AI11" s="544"/>
      <c r="AJ11" s="544"/>
      <c r="AK11" s="544"/>
      <c r="AL11" s="839"/>
      <c r="AM11" s="544"/>
      <c r="AN11" s="544"/>
      <c r="AO11" s="544"/>
      <c r="AP11" s="544"/>
      <c r="AQ11" s="544"/>
      <c r="AR11" s="544"/>
    </row>
    <row r="12" spans="1:44" s="301" customFormat="1" ht="15" customHeight="1">
      <c r="B12" s="342"/>
      <c r="C12" s="342"/>
      <c r="F12" s="342"/>
      <c r="G12" s="342"/>
      <c r="H12" s="342"/>
      <c r="AI12" s="544"/>
      <c r="AJ12" s="544"/>
      <c r="AK12" s="544"/>
      <c r="AL12" s="544"/>
      <c r="AM12" s="544"/>
      <c r="AN12" s="544"/>
      <c r="AO12" s="544"/>
      <c r="AP12" s="544"/>
      <c r="AQ12" s="544"/>
      <c r="AR12" s="544"/>
    </row>
    <row r="13" spans="1:44" s="301" customFormat="1" ht="15" customHeight="1">
      <c r="B13" s="342">
        <v>3</v>
      </c>
      <c r="C13" s="342"/>
      <c r="D13" s="342" t="s">
        <v>2152</v>
      </c>
      <c r="E13" s="342"/>
      <c r="F13" s="342"/>
      <c r="G13" s="342"/>
      <c r="H13" s="342"/>
      <c r="AI13" s="544"/>
      <c r="AJ13" s="544"/>
      <c r="AK13" s="544"/>
      <c r="AL13" s="544"/>
      <c r="AM13" s="544"/>
      <c r="AN13" s="544"/>
      <c r="AO13" s="544"/>
      <c r="AP13" s="544"/>
      <c r="AQ13" s="544"/>
      <c r="AR13" s="544"/>
    </row>
    <row r="14" spans="1:44" s="301" customFormat="1" ht="15" customHeight="1">
      <c r="B14" s="342"/>
      <c r="C14" s="342" t="s">
        <v>1235</v>
      </c>
      <c r="D14" s="342"/>
      <c r="E14" s="342"/>
      <c r="F14" s="342"/>
      <c r="G14" s="342"/>
      <c r="H14" s="342"/>
      <c r="AI14" s="544"/>
      <c r="AJ14" s="544"/>
      <c r="AK14" s="544"/>
      <c r="AL14" s="544"/>
      <c r="AM14" s="544"/>
      <c r="AN14" s="544"/>
      <c r="AO14" s="544"/>
      <c r="AP14" s="544"/>
      <c r="AQ14" s="544"/>
      <c r="AR14" s="544"/>
    </row>
    <row r="15" spans="1:44" s="301" customFormat="1" ht="15" customHeight="1">
      <c r="E15" s="342"/>
      <c r="F15" s="342"/>
      <c r="G15" s="342"/>
      <c r="H15" s="342"/>
      <c r="AI15" s="544"/>
      <c r="AJ15" s="544"/>
      <c r="AK15" s="544"/>
      <c r="AL15" s="544"/>
      <c r="AM15" s="544"/>
      <c r="AN15" s="544"/>
      <c r="AO15" s="544"/>
      <c r="AP15" s="544"/>
      <c r="AQ15" s="544"/>
      <c r="AR15" s="544"/>
    </row>
    <row r="16" spans="1:44" s="301" customFormat="1" ht="15" customHeight="1">
      <c r="B16" s="342">
        <v>4</v>
      </c>
      <c r="C16" s="342"/>
      <c r="D16" s="342" t="s">
        <v>1329</v>
      </c>
      <c r="E16" s="342"/>
      <c r="F16" s="342"/>
      <c r="G16" s="342"/>
      <c r="H16" s="342"/>
      <c r="AI16" s="544"/>
      <c r="AJ16" s="544"/>
      <c r="AK16" s="544"/>
      <c r="AL16" s="544"/>
      <c r="AM16" s="544"/>
      <c r="AN16" s="544"/>
      <c r="AO16" s="544"/>
      <c r="AP16" s="544"/>
      <c r="AQ16" s="544"/>
      <c r="AR16" s="544"/>
    </row>
    <row r="17" spans="1:45" s="301" customFormat="1" ht="15" customHeight="1">
      <c r="B17" s="342"/>
      <c r="C17" s="342" t="s">
        <v>1235</v>
      </c>
      <c r="D17" s="342"/>
      <c r="E17" s="342"/>
      <c r="F17" s="342"/>
      <c r="G17" s="342"/>
      <c r="H17" s="342"/>
      <c r="AI17" s="544"/>
      <c r="AJ17" s="544"/>
      <c r="AK17" s="544"/>
      <c r="AL17" s="544"/>
      <c r="AM17" s="544"/>
      <c r="AN17" s="544"/>
      <c r="AO17" s="544"/>
      <c r="AP17" s="544"/>
      <c r="AQ17" s="544"/>
      <c r="AR17" s="544"/>
    </row>
    <row r="18" spans="1:45" s="301" customFormat="1" ht="15" customHeight="1">
      <c r="E18" s="342"/>
      <c r="F18" s="342"/>
      <c r="G18" s="342"/>
      <c r="H18" s="342"/>
      <c r="J18" s="300"/>
      <c r="AI18" s="544"/>
      <c r="AJ18" s="544"/>
      <c r="AK18" s="544"/>
      <c r="AL18" s="544"/>
      <c r="AM18" s="544"/>
      <c r="AN18" s="544"/>
      <c r="AO18" s="544"/>
      <c r="AP18" s="544"/>
      <c r="AQ18" s="544"/>
      <c r="AR18" s="544"/>
    </row>
    <row r="19" spans="1:45" s="301" customFormat="1" ht="15" customHeight="1">
      <c r="B19" s="342">
        <v>5</v>
      </c>
      <c r="C19" s="342"/>
      <c r="D19" s="342" t="s">
        <v>1234</v>
      </c>
      <c r="E19" s="342"/>
      <c r="F19" s="342"/>
      <c r="G19" s="342"/>
      <c r="H19" s="342"/>
      <c r="AI19" s="544"/>
      <c r="AJ19" s="544"/>
      <c r="AK19" s="544"/>
      <c r="AL19" s="544"/>
      <c r="AM19" s="544"/>
      <c r="AN19" s="544"/>
      <c r="AO19" s="544"/>
      <c r="AP19" s="544"/>
      <c r="AQ19" s="544"/>
      <c r="AR19" s="544"/>
    </row>
    <row r="20" spans="1:45" s="301" customFormat="1" ht="15" customHeight="1">
      <c r="E20" s="342"/>
      <c r="F20" s="342"/>
      <c r="G20" s="342"/>
      <c r="H20" s="342"/>
      <c r="AI20" s="544"/>
      <c r="AJ20" s="544"/>
      <c r="AK20" s="544"/>
      <c r="AL20" s="544"/>
      <c r="AM20" s="544"/>
      <c r="AN20" s="544"/>
      <c r="AO20" s="544"/>
      <c r="AP20" s="544"/>
      <c r="AQ20" s="544"/>
      <c r="AR20" s="544"/>
    </row>
    <row r="21" spans="1:45" s="301" customFormat="1" ht="15" customHeight="1">
      <c r="B21" s="342">
        <v>6</v>
      </c>
      <c r="C21" s="342"/>
      <c r="D21" s="342" t="s">
        <v>1874</v>
      </c>
      <c r="E21" s="342"/>
      <c r="F21" s="342"/>
      <c r="G21" s="404"/>
      <c r="H21" s="404"/>
      <c r="I21" s="333"/>
      <c r="J21" s="333"/>
      <c r="K21" s="333"/>
      <c r="L21" s="333"/>
      <c r="M21" s="333"/>
      <c r="N21" s="333"/>
      <c r="O21" s="333"/>
      <c r="P21" s="333"/>
      <c r="Q21" s="333"/>
      <c r="R21" s="333"/>
      <c r="S21" s="333"/>
      <c r="T21" s="333"/>
      <c r="AI21" s="544"/>
      <c r="AJ21" s="544"/>
      <c r="AK21" s="544"/>
      <c r="AL21" s="544"/>
      <c r="AM21" s="544"/>
      <c r="AN21" s="544"/>
      <c r="AO21" s="544"/>
      <c r="AP21" s="544"/>
      <c r="AQ21" s="544"/>
      <c r="AR21" s="544"/>
    </row>
    <row r="22" spans="1:45" s="301" customFormat="1" ht="15" customHeight="1">
      <c r="E22" s="342"/>
      <c r="F22" s="342"/>
      <c r="G22" s="342"/>
      <c r="H22" s="342"/>
      <c r="AI22" s="544"/>
      <c r="AJ22" s="544"/>
      <c r="AK22" s="544"/>
      <c r="AL22" s="544"/>
      <c r="AM22" s="544"/>
      <c r="AN22" s="544"/>
      <c r="AO22" s="544"/>
      <c r="AP22" s="544"/>
      <c r="AQ22" s="544"/>
      <c r="AR22" s="544"/>
    </row>
    <row r="23" spans="1:45" s="301" customFormat="1">
      <c r="B23" s="342">
        <v>7</v>
      </c>
      <c r="C23" s="342"/>
      <c r="D23" s="342" t="s">
        <v>2376</v>
      </c>
      <c r="E23" s="342"/>
      <c r="F23" s="342"/>
      <c r="G23" s="342"/>
      <c r="H23" s="342"/>
      <c r="AH23" s="544"/>
      <c r="AJ23" s="544"/>
      <c r="AK23" s="544"/>
      <c r="AL23" s="544"/>
      <c r="AM23" s="544"/>
      <c r="AN23" s="544"/>
      <c r="AO23" s="544"/>
      <c r="AP23" s="544"/>
      <c r="AQ23" s="544"/>
      <c r="AR23" s="544"/>
      <c r="AS23" s="544"/>
    </row>
    <row r="24" spans="1:45" s="301" customFormat="1">
      <c r="B24" s="342"/>
      <c r="C24" s="342"/>
      <c r="D24" s="342" t="s">
        <v>2238</v>
      </c>
      <c r="E24" s="333"/>
      <c r="F24" s="404"/>
      <c r="G24" s="404"/>
      <c r="H24" s="404"/>
      <c r="I24" s="333"/>
      <c r="O24" s="333"/>
      <c r="P24" s="333"/>
      <c r="AH24" s="544"/>
      <c r="AJ24" s="544"/>
      <c r="AK24" s="544"/>
      <c r="AL24" s="544"/>
      <c r="AM24" s="544"/>
      <c r="AN24" s="544"/>
      <c r="AO24" s="544"/>
      <c r="AP24" s="544"/>
      <c r="AQ24" s="544"/>
      <c r="AR24" s="544"/>
      <c r="AS24" s="544"/>
    </row>
    <row r="25" spans="1:45" s="301" customFormat="1" ht="15" customHeight="1">
      <c r="G25" s="342"/>
      <c r="H25" s="342"/>
      <c r="AI25" s="544"/>
      <c r="AJ25" s="544"/>
      <c r="AK25" s="544"/>
      <c r="AL25" s="544"/>
      <c r="AM25" s="544"/>
      <c r="AN25" s="544"/>
      <c r="AO25" s="544"/>
      <c r="AP25" s="544"/>
      <c r="AQ25" s="544"/>
      <c r="AR25" s="544"/>
    </row>
    <row r="26" spans="1:45" s="301" customFormat="1" ht="15" customHeight="1">
      <c r="B26" s="342">
        <v>8</v>
      </c>
      <c r="C26" s="342"/>
      <c r="D26" s="342" t="s">
        <v>1236</v>
      </c>
      <c r="F26" s="344"/>
      <c r="G26" s="344"/>
      <c r="H26" s="344"/>
      <c r="I26" s="345"/>
      <c r="J26" s="345"/>
      <c r="K26" s="345"/>
      <c r="L26" s="345"/>
      <c r="M26" s="345"/>
      <c r="N26" s="345"/>
      <c r="O26" s="345"/>
      <c r="P26" s="345"/>
      <c r="Q26" s="345"/>
      <c r="R26" s="345"/>
      <c r="S26" s="345"/>
      <c r="T26" s="345"/>
      <c r="AI26" s="544"/>
      <c r="AJ26" s="544"/>
      <c r="AK26" s="544"/>
      <c r="AL26" s="544"/>
      <c r="AM26" s="544"/>
      <c r="AN26" s="544"/>
      <c r="AO26" s="544"/>
      <c r="AP26" s="544"/>
      <c r="AQ26" s="544"/>
      <c r="AR26" s="544"/>
    </row>
    <row r="27" spans="1:45" s="301" customFormat="1" ht="15" customHeight="1">
      <c r="B27" s="342"/>
      <c r="C27" s="342" t="s">
        <v>2153</v>
      </c>
      <c r="D27" s="333"/>
      <c r="E27" s="333"/>
      <c r="F27" s="404"/>
      <c r="G27" s="404"/>
      <c r="H27" s="404"/>
      <c r="I27" s="333"/>
      <c r="J27" s="333"/>
      <c r="K27" s="333"/>
      <c r="L27" s="333"/>
      <c r="M27" s="333"/>
      <c r="N27" s="333"/>
      <c r="O27" s="333"/>
      <c r="P27" s="333"/>
      <c r="Q27" s="333"/>
      <c r="R27" s="333"/>
      <c r="S27" s="333"/>
      <c r="T27" s="333"/>
      <c r="U27" s="333"/>
      <c r="V27" s="333"/>
      <c r="W27" s="333"/>
      <c r="X27" s="333"/>
      <c r="Y27" s="333"/>
      <c r="Z27" s="333"/>
      <c r="AA27" s="333"/>
      <c r="AB27" s="333"/>
      <c r="AI27" s="544"/>
      <c r="AJ27" s="544"/>
      <c r="AK27" s="544"/>
      <c r="AL27" s="544"/>
      <c r="AM27" s="544"/>
      <c r="AN27" s="544"/>
      <c r="AO27" s="544"/>
      <c r="AP27" s="544"/>
      <c r="AQ27" s="544"/>
      <c r="AR27" s="544"/>
    </row>
    <row r="28" spans="1:45" s="301" customFormat="1" ht="15" customHeight="1">
      <c r="B28" s="342"/>
      <c r="C28" s="342"/>
      <c r="D28" s="404" t="s">
        <v>1875</v>
      </c>
      <c r="E28" s="404"/>
      <c r="F28" s="404"/>
      <c r="G28" s="404"/>
      <c r="H28" s="404"/>
      <c r="I28" s="333"/>
      <c r="J28" s="333"/>
      <c r="K28" s="333"/>
      <c r="L28" s="333"/>
      <c r="M28" s="333"/>
      <c r="N28" s="333"/>
      <c r="O28" s="333"/>
      <c r="P28" s="333"/>
      <c r="Q28" s="333"/>
      <c r="R28" s="333"/>
      <c r="S28" s="333"/>
      <c r="T28" s="333"/>
      <c r="U28" s="333"/>
      <c r="V28" s="333"/>
      <c r="W28" s="333"/>
      <c r="X28" s="333"/>
      <c r="Y28" s="333"/>
      <c r="Z28" s="333"/>
      <c r="AA28" s="333"/>
      <c r="AB28" s="333"/>
      <c r="AI28" s="544"/>
      <c r="AJ28" s="544"/>
      <c r="AK28" s="544"/>
      <c r="AL28" s="544"/>
      <c r="AM28" s="544"/>
      <c r="AN28" s="544"/>
      <c r="AO28" s="544"/>
      <c r="AP28" s="544"/>
      <c r="AQ28" s="544"/>
      <c r="AR28" s="544"/>
    </row>
    <row r="29" spans="1:45" s="301" customFormat="1" ht="15" customHeight="1">
      <c r="E29" s="342"/>
      <c r="F29" s="342"/>
      <c r="G29" s="342"/>
      <c r="H29" s="342"/>
      <c r="Q29" s="301" t="s">
        <v>2154</v>
      </c>
      <c r="AI29" s="544"/>
      <c r="AJ29" s="544"/>
      <c r="AK29" s="544"/>
      <c r="AL29" s="544"/>
      <c r="AM29" s="544"/>
      <c r="AN29" s="544"/>
      <c r="AO29" s="544"/>
      <c r="AP29" s="544"/>
      <c r="AQ29" s="544"/>
      <c r="AR29" s="544"/>
    </row>
    <row r="30" spans="1:45" ht="15" customHeight="1">
      <c r="A30" s="882"/>
      <c r="B30" s="301"/>
      <c r="C30" s="301"/>
      <c r="D30" s="342" t="s">
        <v>2239</v>
      </c>
      <c r="E30" s="342"/>
      <c r="F30" s="342"/>
      <c r="G30" s="342"/>
      <c r="H30" s="342"/>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43"/>
    </row>
    <row r="31" spans="1:45" s="301" customFormat="1" ht="15" customHeight="1">
      <c r="A31" s="882"/>
      <c r="C31" s="342" t="s">
        <v>2240</v>
      </c>
      <c r="E31" s="342"/>
      <c r="F31" s="342"/>
      <c r="G31" s="342"/>
      <c r="H31" s="342"/>
      <c r="K31" s="300"/>
      <c r="AG31" s="343"/>
      <c r="AI31" s="544"/>
      <c r="AJ31" s="544"/>
      <c r="AK31" s="544"/>
      <c r="AL31" s="544"/>
      <c r="AM31" s="544"/>
      <c r="AN31" s="544"/>
      <c r="AO31" s="544"/>
      <c r="AP31" s="544"/>
      <c r="AQ31" s="544"/>
      <c r="AR31" s="544"/>
    </row>
    <row r="32" spans="1:45" s="301" customFormat="1" ht="15" customHeight="1">
      <c r="B32" s="342"/>
      <c r="C32" s="342"/>
      <c r="D32" s="342" t="s">
        <v>1330</v>
      </c>
      <c r="E32" s="342"/>
      <c r="F32" s="342"/>
      <c r="G32" s="342"/>
      <c r="H32" s="342"/>
      <c r="K32" s="300"/>
      <c r="AG32" s="343"/>
      <c r="AI32" s="544"/>
      <c r="AJ32" s="544"/>
      <c r="AK32" s="544"/>
      <c r="AL32" s="544"/>
      <c r="AM32" s="544"/>
      <c r="AN32" s="544"/>
      <c r="AO32" s="544"/>
      <c r="AP32" s="544"/>
      <c r="AQ32" s="544"/>
      <c r="AR32" s="544"/>
    </row>
    <row r="33" spans="2:44" s="301" customFormat="1" ht="15" customHeight="1">
      <c r="B33" s="342"/>
      <c r="C33" s="342" t="s">
        <v>1237</v>
      </c>
      <c r="E33" s="342"/>
      <c r="F33" s="342"/>
      <c r="G33" s="342"/>
      <c r="H33" s="342"/>
      <c r="K33" s="300"/>
      <c r="AI33" s="436"/>
      <c r="AJ33" s="436"/>
      <c r="AK33" s="436"/>
      <c r="AL33" s="436"/>
      <c r="AM33" s="436"/>
      <c r="AN33" s="436"/>
      <c r="AO33" s="436"/>
      <c r="AP33" s="436"/>
      <c r="AQ33" s="436"/>
      <c r="AR33" s="544"/>
    </row>
    <row r="34" spans="2:44" s="301" customFormat="1" ht="15" customHeight="1">
      <c r="B34" s="342"/>
      <c r="C34" s="342" t="s">
        <v>1331</v>
      </c>
      <c r="E34" s="342"/>
      <c r="G34" s="342"/>
      <c r="H34" s="342"/>
      <c r="AI34" s="436"/>
      <c r="AJ34" s="436"/>
      <c r="AK34" s="436"/>
      <c r="AL34" s="436"/>
      <c r="AM34" s="436"/>
      <c r="AN34" s="436"/>
      <c r="AO34" s="436"/>
      <c r="AP34" s="436"/>
      <c r="AQ34" s="436"/>
      <c r="AR34" s="544"/>
    </row>
    <row r="35" spans="2:44" s="301" customFormat="1" ht="15" customHeight="1">
      <c r="B35" s="342"/>
      <c r="C35" s="342"/>
      <c r="D35" s="342" t="s">
        <v>1332</v>
      </c>
      <c r="F35" s="342"/>
      <c r="G35" s="342"/>
      <c r="H35" s="342"/>
      <c r="AI35" s="436"/>
      <c r="AJ35" s="436"/>
      <c r="AK35" s="436"/>
      <c r="AL35" s="436"/>
      <c r="AM35" s="436"/>
      <c r="AN35" s="436"/>
      <c r="AO35" s="436"/>
      <c r="AP35" s="436"/>
      <c r="AQ35" s="436"/>
      <c r="AR35" s="544"/>
    </row>
    <row r="36" spans="2:44" s="301" customFormat="1" ht="15" customHeight="1">
      <c r="B36" s="342"/>
      <c r="C36" s="342"/>
      <c r="D36" s="342" t="s">
        <v>1333</v>
      </c>
      <c r="E36" s="342"/>
      <c r="F36" s="342"/>
      <c r="G36" s="342"/>
      <c r="H36" s="342"/>
      <c r="AI36" s="436"/>
      <c r="AJ36" s="436"/>
      <c r="AK36" s="436"/>
      <c r="AL36" s="436"/>
      <c r="AM36" s="436"/>
      <c r="AN36" s="436"/>
      <c r="AO36" s="436"/>
      <c r="AP36" s="436"/>
      <c r="AQ36" s="436"/>
      <c r="AR36" s="544"/>
    </row>
    <row r="37" spans="2:44" s="301" customFormat="1" ht="15" customHeight="1">
      <c r="B37" s="342"/>
      <c r="E37" s="342"/>
      <c r="F37" s="342"/>
      <c r="G37" s="342"/>
      <c r="H37" s="342"/>
      <c r="AI37" s="436"/>
      <c r="AJ37" s="436"/>
      <c r="AK37" s="436"/>
      <c r="AL37" s="436"/>
      <c r="AM37" s="436"/>
      <c r="AN37" s="436"/>
      <c r="AO37" s="436"/>
      <c r="AP37" s="436"/>
      <c r="AQ37" s="436"/>
      <c r="AR37" s="544"/>
    </row>
    <row r="38" spans="2:44" s="301" customFormat="1" ht="15" customHeight="1">
      <c r="B38" s="342">
        <v>9</v>
      </c>
      <c r="C38" s="342" t="s">
        <v>1238</v>
      </c>
      <c r="D38" s="342"/>
      <c r="E38" s="342"/>
      <c r="F38" s="342"/>
      <c r="G38" s="342"/>
      <c r="H38" s="342"/>
      <c r="AI38" s="436"/>
      <c r="AJ38" s="436"/>
      <c r="AK38" s="436"/>
      <c r="AL38" s="436"/>
      <c r="AM38" s="436"/>
      <c r="AN38" s="436"/>
      <c r="AO38" s="436"/>
      <c r="AP38" s="436"/>
      <c r="AQ38" s="436"/>
      <c r="AR38" s="544"/>
    </row>
    <row r="39" spans="2:44" s="301" customFormat="1" ht="15" customHeight="1">
      <c r="B39" s="342"/>
      <c r="C39" s="342" t="s">
        <v>1239</v>
      </c>
      <c r="D39" s="342"/>
      <c r="E39" s="342"/>
      <c r="F39" s="342"/>
      <c r="G39" s="342"/>
      <c r="H39" s="342"/>
      <c r="AI39" s="436"/>
      <c r="AJ39" s="436"/>
      <c r="AK39" s="436"/>
      <c r="AL39" s="436"/>
      <c r="AM39" s="436"/>
      <c r="AN39" s="436"/>
      <c r="AO39" s="436"/>
      <c r="AP39" s="436"/>
      <c r="AQ39" s="436"/>
      <c r="AR39" s="544"/>
    </row>
    <row r="40" spans="2:44" s="301" customFormat="1" ht="15" customHeight="1">
      <c r="B40" s="342"/>
      <c r="C40" s="342" t="s">
        <v>1334</v>
      </c>
      <c r="D40" s="342"/>
      <c r="E40" s="342"/>
      <c r="F40" s="342"/>
      <c r="G40" s="342"/>
      <c r="H40" s="342"/>
      <c r="AI40" s="436"/>
      <c r="AJ40" s="436"/>
      <c r="AK40" s="436"/>
      <c r="AL40" s="436"/>
      <c r="AM40" s="436"/>
      <c r="AN40" s="436"/>
      <c r="AO40" s="436"/>
      <c r="AP40" s="436"/>
      <c r="AQ40" s="436"/>
      <c r="AR40" s="544"/>
    </row>
    <row r="41" spans="2:44" s="301" customFormat="1" ht="15" customHeight="1">
      <c r="B41" s="342"/>
      <c r="C41" s="342"/>
      <c r="D41" s="342" t="s">
        <v>1335</v>
      </c>
      <c r="F41" s="342"/>
      <c r="G41" s="342"/>
      <c r="H41" s="342"/>
      <c r="AI41" s="436"/>
      <c r="AJ41" s="436"/>
      <c r="AK41" s="436"/>
      <c r="AL41" s="436"/>
      <c r="AM41" s="436"/>
      <c r="AN41" s="436"/>
      <c r="AO41" s="436"/>
      <c r="AP41" s="436"/>
      <c r="AQ41" s="436"/>
      <c r="AR41" s="544"/>
    </row>
    <row r="42" spans="2:44" s="301" customFormat="1" ht="15" customHeight="1">
      <c r="C42" s="342" t="s">
        <v>1336</v>
      </c>
      <c r="D42" s="342"/>
      <c r="F42" s="342"/>
      <c r="G42" s="342"/>
      <c r="H42" s="342"/>
      <c r="AI42" s="436"/>
      <c r="AJ42" s="436"/>
      <c r="AK42" s="436"/>
      <c r="AL42" s="436"/>
      <c r="AM42" s="436"/>
      <c r="AN42" s="436"/>
      <c r="AO42" s="436"/>
      <c r="AP42" s="436"/>
      <c r="AQ42" s="436"/>
      <c r="AR42" s="544"/>
    </row>
    <row r="43" spans="2:44" s="301" customFormat="1" ht="15" customHeight="1">
      <c r="B43" s="342"/>
      <c r="C43" s="342"/>
      <c r="D43" s="342" t="s">
        <v>1337</v>
      </c>
      <c r="F43" s="342"/>
      <c r="G43" s="342"/>
      <c r="H43" s="342"/>
      <c r="AI43" s="436"/>
      <c r="AJ43" s="436"/>
      <c r="AK43" s="436"/>
      <c r="AL43" s="436"/>
      <c r="AM43" s="436"/>
      <c r="AN43" s="436"/>
      <c r="AO43" s="436"/>
      <c r="AP43" s="436"/>
      <c r="AQ43" s="436"/>
      <c r="AR43" s="544"/>
    </row>
    <row r="44" spans="2:44" s="301" customFormat="1" ht="15" customHeight="1">
      <c r="B44" s="342"/>
      <c r="C44" s="342" t="s">
        <v>1338</v>
      </c>
      <c r="D44" s="342"/>
      <c r="E44" s="342"/>
      <c r="F44" s="342"/>
      <c r="G44" s="342"/>
      <c r="H44" s="342"/>
      <c r="AI44" s="436"/>
      <c r="AJ44" s="436"/>
      <c r="AK44" s="436"/>
      <c r="AL44" s="436"/>
      <c r="AM44" s="436"/>
      <c r="AN44" s="436"/>
      <c r="AO44" s="436"/>
      <c r="AP44" s="436"/>
      <c r="AQ44" s="436"/>
      <c r="AR44" s="544"/>
    </row>
    <row r="45" spans="2:44" s="301" customFormat="1" ht="15" customHeight="1">
      <c r="B45" s="342"/>
      <c r="C45" s="342"/>
      <c r="D45" s="342" t="s">
        <v>1876</v>
      </c>
      <c r="E45" s="894"/>
      <c r="F45" s="894"/>
      <c r="G45" s="894"/>
      <c r="H45" s="436"/>
      <c r="I45" s="436"/>
      <c r="J45" s="6"/>
      <c r="K45" s="436"/>
      <c r="L45" s="436"/>
      <c r="M45" s="436"/>
      <c r="N45" s="436"/>
      <c r="O45" s="436"/>
      <c r="P45" s="436"/>
      <c r="Q45" s="436"/>
      <c r="R45" s="436"/>
      <c r="S45" s="436"/>
      <c r="T45" s="436"/>
      <c r="U45" s="436"/>
      <c r="V45" s="436"/>
      <c r="W45" s="436"/>
      <c r="X45" s="436"/>
      <c r="Y45" s="436"/>
      <c r="Z45" s="436"/>
      <c r="AA45" s="436"/>
      <c r="AB45" s="436"/>
      <c r="AC45" s="436"/>
      <c r="AD45" s="436"/>
      <c r="AE45" s="436"/>
      <c r="AF45" s="436"/>
      <c r="AI45" s="1"/>
      <c r="AJ45" s="1"/>
      <c r="AK45" s="1"/>
      <c r="AL45" s="1"/>
      <c r="AM45" s="1"/>
      <c r="AN45" s="436"/>
      <c r="AO45" s="436"/>
      <c r="AP45" s="436"/>
      <c r="AQ45" s="436"/>
      <c r="AR45" s="544"/>
    </row>
    <row r="46" spans="2:44" s="301" customFormat="1" ht="15" customHeight="1">
      <c r="B46" s="342"/>
      <c r="C46" s="342"/>
      <c r="D46" s="342" t="s">
        <v>1339</v>
      </c>
      <c r="E46" s="894"/>
      <c r="F46" s="894"/>
      <c r="G46" s="894"/>
      <c r="H46" s="436"/>
      <c r="I46" s="436"/>
      <c r="J46" s="436"/>
      <c r="K46" s="436"/>
      <c r="L46" s="436"/>
      <c r="M46" s="436"/>
      <c r="N46" s="436"/>
      <c r="O46" s="436"/>
      <c r="P46" s="436"/>
      <c r="Q46" s="436"/>
      <c r="R46" s="436"/>
      <c r="S46" s="436"/>
      <c r="T46" s="436"/>
      <c r="U46" s="436"/>
      <c r="V46" s="436"/>
      <c r="W46" s="436"/>
      <c r="X46" s="436"/>
      <c r="Y46" s="436"/>
      <c r="Z46" s="436"/>
      <c r="AA46" s="436"/>
      <c r="AB46" s="436"/>
      <c r="AC46" s="436"/>
      <c r="AD46" s="436"/>
      <c r="AE46" s="436"/>
      <c r="AF46" s="436"/>
      <c r="AI46" s="436"/>
      <c r="AJ46" s="436"/>
      <c r="AK46" s="436"/>
      <c r="AL46" s="436"/>
      <c r="AM46" s="436"/>
      <c r="AN46" s="436"/>
      <c r="AO46" s="436"/>
      <c r="AP46" s="436"/>
      <c r="AQ46" s="436"/>
      <c r="AR46" s="544"/>
    </row>
    <row r="47" spans="2:44" s="301" customFormat="1" ht="15" customHeight="1">
      <c r="E47" s="894"/>
      <c r="F47" s="894"/>
      <c r="G47" s="894"/>
      <c r="H47" s="436"/>
      <c r="I47" s="436"/>
      <c r="J47" s="436"/>
      <c r="K47" s="436"/>
      <c r="L47" s="436"/>
      <c r="M47" s="436"/>
      <c r="N47" s="436"/>
      <c r="O47" s="436"/>
      <c r="P47" s="436"/>
      <c r="Q47" s="436"/>
      <c r="R47" s="436"/>
      <c r="S47" s="436"/>
      <c r="T47" s="436"/>
      <c r="U47" s="436"/>
      <c r="V47" s="436"/>
      <c r="W47" s="436"/>
      <c r="X47" s="436"/>
      <c r="Y47" s="436"/>
      <c r="Z47" s="436"/>
      <c r="AA47" s="436"/>
      <c r="AB47" s="436"/>
      <c r="AC47" s="436"/>
      <c r="AD47" s="436"/>
      <c r="AE47" s="436"/>
      <c r="AF47" s="436"/>
      <c r="AI47" s="436"/>
      <c r="AJ47" s="436"/>
      <c r="AK47" s="436"/>
      <c r="AL47" s="436"/>
      <c r="AM47" s="436"/>
      <c r="AN47" s="436"/>
      <c r="AO47" s="436"/>
      <c r="AP47" s="436"/>
      <c r="AQ47" s="436"/>
      <c r="AR47" s="544"/>
    </row>
    <row r="48" spans="2:44" s="301" customFormat="1" ht="15" customHeight="1">
      <c r="B48" s="342">
        <v>10</v>
      </c>
      <c r="C48" s="342"/>
      <c r="D48" s="342" t="s">
        <v>1240</v>
      </c>
      <c r="E48" s="894"/>
      <c r="F48" s="894"/>
      <c r="G48" s="894"/>
      <c r="H48" s="436"/>
      <c r="I48" s="436"/>
      <c r="J48" s="436"/>
      <c r="K48" s="436"/>
      <c r="L48" s="436"/>
      <c r="M48" s="436"/>
      <c r="N48" s="436"/>
      <c r="O48" s="436"/>
      <c r="P48" s="436"/>
      <c r="Q48" s="436"/>
      <c r="R48" s="436"/>
      <c r="S48" s="436"/>
      <c r="T48" s="1"/>
      <c r="U48" s="1"/>
      <c r="V48" s="1"/>
      <c r="W48" s="1"/>
      <c r="X48" s="1"/>
      <c r="Y48" s="1"/>
      <c r="Z48" s="1"/>
      <c r="AA48" s="1"/>
      <c r="AB48" s="1"/>
      <c r="AC48" s="1"/>
      <c r="AD48" s="436"/>
      <c r="AE48" s="436"/>
      <c r="AF48" s="436"/>
      <c r="AI48" s="436"/>
      <c r="AJ48" s="436"/>
      <c r="AK48" s="436"/>
      <c r="AL48" s="436"/>
      <c r="AM48" s="436"/>
      <c r="AN48" s="436"/>
      <c r="AO48" s="436"/>
      <c r="AP48" s="436"/>
      <c r="AQ48" s="436"/>
      <c r="AR48" s="544"/>
    </row>
    <row r="49" spans="1:44" s="301" customFormat="1" ht="15" customHeight="1">
      <c r="B49" s="342"/>
      <c r="C49" s="342"/>
      <c r="D49" s="342" t="s">
        <v>1340</v>
      </c>
      <c r="E49" s="894"/>
      <c r="F49" s="894"/>
      <c r="G49" s="894"/>
      <c r="H49" s="436"/>
      <c r="I49" s="436"/>
      <c r="J49" s="436"/>
      <c r="K49" s="436"/>
      <c r="L49" s="436"/>
      <c r="M49" s="436"/>
      <c r="N49" s="436"/>
      <c r="O49" s="436"/>
      <c r="P49" s="436"/>
      <c r="Q49" s="436"/>
      <c r="R49" s="436"/>
      <c r="S49" s="436"/>
      <c r="T49" s="1"/>
      <c r="U49" s="1"/>
      <c r="V49" s="1"/>
      <c r="W49" s="1"/>
      <c r="X49" s="1"/>
      <c r="Y49" s="1"/>
      <c r="Z49" s="1"/>
      <c r="AA49" s="1"/>
      <c r="AB49" s="1"/>
      <c r="AC49" s="1"/>
      <c r="AD49" s="436"/>
      <c r="AE49" s="436"/>
      <c r="AF49" s="1"/>
      <c r="AI49" s="436"/>
      <c r="AJ49" s="436"/>
      <c r="AK49" s="436"/>
      <c r="AL49" s="436"/>
      <c r="AM49" s="436"/>
      <c r="AN49" s="436"/>
      <c r="AO49" s="436"/>
      <c r="AP49" s="436"/>
      <c r="AQ49" s="436"/>
      <c r="AR49" s="544"/>
    </row>
    <row r="50" spans="1:44" s="301" customFormat="1" ht="15" customHeight="1">
      <c r="B50" s="342"/>
      <c r="E50" s="894"/>
      <c r="F50" s="894"/>
      <c r="G50" s="894"/>
      <c r="H50" s="436"/>
      <c r="I50" s="436"/>
      <c r="J50" s="436"/>
      <c r="K50" s="436"/>
      <c r="L50" s="436"/>
      <c r="M50" s="436"/>
      <c r="N50" s="436"/>
      <c r="O50" s="436"/>
      <c r="P50" s="436"/>
      <c r="Q50" s="436"/>
      <c r="R50" s="436"/>
      <c r="S50" s="436"/>
      <c r="T50" s="1"/>
      <c r="U50" s="1"/>
      <c r="V50" s="1"/>
      <c r="W50" s="1"/>
      <c r="X50" s="1"/>
      <c r="Y50" s="1"/>
      <c r="Z50" s="1"/>
      <c r="AA50" s="1"/>
      <c r="AB50" s="1"/>
      <c r="AC50" s="1"/>
      <c r="AD50" s="436"/>
      <c r="AE50" s="436"/>
      <c r="AF50" s="436"/>
      <c r="AI50" s="436"/>
      <c r="AJ50" s="436"/>
      <c r="AK50" s="436"/>
      <c r="AL50" s="436"/>
      <c r="AM50" s="436"/>
      <c r="AN50" s="436"/>
      <c r="AO50" s="436"/>
      <c r="AP50" s="436"/>
      <c r="AQ50" s="436"/>
      <c r="AR50" s="544"/>
    </row>
    <row r="51" spans="1:44" s="301" customFormat="1" ht="15" customHeight="1">
      <c r="B51" s="342">
        <v>11</v>
      </c>
      <c r="C51" s="342"/>
      <c r="D51" s="342" t="s">
        <v>1241</v>
      </c>
      <c r="E51" s="894"/>
      <c r="F51" s="894"/>
      <c r="G51" s="894"/>
      <c r="H51" s="436"/>
      <c r="I51" s="436"/>
      <c r="J51" s="436"/>
      <c r="K51" s="436"/>
      <c r="L51" s="436"/>
      <c r="M51" s="436"/>
      <c r="N51" s="436"/>
      <c r="O51" s="436"/>
      <c r="P51" s="436"/>
      <c r="Q51" s="436"/>
      <c r="R51" s="436"/>
      <c r="S51" s="436"/>
      <c r="T51" s="1"/>
      <c r="U51" s="1"/>
      <c r="V51" s="1"/>
      <c r="W51" s="1"/>
      <c r="X51" s="1"/>
      <c r="Y51" s="1"/>
      <c r="Z51" s="1"/>
      <c r="AA51" s="1"/>
      <c r="AB51" s="1"/>
      <c r="AC51" s="1"/>
      <c r="AD51" s="436"/>
      <c r="AE51" s="436"/>
      <c r="AF51" s="436"/>
      <c r="AI51" s="436"/>
      <c r="AJ51" s="436"/>
      <c r="AK51" s="436"/>
      <c r="AL51" s="436"/>
      <c r="AM51" s="436"/>
      <c r="AN51" s="436"/>
      <c r="AO51" s="436"/>
      <c r="AP51" s="436"/>
      <c r="AQ51" s="436"/>
      <c r="AR51" s="544"/>
    </row>
    <row r="52" spans="1:44" s="301" customFormat="1" ht="15" customHeight="1">
      <c r="B52" s="342"/>
      <c r="C52" s="342"/>
      <c r="D52" s="342" t="s">
        <v>2155</v>
      </c>
      <c r="E52" s="894"/>
      <c r="F52" s="894"/>
      <c r="G52" s="894"/>
      <c r="H52" s="436"/>
      <c r="I52" s="436"/>
      <c r="J52" s="436"/>
      <c r="K52" s="436"/>
      <c r="L52" s="436"/>
      <c r="M52" s="436"/>
      <c r="N52" s="436"/>
      <c r="O52" s="436"/>
      <c r="P52" s="436"/>
      <c r="Q52" s="436"/>
      <c r="R52" s="436"/>
      <c r="S52" s="436"/>
      <c r="T52" s="436"/>
      <c r="U52" s="436"/>
      <c r="V52" s="436"/>
      <c r="W52" s="436"/>
      <c r="X52" s="436"/>
      <c r="Y52" s="436"/>
      <c r="Z52" s="436"/>
      <c r="AA52" s="436"/>
      <c r="AB52" s="436"/>
      <c r="AC52" s="436"/>
      <c r="AD52" s="436"/>
      <c r="AE52" s="436"/>
      <c r="AF52" s="436"/>
      <c r="AI52" s="436"/>
      <c r="AJ52" s="436"/>
      <c r="AK52" s="436"/>
      <c r="AL52" s="436"/>
      <c r="AM52" s="436"/>
      <c r="AN52" s="436"/>
      <c r="AO52" s="436"/>
      <c r="AP52" s="436"/>
      <c r="AQ52" s="436"/>
      <c r="AR52" s="544"/>
    </row>
    <row r="53" spans="1:44" s="301" customFormat="1" ht="15" customHeight="1">
      <c r="A53" s="894"/>
      <c r="B53" s="342"/>
      <c r="E53" s="894"/>
      <c r="F53" s="894"/>
      <c r="G53" s="894"/>
      <c r="H53" s="436"/>
      <c r="I53" s="436"/>
      <c r="J53" s="436"/>
      <c r="K53" s="436"/>
      <c r="L53" s="436"/>
      <c r="M53" s="436"/>
      <c r="N53" s="436"/>
      <c r="O53" s="436"/>
      <c r="P53" s="436"/>
      <c r="Q53" s="436"/>
      <c r="R53" s="436"/>
      <c r="S53" s="1"/>
      <c r="T53" s="1"/>
      <c r="U53" s="1"/>
      <c r="V53" s="1"/>
      <c r="W53" s="1"/>
      <c r="X53" s="1"/>
      <c r="Y53" s="1"/>
      <c r="Z53" s="1"/>
      <c r="AA53" s="1"/>
      <c r="AB53" s="1"/>
      <c r="AC53" s="1"/>
      <c r="AD53" s="436"/>
      <c r="AE53" s="436"/>
      <c r="AF53" s="436"/>
      <c r="AG53" s="436"/>
      <c r="AI53" s="436"/>
      <c r="AJ53" s="436"/>
      <c r="AK53" s="436"/>
      <c r="AL53" s="436"/>
      <c r="AM53" s="436"/>
      <c r="AN53" s="436"/>
      <c r="AO53" s="436"/>
      <c r="AP53" s="436"/>
      <c r="AQ53" s="436"/>
      <c r="AR53" s="544"/>
    </row>
    <row r="54" spans="1:44" s="301" customFormat="1" ht="15" customHeight="1">
      <c r="A54" s="894"/>
      <c r="B54" s="342">
        <v>12</v>
      </c>
      <c r="C54" s="342"/>
      <c r="D54" s="342" t="s">
        <v>1242</v>
      </c>
      <c r="E54" s="894"/>
      <c r="F54" s="894"/>
      <c r="G54" s="894"/>
      <c r="H54" s="436"/>
      <c r="I54" s="436"/>
      <c r="J54" s="436"/>
      <c r="K54" s="436"/>
      <c r="L54" s="436"/>
      <c r="M54" s="436"/>
      <c r="N54" s="436"/>
      <c r="O54" s="436"/>
      <c r="P54" s="436"/>
      <c r="Q54" s="436"/>
      <c r="R54" s="436"/>
      <c r="S54" s="1"/>
      <c r="T54" s="1"/>
      <c r="U54" s="1"/>
      <c r="V54" s="1"/>
      <c r="W54" s="1"/>
      <c r="X54" s="1"/>
      <c r="Y54" s="1"/>
      <c r="Z54" s="1"/>
      <c r="AA54" s="1"/>
      <c r="AB54" s="1"/>
      <c r="AC54" s="1"/>
      <c r="AD54" s="436"/>
      <c r="AE54" s="436"/>
      <c r="AF54" s="436"/>
      <c r="AG54" s="436"/>
      <c r="AI54" s="544"/>
      <c r="AJ54" s="544"/>
      <c r="AK54" s="544"/>
      <c r="AL54" s="544"/>
      <c r="AM54" s="544"/>
      <c r="AN54" s="544"/>
      <c r="AO54" s="544"/>
      <c r="AP54" s="544"/>
      <c r="AQ54" s="544"/>
      <c r="AR54" s="544"/>
    </row>
    <row r="55" spans="1:44" s="301" customFormat="1" ht="15" customHeight="1">
      <c r="A55" s="894"/>
      <c r="B55" s="342"/>
      <c r="C55" s="894" t="s">
        <v>1877</v>
      </c>
      <c r="D55" s="894"/>
      <c r="E55" s="342"/>
      <c r="F55" s="342"/>
      <c r="G55" s="342"/>
      <c r="H55" s="342"/>
      <c r="AG55" s="436"/>
      <c r="AI55" s="544"/>
      <c r="AJ55" s="544"/>
      <c r="AK55" s="544"/>
      <c r="AL55" s="544"/>
      <c r="AM55" s="544"/>
      <c r="AN55" s="544"/>
      <c r="AO55" s="544"/>
      <c r="AP55" s="544"/>
      <c r="AQ55" s="544"/>
      <c r="AR55" s="544"/>
    </row>
    <row r="56" spans="1:44" s="301" customFormat="1" ht="15" customHeight="1">
      <c r="A56" s="894"/>
      <c r="B56" s="342"/>
      <c r="C56" s="436" t="s">
        <v>1878</v>
      </c>
      <c r="D56" s="436"/>
      <c r="F56" s="342"/>
      <c r="G56" s="342"/>
      <c r="H56" s="342"/>
      <c r="AG56" s="436"/>
      <c r="AI56" s="544"/>
      <c r="AJ56" s="544"/>
      <c r="AK56" s="544"/>
      <c r="AL56" s="544"/>
      <c r="AM56" s="544"/>
      <c r="AN56" s="544"/>
      <c r="AO56" s="544"/>
      <c r="AP56" s="544"/>
      <c r="AQ56" s="544"/>
      <c r="AR56" s="544"/>
    </row>
    <row r="57" spans="1:44" s="301" customFormat="1" ht="15" customHeight="1">
      <c r="A57" s="894"/>
      <c r="B57" s="342"/>
      <c r="C57" s="436"/>
      <c r="D57" s="301" t="s">
        <v>1879</v>
      </c>
      <c r="E57" s="342"/>
      <c r="F57" s="342"/>
      <c r="G57" s="342"/>
      <c r="H57" s="342"/>
      <c r="AG57" s="1"/>
      <c r="AI57" s="544"/>
      <c r="AJ57" s="544"/>
      <c r="AK57" s="544"/>
      <c r="AL57" s="544"/>
      <c r="AM57" s="544"/>
      <c r="AN57" s="544"/>
      <c r="AO57" s="544"/>
      <c r="AP57" s="544"/>
      <c r="AQ57" s="544"/>
      <c r="AR57" s="544"/>
    </row>
    <row r="58" spans="1:44" s="301" customFormat="1" ht="15" customHeight="1">
      <c r="A58" s="894"/>
      <c r="B58" s="337"/>
      <c r="C58" s="287" t="s">
        <v>1880</v>
      </c>
      <c r="D58" s="404"/>
      <c r="E58" s="404"/>
      <c r="F58" s="404"/>
      <c r="G58" s="404"/>
      <c r="H58" s="404"/>
      <c r="I58" s="333"/>
      <c r="J58" s="333"/>
      <c r="K58" s="333"/>
      <c r="L58" s="333"/>
      <c r="M58" s="333"/>
      <c r="N58" s="333"/>
      <c r="O58" s="333"/>
      <c r="P58" s="333"/>
      <c r="Q58" s="333"/>
      <c r="R58" s="333"/>
      <c r="S58" s="333"/>
      <c r="T58" s="333"/>
      <c r="U58" s="333"/>
      <c r="V58" s="333"/>
      <c r="W58" s="333"/>
      <c r="X58" s="333"/>
      <c r="AG58" s="436"/>
      <c r="AI58" s="544"/>
      <c r="AJ58" s="544"/>
      <c r="AK58" s="544"/>
      <c r="AL58" s="544"/>
      <c r="AM58" s="544"/>
      <c r="AN58" s="544"/>
      <c r="AO58" s="544"/>
      <c r="AP58" s="544"/>
      <c r="AQ58" s="544"/>
      <c r="AR58" s="544"/>
    </row>
    <row r="59" spans="1:44" s="301" customFormat="1" ht="15" customHeight="1">
      <c r="A59" s="894"/>
      <c r="B59" s="337"/>
      <c r="C59" s="338"/>
      <c r="D59" s="338"/>
      <c r="F59" s="342"/>
      <c r="G59" s="342"/>
      <c r="H59" s="342"/>
      <c r="AG59" s="436"/>
      <c r="AI59" s="544"/>
      <c r="AJ59" s="544"/>
      <c r="AK59" s="544"/>
      <c r="AL59" s="544"/>
      <c r="AM59" s="544"/>
      <c r="AN59" s="544"/>
      <c r="AO59" s="544"/>
      <c r="AP59" s="544"/>
      <c r="AQ59" s="544"/>
      <c r="AR59" s="544"/>
    </row>
    <row r="60" spans="1:44" ht="15" customHeight="1">
      <c r="A60" s="894"/>
      <c r="B60" s="342"/>
      <c r="C60" s="342"/>
      <c r="D60" s="342"/>
      <c r="E60" s="342"/>
      <c r="F60" s="342"/>
      <c r="G60" s="342"/>
      <c r="H60" s="342"/>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436"/>
    </row>
    <row r="61" spans="1:44" s="301" customFormat="1" ht="15" customHeight="1">
      <c r="A61" s="894"/>
      <c r="B61" s="337"/>
      <c r="C61" s="338"/>
      <c r="D61" s="338"/>
      <c r="E61" s="342"/>
      <c r="F61" s="342"/>
      <c r="G61" s="342"/>
      <c r="H61" s="342"/>
      <c r="AG61" s="436"/>
      <c r="AI61" s="436"/>
      <c r="AJ61" s="436"/>
      <c r="AK61" s="436"/>
      <c r="AL61" s="436"/>
      <c r="AM61" s="436"/>
      <c r="AN61" s="436"/>
      <c r="AO61" s="436"/>
      <c r="AP61" s="436"/>
      <c r="AQ61" s="436"/>
      <c r="AR61" s="544"/>
    </row>
    <row r="62" spans="1:44" ht="15" customHeight="1">
      <c r="A62" s="301"/>
      <c r="E62" s="342"/>
      <c r="F62" s="342"/>
      <c r="G62" s="342"/>
      <c r="H62" s="342"/>
      <c r="I62" s="301"/>
      <c r="J62" s="301"/>
      <c r="K62" s="301"/>
      <c r="L62" s="301"/>
      <c r="M62" s="301"/>
      <c r="N62" s="301"/>
      <c r="O62" s="301"/>
      <c r="P62" s="301"/>
      <c r="Q62" s="301"/>
      <c r="R62" s="301"/>
      <c r="S62" s="301"/>
      <c r="T62" s="301"/>
      <c r="U62" s="301"/>
      <c r="V62" s="301"/>
      <c r="W62" s="301"/>
      <c r="X62" s="301"/>
      <c r="Y62" s="301"/>
      <c r="Z62" s="301"/>
      <c r="AA62" s="301"/>
      <c r="AB62" s="301"/>
      <c r="AC62" s="301"/>
      <c r="AD62" s="301"/>
      <c r="AE62" s="301"/>
      <c r="AF62" s="301"/>
      <c r="AG62" s="436"/>
    </row>
    <row r="63" spans="1:44" ht="15" customHeight="1">
      <c r="A63" s="301"/>
      <c r="B63" s="338"/>
      <c r="E63" s="342"/>
      <c r="F63" s="342"/>
      <c r="G63" s="342"/>
      <c r="H63" s="342"/>
      <c r="I63" s="301"/>
      <c r="J63" s="301"/>
      <c r="K63" s="300"/>
      <c r="L63" s="301"/>
      <c r="M63" s="301"/>
      <c r="N63" s="301"/>
      <c r="O63" s="301"/>
      <c r="P63" s="301"/>
      <c r="Q63" s="301"/>
      <c r="R63" s="301"/>
      <c r="S63" s="301"/>
      <c r="T63" s="301"/>
      <c r="U63" s="301"/>
      <c r="V63" s="301"/>
      <c r="W63" s="301"/>
      <c r="X63" s="301"/>
      <c r="Y63" s="301"/>
      <c r="Z63" s="301"/>
      <c r="AA63" s="301"/>
      <c r="AB63" s="301"/>
      <c r="AC63" s="301"/>
      <c r="AD63" s="301"/>
      <c r="AE63" s="301"/>
      <c r="AF63" s="301"/>
      <c r="AG63" s="301"/>
    </row>
    <row r="64" spans="1:44" ht="15" customHeight="1">
      <c r="A64" s="301"/>
      <c r="B64" s="338"/>
      <c r="E64" s="342"/>
      <c r="F64" s="342"/>
      <c r="G64" s="342"/>
      <c r="H64" s="342"/>
      <c r="I64" s="301"/>
      <c r="J64" s="301"/>
      <c r="K64" s="300"/>
      <c r="L64" s="301"/>
      <c r="M64" s="301"/>
      <c r="N64" s="301"/>
      <c r="O64" s="301"/>
      <c r="P64" s="301"/>
      <c r="Q64" s="301"/>
      <c r="R64" s="301"/>
      <c r="S64" s="301"/>
      <c r="T64" s="301"/>
      <c r="U64" s="301"/>
      <c r="V64" s="301"/>
      <c r="W64" s="301"/>
      <c r="X64" s="301"/>
      <c r="Y64" s="301"/>
      <c r="Z64" s="301"/>
      <c r="AA64" s="301"/>
      <c r="AB64" s="301"/>
      <c r="AC64" s="301"/>
      <c r="AD64" s="301"/>
      <c r="AE64" s="301"/>
      <c r="AF64" s="301"/>
      <c r="AG64" s="301"/>
    </row>
    <row r="65" spans="1:33" ht="15" customHeight="1">
      <c r="A65" s="301"/>
      <c r="B65" s="338"/>
      <c r="G65" s="337"/>
      <c r="H65" s="337"/>
      <c r="K65" s="346"/>
      <c r="AG65" s="301"/>
    </row>
    <row r="66" spans="1:33" ht="15" customHeight="1">
      <c r="A66" s="301"/>
      <c r="C66" s="337"/>
      <c r="E66" s="337"/>
      <c r="F66" s="337"/>
      <c r="G66" s="337"/>
      <c r="H66" s="337"/>
      <c r="AG66" s="301"/>
    </row>
    <row r="67" spans="1:33" ht="15" customHeight="1">
      <c r="A67" s="301"/>
      <c r="C67" s="337"/>
      <c r="D67" s="337"/>
      <c r="E67" s="337"/>
      <c r="F67" s="337"/>
      <c r="G67" s="337"/>
      <c r="H67" s="337"/>
      <c r="AG67" s="301"/>
    </row>
    <row r="68" spans="1:33" ht="15" customHeight="1">
      <c r="A68" s="301"/>
      <c r="C68" s="337"/>
      <c r="D68" s="337"/>
      <c r="E68" s="337"/>
      <c r="F68" s="337"/>
      <c r="G68" s="337"/>
      <c r="H68" s="337"/>
      <c r="AG68" s="301"/>
    </row>
    <row r="69" spans="1:33" ht="15" customHeight="1">
      <c r="A69" s="301"/>
      <c r="C69" s="337"/>
      <c r="D69" s="337"/>
      <c r="E69" s="337"/>
      <c r="F69" s="337"/>
      <c r="G69" s="337"/>
      <c r="H69" s="337"/>
      <c r="AG69" s="301"/>
    </row>
    <row r="70" spans="1:33" ht="15" customHeight="1">
      <c r="A70" s="301"/>
      <c r="C70" s="337"/>
      <c r="D70" s="337"/>
      <c r="E70" s="337"/>
      <c r="F70" s="337"/>
      <c r="G70" s="337"/>
      <c r="H70" s="337"/>
      <c r="AG70" s="301"/>
    </row>
    <row r="71" spans="1:33" ht="15" customHeight="1">
      <c r="A71" s="301"/>
      <c r="C71" s="337"/>
      <c r="D71" s="337"/>
      <c r="E71" s="337"/>
      <c r="F71" s="337"/>
      <c r="G71" s="337"/>
      <c r="H71" s="337"/>
      <c r="AG71" s="301"/>
    </row>
    <row r="72" spans="1:33" ht="15" customHeight="1">
      <c r="C72" s="337"/>
      <c r="D72" s="337"/>
      <c r="E72" s="337"/>
      <c r="F72" s="337"/>
      <c r="G72" s="337"/>
      <c r="H72" s="337"/>
      <c r="AG72" s="301"/>
    </row>
    <row r="73" spans="1:33" ht="15" customHeight="1">
      <c r="C73" s="337"/>
      <c r="D73" s="337"/>
    </row>
    <row r="74" spans="1:33" ht="15" customHeight="1">
      <c r="C74" s="337"/>
      <c r="D74" s="337"/>
    </row>
    <row r="75" spans="1:33" ht="15" customHeight="1">
      <c r="B75" s="347"/>
      <c r="O75" s="346"/>
    </row>
    <row r="76" spans="1:33" ht="15" customHeight="1">
      <c r="B76" s="347"/>
      <c r="O76" s="346"/>
    </row>
  </sheetData>
  <mergeCells count="1">
    <mergeCell ref="A3:AG3"/>
  </mergeCells>
  <phoneticPr fontId="6"/>
  <pageMargins left="0.70866141732283472" right="0.31496062992125984" top="0.59055118110236227" bottom="0.35433070866141736" header="0.51181102362204722" footer="0.19685039370078741"/>
  <pageSetup paperSize="9" scale="95" orientation="portrait" r:id="rId1"/>
  <headerFooter alignWithMargins="0">
    <oddFooter>&amp;C&amp;A</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AR60"/>
  <sheetViews>
    <sheetView showZeros="0" view="pageBreakPreview" zoomScaleNormal="100" zoomScaleSheetLayoutView="100" workbookViewId="0"/>
  </sheetViews>
  <sheetFormatPr defaultColWidth="2.625" defaultRowHeight="13.5"/>
  <cols>
    <col min="1" max="23" width="2.625" style="544"/>
    <col min="24" max="25" width="2.625" style="544" customWidth="1"/>
    <col min="26" max="39" width="2.625" style="544"/>
    <col min="40" max="41" width="3.25" style="447" customWidth="1"/>
    <col min="42" max="42" width="6.75" style="447" customWidth="1"/>
    <col min="43" max="43" width="6.75" style="544" customWidth="1"/>
    <col min="44" max="44" width="4" style="544" customWidth="1"/>
    <col min="45" max="16384" width="2.625" style="544"/>
  </cols>
  <sheetData>
    <row r="1" spans="1:44" ht="14.25">
      <c r="A1" s="439" t="s">
        <v>579</v>
      </c>
      <c r="B1" s="439"/>
      <c r="C1" s="439"/>
      <c r="D1" s="439"/>
      <c r="E1" s="439"/>
      <c r="F1" s="439"/>
      <c r="G1" s="439"/>
      <c r="H1" s="439"/>
      <c r="I1" s="439"/>
      <c r="J1" s="439"/>
      <c r="K1" s="439"/>
      <c r="L1" s="439"/>
      <c r="V1" s="436"/>
      <c r="W1" s="436"/>
      <c r="X1" s="436"/>
      <c r="Y1" s="436"/>
      <c r="Z1" s="436"/>
      <c r="AA1" s="436"/>
      <c r="AB1" s="436"/>
      <c r="AC1" s="436"/>
      <c r="AD1" s="436"/>
      <c r="AE1" s="436"/>
      <c r="AQ1" s="447"/>
      <c r="AR1" s="447"/>
    </row>
    <row r="2" spans="1:44" ht="13.5" customHeight="1">
      <c r="A2" s="1547" t="s">
        <v>580</v>
      </c>
      <c r="B2" s="1547"/>
      <c r="C2" s="1547"/>
      <c r="D2" s="1547"/>
      <c r="E2" s="1547"/>
      <c r="F2" s="1547" t="s">
        <v>558</v>
      </c>
      <c r="G2" s="1547"/>
      <c r="H2" s="1547"/>
      <c r="I2" s="1547"/>
      <c r="J2" s="1547"/>
      <c r="K2" s="1547"/>
      <c r="L2" s="1547" t="s">
        <v>581</v>
      </c>
      <c r="M2" s="1547"/>
      <c r="N2" s="1547"/>
      <c r="O2" s="1547"/>
      <c r="P2" s="1547"/>
      <c r="Q2" s="1547"/>
      <c r="R2" s="1547"/>
      <c r="S2" s="1547"/>
      <c r="T2" s="1547"/>
      <c r="U2" s="1547" t="s">
        <v>590</v>
      </c>
      <c r="V2" s="1547"/>
      <c r="W2" s="1547"/>
      <c r="X2" s="1547"/>
      <c r="Y2" s="1547"/>
      <c r="Z2" s="1547"/>
      <c r="AA2" s="1547"/>
      <c r="AB2" s="1547"/>
      <c r="AC2" s="1547"/>
      <c r="AD2" s="1547" t="s">
        <v>595</v>
      </c>
      <c r="AE2" s="1547"/>
      <c r="AF2" s="1547"/>
      <c r="AG2" s="1547"/>
      <c r="AH2" s="1547"/>
      <c r="AI2" s="1547"/>
      <c r="AJ2" s="1547"/>
      <c r="AK2" s="1547"/>
      <c r="AL2" s="1547"/>
      <c r="AM2" s="826"/>
      <c r="AN2" s="447" t="s">
        <v>1540</v>
      </c>
      <c r="AO2" s="447" t="s">
        <v>1541</v>
      </c>
      <c r="AP2" s="447" t="s">
        <v>1543</v>
      </c>
      <c r="AQ2" s="447" t="s">
        <v>1542</v>
      </c>
      <c r="AR2" s="447" t="s">
        <v>1544</v>
      </c>
    </row>
    <row r="3" spans="1:44" ht="13.5" customHeight="1">
      <c r="A3" s="1547"/>
      <c r="B3" s="1547"/>
      <c r="C3" s="1547"/>
      <c r="D3" s="1547"/>
      <c r="E3" s="1547"/>
      <c r="F3" s="1547" t="s">
        <v>582</v>
      </c>
      <c r="G3" s="1547"/>
      <c r="H3" s="1547" t="s">
        <v>583</v>
      </c>
      <c r="I3" s="1547"/>
      <c r="J3" s="1547"/>
      <c r="K3" s="1547"/>
      <c r="L3" s="1547" t="s">
        <v>584</v>
      </c>
      <c r="M3" s="1547"/>
      <c r="N3" s="1547"/>
      <c r="O3" s="1547"/>
      <c r="P3" s="1547"/>
      <c r="Q3" s="1547"/>
      <c r="R3" s="1547"/>
      <c r="S3" s="1547"/>
      <c r="T3" s="1547"/>
      <c r="U3" s="1547" t="s">
        <v>592</v>
      </c>
      <c r="V3" s="1547"/>
      <c r="W3" s="1547"/>
      <c r="X3" s="1547"/>
      <c r="Y3" s="1547"/>
      <c r="Z3" s="1547"/>
      <c r="AA3" s="1547"/>
      <c r="AB3" s="1547"/>
      <c r="AC3" s="1547"/>
      <c r="AD3" s="1547" t="s">
        <v>594</v>
      </c>
      <c r="AE3" s="1547"/>
      <c r="AF3" s="1547"/>
      <c r="AG3" s="1547"/>
      <c r="AH3" s="1547"/>
      <c r="AI3" s="1547"/>
      <c r="AJ3" s="1547"/>
      <c r="AK3" s="1547"/>
      <c r="AL3" s="1547"/>
      <c r="AM3" s="826"/>
      <c r="AN3" s="914"/>
      <c r="AO3" s="914"/>
    </row>
    <row r="4" spans="1:44" ht="20.100000000000001" customHeight="1">
      <c r="A4" s="2140" t="s">
        <v>1882</v>
      </c>
      <c r="B4" s="2141"/>
      <c r="C4" s="2141"/>
      <c r="D4" s="2141"/>
      <c r="E4" s="2142"/>
      <c r="F4" s="2161" t="str">
        <f>SUBSTITUTE(ADDRESS(1,ROW()/2-1,4),1,"")</f>
        <v>A</v>
      </c>
      <c r="G4" s="2161"/>
      <c r="H4" s="2162"/>
      <c r="I4" s="2162"/>
      <c r="J4" s="2162"/>
      <c r="K4" s="2162"/>
      <c r="L4" s="2156"/>
      <c r="M4" s="2157"/>
      <c r="N4" s="2157"/>
      <c r="O4" s="2157"/>
      <c r="P4" s="908" t="s">
        <v>593</v>
      </c>
      <c r="Q4" s="2163"/>
      <c r="R4" s="2164"/>
      <c r="S4" s="2164"/>
      <c r="T4" s="2164"/>
      <c r="U4" s="2156"/>
      <c r="V4" s="2157"/>
      <c r="W4" s="2157"/>
      <c r="X4" s="2157"/>
      <c r="Y4" s="908" t="s">
        <v>593</v>
      </c>
      <c r="Z4" s="2163"/>
      <c r="AA4" s="2164"/>
      <c r="AB4" s="2164"/>
      <c r="AC4" s="2164"/>
      <c r="AD4" s="2158">
        <f>L5-U5</f>
        <v>0</v>
      </c>
      <c r="AE4" s="2159"/>
      <c r="AF4" s="2159"/>
      <c r="AG4" s="2159"/>
      <c r="AH4" s="2159"/>
      <c r="AI4" s="2159"/>
      <c r="AJ4" s="2159"/>
      <c r="AK4" s="2159"/>
      <c r="AL4" s="2160"/>
      <c r="AM4" s="481"/>
      <c r="AN4" s="2149" t="str">
        <f>IF($L4="","",IF($L4=MIN($L$4,$L$6,$L$8,$L$10,$L$12,$L$14,$L$16,$L$18,$L$20,$L$22,$L$24,$L$26,$L$28,$L$30,$L$32),"○","×"))</f>
        <v/>
      </c>
      <c r="AO4" s="2149" t="str">
        <f>IF($Q4="","",IF($Q4=MAX($Q$4,$Q$6,$Q$8,$Q$10,$Q$12,$Q$14,$Q$16,$Q$18,$Q$20,$Q$22,$Q$24,$Q$26,$Q$28,$Q$30,$Q$32),"○","×"))</f>
        <v/>
      </c>
      <c r="AP4" s="2139" t="str">
        <f>IF($AN4="○",COUNTIF($AN$4:$AN4,"○"),"")</f>
        <v/>
      </c>
      <c r="AQ4" s="2139" t="str">
        <f>IF($AO4="○",COUNTIF($AO$4:$AO4,"○"),"")</f>
        <v/>
      </c>
      <c r="AR4" s="2139" t="str">
        <f>$F4</f>
        <v>A</v>
      </c>
    </row>
    <row r="5" spans="1:44" ht="20.100000000000001" customHeight="1">
      <c r="A5" s="2143"/>
      <c r="B5" s="2144"/>
      <c r="C5" s="2144"/>
      <c r="D5" s="2144"/>
      <c r="E5" s="2145"/>
      <c r="F5" s="2161"/>
      <c r="G5" s="2161"/>
      <c r="H5" s="2162"/>
      <c r="I5" s="2162"/>
      <c r="J5" s="2162"/>
      <c r="K5" s="2162"/>
      <c r="L5" s="2153">
        <f>Q4-L4</f>
        <v>0</v>
      </c>
      <c r="M5" s="2154"/>
      <c r="N5" s="2154"/>
      <c r="O5" s="2154"/>
      <c r="P5" s="2154"/>
      <c r="Q5" s="2154"/>
      <c r="R5" s="2154"/>
      <c r="S5" s="2154"/>
      <c r="T5" s="2155"/>
      <c r="U5" s="2153">
        <f>Z4-U4</f>
        <v>0</v>
      </c>
      <c r="V5" s="2154"/>
      <c r="W5" s="2154"/>
      <c r="X5" s="2154"/>
      <c r="Y5" s="2154"/>
      <c r="Z5" s="2154"/>
      <c r="AA5" s="2154"/>
      <c r="AB5" s="2154"/>
      <c r="AC5" s="2155"/>
      <c r="AD5" s="2153"/>
      <c r="AE5" s="2154"/>
      <c r="AF5" s="2154"/>
      <c r="AG5" s="2154"/>
      <c r="AH5" s="2154"/>
      <c r="AI5" s="2154"/>
      <c r="AJ5" s="2154"/>
      <c r="AK5" s="2154"/>
      <c r="AL5" s="2155"/>
      <c r="AM5" s="481"/>
      <c r="AN5" s="2149"/>
      <c r="AO5" s="2149"/>
      <c r="AP5" s="2139"/>
      <c r="AQ5" s="2139"/>
      <c r="AR5" s="2139"/>
    </row>
    <row r="6" spans="1:44" ht="20.100000000000001" customHeight="1">
      <c r="A6" s="2143"/>
      <c r="B6" s="2144"/>
      <c r="C6" s="2144"/>
      <c r="D6" s="2144"/>
      <c r="E6" s="2145"/>
      <c r="F6" s="2161" t="str">
        <f>SUBSTITUTE(ADDRESS(1,ROW()/2-1,4),1,"")</f>
        <v>B</v>
      </c>
      <c r="G6" s="2161"/>
      <c r="H6" s="2162"/>
      <c r="I6" s="2162"/>
      <c r="J6" s="2162"/>
      <c r="K6" s="2162"/>
      <c r="L6" s="2156"/>
      <c r="M6" s="2157"/>
      <c r="N6" s="2157"/>
      <c r="O6" s="2157"/>
      <c r="P6" s="908" t="s">
        <v>593</v>
      </c>
      <c r="Q6" s="2163"/>
      <c r="R6" s="2164"/>
      <c r="S6" s="2164"/>
      <c r="T6" s="2164"/>
      <c r="U6" s="2156"/>
      <c r="V6" s="2157"/>
      <c r="W6" s="2157"/>
      <c r="X6" s="2157"/>
      <c r="Y6" s="908" t="s">
        <v>593</v>
      </c>
      <c r="Z6" s="2163"/>
      <c r="AA6" s="2164"/>
      <c r="AB6" s="2164"/>
      <c r="AC6" s="2164"/>
      <c r="AD6" s="2158">
        <f>L7-U7</f>
        <v>0</v>
      </c>
      <c r="AE6" s="2159"/>
      <c r="AF6" s="2159"/>
      <c r="AG6" s="2159"/>
      <c r="AH6" s="2159"/>
      <c r="AI6" s="2159"/>
      <c r="AJ6" s="2159"/>
      <c r="AK6" s="2159"/>
      <c r="AL6" s="2160"/>
      <c r="AM6" s="481"/>
      <c r="AN6" s="2149" t="str">
        <f>IF($L6="","",IF($L6=MIN($L$4,$L$6,$L$8,$L$10,$L$12,$L$14,$L$16,$L$18,$L$20,$L$22,$L$24,$L$26,$L$28,$L$30,$L$32),"○","×"))</f>
        <v/>
      </c>
      <c r="AO6" s="2149" t="str">
        <f>IF($Q6="","",IF($Q6=MAX($Q$4,$Q$6,$Q$8,$Q$10,$Q$12,$Q$14,$Q$16,$Q$18,$Q$20,$Q$22,$Q$24,$Q$26,$Q$28,$Q$30,$Q$32),"○","×"))</f>
        <v/>
      </c>
      <c r="AP6" s="2139" t="str">
        <f>IF($AN6="○",COUNTIF($AN$4:$AN6,"○"),"")</f>
        <v/>
      </c>
      <c r="AQ6" s="2139" t="str">
        <f>IF($AO6="○",COUNTIF($AO$4:$AO6,"○"),"")</f>
        <v/>
      </c>
      <c r="AR6" s="2139" t="str">
        <f>$F6</f>
        <v>B</v>
      </c>
    </row>
    <row r="7" spans="1:44" ht="20.100000000000001" customHeight="1">
      <c r="A7" s="2143"/>
      <c r="B7" s="2144"/>
      <c r="C7" s="2144"/>
      <c r="D7" s="2144"/>
      <c r="E7" s="2145"/>
      <c r="F7" s="2161"/>
      <c r="G7" s="2161"/>
      <c r="H7" s="2162"/>
      <c r="I7" s="2162"/>
      <c r="J7" s="2162"/>
      <c r="K7" s="2162"/>
      <c r="L7" s="2153">
        <f>Q6-L6</f>
        <v>0</v>
      </c>
      <c r="M7" s="2154"/>
      <c r="N7" s="2154"/>
      <c r="O7" s="2154"/>
      <c r="P7" s="2154"/>
      <c r="Q7" s="2154"/>
      <c r="R7" s="2154"/>
      <c r="S7" s="2154"/>
      <c r="T7" s="2155"/>
      <c r="U7" s="2153">
        <f>Z6-U6</f>
        <v>0</v>
      </c>
      <c r="V7" s="2154"/>
      <c r="W7" s="2154"/>
      <c r="X7" s="2154"/>
      <c r="Y7" s="2154"/>
      <c r="Z7" s="2154"/>
      <c r="AA7" s="2154"/>
      <c r="AB7" s="2154"/>
      <c r="AC7" s="2155"/>
      <c r="AD7" s="2153"/>
      <c r="AE7" s="2154"/>
      <c r="AF7" s="2154"/>
      <c r="AG7" s="2154"/>
      <c r="AH7" s="2154"/>
      <c r="AI7" s="2154"/>
      <c r="AJ7" s="2154"/>
      <c r="AK7" s="2154"/>
      <c r="AL7" s="2155"/>
      <c r="AM7" s="481"/>
      <c r="AN7" s="2149"/>
      <c r="AO7" s="2149"/>
      <c r="AP7" s="2139"/>
      <c r="AQ7" s="2139"/>
      <c r="AR7" s="2139"/>
    </row>
    <row r="8" spans="1:44" ht="20.100000000000001" customHeight="1">
      <c r="A8" s="2143"/>
      <c r="B8" s="2144"/>
      <c r="C8" s="2144"/>
      <c r="D8" s="2144"/>
      <c r="E8" s="2145"/>
      <c r="F8" s="2161" t="str">
        <f>SUBSTITUTE(ADDRESS(1,ROW()/2-1,4),1,"")</f>
        <v>C</v>
      </c>
      <c r="G8" s="2161"/>
      <c r="H8" s="2162"/>
      <c r="I8" s="2162"/>
      <c r="J8" s="2162"/>
      <c r="K8" s="2162"/>
      <c r="L8" s="2156"/>
      <c r="M8" s="2157"/>
      <c r="N8" s="2157"/>
      <c r="O8" s="2157"/>
      <c r="P8" s="908" t="s">
        <v>593</v>
      </c>
      <c r="Q8" s="2163"/>
      <c r="R8" s="2164"/>
      <c r="S8" s="2164"/>
      <c r="T8" s="2164"/>
      <c r="U8" s="2156"/>
      <c r="V8" s="2157"/>
      <c r="W8" s="2157"/>
      <c r="X8" s="2157"/>
      <c r="Y8" s="908" t="s">
        <v>593</v>
      </c>
      <c r="Z8" s="2163"/>
      <c r="AA8" s="2164"/>
      <c r="AB8" s="2164"/>
      <c r="AC8" s="2164"/>
      <c r="AD8" s="2158">
        <f>L9-U9</f>
        <v>0</v>
      </c>
      <c r="AE8" s="2159"/>
      <c r="AF8" s="2159"/>
      <c r="AG8" s="2159"/>
      <c r="AH8" s="2159"/>
      <c r="AI8" s="2159"/>
      <c r="AJ8" s="2159"/>
      <c r="AK8" s="2159"/>
      <c r="AL8" s="2160"/>
      <c r="AM8" s="481"/>
      <c r="AN8" s="2149" t="str">
        <f>IF($L8="","",IF($L8=MIN($L$4,$L$6,$L$8,$L$10,$L$12,$L$14,$L$16,$L$18,$L$20,$L$22,$L$24,$L$26,$L$28,$L$30,$L$32),"○","×"))</f>
        <v/>
      </c>
      <c r="AO8" s="2149" t="str">
        <f>IF($Q8="","",IF($Q8=MAX($Q$4,$Q$6,$Q$8,$Q$10,$Q$12,$Q$14,$Q$16,$Q$18,$Q$20,$Q$22,$Q$24,$Q$26,$Q$28,$Q$30,$Q$32),"○","×"))</f>
        <v/>
      </c>
      <c r="AP8" s="2139" t="str">
        <f>IF($AN8="○",COUNTIF($AN$4:$AN8,"○"),"")</f>
        <v/>
      </c>
      <c r="AQ8" s="2139" t="str">
        <f>IF($AO8="○",COUNTIF($AO$4:$AO8,"○"),"")</f>
        <v/>
      </c>
      <c r="AR8" s="2139" t="str">
        <f>$F8</f>
        <v>C</v>
      </c>
    </row>
    <row r="9" spans="1:44" ht="20.100000000000001" customHeight="1">
      <c r="A9" s="2143"/>
      <c r="B9" s="2144"/>
      <c r="C9" s="2144"/>
      <c r="D9" s="2144"/>
      <c r="E9" s="2145"/>
      <c r="F9" s="2161"/>
      <c r="G9" s="2161"/>
      <c r="H9" s="2162"/>
      <c r="I9" s="2162"/>
      <c r="J9" s="2162"/>
      <c r="K9" s="2162"/>
      <c r="L9" s="2153">
        <f>Q8-L8</f>
        <v>0</v>
      </c>
      <c r="M9" s="2154"/>
      <c r="N9" s="2154"/>
      <c r="O9" s="2154"/>
      <c r="P9" s="2154"/>
      <c r="Q9" s="2154"/>
      <c r="R9" s="2154"/>
      <c r="S9" s="2154"/>
      <c r="T9" s="2155"/>
      <c r="U9" s="2153">
        <f>Z8-U8</f>
        <v>0</v>
      </c>
      <c r="V9" s="2154"/>
      <c r="W9" s="2154"/>
      <c r="X9" s="2154"/>
      <c r="Y9" s="2154"/>
      <c r="Z9" s="2154"/>
      <c r="AA9" s="2154"/>
      <c r="AB9" s="2154"/>
      <c r="AC9" s="2155"/>
      <c r="AD9" s="2153"/>
      <c r="AE9" s="2154"/>
      <c r="AF9" s="2154"/>
      <c r="AG9" s="2154"/>
      <c r="AH9" s="2154"/>
      <c r="AI9" s="2154"/>
      <c r="AJ9" s="2154"/>
      <c r="AK9" s="2154"/>
      <c r="AL9" s="2155"/>
      <c r="AM9" s="481"/>
      <c r="AN9" s="2149"/>
      <c r="AO9" s="2149"/>
      <c r="AP9" s="2139"/>
      <c r="AQ9" s="2139"/>
      <c r="AR9" s="2139"/>
    </row>
    <row r="10" spans="1:44" ht="20.100000000000001" customHeight="1">
      <c r="A10" s="2143"/>
      <c r="B10" s="2144"/>
      <c r="C10" s="2144"/>
      <c r="D10" s="2144"/>
      <c r="E10" s="2145"/>
      <c r="F10" s="2161" t="str">
        <f>SUBSTITUTE(ADDRESS(1,ROW()/2-1,4),1,"")</f>
        <v>D</v>
      </c>
      <c r="G10" s="2161"/>
      <c r="H10" s="2162"/>
      <c r="I10" s="2162"/>
      <c r="J10" s="2162"/>
      <c r="K10" s="2162"/>
      <c r="L10" s="2156"/>
      <c r="M10" s="2157"/>
      <c r="N10" s="2157"/>
      <c r="O10" s="2157"/>
      <c r="P10" s="908" t="s">
        <v>593</v>
      </c>
      <c r="Q10" s="2163"/>
      <c r="R10" s="2164"/>
      <c r="S10" s="2164"/>
      <c r="T10" s="2164"/>
      <c r="U10" s="2156"/>
      <c r="V10" s="2157"/>
      <c r="W10" s="2157"/>
      <c r="X10" s="2157"/>
      <c r="Y10" s="908" t="s">
        <v>593</v>
      </c>
      <c r="Z10" s="2163"/>
      <c r="AA10" s="2164"/>
      <c r="AB10" s="2164"/>
      <c r="AC10" s="2164"/>
      <c r="AD10" s="2158">
        <f>L11-U11</f>
        <v>0</v>
      </c>
      <c r="AE10" s="2159"/>
      <c r="AF10" s="2159"/>
      <c r="AG10" s="2159"/>
      <c r="AH10" s="2159"/>
      <c r="AI10" s="2159"/>
      <c r="AJ10" s="2159"/>
      <c r="AK10" s="2159"/>
      <c r="AL10" s="2160"/>
      <c r="AM10" s="481"/>
      <c r="AN10" s="2149" t="str">
        <f>IF($L10="","",IF($L10=MIN($L$4,$L$6,$L$8,$L$10,$L$12,$L$14,$L$16,$L$18,$L$20,$L$22,$L$24,$L$26,$L$28,$L$30,$L$32),"○","×"))</f>
        <v/>
      </c>
      <c r="AO10" s="2149" t="str">
        <f>IF($Q10="","",IF($Q10=MAX($Q$4,$Q$6,$Q$8,$Q$10,$Q$12,$Q$14,$Q$16,$Q$18,$Q$20,$Q$22,$Q$24,$Q$26,$Q$28,$Q$30,$Q$32),"○","×"))</f>
        <v/>
      </c>
      <c r="AP10" s="2139" t="str">
        <f>IF($AN10="○",COUNTIF($AN$4:$AN10,"○"),"")</f>
        <v/>
      </c>
      <c r="AQ10" s="2139" t="str">
        <f>IF($AO10="○",COUNTIF($AO$4:$AO10,"○"),"")</f>
        <v/>
      </c>
      <c r="AR10" s="2139" t="str">
        <f>$F10</f>
        <v>D</v>
      </c>
    </row>
    <row r="11" spans="1:44" ht="20.100000000000001" customHeight="1">
      <c r="A11" s="2143"/>
      <c r="B11" s="2144"/>
      <c r="C11" s="2144"/>
      <c r="D11" s="2144"/>
      <c r="E11" s="2145"/>
      <c r="F11" s="2161"/>
      <c r="G11" s="2161"/>
      <c r="H11" s="2162"/>
      <c r="I11" s="2162"/>
      <c r="J11" s="2162"/>
      <c r="K11" s="2162"/>
      <c r="L11" s="2153">
        <f>Q10-L10</f>
        <v>0</v>
      </c>
      <c r="M11" s="2154"/>
      <c r="N11" s="2154"/>
      <c r="O11" s="2154"/>
      <c r="P11" s="2154"/>
      <c r="Q11" s="2154"/>
      <c r="R11" s="2154"/>
      <c r="S11" s="2154"/>
      <c r="T11" s="2155"/>
      <c r="U11" s="2153">
        <f>Z10-U10</f>
        <v>0</v>
      </c>
      <c r="V11" s="2154"/>
      <c r="W11" s="2154"/>
      <c r="X11" s="2154"/>
      <c r="Y11" s="2154"/>
      <c r="Z11" s="2154"/>
      <c r="AA11" s="2154"/>
      <c r="AB11" s="2154"/>
      <c r="AC11" s="2155"/>
      <c r="AD11" s="2153"/>
      <c r="AE11" s="2154"/>
      <c r="AF11" s="2154"/>
      <c r="AG11" s="2154"/>
      <c r="AH11" s="2154"/>
      <c r="AI11" s="2154"/>
      <c r="AJ11" s="2154"/>
      <c r="AK11" s="2154"/>
      <c r="AL11" s="2155"/>
      <c r="AM11" s="481"/>
      <c r="AN11" s="2149"/>
      <c r="AO11" s="2149"/>
      <c r="AP11" s="2139"/>
      <c r="AQ11" s="2139"/>
      <c r="AR11" s="2139"/>
    </row>
    <row r="12" spans="1:44" ht="20.100000000000001" customHeight="1">
      <c r="A12" s="2143"/>
      <c r="B12" s="2144"/>
      <c r="C12" s="2144"/>
      <c r="D12" s="2144"/>
      <c r="E12" s="2145"/>
      <c r="F12" s="2161" t="str">
        <f>SUBSTITUTE(ADDRESS(1,ROW()/2-1,4),1,"")</f>
        <v>E</v>
      </c>
      <c r="G12" s="2161"/>
      <c r="H12" s="2162"/>
      <c r="I12" s="2162"/>
      <c r="J12" s="2162"/>
      <c r="K12" s="2162"/>
      <c r="L12" s="2156"/>
      <c r="M12" s="2157"/>
      <c r="N12" s="2157"/>
      <c r="O12" s="2157"/>
      <c r="P12" s="908" t="s">
        <v>593</v>
      </c>
      <c r="Q12" s="2163"/>
      <c r="R12" s="2164"/>
      <c r="S12" s="2164"/>
      <c r="T12" s="2164"/>
      <c r="U12" s="2156"/>
      <c r="V12" s="2157"/>
      <c r="W12" s="2157"/>
      <c r="X12" s="2157"/>
      <c r="Y12" s="908" t="s">
        <v>593</v>
      </c>
      <c r="Z12" s="2163"/>
      <c r="AA12" s="2164"/>
      <c r="AB12" s="2164"/>
      <c r="AC12" s="2164"/>
      <c r="AD12" s="2158">
        <f>L13-U13</f>
        <v>0</v>
      </c>
      <c r="AE12" s="2159"/>
      <c r="AF12" s="2159"/>
      <c r="AG12" s="2159"/>
      <c r="AH12" s="2159"/>
      <c r="AI12" s="2159"/>
      <c r="AJ12" s="2159"/>
      <c r="AK12" s="2159"/>
      <c r="AL12" s="2160"/>
      <c r="AM12" s="481"/>
      <c r="AN12" s="2149" t="str">
        <f>IF($L12="","",IF($L12=MIN($L$4,$L$6,$L$8,$L$10,$L$12,$L$14,$L$16,$L$18,$L$20,$L$22,$L$24,$L$26,$L$28,$L$30,$L$32),"○","×"))</f>
        <v/>
      </c>
      <c r="AO12" s="2149" t="str">
        <f>IF($Q12="","",IF($Q12=MAX($Q$4,$Q$6,$Q$8,$Q$10,$Q$12,$Q$14,$Q$16,$Q$18,$Q$20,$Q$22,$Q$24,$Q$26,$Q$28,$Q$30,$Q$32),"○","×"))</f>
        <v/>
      </c>
      <c r="AP12" s="2139" t="str">
        <f>IF($AN12="○",COUNTIF($AN$4:$AN12,"○"),"")</f>
        <v/>
      </c>
      <c r="AQ12" s="2139" t="str">
        <f>IF($AO12="○",COUNTIF($AO$4:$AO12,"○"),"")</f>
        <v/>
      </c>
      <c r="AR12" s="2139" t="str">
        <f>$F12</f>
        <v>E</v>
      </c>
    </row>
    <row r="13" spans="1:44" ht="20.100000000000001" customHeight="1">
      <c r="A13" s="2143"/>
      <c r="B13" s="2144"/>
      <c r="C13" s="2144"/>
      <c r="D13" s="2144"/>
      <c r="E13" s="2145"/>
      <c r="F13" s="2161"/>
      <c r="G13" s="2161"/>
      <c r="H13" s="2162"/>
      <c r="I13" s="2162"/>
      <c r="J13" s="2162"/>
      <c r="K13" s="2162"/>
      <c r="L13" s="2153">
        <f>Q12-L12</f>
        <v>0</v>
      </c>
      <c r="M13" s="2154"/>
      <c r="N13" s="2154"/>
      <c r="O13" s="2154"/>
      <c r="P13" s="2154"/>
      <c r="Q13" s="2154"/>
      <c r="R13" s="2154"/>
      <c r="S13" s="2154"/>
      <c r="T13" s="2155"/>
      <c r="U13" s="2153">
        <f>Z12-U12</f>
        <v>0</v>
      </c>
      <c r="V13" s="2154"/>
      <c r="W13" s="2154"/>
      <c r="X13" s="2154"/>
      <c r="Y13" s="2154"/>
      <c r="Z13" s="2154"/>
      <c r="AA13" s="2154"/>
      <c r="AB13" s="2154"/>
      <c r="AC13" s="2155"/>
      <c r="AD13" s="2153"/>
      <c r="AE13" s="2154"/>
      <c r="AF13" s="2154"/>
      <c r="AG13" s="2154"/>
      <c r="AH13" s="2154"/>
      <c r="AI13" s="2154"/>
      <c r="AJ13" s="2154"/>
      <c r="AK13" s="2154"/>
      <c r="AL13" s="2155"/>
      <c r="AM13" s="481"/>
      <c r="AN13" s="2149"/>
      <c r="AO13" s="2149"/>
      <c r="AP13" s="2139"/>
      <c r="AQ13" s="2139"/>
      <c r="AR13" s="2139"/>
    </row>
    <row r="14" spans="1:44" ht="20.100000000000001" customHeight="1">
      <c r="A14" s="2143"/>
      <c r="B14" s="2144"/>
      <c r="C14" s="2144"/>
      <c r="D14" s="2144"/>
      <c r="E14" s="2145"/>
      <c r="F14" s="2161" t="str">
        <f>SUBSTITUTE(ADDRESS(1,ROW()/2-1,4),1,"")</f>
        <v>F</v>
      </c>
      <c r="G14" s="2161"/>
      <c r="H14" s="2162"/>
      <c r="I14" s="2162"/>
      <c r="J14" s="2162"/>
      <c r="K14" s="2162"/>
      <c r="L14" s="2156"/>
      <c r="M14" s="2157"/>
      <c r="N14" s="2157"/>
      <c r="O14" s="2157"/>
      <c r="P14" s="908" t="s">
        <v>593</v>
      </c>
      <c r="Q14" s="2163"/>
      <c r="R14" s="2164"/>
      <c r="S14" s="2164"/>
      <c r="T14" s="2164"/>
      <c r="U14" s="2156"/>
      <c r="V14" s="2157"/>
      <c r="W14" s="2157"/>
      <c r="X14" s="2157"/>
      <c r="Y14" s="908" t="s">
        <v>593</v>
      </c>
      <c r="Z14" s="2163"/>
      <c r="AA14" s="2164"/>
      <c r="AB14" s="2164"/>
      <c r="AC14" s="2164"/>
      <c r="AD14" s="2158">
        <f>L15-U15</f>
        <v>0</v>
      </c>
      <c r="AE14" s="2159"/>
      <c r="AF14" s="2159"/>
      <c r="AG14" s="2159"/>
      <c r="AH14" s="2159"/>
      <c r="AI14" s="2159"/>
      <c r="AJ14" s="2159"/>
      <c r="AK14" s="2159"/>
      <c r="AL14" s="2160"/>
      <c r="AM14" s="481"/>
      <c r="AN14" s="2149" t="str">
        <f>IF($L14="","",IF($L14=MIN($L$4,$L$6,$L$8,$L$10,$L$12,$L$14,$L$16,$L$18,$L$20,$L$22,$L$24,$L$26,$L$28,$L$30,$L$32),"○","×"))</f>
        <v/>
      </c>
      <c r="AO14" s="2149" t="str">
        <f>IF($Q14="","",IF($Q14=MAX($Q$4,$Q$6,$Q$8,$Q$10,$Q$12,$Q$14,$Q$16,$Q$18,$Q$20,$Q$22,$Q$24,$Q$26,$Q$28,$Q$30,$Q$32),"○","×"))</f>
        <v/>
      </c>
      <c r="AP14" s="2139" t="str">
        <f>IF($AN14="○",COUNTIF($AN$4:$AN14,"○"),"")</f>
        <v/>
      </c>
      <c r="AQ14" s="2139" t="str">
        <f>IF($AO14="○",COUNTIF($AO$4:$AO14,"○"),"")</f>
        <v/>
      </c>
      <c r="AR14" s="2139" t="str">
        <f>$F14</f>
        <v>F</v>
      </c>
    </row>
    <row r="15" spans="1:44" ht="20.100000000000001" customHeight="1">
      <c r="A15" s="2143"/>
      <c r="B15" s="2144"/>
      <c r="C15" s="2144"/>
      <c r="D15" s="2144"/>
      <c r="E15" s="2145"/>
      <c r="F15" s="2161"/>
      <c r="G15" s="2161"/>
      <c r="H15" s="2162"/>
      <c r="I15" s="2162"/>
      <c r="J15" s="2162"/>
      <c r="K15" s="2162"/>
      <c r="L15" s="2153">
        <f>Q14-L14</f>
        <v>0</v>
      </c>
      <c r="M15" s="2154"/>
      <c r="N15" s="2154"/>
      <c r="O15" s="2154"/>
      <c r="P15" s="2154"/>
      <c r="Q15" s="2154"/>
      <c r="R15" s="2154"/>
      <c r="S15" s="2154"/>
      <c r="T15" s="2155"/>
      <c r="U15" s="2153">
        <f>Z14-U14</f>
        <v>0</v>
      </c>
      <c r="V15" s="2154"/>
      <c r="W15" s="2154"/>
      <c r="X15" s="2154"/>
      <c r="Y15" s="2154"/>
      <c r="Z15" s="2154"/>
      <c r="AA15" s="2154"/>
      <c r="AB15" s="2154"/>
      <c r="AC15" s="2155"/>
      <c r="AD15" s="2153"/>
      <c r="AE15" s="2154"/>
      <c r="AF15" s="2154"/>
      <c r="AG15" s="2154"/>
      <c r="AH15" s="2154"/>
      <c r="AI15" s="2154"/>
      <c r="AJ15" s="2154"/>
      <c r="AK15" s="2154"/>
      <c r="AL15" s="2155"/>
      <c r="AM15" s="481"/>
      <c r="AN15" s="2149"/>
      <c r="AO15" s="2149"/>
      <c r="AP15" s="2139"/>
      <c r="AQ15" s="2139"/>
      <c r="AR15" s="2139"/>
    </row>
    <row r="16" spans="1:44" ht="20.100000000000001" customHeight="1">
      <c r="A16" s="2143"/>
      <c r="B16" s="2144"/>
      <c r="C16" s="2144"/>
      <c r="D16" s="2144"/>
      <c r="E16" s="2145"/>
      <c r="F16" s="2161" t="str">
        <f>SUBSTITUTE(ADDRESS(1,ROW()/2-1,4),1,"")</f>
        <v>G</v>
      </c>
      <c r="G16" s="2161"/>
      <c r="H16" s="2162"/>
      <c r="I16" s="2162"/>
      <c r="J16" s="2162"/>
      <c r="K16" s="2162"/>
      <c r="L16" s="2156"/>
      <c r="M16" s="2157"/>
      <c r="N16" s="2157"/>
      <c r="O16" s="2157"/>
      <c r="P16" s="908" t="s">
        <v>593</v>
      </c>
      <c r="Q16" s="2163"/>
      <c r="R16" s="2164"/>
      <c r="S16" s="2164"/>
      <c r="T16" s="2164"/>
      <c r="U16" s="2156"/>
      <c r="V16" s="2157"/>
      <c r="W16" s="2157"/>
      <c r="X16" s="2157"/>
      <c r="Y16" s="908" t="s">
        <v>593</v>
      </c>
      <c r="Z16" s="2163"/>
      <c r="AA16" s="2164"/>
      <c r="AB16" s="2164"/>
      <c r="AC16" s="2164"/>
      <c r="AD16" s="2158">
        <f>L17-U17</f>
        <v>0</v>
      </c>
      <c r="AE16" s="2159"/>
      <c r="AF16" s="2159"/>
      <c r="AG16" s="2159"/>
      <c r="AH16" s="2159"/>
      <c r="AI16" s="2159"/>
      <c r="AJ16" s="2159"/>
      <c r="AK16" s="2159"/>
      <c r="AL16" s="2160"/>
      <c r="AM16" s="481"/>
      <c r="AN16" s="2149" t="str">
        <f>IF($L16="","",IF($L16=MIN($L$4,$L$6,$L$8,$L$10,$L$12,$L$14,$L$16,$L$18,$L$20,$L$22,$L$24,$L$26,$L$28,$L$30,$L$32),"○","×"))</f>
        <v/>
      </c>
      <c r="AO16" s="2149" t="str">
        <f>IF($Q16="","",IF($Q16=MAX($Q$4,$Q$6,$Q$8,$Q$10,$Q$12,$Q$14,$Q$16,$Q$18,$Q$20,$Q$22,$Q$24,$Q$26,$Q$28,$Q$30,$Q$32),"○","×"))</f>
        <v/>
      </c>
      <c r="AP16" s="2139" t="str">
        <f>IF($AN16="○",COUNTIF($AN$4:$AN16,"○"),"")</f>
        <v/>
      </c>
      <c r="AQ16" s="2139" t="str">
        <f>IF($AO16="○",COUNTIF($AO$4:$AO16,"○"),"")</f>
        <v/>
      </c>
      <c r="AR16" s="2139" t="str">
        <f>$F16</f>
        <v>G</v>
      </c>
    </row>
    <row r="17" spans="1:44" ht="20.100000000000001" customHeight="1">
      <c r="A17" s="2143"/>
      <c r="B17" s="2144"/>
      <c r="C17" s="2144"/>
      <c r="D17" s="2144"/>
      <c r="E17" s="2145"/>
      <c r="F17" s="2161"/>
      <c r="G17" s="2161"/>
      <c r="H17" s="2162"/>
      <c r="I17" s="2162"/>
      <c r="J17" s="2162"/>
      <c r="K17" s="2162"/>
      <c r="L17" s="2153">
        <f>Q16-L16</f>
        <v>0</v>
      </c>
      <c r="M17" s="2154"/>
      <c r="N17" s="2154"/>
      <c r="O17" s="2154"/>
      <c r="P17" s="2154"/>
      <c r="Q17" s="2154"/>
      <c r="R17" s="2154"/>
      <c r="S17" s="2154"/>
      <c r="T17" s="2155"/>
      <c r="U17" s="2153">
        <f>Z16-U16</f>
        <v>0</v>
      </c>
      <c r="V17" s="2154"/>
      <c r="W17" s="2154"/>
      <c r="X17" s="2154"/>
      <c r="Y17" s="2154"/>
      <c r="Z17" s="2154"/>
      <c r="AA17" s="2154"/>
      <c r="AB17" s="2154"/>
      <c r="AC17" s="2155"/>
      <c r="AD17" s="2153"/>
      <c r="AE17" s="2154"/>
      <c r="AF17" s="2154"/>
      <c r="AG17" s="2154"/>
      <c r="AH17" s="2154"/>
      <c r="AI17" s="2154"/>
      <c r="AJ17" s="2154"/>
      <c r="AK17" s="2154"/>
      <c r="AL17" s="2155"/>
      <c r="AM17" s="481"/>
      <c r="AN17" s="2149"/>
      <c r="AO17" s="2149"/>
      <c r="AP17" s="2139"/>
      <c r="AQ17" s="2139"/>
      <c r="AR17" s="2139"/>
    </row>
    <row r="18" spans="1:44" ht="20.100000000000001" customHeight="1">
      <c r="A18" s="2143"/>
      <c r="B18" s="2144"/>
      <c r="C18" s="2144"/>
      <c r="D18" s="2144"/>
      <c r="E18" s="2145"/>
      <c r="F18" s="2161" t="str">
        <f>SUBSTITUTE(ADDRESS(1,ROW()/2-1,4),1,"")</f>
        <v>H</v>
      </c>
      <c r="G18" s="2161"/>
      <c r="H18" s="2162"/>
      <c r="I18" s="2162"/>
      <c r="J18" s="2162"/>
      <c r="K18" s="2162"/>
      <c r="L18" s="2156"/>
      <c r="M18" s="2157"/>
      <c r="N18" s="2157"/>
      <c r="O18" s="2157"/>
      <c r="P18" s="908" t="s">
        <v>593</v>
      </c>
      <c r="Q18" s="2163"/>
      <c r="R18" s="2164"/>
      <c r="S18" s="2164"/>
      <c r="T18" s="2164"/>
      <c r="U18" s="2156"/>
      <c r="V18" s="2157"/>
      <c r="W18" s="2157"/>
      <c r="X18" s="2157"/>
      <c r="Y18" s="908" t="s">
        <v>593</v>
      </c>
      <c r="Z18" s="2163"/>
      <c r="AA18" s="2164"/>
      <c r="AB18" s="2164"/>
      <c r="AC18" s="2164"/>
      <c r="AD18" s="2158">
        <f>L19-U19</f>
        <v>0</v>
      </c>
      <c r="AE18" s="2159"/>
      <c r="AF18" s="2159"/>
      <c r="AG18" s="2159"/>
      <c r="AH18" s="2159"/>
      <c r="AI18" s="2159"/>
      <c r="AJ18" s="2159"/>
      <c r="AK18" s="2159"/>
      <c r="AL18" s="2160"/>
      <c r="AM18" s="481"/>
      <c r="AN18" s="2149" t="str">
        <f>IF($L18="","",IF($L18=MIN($L$4,$L$6,$L$8,$L$10,$L$12,$L$14,$L$16,$L$18,$L$20,$L$22,$L$24,$L$26,$L$28,$L$30,$L$32),"○","×"))</f>
        <v/>
      </c>
      <c r="AO18" s="2149" t="str">
        <f>IF($Q18="","",IF($Q18=MAX($Q$4,$Q$6,$Q$8,$Q$10,$Q$12,$Q$14,$Q$16,$Q$18,$Q$20,$Q$22,$Q$24,$Q$26,$Q$28,$Q$30,$Q$32),"○","×"))</f>
        <v/>
      </c>
      <c r="AP18" s="2139" t="str">
        <f>IF($AN18="○",COUNTIF($AN$4:$AN18,"○"),"")</f>
        <v/>
      </c>
      <c r="AQ18" s="2139" t="str">
        <f>IF($AO18="○",COUNTIF($AO$4:$AO18,"○"),"")</f>
        <v/>
      </c>
      <c r="AR18" s="2139" t="str">
        <f>$F18</f>
        <v>H</v>
      </c>
    </row>
    <row r="19" spans="1:44" ht="20.100000000000001" customHeight="1">
      <c r="A19" s="2143"/>
      <c r="B19" s="2144"/>
      <c r="C19" s="2144"/>
      <c r="D19" s="2144"/>
      <c r="E19" s="2145"/>
      <c r="F19" s="2161"/>
      <c r="G19" s="2161"/>
      <c r="H19" s="2162"/>
      <c r="I19" s="2162"/>
      <c r="J19" s="2162"/>
      <c r="K19" s="2162"/>
      <c r="L19" s="2153">
        <f>Q18-L18</f>
        <v>0</v>
      </c>
      <c r="M19" s="2154"/>
      <c r="N19" s="2154"/>
      <c r="O19" s="2154"/>
      <c r="P19" s="2154"/>
      <c r="Q19" s="2154"/>
      <c r="R19" s="2154"/>
      <c r="S19" s="2154"/>
      <c r="T19" s="2155"/>
      <c r="U19" s="2153">
        <f>Z18-U18</f>
        <v>0</v>
      </c>
      <c r="V19" s="2154"/>
      <c r="W19" s="2154"/>
      <c r="X19" s="2154"/>
      <c r="Y19" s="2154"/>
      <c r="Z19" s="2154"/>
      <c r="AA19" s="2154"/>
      <c r="AB19" s="2154"/>
      <c r="AC19" s="2155"/>
      <c r="AD19" s="2153"/>
      <c r="AE19" s="2154"/>
      <c r="AF19" s="2154"/>
      <c r="AG19" s="2154"/>
      <c r="AH19" s="2154"/>
      <c r="AI19" s="2154"/>
      <c r="AJ19" s="2154"/>
      <c r="AK19" s="2154"/>
      <c r="AL19" s="2155"/>
      <c r="AM19" s="481"/>
      <c r="AN19" s="2149"/>
      <c r="AO19" s="2149"/>
      <c r="AP19" s="2139"/>
      <c r="AQ19" s="2139"/>
      <c r="AR19" s="2139"/>
    </row>
    <row r="20" spans="1:44" ht="20.100000000000001" customHeight="1">
      <c r="A20" s="2143"/>
      <c r="B20" s="2144"/>
      <c r="C20" s="2144"/>
      <c r="D20" s="2144"/>
      <c r="E20" s="2145"/>
      <c r="F20" s="2161" t="str">
        <f>SUBSTITUTE(ADDRESS(1,ROW()/2-1,4),1,"")</f>
        <v>I</v>
      </c>
      <c r="G20" s="2161"/>
      <c r="H20" s="2162"/>
      <c r="I20" s="2162"/>
      <c r="J20" s="2162"/>
      <c r="K20" s="2162"/>
      <c r="L20" s="2156"/>
      <c r="M20" s="2157"/>
      <c r="N20" s="2157"/>
      <c r="O20" s="2157"/>
      <c r="P20" s="908" t="s">
        <v>593</v>
      </c>
      <c r="Q20" s="2163"/>
      <c r="R20" s="2164"/>
      <c r="S20" s="2164"/>
      <c r="T20" s="2164"/>
      <c r="U20" s="2156"/>
      <c r="V20" s="2157"/>
      <c r="W20" s="2157"/>
      <c r="X20" s="2157"/>
      <c r="Y20" s="908" t="s">
        <v>593</v>
      </c>
      <c r="Z20" s="2163"/>
      <c r="AA20" s="2164"/>
      <c r="AB20" s="2164"/>
      <c r="AC20" s="2164"/>
      <c r="AD20" s="2158">
        <f>L21-U21</f>
        <v>0</v>
      </c>
      <c r="AE20" s="2159"/>
      <c r="AF20" s="2159"/>
      <c r="AG20" s="2159"/>
      <c r="AH20" s="2159"/>
      <c r="AI20" s="2159"/>
      <c r="AJ20" s="2159"/>
      <c r="AK20" s="2159"/>
      <c r="AL20" s="2160"/>
      <c r="AM20" s="481"/>
      <c r="AN20" s="2149" t="str">
        <f>IF($L20="","",IF($L20=MIN($L$4,$L$6,$L$8,$L$10,$L$12,$L$14,$L$16,$L$18,$L$20,$L$22,$L$24,$L$26,$L$28,$L$30,$L$32),"○","×"))</f>
        <v/>
      </c>
      <c r="AO20" s="2149" t="str">
        <f>IF($Q20="","",IF($Q20=MAX($Q$4,$Q$6,$Q$8,$Q$10,$Q$12,$Q$14,$Q$16,$Q$18,$Q$20,$Q$22,$Q$24,$Q$26,$Q$28,$Q$30,$Q$32),"○","×"))</f>
        <v/>
      </c>
      <c r="AP20" s="2139" t="str">
        <f>IF($AN20="○",COUNTIF($AN$4:$AN20,"○"),"")</f>
        <v/>
      </c>
      <c r="AQ20" s="2139" t="str">
        <f>IF($AO20="○",COUNTIF($AO$4:$AO20,"○"),"")</f>
        <v/>
      </c>
      <c r="AR20" s="2139" t="str">
        <f>$F20</f>
        <v>I</v>
      </c>
    </row>
    <row r="21" spans="1:44" ht="20.100000000000001" customHeight="1">
      <c r="A21" s="2143"/>
      <c r="B21" s="2144"/>
      <c r="C21" s="2144"/>
      <c r="D21" s="2144"/>
      <c r="E21" s="2145"/>
      <c r="F21" s="2161"/>
      <c r="G21" s="2161"/>
      <c r="H21" s="2162"/>
      <c r="I21" s="2162"/>
      <c r="J21" s="2162"/>
      <c r="K21" s="2162"/>
      <c r="L21" s="2153">
        <f>Q20-L20</f>
        <v>0</v>
      </c>
      <c r="M21" s="2154"/>
      <c r="N21" s="2154"/>
      <c r="O21" s="2154"/>
      <c r="P21" s="2154"/>
      <c r="Q21" s="2154"/>
      <c r="R21" s="2154"/>
      <c r="S21" s="2154"/>
      <c r="T21" s="2155"/>
      <c r="U21" s="2153">
        <f>Z20-U20</f>
        <v>0</v>
      </c>
      <c r="V21" s="2154"/>
      <c r="W21" s="2154"/>
      <c r="X21" s="2154"/>
      <c r="Y21" s="2154"/>
      <c r="Z21" s="2154"/>
      <c r="AA21" s="2154"/>
      <c r="AB21" s="2154"/>
      <c r="AC21" s="2155"/>
      <c r="AD21" s="2153"/>
      <c r="AE21" s="2154"/>
      <c r="AF21" s="2154"/>
      <c r="AG21" s="2154"/>
      <c r="AH21" s="2154"/>
      <c r="AI21" s="2154"/>
      <c r="AJ21" s="2154"/>
      <c r="AK21" s="2154"/>
      <c r="AL21" s="2155"/>
      <c r="AM21" s="481"/>
      <c r="AN21" s="2149"/>
      <c r="AO21" s="2149"/>
      <c r="AP21" s="2139"/>
      <c r="AQ21" s="2139"/>
      <c r="AR21" s="2139"/>
    </row>
    <row r="22" spans="1:44" ht="20.100000000000001" customHeight="1">
      <c r="A22" s="2143"/>
      <c r="B22" s="2144"/>
      <c r="C22" s="2144"/>
      <c r="D22" s="2144"/>
      <c r="E22" s="2145"/>
      <c r="F22" s="2161" t="str">
        <f>SUBSTITUTE(ADDRESS(1,ROW()/2-1,4),1,"")</f>
        <v>J</v>
      </c>
      <c r="G22" s="2161"/>
      <c r="H22" s="2162"/>
      <c r="I22" s="2162"/>
      <c r="J22" s="2162"/>
      <c r="K22" s="2162"/>
      <c r="L22" s="2156"/>
      <c r="M22" s="2157"/>
      <c r="N22" s="2157"/>
      <c r="O22" s="2157"/>
      <c r="P22" s="908" t="s">
        <v>593</v>
      </c>
      <c r="Q22" s="2163"/>
      <c r="R22" s="2164"/>
      <c r="S22" s="2164"/>
      <c r="T22" s="2164"/>
      <c r="U22" s="2156"/>
      <c r="V22" s="2157"/>
      <c r="W22" s="2157"/>
      <c r="X22" s="2157"/>
      <c r="Y22" s="908" t="s">
        <v>593</v>
      </c>
      <c r="Z22" s="2163"/>
      <c r="AA22" s="2164"/>
      <c r="AB22" s="2164"/>
      <c r="AC22" s="2164"/>
      <c r="AD22" s="2158">
        <f>L23-U23</f>
        <v>0</v>
      </c>
      <c r="AE22" s="2159"/>
      <c r="AF22" s="2159"/>
      <c r="AG22" s="2159"/>
      <c r="AH22" s="2159"/>
      <c r="AI22" s="2159"/>
      <c r="AJ22" s="2159"/>
      <c r="AK22" s="2159"/>
      <c r="AL22" s="2160"/>
      <c r="AM22" s="481"/>
      <c r="AN22" s="2149" t="str">
        <f>IF($L22="","",IF($L22=MIN($L$4,$L$6,$L$8,$L$10,$L$12,$L$14,$L$16,$L$18,$L$20,$L$22,$L$24,$L$26,$L$28,$L$30,$L$32),"○","×"))</f>
        <v/>
      </c>
      <c r="AO22" s="2149" t="str">
        <f>IF($Q22="","",IF($Q22=MAX($Q$4,$Q$6,$Q$8,$Q$10,$Q$12,$Q$14,$Q$16,$Q$18,$Q$20,$Q$22,$Q$24,$Q$26,$Q$28,$Q$30,$Q$32),"○","×"))</f>
        <v/>
      </c>
      <c r="AP22" s="2139" t="str">
        <f>IF($AN22="○",COUNTIF($AN$4:$AN22,"○"),"")</f>
        <v/>
      </c>
      <c r="AQ22" s="2139" t="str">
        <f>IF($AO22="○",COUNTIF($AO$4:$AO22,"○"),"")</f>
        <v/>
      </c>
      <c r="AR22" s="2139" t="str">
        <f>$F22</f>
        <v>J</v>
      </c>
    </row>
    <row r="23" spans="1:44" ht="20.100000000000001" customHeight="1">
      <c r="A23" s="2143"/>
      <c r="B23" s="2144"/>
      <c r="C23" s="2144"/>
      <c r="D23" s="2144"/>
      <c r="E23" s="2145"/>
      <c r="F23" s="2161"/>
      <c r="G23" s="2161"/>
      <c r="H23" s="2162"/>
      <c r="I23" s="2162"/>
      <c r="J23" s="2162"/>
      <c r="K23" s="2162"/>
      <c r="L23" s="2153">
        <f>Q22-L22</f>
        <v>0</v>
      </c>
      <c r="M23" s="2154"/>
      <c r="N23" s="2154"/>
      <c r="O23" s="2154"/>
      <c r="P23" s="2154"/>
      <c r="Q23" s="2154"/>
      <c r="R23" s="2154"/>
      <c r="S23" s="2154"/>
      <c r="T23" s="2155"/>
      <c r="U23" s="2153">
        <f>Z22-U22</f>
        <v>0</v>
      </c>
      <c r="V23" s="2154"/>
      <c r="W23" s="2154"/>
      <c r="X23" s="2154"/>
      <c r="Y23" s="2154"/>
      <c r="Z23" s="2154"/>
      <c r="AA23" s="2154"/>
      <c r="AB23" s="2154"/>
      <c r="AC23" s="2155"/>
      <c r="AD23" s="2153"/>
      <c r="AE23" s="2154"/>
      <c r="AF23" s="2154"/>
      <c r="AG23" s="2154"/>
      <c r="AH23" s="2154"/>
      <c r="AI23" s="2154"/>
      <c r="AJ23" s="2154"/>
      <c r="AK23" s="2154"/>
      <c r="AL23" s="2155"/>
      <c r="AM23" s="481"/>
      <c r="AN23" s="2149"/>
      <c r="AO23" s="2149"/>
      <c r="AP23" s="2139"/>
      <c r="AQ23" s="2139"/>
      <c r="AR23" s="2139"/>
    </row>
    <row r="24" spans="1:44" ht="20.100000000000001" customHeight="1">
      <c r="A24" s="2143"/>
      <c r="B24" s="2144"/>
      <c r="C24" s="2144"/>
      <c r="D24" s="2144"/>
      <c r="E24" s="2145"/>
      <c r="F24" s="2161" t="str">
        <f>SUBSTITUTE(ADDRESS(1,ROW()/2-1,4),1,"")</f>
        <v>K</v>
      </c>
      <c r="G24" s="2161"/>
      <c r="H24" s="2162"/>
      <c r="I24" s="2162"/>
      <c r="J24" s="2162"/>
      <c r="K24" s="2162"/>
      <c r="L24" s="2156"/>
      <c r="M24" s="2157"/>
      <c r="N24" s="2157"/>
      <c r="O24" s="2157"/>
      <c r="P24" s="908" t="s">
        <v>593</v>
      </c>
      <c r="Q24" s="2163"/>
      <c r="R24" s="2164"/>
      <c r="S24" s="2164"/>
      <c r="T24" s="2164"/>
      <c r="U24" s="2156"/>
      <c r="V24" s="2157"/>
      <c r="W24" s="2157"/>
      <c r="X24" s="2157"/>
      <c r="Y24" s="908" t="s">
        <v>593</v>
      </c>
      <c r="Z24" s="2163"/>
      <c r="AA24" s="2164"/>
      <c r="AB24" s="2164"/>
      <c r="AC24" s="2164"/>
      <c r="AD24" s="2158">
        <f>L25-U25</f>
        <v>0</v>
      </c>
      <c r="AE24" s="2159"/>
      <c r="AF24" s="2159"/>
      <c r="AG24" s="2159"/>
      <c r="AH24" s="2159"/>
      <c r="AI24" s="2159"/>
      <c r="AJ24" s="2159"/>
      <c r="AK24" s="2159"/>
      <c r="AL24" s="2160"/>
      <c r="AM24" s="481"/>
      <c r="AN24" s="2149" t="str">
        <f>IF($L24="","",IF($L24=MIN($L$4,$L$6,$L$8,$L$10,$L$12,$L$14,$L$16,$L$18,$L$20,$L$22,$L$24,$L$26,$L$28,$L$30,$L$32),"○","×"))</f>
        <v/>
      </c>
      <c r="AO24" s="2149" t="str">
        <f>IF($Q24="","",IF($Q24=MAX($Q$4,$Q$6,$Q$8,$Q$10,$Q$12,$Q$14,$Q$16,$Q$18,$Q$20,$Q$22,$Q$24,$Q$26,$Q$28,$Q$30,$Q$32),"○","×"))</f>
        <v/>
      </c>
      <c r="AP24" s="2139" t="str">
        <f>IF($AN24="○",COUNTIF($AN$4:$AN24,"○"),"")</f>
        <v/>
      </c>
      <c r="AQ24" s="2139" t="str">
        <f>IF($AO24="○",COUNTIF($AO$4:$AO24,"○"),"")</f>
        <v/>
      </c>
      <c r="AR24" s="2139" t="str">
        <f>$F24</f>
        <v>K</v>
      </c>
    </row>
    <row r="25" spans="1:44" ht="20.100000000000001" customHeight="1">
      <c r="A25" s="2143"/>
      <c r="B25" s="2144"/>
      <c r="C25" s="2144"/>
      <c r="D25" s="2144"/>
      <c r="E25" s="2145"/>
      <c r="F25" s="2161"/>
      <c r="G25" s="2161"/>
      <c r="H25" s="2162"/>
      <c r="I25" s="2162"/>
      <c r="J25" s="2162"/>
      <c r="K25" s="2162"/>
      <c r="L25" s="2153">
        <f>Q24-L24</f>
        <v>0</v>
      </c>
      <c r="M25" s="2154"/>
      <c r="N25" s="2154"/>
      <c r="O25" s="2154"/>
      <c r="P25" s="2154"/>
      <c r="Q25" s="2154"/>
      <c r="R25" s="2154"/>
      <c r="S25" s="2154"/>
      <c r="T25" s="2155"/>
      <c r="U25" s="2153">
        <f>Z24-U24</f>
        <v>0</v>
      </c>
      <c r="V25" s="2154"/>
      <c r="W25" s="2154"/>
      <c r="X25" s="2154"/>
      <c r="Y25" s="2154"/>
      <c r="Z25" s="2154"/>
      <c r="AA25" s="2154"/>
      <c r="AB25" s="2154"/>
      <c r="AC25" s="2155"/>
      <c r="AD25" s="2153"/>
      <c r="AE25" s="2154"/>
      <c r="AF25" s="2154"/>
      <c r="AG25" s="2154"/>
      <c r="AH25" s="2154"/>
      <c r="AI25" s="2154"/>
      <c r="AJ25" s="2154"/>
      <c r="AK25" s="2154"/>
      <c r="AL25" s="2155"/>
      <c r="AM25" s="481"/>
      <c r="AN25" s="2149"/>
      <c r="AO25" s="2149"/>
      <c r="AP25" s="2139"/>
      <c r="AQ25" s="2139"/>
      <c r="AR25" s="2139"/>
    </row>
    <row r="26" spans="1:44" ht="20.100000000000001" customHeight="1">
      <c r="A26" s="2143"/>
      <c r="B26" s="2144"/>
      <c r="C26" s="2144"/>
      <c r="D26" s="2144"/>
      <c r="E26" s="2145"/>
      <c r="F26" s="2161" t="str">
        <f>SUBSTITUTE(ADDRESS(1,ROW()/2-1,4),1,"")</f>
        <v>L</v>
      </c>
      <c r="G26" s="2161"/>
      <c r="H26" s="2162"/>
      <c r="I26" s="2162"/>
      <c r="J26" s="2162"/>
      <c r="K26" s="2162"/>
      <c r="L26" s="2156"/>
      <c r="M26" s="2157"/>
      <c r="N26" s="2157"/>
      <c r="O26" s="2157"/>
      <c r="P26" s="908" t="s">
        <v>593</v>
      </c>
      <c r="Q26" s="2163"/>
      <c r="R26" s="2164"/>
      <c r="S26" s="2164"/>
      <c r="T26" s="2164"/>
      <c r="U26" s="2156"/>
      <c r="V26" s="2157"/>
      <c r="W26" s="2157"/>
      <c r="X26" s="2157"/>
      <c r="Y26" s="908" t="s">
        <v>593</v>
      </c>
      <c r="Z26" s="2163"/>
      <c r="AA26" s="2164"/>
      <c r="AB26" s="2164"/>
      <c r="AC26" s="2164"/>
      <c r="AD26" s="2158">
        <f>L27-U27</f>
        <v>0</v>
      </c>
      <c r="AE26" s="2159"/>
      <c r="AF26" s="2159"/>
      <c r="AG26" s="2159"/>
      <c r="AH26" s="2159"/>
      <c r="AI26" s="2159"/>
      <c r="AJ26" s="2159"/>
      <c r="AK26" s="2159"/>
      <c r="AL26" s="2160"/>
      <c r="AM26" s="481"/>
      <c r="AN26" s="2149" t="str">
        <f>IF($L26="","",IF($L26=MIN($L$4,$L$6,$L$8,$L$10,$L$12,$L$14,$L$16,$L$18,$L$20,$L$22,$L$24,$L$26,$L$28,$L$30,$L$32),"○","×"))</f>
        <v/>
      </c>
      <c r="AO26" s="2149" t="str">
        <f>IF($Q26="","",IF($Q26=MAX($Q$4,$Q$6,$Q$8,$Q$10,$Q$12,$Q$14,$Q$16,$Q$18,$Q$20,$Q$22,$Q$24,$Q$26,$Q$28,$Q$30,$Q$32),"○","×"))</f>
        <v/>
      </c>
      <c r="AP26" s="2139" t="str">
        <f>IF($AN26="○",COUNTIF($AN$4:$AN26,"○"),"")</f>
        <v/>
      </c>
      <c r="AQ26" s="2139" t="str">
        <f>IF($AO26="○",COUNTIF($AO$4:$AO26,"○"),"")</f>
        <v/>
      </c>
      <c r="AR26" s="2139" t="str">
        <f>$F26</f>
        <v>L</v>
      </c>
    </row>
    <row r="27" spans="1:44" ht="20.100000000000001" customHeight="1">
      <c r="A27" s="2143"/>
      <c r="B27" s="2144"/>
      <c r="C27" s="2144"/>
      <c r="D27" s="2144"/>
      <c r="E27" s="2145"/>
      <c r="F27" s="2161"/>
      <c r="G27" s="2161"/>
      <c r="H27" s="2162"/>
      <c r="I27" s="2162"/>
      <c r="J27" s="2162"/>
      <c r="K27" s="2162"/>
      <c r="L27" s="2153">
        <f>Q26-L26</f>
        <v>0</v>
      </c>
      <c r="M27" s="2154"/>
      <c r="N27" s="2154"/>
      <c r="O27" s="2154"/>
      <c r="P27" s="2154"/>
      <c r="Q27" s="2154"/>
      <c r="R27" s="2154"/>
      <c r="S27" s="2154"/>
      <c r="T27" s="2155"/>
      <c r="U27" s="2153">
        <f>Z26-U26</f>
        <v>0</v>
      </c>
      <c r="V27" s="2154"/>
      <c r="W27" s="2154"/>
      <c r="X27" s="2154"/>
      <c r="Y27" s="2154"/>
      <c r="Z27" s="2154"/>
      <c r="AA27" s="2154"/>
      <c r="AB27" s="2154"/>
      <c r="AC27" s="2155"/>
      <c r="AD27" s="2153"/>
      <c r="AE27" s="2154"/>
      <c r="AF27" s="2154"/>
      <c r="AG27" s="2154"/>
      <c r="AH27" s="2154"/>
      <c r="AI27" s="2154"/>
      <c r="AJ27" s="2154"/>
      <c r="AK27" s="2154"/>
      <c r="AL27" s="2155"/>
      <c r="AM27" s="481"/>
      <c r="AN27" s="2149"/>
      <c r="AO27" s="2149"/>
      <c r="AP27" s="2139"/>
      <c r="AQ27" s="2139"/>
      <c r="AR27" s="2139"/>
    </row>
    <row r="28" spans="1:44" ht="20.100000000000001" customHeight="1">
      <c r="A28" s="2143"/>
      <c r="B28" s="2144"/>
      <c r="C28" s="2144"/>
      <c r="D28" s="2144"/>
      <c r="E28" s="2145"/>
      <c r="F28" s="2161" t="str">
        <f>SUBSTITUTE(ADDRESS(1,ROW()/2-1,4),1,"")</f>
        <v>M</v>
      </c>
      <c r="G28" s="2161"/>
      <c r="H28" s="2162"/>
      <c r="I28" s="2162"/>
      <c r="J28" s="2162"/>
      <c r="K28" s="2162"/>
      <c r="L28" s="2156"/>
      <c r="M28" s="2157"/>
      <c r="N28" s="2157"/>
      <c r="O28" s="2157"/>
      <c r="P28" s="908" t="s">
        <v>593</v>
      </c>
      <c r="Q28" s="2163"/>
      <c r="R28" s="2164"/>
      <c r="S28" s="2164"/>
      <c r="T28" s="2164"/>
      <c r="U28" s="2156"/>
      <c r="V28" s="2157"/>
      <c r="W28" s="2157"/>
      <c r="X28" s="2157"/>
      <c r="Y28" s="908" t="s">
        <v>593</v>
      </c>
      <c r="Z28" s="2163"/>
      <c r="AA28" s="2164"/>
      <c r="AB28" s="2164"/>
      <c r="AC28" s="2164"/>
      <c r="AD28" s="2158">
        <f>L29-U29</f>
        <v>0</v>
      </c>
      <c r="AE28" s="2159"/>
      <c r="AF28" s="2159"/>
      <c r="AG28" s="2159"/>
      <c r="AH28" s="2159"/>
      <c r="AI28" s="2159"/>
      <c r="AJ28" s="2159"/>
      <c r="AK28" s="2159"/>
      <c r="AL28" s="2160"/>
      <c r="AM28" s="481"/>
      <c r="AN28" s="2149" t="str">
        <f>IF($L28="","",IF($L28=MIN($L$4,$L$6,$L$8,$L$10,$L$12,$L$14,$L$16,$L$18,$L$20,$L$22,$L$24,$L$26,$L$28,$L$30,$L$32),"○","×"))</f>
        <v/>
      </c>
      <c r="AO28" s="2149" t="str">
        <f>IF($Q28="","",IF($Q28=MAX($Q$4,$Q$6,$Q$8,$Q$10,$Q$12,$Q$14,$Q$16,$Q$18,$Q$20,$Q$22,$Q$24,$Q$26,$Q$28,$Q$30,$Q$32),"○","×"))</f>
        <v/>
      </c>
      <c r="AP28" s="2139" t="str">
        <f>IF($AN28="○",COUNTIF($AN$4:$AN28,"○"),"")</f>
        <v/>
      </c>
      <c r="AQ28" s="2139" t="str">
        <f>IF($AO28="○",COUNTIF($AO$4:$AO28,"○"),"")</f>
        <v/>
      </c>
      <c r="AR28" s="2139" t="str">
        <f>$F28</f>
        <v>M</v>
      </c>
    </row>
    <row r="29" spans="1:44" ht="20.100000000000001" customHeight="1">
      <c r="A29" s="2143"/>
      <c r="B29" s="2144"/>
      <c r="C29" s="2144"/>
      <c r="D29" s="2144"/>
      <c r="E29" s="2145"/>
      <c r="F29" s="2161"/>
      <c r="G29" s="2161"/>
      <c r="H29" s="2162"/>
      <c r="I29" s="2162"/>
      <c r="J29" s="2162"/>
      <c r="K29" s="2162"/>
      <c r="L29" s="2153">
        <f>Q28-L28</f>
        <v>0</v>
      </c>
      <c r="M29" s="2154"/>
      <c r="N29" s="2154"/>
      <c r="O29" s="2154"/>
      <c r="P29" s="2154"/>
      <c r="Q29" s="2154"/>
      <c r="R29" s="2154"/>
      <c r="S29" s="2154"/>
      <c r="T29" s="2155"/>
      <c r="U29" s="2153">
        <f>Z28-U28</f>
        <v>0</v>
      </c>
      <c r="V29" s="2154"/>
      <c r="W29" s="2154"/>
      <c r="X29" s="2154"/>
      <c r="Y29" s="2154"/>
      <c r="Z29" s="2154"/>
      <c r="AA29" s="2154"/>
      <c r="AB29" s="2154"/>
      <c r="AC29" s="2155"/>
      <c r="AD29" s="2153"/>
      <c r="AE29" s="2154"/>
      <c r="AF29" s="2154"/>
      <c r="AG29" s="2154"/>
      <c r="AH29" s="2154"/>
      <c r="AI29" s="2154"/>
      <c r="AJ29" s="2154"/>
      <c r="AK29" s="2154"/>
      <c r="AL29" s="2155"/>
      <c r="AM29" s="481"/>
      <c r="AN29" s="2149"/>
      <c r="AO29" s="2149"/>
      <c r="AP29" s="2139"/>
      <c r="AQ29" s="2139"/>
      <c r="AR29" s="2139"/>
    </row>
    <row r="30" spans="1:44" ht="20.100000000000001" customHeight="1">
      <c r="A30" s="2143"/>
      <c r="B30" s="2144"/>
      <c r="C30" s="2144"/>
      <c r="D30" s="2144"/>
      <c r="E30" s="2145"/>
      <c r="F30" s="2161" t="str">
        <f>SUBSTITUTE(ADDRESS(1,ROW()/2-1,4),1,"")</f>
        <v>N</v>
      </c>
      <c r="G30" s="2161"/>
      <c r="H30" s="2162"/>
      <c r="I30" s="2162"/>
      <c r="J30" s="2162"/>
      <c r="K30" s="2162"/>
      <c r="L30" s="2156"/>
      <c r="M30" s="2157"/>
      <c r="N30" s="2157"/>
      <c r="O30" s="2157"/>
      <c r="P30" s="908" t="s">
        <v>176</v>
      </c>
      <c r="Q30" s="2163"/>
      <c r="R30" s="2164"/>
      <c r="S30" s="2164"/>
      <c r="T30" s="2164"/>
      <c r="U30" s="2156"/>
      <c r="V30" s="2157"/>
      <c r="W30" s="2157"/>
      <c r="X30" s="2157"/>
      <c r="Y30" s="908" t="s">
        <v>176</v>
      </c>
      <c r="Z30" s="2163"/>
      <c r="AA30" s="2164"/>
      <c r="AB30" s="2164"/>
      <c r="AC30" s="2164"/>
      <c r="AD30" s="2158">
        <f>L31-U31</f>
        <v>0</v>
      </c>
      <c r="AE30" s="2159"/>
      <c r="AF30" s="2159"/>
      <c r="AG30" s="2159"/>
      <c r="AH30" s="2159"/>
      <c r="AI30" s="2159"/>
      <c r="AJ30" s="2159"/>
      <c r="AK30" s="2159"/>
      <c r="AL30" s="2160"/>
      <c r="AM30" s="481"/>
      <c r="AN30" s="2149" t="str">
        <f>IF($L30="","",IF($L30=MIN($L$4,$L$6,$L$8,$L$10,$L$12,$L$14,$L$16,$L$18,$L$20,$L$22,$L$24,$L$26,$L$28,$L$30,$L$32),"○","×"))</f>
        <v/>
      </c>
      <c r="AO30" s="2149" t="str">
        <f>IF($Q30="","",IF($Q30=MAX($Q$4,$Q$6,$Q$8,$Q$10,$Q$12,$Q$14,$Q$16,$Q$18,$Q$20,$Q$22,$Q$24,$Q$26,$Q$28,$Q$30,$Q$32),"○","×"))</f>
        <v/>
      </c>
      <c r="AP30" s="2139" t="str">
        <f>IF($AN30="○",COUNTIF($AN$4:$AN30,"○"),"")</f>
        <v/>
      </c>
      <c r="AQ30" s="2139" t="str">
        <f>IF($AO30="○",COUNTIF($AO$4:$AO30,"○"),"")</f>
        <v/>
      </c>
      <c r="AR30" s="2139" t="str">
        <f>$F30</f>
        <v>N</v>
      </c>
    </row>
    <row r="31" spans="1:44" ht="20.100000000000001" customHeight="1">
      <c r="A31" s="2143"/>
      <c r="B31" s="2144"/>
      <c r="C31" s="2144"/>
      <c r="D31" s="2144"/>
      <c r="E31" s="2145"/>
      <c r="F31" s="2161"/>
      <c r="G31" s="2161"/>
      <c r="H31" s="2162"/>
      <c r="I31" s="2162"/>
      <c r="J31" s="2162"/>
      <c r="K31" s="2162"/>
      <c r="L31" s="2153">
        <f>Q30-L30</f>
        <v>0</v>
      </c>
      <c r="M31" s="2154"/>
      <c r="N31" s="2154"/>
      <c r="O31" s="2154"/>
      <c r="P31" s="2154"/>
      <c r="Q31" s="2154"/>
      <c r="R31" s="2154"/>
      <c r="S31" s="2154"/>
      <c r="T31" s="2155"/>
      <c r="U31" s="2153">
        <f>Z30-U30</f>
        <v>0</v>
      </c>
      <c r="V31" s="2154"/>
      <c r="W31" s="2154"/>
      <c r="X31" s="2154"/>
      <c r="Y31" s="2154"/>
      <c r="Z31" s="2154"/>
      <c r="AA31" s="2154"/>
      <c r="AB31" s="2154"/>
      <c r="AC31" s="2155"/>
      <c r="AD31" s="2153"/>
      <c r="AE31" s="2154"/>
      <c r="AF31" s="2154"/>
      <c r="AG31" s="2154"/>
      <c r="AH31" s="2154"/>
      <c r="AI31" s="2154"/>
      <c r="AJ31" s="2154"/>
      <c r="AK31" s="2154"/>
      <c r="AL31" s="2155"/>
      <c r="AM31" s="481"/>
      <c r="AN31" s="2149"/>
      <c r="AO31" s="2149"/>
      <c r="AP31" s="2139"/>
      <c r="AQ31" s="2139"/>
      <c r="AR31" s="2139"/>
    </row>
    <row r="32" spans="1:44" ht="20.100000000000001" customHeight="1">
      <c r="A32" s="2143"/>
      <c r="B32" s="2144"/>
      <c r="C32" s="2144"/>
      <c r="D32" s="2144"/>
      <c r="E32" s="2145"/>
      <c r="F32" s="2161" t="str">
        <f>SUBSTITUTE(ADDRESS(1,ROW()/2-1,4),1,"")</f>
        <v>O</v>
      </c>
      <c r="G32" s="2161"/>
      <c r="H32" s="2162"/>
      <c r="I32" s="2162"/>
      <c r="J32" s="2162"/>
      <c r="K32" s="2162"/>
      <c r="L32" s="2156"/>
      <c r="M32" s="2157"/>
      <c r="N32" s="2157"/>
      <c r="O32" s="2157"/>
      <c r="P32" s="908" t="s">
        <v>176</v>
      </c>
      <c r="Q32" s="2163"/>
      <c r="R32" s="2164"/>
      <c r="S32" s="2164"/>
      <c r="T32" s="2164"/>
      <c r="U32" s="2156"/>
      <c r="V32" s="2157"/>
      <c r="W32" s="2157"/>
      <c r="X32" s="2157"/>
      <c r="Y32" s="908" t="s">
        <v>176</v>
      </c>
      <c r="Z32" s="2163"/>
      <c r="AA32" s="2164"/>
      <c r="AB32" s="2164"/>
      <c r="AC32" s="2164"/>
      <c r="AD32" s="2158">
        <f>L33-U33</f>
        <v>0</v>
      </c>
      <c r="AE32" s="2159"/>
      <c r="AF32" s="2159"/>
      <c r="AG32" s="2159"/>
      <c r="AH32" s="2159"/>
      <c r="AI32" s="2159"/>
      <c r="AJ32" s="2159"/>
      <c r="AK32" s="2159"/>
      <c r="AL32" s="2160"/>
      <c r="AM32" s="481"/>
      <c r="AN32" s="2149" t="str">
        <f>IF($L32="","",IF($L32=MIN($L$4,$L$6,$L$8,$L$10,$L$12,$L$14,$L$16,$L$18,$L$20,$L$22,$L$24,$L$26,$L$28,$L$30,$L$32),"○","×"))</f>
        <v/>
      </c>
      <c r="AO32" s="2149" t="str">
        <f>IF($Q32="","",IF($Q32=MAX($Q$4,$Q$6,$Q$8,$Q$10,$Q$12,$Q$14,$Q$16,$Q$18,$Q$20,$Q$22,$Q$24,$Q$26,$Q$28,$Q$30,$Q$32),"○","×"))</f>
        <v/>
      </c>
      <c r="AP32" s="2139" t="str">
        <f>IF($AN32="○",COUNTIF($AN$4:$AN32,"○"),"")</f>
        <v/>
      </c>
      <c r="AQ32" s="2139" t="str">
        <f>IF($AO32="○",COUNTIF($AO$4:$AO32,"○"),"")</f>
        <v/>
      </c>
      <c r="AR32" s="2139" t="str">
        <f>$F32</f>
        <v>O</v>
      </c>
    </row>
    <row r="33" spans="1:44" ht="20.100000000000001" customHeight="1">
      <c r="A33" s="2146"/>
      <c r="B33" s="2147"/>
      <c r="C33" s="2147"/>
      <c r="D33" s="2147"/>
      <c r="E33" s="2148"/>
      <c r="F33" s="2161"/>
      <c r="G33" s="2161"/>
      <c r="H33" s="2162"/>
      <c r="I33" s="2162"/>
      <c r="J33" s="2162"/>
      <c r="K33" s="2162"/>
      <c r="L33" s="2153">
        <f>Q32-L32</f>
        <v>0</v>
      </c>
      <c r="M33" s="2154"/>
      <c r="N33" s="2154"/>
      <c r="O33" s="2154"/>
      <c r="P33" s="2154"/>
      <c r="Q33" s="2154"/>
      <c r="R33" s="2154"/>
      <c r="S33" s="2154"/>
      <c r="T33" s="2155"/>
      <c r="U33" s="2153">
        <f>Z32-U32</f>
        <v>0</v>
      </c>
      <c r="V33" s="2154"/>
      <c r="W33" s="2154"/>
      <c r="X33" s="2154"/>
      <c r="Y33" s="2154"/>
      <c r="Z33" s="2154"/>
      <c r="AA33" s="2154"/>
      <c r="AB33" s="2154"/>
      <c r="AC33" s="2155"/>
      <c r="AD33" s="2153"/>
      <c r="AE33" s="2154"/>
      <c r="AF33" s="2154"/>
      <c r="AG33" s="2154"/>
      <c r="AH33" s="2154"/>
      <c r="AI33" s="2154"/>
      <c r="AJ33" s="2154"/>
      <c r="AK33" s="2154"/>
      <c r="AL33" s="2155"/>
      <c r="AM33" s="481"/>
      <c r="AN33" s="2149"/>
      <c r="AO33" s="2149"/>
      <c r="AP33" s="2139"/>
      <c r="AQ33" s="2139"/>
      <c r="AR33" s="2139"/>
    </row>
    <row r="34" spans="1:44" ht="20.100000000000001" customHeight="1">
      <c r="A34" s="2169" t="s">
        <v>513</v>
      </c>
      <c r="B34" s="2170"/>
      <c r="C34" s="2170"/>
      <c r="D34" s="2170"/>
      <c r="E34" s="2171"/>
      <c r="F34" s="2161" t="str">
        <f t="shared" ref="F34" si="0">SUBSTITUTE(ADDRESS(1,ROW()/2-1,4),1,"")</f>
        <v>P</v>
      </c>
      <c r="G34" s="2161"/>
      <c r="H34" s="2162"/>
      <c r="I34" s="2162"/>
      <c r="J34" s="2162"/>
      <c r="K34" s="2162"/>
      <c r="L34" s="2156"/>
      <c r="M34" s="2157"/>
      <c r="N34" s="2157"/>
      <c r="O34" s="2157"/>
      <c r="P34" s="908" t="s">
        <v>593</v>
      </c>
      <c r="Q34" s="2163"/>
      <c r="R34" s="2164"/>
      <c r="S34" s="2164"/>
      <c r="T34" s="2164"/>
      <c r="U34" s="2156"/>
      <c r="V34" s="2157"/>
      <c r="W34" s="2157"/>
      <c r="X34" s="2157"/>
      <c r="Y34" s="908" t="s">
        <v>593</v>
      </c>
      <c r="Z34" s="2163"/>
      <c r="AA34" s="2164"/>
      <c r="AB34" s="2164"/>
      <c r="AC34" s="2164"/>
      <c r="AD34" s="2158">
        <f>L35-U35</f>
        <v>0</v>
      </c>
      <c r="AE34" s="2159"/>
      <c r="AF34" s="2159"/>
      <c r="AG34" s="2159"/>
      <c r="AH34" s="2159"/>
      <c r="AI34" s="2159"/>
      <c r="AJ34" s="2159"/>
      <c r="AK34" s="2159"/>
      <c r="AL34" s="2160"/>
      <c r="AM34" s="481"/>
    </row>
    <row r="35" spans="1:44" ht="20.100000000000001" customHeight="1">
      <c r="A35" s="2143"/>
      <c r="B35" s="2144"/>
      <c r="C35" s="2144"/>
      <c r="D35" s="2144"/>
      <c r="E35" s="2145"/>
      <c r="F35" s="2161"/>
      <c r="G35" s="2161"/>
      <c r="H35" s="2162"/>
      <c r="I35" s="2162"/>
      <c r="J35" s="2162"/>
      <c r="K35" s="2162"/>
      <c r="L35" s="2153">
        <f>Q34-L34</f>
        <v>0</v>
      </c>
      <c r="M35" s="2154"/>
      <c r="N35" s="2154"/>
      <c r="O35" s="2154"/>
      <c r="P35" s="2154"/>
      <c r="Q35" s="2154"/>
      <c r="R35" s="2154"/>
      <c r="S35" s="2154"/>
      <c r="T35" s="2155"/>
      <c r="U35" s="2153">
        <f>Z34-U34</f>
        <v>0</v>
      </c>
      <c r="V35" s="2154"/>
      <c r="W35" s="2154"/>
      <c r="X35" s="2154"/>
      <c r="Y35" s="2154"/>
      <c r="Z35" s="2154"/>
      <c r="AA35" s="2154"/>
      <c r="AB35" s="2154"/>
      <c r="AC35" s="2155"/>
      <c r="AD35" s="2153"/>
      <c r="AE35" s="2154"/>
      <c r="AF35" s="2154"/>
      <c r="AG35" s="2154"/>
      <c r="AH35" s="2154"/>
      <c r="AI35" s="2154"/>
      <c r="AJ35" s="2154"/>
      <c r="AK35" s="2154"/>
      <c r="AL35" s="2155"/>
      <c r="AM35" s="481"/>
    </row>
    <row r="36" spans="1:44" ht="20.100000000000001" customHeight="1">
      <c r="A36" s="2143"/>
      <c r="B36" s="2144"/>
      <c r="C36" s="2144"/>
      <c r="D36" s="2144"/>
      <c r="E36" s="2145"/>
      <c r="F36" s="2161" t="str">
        <f t="shared" ref="F36" si="1">SUBSTITUTE(ADDRESS(1,ROW()/2-1,4),1,"")</f>
        <v>Q</v>
      </c>
      <c r="G36" s="2161"/>
      <c r="H36" s="2162"/>
      <c r="I36" s="2162"/>
      <c r="J36" s="2162"/>
      <c r="K36" s="2162"/>
      <c r="L36" s="2156"/>
      <c r="M36" s="2157"/>
      <c r="N36" s="2157"/>
      <c r="O36" s="2157"/>
      <c r="P36" s="908" t="s">
        <v>593</v>
      </c>
      <c r="Q36" s="2163"/>
      <c r="R36" s="2164"/>
      <c r="S36" s="2164"/>
      <c r="T36" s="2164"/>
      <c r="U36" s="2156"/>
      <c r="V36" s="2157"/>
      <c r="W36" s="2157"/>
      <c r="X36" s="2157"/>
      <c r="Y36" s="908" t="s">
        <v>593</v>
      </c>
      <c r="Z36" s="2163"/>
      <c r="AA36" s="2164"/>
      <c r="AB36" s="2164"/>
      <c r="AC36" s="2164"/>
      <c r="AD36" s="2158">
        <f>L37-U37</f>
        <v>0</v>
      </c>
      <c r="AE36" s="2159"/>
      <c r="AF36" s="2159"/>
      <c r="AG36" s="2159"/>
      <c r="AH36" s="2159"/>
      <c r="AI36" s="2159"/>
      <c r="AJ36" s="2159"/>
      <c r="AK36" s="2159"/>
      <c r="AL36" s="2160"/>
      <c r="AM36" s="481"/>
    </row>
    <row r="37" spans="1:44" ht="20.100000000000001" customHeight="1">
      <c r="A37" s="2143"/>
      <c r="B37" s="2144"/>
      <c r="C37" s="2144"/>
      <c r="D37" s="2144"/>
      <c r="E37" s="2145"/>
      <c r="F37" s="2161"/>
      <c r="G37" s="2161"/>
      <c r="H37" s="2162"/>
      <c r="I37" s="2162"/>
      <c r="J37" s="2162"/>
      <c r="K37" s="2162"/>
      <c r="L37" s="2153">
        <f>Q36-L36</f>
        <v>0</v>
      </c>
      <c r="M37" s="2154"/>
      <c r="N37" s="2154"/>
      <c r="O37" s="2154"/>
      <c r="P37" s="2154"/>
      <c r="Q37" s="2154"/>
      <c r="R37" s="2154"/>
      <c r="S37" s="2154"/>
      <c r="T37" s="2155"/>
      <c r="U37" s="2153">
        <f>Z36-U36</f>
        <v>0</v>
      </c>
      <c r="V37" s="2154"/>
      <c r="W37" s="2154"/>
      <c r="X37" s="2154"/>
      <c r="Y37" s="2154"/>
      <c r="Z37" s="2154"/>
      <c r="AA37" s="2154"/>
      <c r="AB37" s="2154"/>
      <c r="AC37" s="2155"/>
      <c r="AD37" s="2153"/>
      <c r="AE37" s="2154"/>
      <c r="AF37" s="2154"/>
      <c r="AG37" s="2154"/>
      <c r="AH37" s="2154"/>
      <c r="AI37" s="2154"/>
      <c r="AJ37" s="2154"/>
      <c r="AK37" s="2154"/>
      <c r="AL37" s="2155"/>
      <c r="AM37" s="481"/>
    </row>
    <row r="38" spans="1:44" ht="20.100000000000001" customHeight="1">
      <c r="A38" s="2143"/>
      <c r="B38" s="2144"/>
      <c r="C38" s="2144"/>
      <c r="D38" s="2144"/>
      <c r="E38" s="2145"/>
      <c r="F38" s="2161" t="str">
        <f t="shared" ref="F38" si="2">SUBSTITUTE(ADDRESS(1,ROW()/2-1,4),1,"")</f>
        <v>R</v>
      </c>
      <c r="G38" s="2161"/>
      <c r="H38" s="2162"/>
      <c r="I38" s="2162"/>
      <c r="J38" s="2162"/>
      <c r="K38" s="2162"/>
      <c r="L38" s="2156"/>
      <c r="M38" s="2157"/>
      <c r="N38" s="2157"/>
      <c r="O38" s="2157"/>
      <c r="P38" s="908" t="s">
        <v>593</v>
      </c>
      <c r="Q38" s="2163"/>
      <c r="R38" s="2164"/>
      <c r="S38" s="2164"/>
      <c r="T38" s="2164"/>
      <c r="U38" s="2156"/>
      <c r="V38" s="2157"/>
      <c r="W38" s="2157"/>
      <c r="X38" s="2157"/>
      <c r="Y38" s="908" t="s">
        <v>593</v>
      </c>
      <c r="Z38" s="2163"/>
      <c r="AA38" s="2164"/>
      <c r="AB38" s="2164"/>
      <c r="AC38" s="2164"/>
      <c r="AD38" s="2158">
        <f>L39-U39</f>
        <v>0</v>
      </c>
      <c r="AE38" s="2159"/>
      <c r="AF38" s="2159"/>
      <c r="AG38" s="2159"/>
      <c r="AH38" s="2159"/>
      <c r="AI38" s="2159"/>
      <c r="AJ38" s="2159"/>
      <c r="AK38" s="2159"/>
      <c r="AL38" s="2160"/>
      <c r="AM38" s="481"/>
    </row>
    <row r="39" spans="1:44" ht="20.100000000000001" customHeight="1">
      <c r="A39" s="2143"/>
      <c r="B39" s="2144"/>
      <c r="C39" s="2144"/>
      <c r="D39" s="2144"/>
      <c r="E39" s="2145"/>
      <c r="F39" s="2161"/>
      <c r="G39" s="2161"/>
      <c r="H39" s="2162"/>
      <c r="I39" s="2162"/>
      <c r="J39" s="2162"/>
      <c r="K39" s="2162"/>
      <c r="L39" s="2153">
        <f>Q38-L38</f>
        <v>0</v>
      </c>
      <c r="M39" s="2154"/>
      <c r="N39" s="2154"/>
      <c r="O39" s="2154"/>
      <c r="P39" s="2154"/>
      <c r="Q39" s="2154"/>
      <c r="R39" s="2154"/>
      <c r="S39" s="2154"/>
      <c r="T39" s="2155"/>
      <c r="U39" s="2153">
        <f>Z38-U38</f>
        <v>0</v>
      </c>
      <c r="V39" s="2154"/>
      <c r="W39" s="2154"/>
      <c r="X39" s="2154"/>
      <c r="Y39" s="2154"/>
      <c r="Z39" s="2154"/>
      <c r="AA39" s="2154"/>
      <c r="AB39" s="2154"/>
      <c r="AC39" s="2155"/>
      <c r="AD39" s="2153"/>
      <c r="AE39" s="2154"/>
      <c r="AF39" s="2154"/>
      <c r="AG39" s="2154"/>
      <c r="AH39" s="2154"/>
      <c r="AI39" s="2154"/>
      <c r="AJ39" s="2154"/>
      <c r="AK39" s="2154"/>
      <c r="AL39" s="2155"/>
      <c r="AM39" s="481"/>
    </row>
    <row r="40" spans="1:44" ht="20.100000000000001" customHeight="1">
      <c r="A40" s="2143"/>
      <c r="B40" s="2144"/>
      <c r="C40" s="2144"/>
      <c r="D40" s="2144"/>
      <c r="E40" s="2145"/>
      <c r="F40" s="2161" t="str">
        <f t="shared" ref="F40" si="3">SUBSTITUTE(ADDRESS(1,ROW()/2-1,4),1,"")</f>
        <v>S</v>
      </c>
      <c r="G40" s="2161"/>
      <c r="H40" s="2162"/>
      <c r="I40" s="2162"/>
      <c r="J40" s="2162"/>
      <c r="K40" s="2162"/>
      <c r="L40" s="2156"/>
      <c r="M40" s="2157"/>
      <c r="N40" s="2157"/>
      <c r="O40" s="2157"/>
      <c r="P40" s="908" t="s">
        <v>593</v>
      </c>
      <c r="Q40" s="2163"/>
      <c r="R40" s="2164"/>
      <c r="S40" s="2164"/>
      <c r="T40" s="2164"/>
      <c r="U40" s="2156"/>
      <c r="V40" s="2157"/>
      <c r="W40" s="2157"/>
      <c r="X40" s="2157"/>
      <c r="Y40" s="908" t="s">
        <v>593</v>
      </c>
      <c r="Z40" s="2163"/>
      <c r="AA40" s="2164"/>
      <c r="AB40" s="2164"/>
      <c r="AC40" s="2164"/>
      <c r="AD40" s="2158">
        <f>L41-U41</f>
        <v>0</v>
      </c>
      <c r="AE40" s="2159"/>
      <c r="AF40" s="2159"/>
      <c r="AG40" s="2159"/>
      <c r="AH40" s="2159"/>
      <c r="AI40" s="2159"/>
      <c r="AJ40" s="2159"/>
      <c r="AK40" s="2159"/>
      <c r="AL40" s="2160"/>
      <c r="AM40" s="481"/>
    </row>
    <row r="41" spans="1:44" ht="20.100000000000001" customHeight="1">
      <c r="A41" s="2146"/>
      <c r="B41" s="2172"/>
      <c r="C41" s="2172"/>
      <c r="D41" s="2172"/>
      <c r="E41" s="2148"/>
      <c r="F41" s="2161"/>
      <c r="G41" s="2161"/>
      <c r="H41" s="2162"/>
      <c r="I41" s="2162"/>
      <c r="J41" s="2162"/>
      <c r="K41" s="2162"/>
      <c r="L41" s="2153">
        <f>Q40-L40</f>
        <v>0</v>
      </c>
      <c r="M41" s="2154"/>
      <c r="N41" s="2154"/>
      <c r="O41" s="2154"/>
      <c r="P41" s="2154"/>
      <c r="Q41" s="2154"/>
      <c r="R41" s="2154"/>
      <c r="S41" s="2154"/>
      <c r="T41" s="2155"/>
      <c r="U41" s="2153">
        <f>Z40-U40</f>
        <v>0</v>
      </c>
      <c r="V41" s="2154"/>
      <c r="W41" s="2154"/>
      <c r="X41" s="2154"/>
      <c r="Y41" s="2154"/>
      <c r="Z41" s="2154"/>
      <c r="AA41" s="2154"/>
      <c r="AB41" s="2154"/>
      <c r="AC41" s="2155"/>
      <c r="AD41" s="2153"/>
      <c r="AE41" s="2154"/>
      <c r="AF41" s="2154"/>
      <c r="AG41" s="2154"/>
      <c r="AH41" s="2154"/>
      <c r="AI41" s="2154"/>
      <c r="AJ41" s="2154"/>
      <c r="AK41" s="2154"/>
      <c r="AL41" s="2155"/>
      <c r="AM41" s="481"/>
    </row>
    <row r="42" spans="1:44" ht="20.100000000000001" customHeight="1">
      <c r="A42" s="2140" t="s">
        <v>591</v>
      </c>
      <c r="B42" s="2141"/>
      <c r="C42" s="2141"/>
      <c r="D42" s="2141"/>
      <c r="E42" s="2142"/>
      <c r="F42" s="2161" t="str">
        <f t="shared" ref="F42" si="4">SUBSTITUTE(ADDRESS(1,ROW()/2-1,4),1,"")</f>
        <v>T</v>
      </c>
      <c r="G42" s="2161"/>
      <c r="H42" s="2162"/>
      <c r="I42" s="2162"/>
      <c r="J42" s="2162"/>
      <c r="K42" s="2162"/>
      <c r="L42" s="2156"/>
      <c r="M42" s="2157"/>
      <c r="N42" s="2157"/>
      <c r="O42" s="2157"/>
      <c r="P42" s="908" t="s">
        <v>593</v>
      </c>
      <c r="Q42" s="2163"/>
      <c r="R42" s="2164"/>
      <c r="S42" s="2164"/>
      <c r="T42" s="2164"/>
      <c r="U42" s="2156"/>
      <c r="V42" s="2157"/>
      <c r="W42" s="2157"/>
      <c r="X42" s="2157"/>
      <c r="Y42" s="908" t="s">
        <v>593</v>
      </c>
      <c r="Z42" s="2163"/>
      <c r="AA42" s="2164"/>
      <c r="AB42" s="2164"/>
      <c r="AC42" s="2164"/>
      <c r="AD42" s="2158">
        <f>L43-U43</f>
        <v>0</v>
      </c>
      <c r="AE42" s="2159"/>
      <c r="AF42" s="2159"/>
      <c r="AG42" s="2159"/>
      <c r="AH42" s="2159"/>
      <c r="AI42" s="2159"/>
      <c r="AJ42" s="2159"/>
      <c r="AK42" s="2159"/>
      <c r="AL42" s="2160"/>
      <c r="AM42" s="481"/>
    </row>
    <row r="43" spans="1:44" ht="20.100000000000001" customHeight="1">
      <c r="A43" s="2143"/>
      <c r="B43" s="2144"/>
      <c r="C43" s="2144"/>
      <c r="D43" s="2144"/>
      <c r="E43" s="2145"/>
      <c r="F43" s="2161"/>
      <c r="G43" s="2161"/>
      <c r="H43" s="2162"/>
      <c r="I43" s="2162"/>
      <c r="J43" s="2162"/>
      <c r="K43" s="2162"/>
      <c r="L43" s="2153">
        <f>Q42-L42</f>
        <v>0</v>
      </c>
      <c r="M43" s="2154"/>
      <c r="N43" s="2154"/>
      <c r="O43" s="2154"/>
      <c r="P43" s="2154"/>
      <c r="Q43" s="2154"/>
      <c r="R43" s="2154"/>
      <c r="S43" s="2154"/>
      <c r="T43" s="2155"/>
      <c r="U43" s="2153">
        <f>Z42-U42</f>
        <v>0</v>
      </c>
      <c r="V43" s="2154"/>
      <c r="W43" s="2154"/>
      <c r="X43" s="2154"/>
      <c r="Y43" s="2154"/>
      <c r="Z43" s="2154"/>
      <c r="AA43" s="2154"/>
      <c r="AB43" s="2154"/>
      <c r="AC43" s="2155"/>
      <c r="AD43" s="2153"/>
      <c r="AE43" s="2154"/>
      <c r="AF43" s="2154"/>
      <c r="AG43" s="2154"/>
      <c r="AH43" s="2154"/>
      <c r="AI43" s="2154"/>
      <c r="AJ43" s="2154"/>
      <c r="AK43" s="2154"/>
      <c r="AL43" s="2155"/>
      <c r="AM43" s="481"/>
    </row>
    <row r="44" spans="1:44" ht="20.100000000000001" customHeight="1">
      <c r="A44" s="2143"/>
      <c r="B44" s="2144"/>
      <c r="C44" s="2144"/>
      <c r="D44" s="2144"/>
      <c r="E44" s="2145"/>
      <c r="F44" s="2161" t="str">
        <f t="shared" ref="F44" si="5">SUBSTITUTE(ADDRESS(1,ROW()/2-1,4),1,"")</f>
        <v>U</v>
      </c>
      <c r="G44" s="2161"/>
      <c r="H44" s="2162"/>
      <c r="I44" s="2162"/>
      <c r="J44" s="2162"/>
      <c r="K44" s="2162"/>
      <c r="L44" s="2156"/>
      <c r="M44" s="2157"/>
      <c r="N44" s="2157"/>
      <c r="O44" s="2157"/>
      <c r="P44" s="908" t="s">
        <v>593</v>
      </c>
      <c r="Q44" s="2163"/>
      <c r="R44" s="2164"/>
      <c r="S44" s="2164"/>
      <c r="T44" s="2164"/>
      <c r="U44" s="2156"/>
      <c r="V44" s="2157"/>
      <c r="W44" s="2157"/>
      <c r="X44" s="2157"/>
      <c r="Y44" s="908" t="s">
        <v>593</v>
      </c>
      <c r="Z44" s="2163"/>
      <c r="AA44" s="2164"/>
      <c r="AB44" s="2164"/>
      <c r="AC44" s="2164"/>
      <c r="AD44" s="2158">
        <f>L45-U45</f>
        <v>0</v>
      </c>
      <c r="AE44" s="2159"/>
      <c r="AF44" s="2159"/>
      <c r="AG44" s="2159"/>
      <c r="AH44" s="2159"/>
      <c r="AI44" s="2159"/>
      <c r="AJ44" s="2159"/>
      <c r="AK44" s="2159"/>
      <c r="AL44" s="2160"/>
      <c r="AM44" s="481"/>
    </row>
    <row r="45" spans="1:44" ht="20.100000000000001" customHeight="1">
      <c r="A45" s="2143"/>
      <c r="B45" s="2144"/>
      <c r="C45" s="2144"/>
      <c r="D45" s="2144"/>
      <c r="E45" s="2145"/>
      <c r="F45" s="2161"/>
      <c r="G45" s="2161"/>
      <c r="H45" s="2162"/>
      <c r="I45" s="2162"/>
      <c r="J45" s="2162"/>
      <c r="K45" s="2162"/>
      <c r="L45" s="2153">
        <f>Q44-L44</f>
        <v>0</v>
      </c>
      <c r="M45" s="2154"/>
      <c r="N45" s="2154"/>
      <c r="O45" s="2154"/>
      <c r="P45" s="2154"/>
      <c r="Q45" s="2154"/>
      <c r="R45" s="2154"/>
      <c r="S45" s="2154"/>
      <c r="T45" s="2155"/>
      <c r="U45" s="2153">
        <f>Z44-U44</f>
        <v>0</v>
      </c>
      <c r="V45" s="2154"/>
      <c r="W45" s="2154"/>
      <c r="X45" s="2154"/>
      <c r="Y45" s="2154"/>
      <c r="Z45" s="2154"/>
      <c r="AA45" s="2154"/>
      <c r="AB45" s="2154"/>
      <c r="AC45" s="2155"/>
      <c r="AD45" s="2153"/>
      <c r="AE45" s="2154"/>
      <c r="AF45" s="2154"/>
      <c r="AG45" s="2154"/>
      <c r="AH45" s="2154"/>
      <c r="AI45" s="2154"/>
      <c r="AJ45" s="2154"/>
      <c r="AK45" s="2154"/>
      <c r="AL45" s="2155"/>
      <c r="AM45" s="481"/>
    </row>
    <row r="46" spans="1:44" ht="20.100000000000001" customHeight="1">
      <c r="A46" s="2143"/>
      <c r="B46" s="2144"/>
      <c r="C46" s="2144"/>
      <c r="D46" s="2144"/>
      <c r="E46" s="2145"/>
      <c r="F46" s="2161" t="str">
        <f t="shared" ref="F46" si="6">SUBSTITUTE(ADDRESS(1,ROW()/2-1,4),1,"")</f>
        <v>V</v>
      </c>
      <c r="G46" s="2161"/>
      <c r="H46" s="2162"/>
      <c r="I46" s="2162"/>
      <c r="J46" s="2162"/>
      <c r="K46" s="2162"/>
      <c r="L46" s="2166"/>
      <c r="M46" s="1577"/>
      <c r="N46" s="1577"/>
      <c r="O46" s="1577"/>
      <c r="P46" s="450" t="s">
        <v>176</v>
      </c>
      <c r="Q46" s="2167"/>
      <c r="R46" s="2168"/>
      <c r="S46" s="2168"/>
      <c r="T46" s="2168"/>
      <c r="U46" s="2166"/>
      <c r="V46" s="1577"/>
      <c r="W46" s="1577"/>
      <c r="X46" s="1577"/>
      <c r="Y46" s="450" t="s">
        <v>176</v>
      </c>
      <c r="Z46" s="2167"/>
      <c r="AA46" s="2168"/>
      <c r="AB46" s="2168"/>
      <c r="AC46" s="2168"/>
      <c r="AD46" s="2173">
        <f>L47-U47</f>
        <v>0</v>
      </c>
      <c r="AE46" s="2174"/>
      <c r="AF46" s="2174"/>
      <c r="AG46" s="2174"/>
      <c r="AH46" s="2174"/>
      <c r="AI46" s="2174"/>
      <c r="AJ46" s="2174"/>
      <c r="AK46" s="2174"/>
      <c r="AL46" s="2175"/>
      <c r="AM46" s="481"/>
    </row>
    <row r="47" spans="1:44" ht="20.100000000000001" customHeight="1">
      <c r="A47" s="2143"/>
      <c r="B47" s="2144"/>
      <c r="C47" s="2144"/>
      <c r="D47" s="2144"/>
      <c r="E47" s="2145"/>
      <c r="F47" s="2161"/>
      <c r="G47" s="2161"/>
      <c r="H47" s="2162"/>
      <c r="I47" s="2162"/>
      <c r="J47" s="2162"/>
      <c r="K47" s="2162"/>
      <c r="L47" s="2153">
        <f>Q46-L46</f>
        <v>0</v>
      </c>
      <c r="M47" s="2176"/>
      <c r="N47" s="2176"/>
      <c r="O47" s="2176"/>
      <c r="P47" s="2176"/>
      <c r="Q47" s="2176"/>
      <c r="R47" s="2176"/>
      <c r="S47" s="2176"/>
      <c r="T47" s="2155"/>
      <c r="U47" s="2153">
        <f>Z46-U46</f>
        <v>0</v>
      </c>
      <c r="V47" s="2176"/>
      <c r="W47" s="2176"/>
      <c r="X47" s="2176"/>
      <c r="Y47" s="2176"/>
      <c r="Z47" s="2176"/>
      <c r="AA47" s="2176"/>
      <c r="AB47" s="2176"/>
      <c r="AC47" s="2155"/>
      <c r="AD47" s="2153"/>
      <c r="AE47" s="2176"/>
      <c r="AF47" s="2176"/>
      <c r="AG47" s="2176"/>
      <c r="AH47" s="2176"/>
      <c r="AI47" s="2176"/>
      <c r="AJ47" s="2176"/>
      <c r="AK47" s="2176"/>
      <c r="AL47" s="2155"/>
      <c r="AM47" s="481"/>
    </row>
    <row r="48" spans="1:44" ht="20.100000000000001" customHeight="1">
      <c r="A48" s="2143"/>
      <c r="B48" s="2144"/>
      <c r="C48" s="2144"/>
      <c r="D48" s="2144"/>
      <c r="E48" s="2145"/>
      <c r="F48" s="2161" t="str">
        <f t="shared" ref="F48" si="7">SUBSTITUTE(ADDRESS(1,ROW()/2-1,4),1,"")</f>
        <v>W</v>
      </c>
      <c r="G48" s="2161"/>
      <c r="H48" s="2162"/>
      <c r="I48" s="2162"/>
      <c r="J48" s="2162"/>
      <c r="K48" s="2162"/>
      <c r="L48" s="2166"/>
      <c r="M48" s="1577"/>
      <c r="N48" s="1577"/>
      <c r="O48" s="1577"/>
      <c r="P48" s="450" t="s">
        <v>176</v>
      </c>
      <c r="Q48" s="2167"/>
      <c r="R48" s="2168"/>
      <c r="S48" s="2168"/>
      <c r="T48" s="2168"/>
      <c r="U48" s="2166"/>
      <c r="V48" s="1577"/>
      <c r="W48" s="1577"/>
      <c r="X48" s="1577"/>
      <c r="Y48" s="450" t="s">
        <v>176</v>
      </c>
      <c r="Z48" s="2167"/>
      <c r="AA48" s="2168"/>
      <c r="AB48" s="2168"/>
      <c r="AC48" s="2168"/>
      <c r="AD48" s="2173">
        <f>L49-U49</f>
        <v>0</v>
      </c>
      <c r="AE48" s="2174"/>
      <c r="AF48" s="2174"/>
      <c r="AG48" s="2174"/>
      <c r="AH48" s="2174"/>
      <c r="AI48" s="2174"/>
      <c r="AJ48" s="2174"/>
      <c r="AK48" s="2174"/>
      <c r="AL48" s="2175"/>
      <c r="AM48" s="481"/>
    </row>
    <row r="49" spans="1:43" ht="20.100000000000001" customHeight="1">
      <c r="A49" s="2143"/>
      <c r="B49" s="2144"/>
      <c r="C49" s="2144"/>
      <c r="D49" s="2144"/>
      <c r="E49" s="2145"/>
      <c r="F49" s="2161"/>
      <c r="G49" s="2161"/>
      <c r="H49" s="2162"/>
      <c r="I49" s="2162"/>
      <c r="J49" s="2162"/>
      <c r="K49" s="2162"/>
      <c r="L49" s="2153">
        <f>Q48-L48</f>
        <v>0</v>
      </c>
      <c r="M49" s="2176"/>
      <c r="N49" s="2176"/>
      <c r="O49" s="2176"/>
      <c r="P49" s="2176"/>
      <c r="Q49" s="2176"/>
      <c r="R49" s="2176"/>
      <c r="S49" s="2176"/>
      <c r="T49" s="2155"/>
      <c r="U49" s="2153">
        <f>Z48-U48</f>
        <v>0</v>
      </c>
      <c r="V49" s="2176"/>
      <c r="W49" s="2176"/>
      <c r="X49" s="2176"/>
      <c r="Y49" s="2176"/>
      <c r="Z49" s="2176"/>
      <c r="AA49" s="2176"/>
      <c r="AB49" s="2176"/>
      <c r="AC49" s="2155"/>
      <c r="AD49" s="2153"/>
      <c r="AE49" s="2176"/>
      <c r="AF49" s="2176"/>
      <c r="AG49" s="2176"/>
      <c r="AH49" s="2176"/>
      <c r="AI49" s="2176"/>
      <c r="AJ49" s="2176"/>
      <c r="AK49" s="2176"/>
      <c r="AL49" s="2155"/>
      <c r="AM49" s="481"/>
    </row>
    <row r="50" spans="1:43" ht="20.100000000000001" customHeight="1">
      <c r="A50" s="2143"/>
      <c r="B50" s="2144"/>
      <c r="C50" s="2144"/>
      <c r="D50" s="2144"/>
      <c r="E50" s="2145"/>
      <c r="F50" s="2161" t="str">
        <f t="shared" ref="F50" si="8">SUBSTITUTE(ADDRESS(1,ROW()/2-1,4),1,"")</f>
        <v>X</v>
      </c>
      <c r="G50" s="2161"/>
      <c r="H50" s="2162"/>
      <c r="I50" s="2162"/>
      <c r="J50" s="2162"/>
      <c r="K50" s="2162"/>
      <c r="L50" s="2177"/>
      <c r="M50" s="1577"/>
      <c r="N50" s="1577"/>
      <c r="O50" s="1577"/>
      <c r="P50" s="450" t="s">
        <v>176</v>
      </c>
      <c r="Q50" s="2167"/>
      <c r="R50" s="2168"/>
      <c r="S50" s="2168"/>
      <c r="T50" s="2168"/>
      <c r="U50" s="2177"/>
      <c r="V50" s="1577"/>
      <c r="W50" s="1577"/>
      <c r="X50" s="1577"/>
      <c r="Y50" s="450" t="s">
        <v>176</v>
      </c>
      <c r="Z50" s="2167"/>
      <c r="AA50" s="2168"/>
      <c r="AB50" s="2168"/>
      <c r="AC50" s="2168"/>
      <c r="AD50" s="2178">
        <f>L51-U51</f>
        <v>0</v>
      </c>
      <c r="AE50" s="2174"/>
      <c r="AF50" s="2174"/>
      <c r="AG50" s="2174"/>
      <c r="AH50" s="2174"/>
      <c r="AI50" s="2174"/>
      <c r="AJ50" s="2174"/>
      <c r="AK50" s="2174"/>
      <c r="AL50" s="2179"/>
      <c r="AM50" s="481"/>
    </row>
    <row r="51" spans="1:43" ht="20.100000000000001" customHeight="1">
      <c r="A51" s="2143"/>
      <c r="B51" s="2144"/>
      <c r="C51" s="2144"/>
      <c r="D51" s="2144"/>
      <c r="E51" s="2145"/>
      <c r="F51" s="2161"/>
      <c r="G51" s="2161"/>
      <c r="H51" s="2162"/>
      <c r="I51" s="2162"/>
      <c r="J51" s="2162"/>
      <c r="K51" s="2162"/>
      <c r="L51" s="2153">
        <f>Q50-L50</f>
        <v>0</v>
      </c>
      <c r="M51" s="2176"/>
      <c r="N51" s="2176"/>
      <c r="O51" s="2176"/>
      <c r="P51" s="2176"/>
      <c r="Q51" s="2176"/>
      <c r="R51" s="2176"/>
      <c r="S51" s="2176"/>
      <c r="T51" s="2155"/>
      <c r="U51" s="2153">
        <f>Z50-U50</f>
        <v>0</v>
      </c>
      <c r="V51" s="2176"/>
      <c r="W51" s="2176"/>
      <c r="X51" s="2176"/>
      <c r="Y51" s="2176"/>
      <c r="Z51" s="2176"/>
      <c r="AA51" s="2176"/>
      <c r="AB51" s="2176"/>
      <c r="AC51" s="2155"/>
      <c r="AD51" s="2153"/>
      <c r="AE51" s="2176"/>
      <c r="AF51" s="2176"/>
      <c r="AG51" s="2176"/>
      <c r="AH51" s="2176"/>
      <c r="AI51" s="2176"/>
      <c r="AJ51" s="2176"/>
      <c r="AK51" s="2176"/>
      <c r="AL51" s="2155"/>
      <c r="AM51" s="481"/>
    </row>
    <row r="52" spans="1:43" ht="20.100000000000001" customHeight="1">
      <c r="A52" s="2143"/>
      <c r="B52" s="2144"/>
      <c r="C52" s="2144"/>
      <c r="D52" s="2144"/>
      <c r="E52" s="2145"/>
      <c r="F52" s="2161" t="str">
        <f t="shared" ref="F52" si="9">SUBSTITUTE(ADDRESS(1,ROW()/2-1,4),1,"")</f>
        <v>Y</v>
      </c>
      <c r="G52" s="2161"/>
      <c r="H52" s="2162"/>
      <c r="I52" s="2162"/>
      <c r="J52" s="2162"/>
      <c r="K52" s="2162"/>
      <c r="L52" s="2177"/>
      <c r="M52" s="1577"/>
      <c r="N52" s="1577"/>
      <c r="O52" s="1577"/>
      <c r="P52" s="450" t="s">
        <v>176</v>
      </c>
      <c r="Q52" s="2167"/>
      <c r="R52" s="2168"/>
      <c r="S52" s="2168"/>
      <c r="T52" s="2168"/>
      <c r="U52" s="2177"/>
      <c r="V52" s="1577"/>
      <c r="W52" s="1577"/>
      <c r="X52" s="1577"/>
      <c r="Y52" s="450" t="s">
        <v>176</v>
      </c>
      <c r="Z52" s="2167"/>
      <c r="AA52" s="2168"/>
      <c r="AB52" s="2168"/>
      <c r="AC52" s="2168"/>
      <c r="AD52" s="2178">
        <f>L53-U53</f>
        <v>0</v>
      </c>
      <c r="AE52" s="2174"/>
      <c r="AF52" s="2174"/>
      <c r="AG52" s="2174"/>
      <c r="AH52" s="2174"/>
      <c r="AI52" s="2174"/>
      <c r="AJ52" s="2174"/>
      <c r="AK52" s="2174"/>
      <c r="AL52" s="2179"/>
      <c r="AM52" s="481"/>
    </row>
    <row r="53" spans="1:43" ht="20.100000000000001" customHeight="1">
      <c r="A53" s="2143"/>
      <c r="B53" s="2144"/>
      <c r="C53" s="2144"/>
      <c r="D53" s="2144"/>
      <c r="E53" s="2145"/>
      <c r="F53" s="2161"/>
      <c r="G53" s="2161"/>
      <c r="H53" s="2162"/>
      <c r="I53" s="2162"/>
      <c r="J53" s="2162"/>
      <c r="K53" s="2162"/>
      <c r="L53" s="2153">
        <f>Q52-L52</f>
        <v>0</v>
      </c>
      <c r="M53" s="2176"/>
      <c r="N53" s="2176"/>
      <c r="O53" s="2176"/>
      <c r="P53" s="2176"/>
      <c r="Q53" s="2176"/>
      <c r="R53" s="2176"/>
      <c r="S53" s="2176"/>
      <c r="T53" s="2155"/>
      <c r="U53" s="2153">
        <f>Z52-U52</f>
        <v>0</v>
      </c>
      <c r="V53" s="2176"/>
      <c r="W53" s="2176"/>
      <c r="X53" s="2176"/>
      <c r="Y53" s="2176"/>
      <c r="Z53" s="2176"/>
      <c r="AA53" s="2176"/>
      <c r="AB53" s="2176"/>
      <c r="AC53" s="2155"/>
      <c r="AD53" s="2153"/>
      <c r="AE53" s="2176"/>
      <c r="AF53" s="2176"/>
      <c r="AG53" s="2176"/>
      <c r="AH53" s="2176"/>
      <c r="AI53" s="2176"/>
      <c r="AJ53" s="2176"/>
      <c r="AK53" s="2176"/>
      <c r="AL53" s="2155"/>
      <c r="AM53" s="481"/>
    </row>
    <row r="54" spans="1:43" ht="20.100000000000001" customHeight="1">
      <c r="A54" s="2143"/>
      <c r="B54" s="2144"/>
      <c r="C54" s="2144"/>
      <c r="D54" s="2144"/>
      <c r="E54" s="2145"/>
      <c r="F54" s="2161" t="str">
        <f>SUBSTITUTE(ADDRESS(1,ROW()/2-1,4),1,"")</f>
        <v>Z</v>
      </c>
      <c r="G54" s="2161"/>
      <c r="H54" s="2162"/>
      <c r="I54" s="2162"/>
      <c r="J54" s="2162"/>
      <c r="K54" s="2162"/>
      <c r="L54" s="2177"/>
      <c r="M54" s="1577"/>
      <c r="N54" s="1577"/>
      <c r="O54" s="1577"/>
      <c r="P54" s="450" t="s">
        <v>176</v>
      </c>
      <c r="Q54" s="2167"/>
      <c r="R54" s="2168"/>
      <c r="S54" s="2168"/>
      <c r="T54" s="2168"/>
      <c r="U54" s="2177"/>
      <c r="V54" s="1577"/>
      <c r="W54" s="1577"/>
      <c r="X54" s="1577"/>
      <c r="Y54" s="450" t="s">
        <v>176</v>
      </c>
      <c r="Z54" s="2167"/>
      <c r="AA54" s="2168"/>
      <c r="AB54" s="2168"/>
      <c r="AC54" s="2168"/>
      <c r="AD54" s="2178">
        <f>L55-U55</f>
        <v>0</v>
      </c>
      <c r="AE54" s="2174"/>
      <c r="AF54" s="2174"/>
      <c r="AG54" s="2174"/>
      <c r="AH54" s="2174"/>
      <c r="AI54" s="2174"/>
      <c r="AJ54" s="2174"/>
      <c r="AK54" s="2174"/>
      <c r="AL54" s="2179"/>
      <c r="AM54" s="481"/>
    </row>
    <row r="55" spans="1:43" ht="20.100000000000001" customHeight="1">
      <c r="A55" s="2146"/>
      <c r="B55" s="2147"/>
      <c r="C55" s="2147"/>
      <c r="D55" s="2147"/>
      <c r="E55" s="2148"/>
      <c r="F55" s="2161"/>
      <c r="G55" s="2161"/>
      <c r="H55" s="2162"/>
      <c r="I55" s="2162"/>
      <c r="J55" s="2162"/>
      <c r="K55" s="2162"/>
      <c r="L55" s="2153">
        <f>Q54-L54</f>
        <v>0</v>
      </c>
      <c r="M55" s="2176"/>
      <c r="N55" s="2176"/>
      <c r="O55" s="2176"/>
      <c r="P55" s="2176"/>
      <c r="Q55" s="2176"/>
      <c r="R55" s="2176"/>
      <c r="S55" s="2176"/>
      <c r="T55" s="2155"/>
      <c r="U55" s="2153">
        <f>Z54-U54</f>
        <v>0</v>
      </c>
      <c r="V55" s="2176"/>
      <c r="W55" s="2176"/>
      <c r="X55" s="2176"/>
      <c r="Y55" s="2176"/>
      <c r="Z55" s="2176"/>
      <c r="AA55" s="2176"/>
      <c r="AB55" s="2176"/>
      <c r="AC55" s="2155"/>
      <c r="AD55" s="2153"/>
      <c r="AE55" s="2176"/>
      <c r="AF55" s="2176"/>
      <c r="AG55" s="2176"/>
      <c r="AH55" s="2176"/>
      <c r="AI55" s="2176"/>
      <c r="AJ55" s="2176"/>
      <c r="AK55" s="2176"/>
      <c r="AL55" s="2155"/>
      <c r="AM55" s="481"/>
    </row>
    <row r="56" spans="1:43">
      <c r="A56" s="34" t="s">
        <v>596</v>
      </c>
      <c r="B56" s="908"/>
      <c r="C56" s="908"/>
      <c r="D56" s="908"/>
      <c r="E56" s="908"/>
      <c r="F56" s="908"/>
      <c r="G56" s="908"/>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436"/>
      <c r="AI56" s="436"/>
      <c r="AJ56" s="436"/>
      <c r="AK56" s="436"/>
      <c r="AL56" s="436"/>
      <c r="AM56" s="436"/>
    </row>
    <row r="57" spans="1:43">
      <c r="C57" s="15" t="s">
        <v>231</v>
      </c>
    </row>
    <row r="59" spans="1:43" ht="20.100000000000001" customHeight="1">
      <c r="A59" s="2150" t="s">
        <v>1539</v>
      </c>
      <c r="B59" s="2150"/>
      <c r="C59" s="2150"/>
      <c r="D59" s="2165" t="s">
        <v>2156</v>
      </c>
      <c r="E59" s="2165"/>
      <c r="F59" s="2165"/>
      <c r="G59" s="2165"/>
      <c r="H59" s="2165"/>
      <c r="I59" s="2165"/>
      <c r="J59" s="2165"/>
      <c r="K59" s="2165"/>
      <c r="L59" s="2165"/>
      <c r="M59" s="2165"/>
      <c r="N59" s="2165"/>
      <c r="O59" s="2165"/>
      <c r="P59" s="2165"/>
      <c r="Q59" s="2165"/>
      <c r="R59" s="2165"/>
      <c r="S59" s="2165"/>
      <c r="T59" s="2165"/>
      <c r="U59" s="2165"/>
      <c r="V59" s="2165"/>
      <c r="W59" s="2165"/>
      <c r="X59" s="2165"/>
      <c r="Y59" s="2151">
        <v>1</v>
      </c>
      <c r="Z59" s="2151"/>
      <c r="AA59" s="1006" t="str">
        <f>IFERROR(INDEX($AN$4:$AR$32,MATCH(Y59,$AP$4:$AP$32,0),5),"-")</f>
        <v>-</v>
      </c>
      <c r="AB59" s="2151">
        <v>2</v>
      </c>
      <c r="AC59" s="2151"/>
      <c r="AD59" s="1006" t="str">
        <f>IFERROR(INDEX($AN$4:$AR$32,MATCH(AB59,$AP$4:$AP$32,0),5),"-")</f>
        <v>-</v>
      </c>
      <c r="AE59" s="2152">
        <v>3</v>
      </c>
      <c r="AF59" s="2152"/>
      <c r="AG59" s="1006" t="str">
        <f>IFERROR(INDEX($AN$4:$AR$32,MATCH(AE59,$AP$4:$AP$32,0),5),"-")</f>
        <v>-</v>
      </c>
      <c r="AH59" s="2152">
        <v>4</v>
      </c>
      <c r="AI59" s="2152"/>
      <c r="AJ59" s="1006" t="str">
        <f>IFERROR(INDEX($AN$4:$AR$32,MATCH(AH59,$AP$4:$AP$32,0),5),"-")</f>
        <v>-</v>
      </c>
      <c r="AK59" s="482"/>
      <c r="AL59" s="482"/>
      <c r="AM59" s="478"/>
      <c r="AN59" s="478"/>
      <c r="AO59" s="478"/>
      <c r="AP59" s="478"/>
      <c r="AQ59" s="876"/>
    </row>
    <row r="60" spans="1:43" ht="20.100000000000001" customHeight="1">
      <c r="A60" s="482"/>
      <c r="B60" s="482"/>
      <c r="C60" s="482"/>
      <c r="D60" s="2165" t="s">
        <v>2157</v>
      </c>
      <c r="E60" s="2165"/>
      <c r="F60" s="2165"/>
      <c r="G60" s="2165"/>
      <c r="H60" s="2165"/>
      <c r="I60" s="2165"/>
      <c r="J60" s="2165"/>
      <c r="K60" s="2165"/>
      <c r="L60" s="2165"/>
      <c r="M60" s="2165"/>
      <c r="N60" s="2165"/>
      <c r="O60" s="2165"/>
      <c r="P60" s="2165"/>
      <c r="Q60" s="2165"/>
      <c r="R60" s="2165"/>
      <c r="S60" s="2165"/>
      <c r="T60" s="2165"/>
      <c r="U60" s="2165"/>
      <c r="V60" s="2165"/>
      <c r="W60" s="2165"/>
      <c r="X60" s="2165"/>
      <c r="Y60" s="2151">
        <v>1</v>
      </c>
      <c r="Z60" s="2151"/>
      <c r="AA60" s="1006" t="str">
        <f>IFERROR(INDEX($AO$4:$AR$32,MATCH(Y60,$AQ$4:$AQ$32,0),4),"-")</f>
        <v>-</v>
      </c>
      <c r="AB60" s="2151">
        <v>2</v>
      </c>
      <c r="AC60" s="2151"/>
      <c r="AD60" s="1006" t="str">
        <f>IFERROR(INDEX($AO$4:$AR$32,MATCH(AB60,$AQ$4:$AQ$32,0),4),"-")</f>
        <v>-</v>
      </c>
      <c r="AE60" s="2152">
        <v>3</v>
      </c>
      <c r="AF60" s="2152"/>
      <c r="AG60" s="1006" t="str">
        <f>IFERROR(INDEX($AO$4:$AR$32,MATCH(AE60,$AQ$4:$AQ$32,0),4),"-")</f>
        <v>-</v>
      </c>
      <c r="AH60" s="2152">
        <v>4</v>
      </c>
      <c r="AI60" s="2152"/>
      <c r="AJ60" s="1006" t="str">
        <f>IFERROR(INDEX($AO$4:$AR$32,MATCH(AH60,$AQ$4:$AQ$32,0),4),"-")</f>
        <v>-</v>
      </c>
      <c r="AK60" s="482"/>
      <c r="AL60" s="482"/>
      <c r="AM60" s="478"/>
      <c r="AN60" s="478"/>
      <c r="AO60" s="478"/>
      <c r="AP60" s="478"/>
      <c r="AQ60" s="876"/>
    </row>
  </sheetData>
  <mergeCells count="333">
    <mergeCell ref="F54:G55"/>
    <mergeCell ref="H54:K55"/>
    <mergeCell ref="L54:O54"/>
    <mergeCell ref="Q54:T54"/>
    <mergeCell ref="U54:X54"/>
    <mergeCell ref="Z54:AC54"/>
    <mergeCell ref="AD54:AL55"/>
    <mergeCell ref="L55:T55"/>
    <mergeCell ref="U55:AC55"/>
    <mergeCell ref="F52:G53"/>
    <mergeCell ref="H52:K53"/>
    <mergeCell ref="L52:O52"/>
    <mergeCell ref="Q52:T52"/>
    <mergeCell ref="U52:X52"/>
    <mergeCell ref="Z52:AC52"/>
    <mergeCell ref="AD52:AL53"/>
    <mergeCell ref="L53:T53"/>
    <mergeCell ref="U53:AC53"/>
    <mergeCell ref="F50:G51"/>
    <mergeCell ref="H50:K51"/>
    <mergeCell ref="L50:O50"/>
    <mergeCell ref="Q50:T50"/>
    <mergeCell ref="U50:X50"/>
    <mergeCell ref="Z50:AC50"/>
    <mergeCell ref="AD50:AL51"/>
    <mergeCell ref="L51:T51"/>
    <mergeCell ref="U51:AC51"/>
    <mergeCell ref="AD46:AL47"/>
    <mergeCell ref="L47:T47"/>
    <mergeCell ref="U47:AC47"/>
    <mergeCell ref="F48:G49"/>
    <mergeCell ref="H48:K49"/>
    <mergeCell ref="L48:O48"/>
    <mergeCell ref="Q48:T48"/>
    <mergeCell ref="U48:X48"/>
    <mergeCell ref="Z48:AC48"/>
    <mergeCell ref="AD48:AL49"/>
    <mergeCell ref="L49:T49"/>
    <mergeCell ref="U49:AC49"/>
    <mergeCell ref="H18:K19"/>
    <mergeCell ref="L14:O14"/>
    <mergeCell ref="L15:T15"/>
    <mergeCell ref="L12:O12"/>
    <mergeCell ref="Q12:T12"/>
    <mergeCell ref="L13:T13"/>
    <mergeCell ref="F16:G17"/>
    <mergeCell ref="F18:G19"/>
    <mergeCell ref="H16:K17"/>
    <mergeCell ref="H6:K7"/>
    <mergeCell ref="H8:K9"/>
    <mergeCell ref="L4:O4"/>
    <mergeCell ref="Q4:T4"/>
    <mergeCell ref="L7:T7"/>
    <mergeCell ref="L6:O6"/>
    <mergeCell ref="A2:E3"/>
    <mergeCell ref="F3:G3"/>
    <mergeCell ref="F4:G5"/>
    <mergeCell ref="H3:K3"/>
    <mergeCell ref="F2:K2"/>
    <mergeCell ref="H4:K5"/>
    <mergeCell ref="Q8:T8"/>
    <mergeCell ref="L5:T5"/>
    <mergeCell ref="L9:T9"/>
    <mergeCell ref="A4:E33"/>
    <mergeCell ref="F12:G13"/>
    <mergeCell ref="F14:G15"/>
    <mergeCell ref="H12:K13"/>
    <mergeCell ref="H14:K15"/>
    <mergeCell ref="F10:G11"/>
    <mergeCell ref="F22:G23"/>
    <mergeCell ref="H10:K11"/>
    <mergeCell ref="L8:O8"/>
    <mergeCell ref="L2:T2"/>
    <mergeCell ref="L3:T3"/>
    <mergeCell ref="U6:X6"/>
    <mergeCell ref="Z6:AC6"/>
    <mergeCell ref="L18:O18"/>
    <mergeCell ref="Q18:T18"/>
    <mergeCell ref="L19:T19"/>
    <mergeCell ref="L16:O16"/>
    <mergeCell ref="Q16:T16"/>
    <mergeCell ref="L17:T17"/>
    <mergeCell ref="Q6:T6"/>
    <mergeCell ref="Q14:T14"/>
    <mergeCell ref="L11:T11"/>
    <mergeCell ref="L10:O10"/>
    <mergeCell ref="Q10:T10"/>
    <mergeCell ref="AD2:AL2"/>
    <mergeCell ref="AD3:AL3"/>
    <mergeCell ref="U18:X18"/>
    <mergeCell ref="Z18:AC18"/>
    <mergeCell ref="U14:X14"/>
    <mergeCell ref="Z14:AC14"/>
    <mergeCell ref="U7:AC7"/>
    <mergeCell ref="U5:AC5"/>
    <mergeCell ref="U10:X10"/>
    <mergeCell ref="Z10:AC10"/>
    <mergeCell ref="U11:AC11"/>
    <mergeCell ref="U8:X8"/>
    <mergeCell ref="Z8:AC8"/>
    <mergeCell ref="U9:AC9"/>
    <mergeCell ref="U2:AC2"/>
    <mergeCell ref="U3:AC3"/>
    <mergeCell ref="U4:X4"/>
    <mergeCell ref="Z4:AC4"/>
    <mergeCell ref="Z12:AC12"/>
    <mergeCell ref="U13:AC13"/>
    <mergeCell ref="A34:E41"/>
    <mergeCell ref="F34:G35"/>
    <mergeCell ref="H34:K35"/>
    <mergeCell ref="L34:O34"/>
    <mergeCell ref="L37:T37"/>
    <mergeCell ref="U36:X36"/>
    <mergeCell ref="Z36:AC36"/>
    <mergeCell ref="AD36:AL37"/>
    <mergeCell ref="AD38:AL39"/>
    <mergeCell ref="AD40:AL41"/>
    <mergeCell ref="F38:G39"/>
    <mergeCell ref="H38:K39"/>
    <mergeCell ref="L38:O38"/>
    <mergeCell ref="Q38:T38"/>
    <mergeCell ref="L39:T39"/>
    <mergeCell ref="F40:G41"/>
    <mergeCell ref="H40:K41"/>
    <mergeCell ref="Z38:AC38"/>
    <mergeCell ref="AE60:AF60"/>
    <mergeCell ref="F26:G27"/>
    <mergeCell ref="L40:O40"/>
    <mergeCell ref="Q40:T40"/>
    <mergeCell ref="L41:T41"/>
    <mergeCell ref="L45:T45"/>
    <mergeCell ref="F44:G45"/>
    <mergeCell ref="H44:K45"/>
    <mergeCell ref="L44:O44"/>
    <mergeCell ref="Q44:T44"/>
    <mergeCell ref="U44:X44"/>
    <mergeCell ref="F36:G37"/>
    <mergeCell ref="H36:K37"/>
    <mergeCell ref="L36:O36"/>
    <mergeCell ref="Q36:T36"/>
    <mergeCell ref="AD34:AL35"/>
    <mergeCell ref="L35:T35"/>
    <mergeCell ref="U35:AC35"/>
    <mergeCell ref="F46:G47"/>
    <mergeCell ref="H46:K47"/>
    <mergeCell ref="L46:O46"/>
    <mergeCell ref="Q46:T46"/>
    <mergeCell ref="U46:X46"/>
    <mergeCell ref="Z46:AC46"/>
    <mergeCell ref="Z44:AC44"/>
    <mergeCell ref="F42:G43"/>
    <mergeCell ref="H42:K43"/>
    <mergeCell ref="L42:O42"/>
    <mergeCell ref="L43:T43"/>
    <mergeCell ref="Q42:T42"/>
    <mergeCell ref="AD6:AL7"/>
    <mergeCell ref="AD4:AL5"/>
    <mergeCell ref="AD18:AL19"/>
    <mergeCell ref="AD16:AL17"/>
    <mergeCell ref="AD14:AL15"/>
    <mergeCell ref="AD12:AL13"/>
    <mergeCell ref="U15:AC15"/>
    <mergeCell ref="U12:X12"/>
    <mergeCell ref="AD44:AL45"/>
    <mergeCell ref="U45:AC45"/>
    <mergeCell ref="AD10:AL11"/>
    <mergeCell ref="AD8:AL9"/>
    <mergeCell ref="U19:AC19"/>
    <mergeCell ref="U16:X16"/>
    <mergeCell ref="Z16:AC16"/>
    <mergeCell ref="U17:AC17"/>
    <mergeCell ref="F6:G7"/>
    <mergeCell ref="F8:G9"/>
    <mergeCell ref="AD22:AL23"/>
    <mergeCell ref="F20:G21"/>
    <mergeCell ref="H20:K21"/>
    <mergeCell ref="L20:O20"/>
    <mergeCell ref="Q20:T20"/>
    <mergeCell ref="U20:X20"/>
    <mergeCell ref="Z20:AC20"/>
    <mergeCell ref="AD20:AL21"/>
    <mergeCell ref="Z22:AC22"/>
    <mergeCell ref="L21:T21"/>
    <mergeCell ref="H22:K23"/>
    <mergeCell ref="U43:AC43"/>
    <mergeCell ref="U39:AC39"/>
    <mergeCell ref="U41:AC41"/>
    <mergeCell ref="U42:X42"/>
    <mergeCell ref="Z42:AC42"/>
    <mergeCell ref="U40:X40"/>
    <mergeCell ref="Z40:AC40"/>
    <mergeCell ref="H26:K27"/>
    <mergeCell ref="L26:O26"/>
    <mergeCell ref="Q26:T26"/>
    <mergeCell ref="U26:X26"/>
    <mergeCell ref="Z26:AC26"/>
    <mergeCell ref="F28:G29"/>
    <mergeCell ref="H28:K29"/>
    <mergeCell ref="L28:O28"/>
    <mergeCell ref="Q28:T28"/>
    <mergeCell ref="U28:X28"/>
    <mergeCell ref="Z28:AC28"/>
    <mergeCell ref="L29:T29"/>
    <mergeCell ref="U29:AC29"/>
    <mergeCell ref="L27:T27"/>
    <mergeCell ref="U24:X24"/>
    <mergeCell ref="Z24:AC24"/>
    <mergeCell ref="Q34:T34"/>
    <mergeCell ref="U34:X34"/>
    <mergeCell ref="Z34:AC34"/>
    <mergeCell ref="U22:X22"/>
    <mergeCell ref="Q22:T22"/>
    <mergeCell ref="L33:T33"/>
    <mergeCell ref="U33:AC33"/>
    <mergeCell ref="U25:AC25"/>
    <mergeCell ref="Y60:Z60"/>
    <mergeCell ref="AB60:AC60"/>
    <mergeCell ref="AH60:AI60"/>
    <mergeCell ref="F30:G31"/>
    <mergeCell ref="H30:K31"/>
    <mergeCell ref="L30:O30"/>
    <mergeCell ref="Q30:T30"/>
    <mergeCell ref="U30:X30"/>
    <mergeCell ref="Z30:AC30"/>
    <mergeCell ref="AD30:AL31"/>
    <mergeCell ref="L31:T31"/>
    <mergeCell ref="U31:AC31"/>
    <mergeCell ref="F32:G33"/>
    <mergeCell ref="H32:K33"/>
    <mergeCell ref="L32:O32"/>
    <mergeCell ref="Q32:T32"/>
    <mergeCell ref="U32:X32"/>
    <mergeCell ref="Z32:AC32"/>
    <mergeCell ref="AD32:AL33"/>
    <mergeCell ref="D59:X59"/>
    <mergeCell ref="D60:X60"/>
    <mergeCell ref="U37:AC37"/>
    <mergeCell ref="AD42:AL43"/>
    <mergeCell ref="U38:X38"/>
    <mergeCell ref="AN10:AN11"/>
    <mergeCell ref="AN12:AN13"/>
    <mergeCell ref="AN14:AN15"/>
    <mergeCell ref="AN16:AN17"/>
    <mergeCell ref="AN18:AN19"/>
    <mergeCell ref="AN20:AN21"/>
    <mergeCell ref="A59:C59"/>
    <mergeCell ref="Y59:Z59"/>
    <mergeCell ref="AB59:AC59"/>
    <mergeCell ref="AE59:AF59"/>
    <mergeCell ref="AH59:AI59"/>
    <mergeCell ref="U21:AC21"/>
    <mergeCell ref="L23:T23"/>
    <mergeCell ref="U23:AC23"/>
    <mergeCell ref="L22:O22"/>
    <mergeCell ref="AD24:AL25"/>
    <mergeCell ref="L25:T25"/>
    <mergeCell ref="AD26:AL27"/>
    <mergeCell ref="U27:AC27"/>
    <mergeCell ref="F24:G25"/>
    <mergeCell ref="H24:K25"/>
    <mergeCell ref="L24:O24"/>
    <mergeCell ref="Q24:T24"/>
    <mergeCell ref="AD28:AL29"/>
    <mergeCell ref="AN22:AN23"/>
    <mergeCell ref="AN24:AN25"/>
    <mergeCell ref="AN26:AN27"/>
    <mergeCell ref="AN28:AN29"/>
    <mergeCell ref="AN30:AN31"/>
    <mergeCell ref="AN32:AN33"/>
    <mergeCell ref="AO4:AO5"/>
    <mergeCell ref="AO6:AO7"/>
    <mergeCell ref="AO8:AO9"/>
    <mergeCell ref="AO10:AO11"/>
    <mergeCell ref="AO12:AO13"/>
    <mergeCell ref="AO14:AO15"/>
    <mergeCell ref="AO16:AO17"/>
    <mergeCell ref="AO18:AO19"/>
    <mergeCell ref="AO20:AO21"/>
    <mergeCell ref="AO22:AO23"/>
    <mergeCell ref="AO24:AO25"/>
    <mergeCell ref="AO26:AO27"/>
    <mergeCell ref="AO28:AO29"/>
    <mergeCell ref="AO30:AO31"/>
    <mergeCell ref="AO32:AO33"/>
    <mergeCell ref="AN4:AN5"/>
    <mergeCell ref="AN6:AN7"/>
    <mergeCell ref="AN8:AN9"/>
    <mergeCell ref="AQ26:AQ27"/>
    <mergeCell ref="AQ28:AQ29"/>
    <mergeCell ref="AQ30:AQ31"/>
    <mergeCell ref="AQ32:AQ33"/>
    <mergeCell ref="AP4:AP5"/>
    <mergeCell ref="AP6:AP7"/>
    <mergeCell ref="AP8:AP9"/>
    <mergeCell ref="AP10:AP11"/>
    <mergeCell ref="AP12:AP13"/>
    <mergeCell ref="AP14:AP15"/>
    <mergeCell ref="AP16:AP17"/>
    <mergeCell ref="AP18:AP19"/>
    <mergeCell ref="AP20:AP21"/>
    <mergeCell ref="AQ8:AQ9"/>
    <mergeCell ref="AQ10:AQ11"/>
    <mergeCell ref="AQ12:AQ13"/>
    <mergeCell ref="AQ14:AQ15"/>
    <mergeCell ref="AQ16:AQ17"/>
    <mergeCell ref="AQ18:AQ19"/>
    <mergeCell ref="AQ20:AQ21"/>
    <mergeCell ref="AQ22:AQ23"/>
    <mergeCell ref="AQ24:AQ25"/>
    <mergeCell ref="AR22:AR23"/>
    <mergeCell ref="AR24:AR25"/>
    <mergeCell ref="AR26:AR27"/>
    <mergeCell ref="AR28:AR29"/>
    <mergeCell ref="AR30:AR31"/>
    <mergeCell ref="AR32:AR33"/>
    <mergeCell ref="A42:E55"/>
    <mergeCell ref="AR4:AR5"/>
    <mergeCell ref="AR6:AR7"/>
    <mergeCell ref="AR8:AR9"/>
    <mergeCell ref="AR10:AR11"/>
    <mergeCell ref="AR12:AR13"/>
    <mergeCell ref="AR14:AR15"/>
    <mergeCell ref="AR16:AR17"/>
    <mergeCell ref="AR18:AR19"/>
    <mergeCell ref="AR20:AR21"/>
    <mergeCell ref="AP22:AP23"/>
    <mergeCell ref="AP24:AP25"/>
    <mergeCell ref="AP26:AP27"/>
    <mergeCell ref="AP28:AP29"/>
    <mergeCell ref="AP30:AP31"/>
    <mergeCell ref="AP32:AP33"/>
    <mergeCell ref="AQ4:AQ5"/>
    <mergeCell ref="AQ6:AQ7"/>
  </mergeCells>
  <phoneticPr fontId="6"/>
  <pageMargins left="0.62992125984251968" right="0.31496062992125984" top="0.59055118110236227" bottom="0.35433070866141736" header="0.51181102362204722" footer="0.19685039370078741"/>
  <pageSetup paperSize="9" scale="93" orientation="portrait" r:id="rId1"/>
  <headerFooter alignWithMargins="0">
    <oddFooter>&amp;C&amp;A</oddFooter>
  </headerFooter>
  <rowBreaks count="1" manualBreakCount="1">
    <brk id="41" max="16383" man="1"/>
  </rowBreak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99CC"/>
  </sheetPr>
  <dimension ref="A1:AQ60"/>
  <sheetViews>
    <sheetView showZeros="0" view="pageBreakPreview" zoomScaleNormal="100" zoomScaleSheetLayoutView="100" workbookViewId="0"/>
  </sheetViews>
  <sheetFormatPr defaultColWidth="2.625" defaultRowHeight="13.5"/>
  <cols>
    <col min="1" max="16384" width="2.625" style="544"/>
  </cols>
  <sheetData>
    <row r="1" spans="1:39" ht="14.25">
      <c r="A1" s="439" t="s">
        <v>1341</v>
      </c>
      <c r="B1" s="439"/>
      <c r="C1" s="439"/>
      <c r="D1" s="439"/>
      <c r="E1" s="439"/>
      <c r="F1" s="439"/>
      <c r="G1" s="439"/>
      <c r="H1" s="439"/>
      <c r="I1" s="439"/>
      <c r="J1" s="439"/>
      <c r="K1" s="439"/>
      <c r="L1" s="439"/>
      <c r="V1" s="436"/>
      <c r="W1" s="436"/>
      <c r="X1" s="436"/>
      <c r="Y1" s="436"/>
      <c r="Z1" s="436"/>
      <c r="AA1" s="436"/>
      <c r="AB1" s="436"/>
      <c r="AC1" s="436"/>
      <c r="AD1" s="436"/>
      <c r="AE1" s="436"/>
    </row>
    <row r="2" spans="1:39" ht="13.5" customHeight="1">
      <c r="A2" s="1547" t="s">
        <v>580</v>
      </c>
      <c r="B2" s="1547"/>
      <c r="C2" s="1547"/>
      <c r="D2" s="1547"/>
      <c r="E2" s="1547"/>
      <c r="F2" s="1547" t="s">
        <v>558</v>
      </c>
      <c r="G2" s="1547"/>
      <c r="H2" s="1547"/>
      <c r="I2" s="1547"/>
      <c r="J2" s="1547"/>
      <c r="K2" s="1547"/>
      <c r="L2" s="1547" t="s">
        <v>581</v>
      </c>
      <c r="M2" s="1547"/>
      <c r="N2" s="1547"/>
      <c r="O2" s="1547"/>
      <c r="P2" s="1547"/>
      <c r="Q2" s="1547"/>
      <c r="R2" s="1547"/>
      <c r="S2" s="1547"/>
      <c r="T2" s="1547"/>
      <c r="U2" s="1547" t="s">
        <v>590</v>
      </c>
      <c r="V2" s="1547"/>
      <c r="W2" s="1547"/>
      <c r="X2" s="1547"/>
      <c r="Y2" s="1547"/>
      <c r="Z2" s="1547"/>
      <c r="AA2" s="1547"/>
      <c r="AB2" s="1547"/>
      <c r="AC2" s="1547"/>
      <c r="AD2" s="1547" t="s">
        <v>595</v>
      </c>
      <c r="AE2" s="1547"/>
      <c r="AF2" s="1547"/>
      <c r="AG2" s="1547"/>
      <c r="AH2" s="1547"/>
      <c r="AI2" s="1547"/>
      <c r="AJ2" s="1547"/>
      <c r="AK2" s="1547"/>
      <c r="AL2" s="1547"/>
      <c r="AM2" s="825"/>
    </row>
    <row r="3" spans="1:39" ht="13.5" customHeight="1">
      <c r="A3" s="1547"/>
      <c r="B3" s="1547"/>
      <c r="C3" s="1547"/>
      <c r="D3" s="1547"/>
      <c r="E3" s="1547"/>
      <c r="F3" s="1547" t="s">
        <v>582</v>
      </c>
      <c r="G3" s="1547"/>
      <c r="H3" s="1547" t="s">
        <v>583</v>
      </c>
      <c r="I3" s="1547"/>
      <c r="J3" s="1547"/>
      <c r="K3" s="1547"/>
      <c r="L3" s="1547" t="s">
        <v>584</v>
      </c>
      <c r="M3" s="1547"/>
      <c r="N3" s="1547"/>
      <c r="O3" s="1547"/>
      <c r="P3" s="1547"/>
      <c r="Q3" s="1547"/>
      <c r="R3" s="1547"/>
      <c r="S3" s="1547"/>
      <c r="T3" s="1547"/>
      <c r="U3" s="1547" t="s">
        <v>597</v>
      </c>
      <c r="V3" s="1547"/>
      <c r="W3" s="1547"/>
      <c r="X3" s="1547"/>
      <c r="Y3" s="1547"/>
      <c r="Z3" s="1547"/>
      <c r="AA3" s="1547"/>
      <c r="AB3" s="1547"/>
      <c r="AC3" s="1547"/>
      <c r="AD3" s="1547" t="s">
        <v>598</v>
      </c>
      <c r="AE3" s="1547"/>
      <c r="AF3" s="1547"/>
      <c r="AG3" s="1547"/>
      <c r="AH3" s="1547"/>
      <c r="AI3" s="1547"/>
      <c r="AJ3" s="1547"/>
      <c r="AK3" s="1547"/>
      <c r="AL3" s="1547"/>
      <c r="AM3" s="825"/>
    </row>
    <row r="4" spans="1:39" ht="20.100000000000001" customHeight="1">
      <c r="A4" s="2180" t="s">
        <v>1883</v>
      </c>
      <c r="B4" s="2181"/>
      <c r="C4" s="2181"/>
      <c r="D4" s="2181"/>
      <c r="E4" s="2182"/>
      <c r="F4" s="2161" t="str">
        <f>SUBSTITUTE(ADDRESS(1,ROW()/2-1,4),1,"")</f>
        <v>A</v>
      </c>
      <c r="G4" s="2161"/>
      <c r="H4" s="2162" t="s">
        <v>607</v>
      </c>
      <c r="I4" s="2162"/>
      <c r="J4" s="2162"/>
      <c r="K4" s="2162"/>
      <c r="L4" s="2156">
        <v>0.29166666666666669</v>
      </c>
      <c r="M4" s="2157"/>
      <c r="N4" s="2157"/>
      <c r="O4" s="2157"/>
      <c r="P4" s="908" t="s">
        <v>599</v>
      </c>
      <c r="Q4" s="2163">
        <v>0.66666666666666663</v>
      </c>
      <c r="R4" s="2164"/>
      <c r="S4" s="2164"/>
      <c r="T4" s="2164"/>
      <c r="U4" s="2156">
        <v>0.45833333333333331</v>
      </c>
      <c r="V4" s="2157"/>
      <c r="W4" s="2157"/>
      <c r="X4" s="2157"/>
      <c r="Y4" s="908" t="s">
        <v>599</v>
      </c>
      <c r="Z4" s="2163">
        <v>0.5</v>
      </c>
      <c r="AA4" s="2164"/>
      <c r="AB4" s="2164"/>
      <c r="AC4" s="2164"/>
      <c r="AD4" s="2158">
        <f>L5-U5</f>
        <v>0.33333333333333326</v>
      </c>
      <c r="AE4" s="2159"/>
      <c r="AF4" s="2159"/>
      <c r="AG4" s="2159"/>
      <c r="AH4" s="2159"/>
      <c r="AI4" s="2159"/>
      <c r="AJ4" s="2159"/>
      <c r="AK4" s="2159"/>
      <c r="AL4" s="2160"/>
      <c r="AM4" s="876"/>
    </row>
    <row r="5" spans="1:39" ht="20.100000000000001" customHeight="1">
      <c r="A5" s="2143"/>
      <c r="B5" s="2144"/>
      <c r="C5" s="2144"/>
      <c r="D5" s="2144"/>
      <c r="E5" s="2145"/>
      <c r="F5" s="2161"/>
      <c r="G5" s="2161"/>
      <c r="H5" s="2162"/>
      <c r="I5" s="2162"/>
      <c r="J5" s="2162"/>
      <c r="K5" s="2162"/>
      <c r="L5" s="2153">
        <f>Q4-L4</f>
        <v>0.37499999999999994</v>
      </c>
      <c r="M5" s="2154"/>
      <c r="N5" s="2154"/>
      <c r="O5" s="2154"/>
      <c r="P5" s="2154"/>
      <c r="Q5" s="2154"/>
      <c r="R5" s="2154"/>
      <c r="S5" s="2154"/>
      <c r="T5" s="2155"/>
      <c r="U5" s="2153">
        <f>Z4-U4</f>
        <v>4.1666666666666685E-2</v>
      </c>
      <c r="V5" s="2154"/>
      <c r="W5" s="2154"/>
      <c r="X5" s="2154"/>
      <c r="Y5" s="2154"/>
      <c r="Z5" s="2154"/>
      <c r="AA5" s="2154"/>
      <c r="AB5" s="2154"/>
      <c r="AC5" s="2155"/>
      <c r="AD5" s="2153"/>
      <c r="AE5" s="2154"/>
      <c r="AF5" s="2154"/>
      <c r="AG5" s="2154"/>
      <c r="AH5" s="2154"/>
      <c r="AI5" s="2154"/>
      <c r="AJ5" s="2154"/>
      <c r="AK5" s="2154"/>
      <c r="AL5" s="2155"/>
      <c r="AM5" s="876"/>
    </row>
    <row r="6" spans="1:39" ht="20.100000000000001" customHeight="1">
      <c r="A6" s="2143"/>
      <c r="B6" s="2144"/>
      <c r="C6" s="2144"/>
      <c r="D6" s="2144"/>
      <c r="E6" s="2145"/>
      <c r="F6" s="2161" t="str">
        <f>SUBSTITUTE(ADDRESS(1,ROW()/2-1,4),1,"")</f>
        <v>B</v>
      </c>
      <c r="G6" s="2161"/>
      <c r="H6" s="2162" t="s">
        <v>603</v>
      </c>
      <c r="I6" s="2162"/>
      <c r="J6" s="2162"/>
      <c r="K6" s="2162"/>
      <c r="L6" s="2156">
        <v>0.35416666666666669</v>
      </c>
      <c r="M6" s="2157"/>
      <c r="N6" s="2157"/>
      <c r="O6" s="2157"/>
      <c r="P6" s="908" t="s">
        <v>600</v>
      </c>
      <c r="Q6" s="2163">
        <v>0.72916666666666663</v>
      </c>
      <c r="R6" s="2164"/>
      <c r="S6" s="2164"/>
      <c r="T6" s="2164"/>
      <c r="U6" s="2156">
        <v>0.5</v>
      </c>
      <c r="V6" s="2157"/>
      <c r="W6" s="2157"/>
      <c r="X6" s="2157"/>
      <c r="Y6" s="908" t="s">
        <v>600</v>
      </c>
      <c r="Z6" s="2163">
        <v>0.54166666666666663</v>
      </c>
      <c r="AA6" s="2164"/>
      <c r="AB6" s="2164"/>
      <c r="AC6" s="2164"/>
      <c r="AD6" s="2158">
        <f>L7-U7</f>
        <v>0.33333333333333331</v>
      </c>
      <c r="AE6" s="2159"/>
      <c r="AF6" s="2159"/>
      <c r="AG6" s="2159"/>
      <c r="AH6" s="2159"/>
      <c r="AI6" s="2159"/>
      <c r="AJ6" s="2159"/>
      <c r="AK6" s="2159"/>
      <c r="AL6" s="2160"/>
      <c r="AM6" s="876"/>
    </row>
    <row r="7" spans="1:39" ht="20.100000000000001" customHeight="1">
      <c r="A7" s="2143"/>
      <c r="B7" s="2144"/>
      <c r="C7" s="2144"/>
      <c r="D7" s="2144"/>
      <c r="E7" s="2145"/>
      <c r="F7" s="2161"/>
      <c r="G7" s="2161"/>
      <c r="H7" s="2162"/>
      <c r="I7" s="2162"/>
      <c r="J7" s="2162"/>
      <c r="K7" s="2162"/>
      <c r="L7" s="2153">
        <f>Q6-L6</f>
        <v>0.37499999999999994</v>
      </c>
      <c r="M7" s="2154"/>
      <c r="N7" s="2154"/>
      <c r="O7" s="2154"/>
      <c r="P7" s="2154"/>
      <c r="Q7" s="2154"/>
      <c r="R7" s="2154"/>
      <c r="S7" s="2154"/>
      <c r="T7" s="2155"/>
      <c r="U7" s="2153">
        <f>Z6-U6</f>
        <v>4.166666666666663E-2</v>
      </c>
      <c r="V7" s="2154"/>
      <c r="W7" s="2154"/>
      <c r="X7" s="2154"/>
      <c r="Y7" s="2154"/>
      <c r="Z7" s="2154"/>
      <c r="AA7" s="2154"/>
      <c r="AB7" s="2154"/>
      <c r="AC7" s="2155"/>
      <c r="AD7" s="2153"/>
      <c r="AE7" s="2154"/>
      <c r="AF7" s="2154"/>
      <c r="AG7" s="2154"/>
      <c r="AH7" s="2154"/>
      <c r="AI7" s="2154"/>
      <c r="AJ7" s="2154"/>
      <c r="AK7" s="2154"/>
      <c r="AL7" s="2155"/>
      <c r="AM7" s="876"/>
    </row>
    <row r="8" spans="1:39" ht="20.100000000000001" customHeight="1">
      <c r="A8" s="2143"/>
      <c r="B8" s="2144"/>
      <c r="C8" s="2144"/>
      <c r="D8" s="2144"/>
      <c r="E8" s="2145"/>
      <c r="F8" s="2161" t="str">
        <f>SUBSTITUTE(ADDRESS(1,ROW()/2-1,4),1,"")</f>
        <v>C</v>
      </c>
      <c r="G8" s="2161"/>
      <c r="H8" s="2162" t="s">
        <v>604</v>
      </c>
      <c r="I8" s="2162"/>
      <c r="J8" s="2162"/>
      <c r="K8" s="2162"/>
      <c r="L8" s="2156">
        <v>0.39583333333333331</v>
      </c>
      <c r="M8" s="2157"/>
      <c r="N8" s="2157"/>
      <c r="O8" s="2157"/>
      <c r="P8" s="908" t="s">
        <v>600</v>
      </c>
      <c r="Q8" s="2163">
        <v>0.77083333333333337</v>
      </c>
      <c r="R8" s="2164"/>
      <c r="S8" s="2164"/>
      <c r="T8" s="2164"/>
      <c r="U8" s="2156">
        <v>0.54166666666666663</v>
      </c>
      <c r="V8" s="2157"/>
      <c r="W8" s="2157"/>
      <c r="X8" s="2157"/>
      <c r="Y8" s="908" t="s">
        <v>600</v>
      </c>
      <c r="Z8" s="2163">
        <v>0.58333333333333337</v>
      </c>
      <c r="AA8" s="2164"/>
      <c r="AB8" s="2164"/>
      <c r="AC8" s="2164"/>
      <c r="AD8" s="2158">
        <f>L9-U9</f>
        <v>0.33333333333333331</v>
      </c>
      <c r="AE8" s="2159"/>
      <c r="AF8" s="2159"/>
      <c r="AG8" s="2159"/>
      <c r="AH8" s="2159"/>
      <c r="AI8" s="2159"/>
      <c r="AJ8" s="2159"/>
      <c r="AK8" s="2159"/>
      <c r="AL8" s="2160"/>
      <c r="AM8" s="876"/>
    </row>
    <row r="9" spans="1:39" ht="20.100000000000001" customHeight="1">
      <c r="A9" s="2143"/>
      <c r="B9" s="2144"/>
      <c r="C9" s="2144"/>
      <c r="D9" s="2144"/>
      <c r="E9" s="2145"/>
      <c r="F9" s="2161"/>
      <c r="G9" s="2161"/>
      <c r="H9" s="2162"/>
      <c r="I9" s="2162"/>
      <c r="J9" s="2162"/>
      <c r="K9" s="2162"/>
      <c r="L9" s="2153">
        <f>Q8-L8</f>
        <v>0.37500000000000006</v>
      </c>
      <c r="M9" s="2154"/>
      <c r="N9" s="2154"/>
      <c r="O9" s="2154"/>
      <c r="P9" s="2154"/>
      <c r="Q9" s="2154"/>
      <c r="R9" s="2154"/>
      <c r="S9" s="2154"/>
      <c r="T9" s="2155"/>
      <c r="U9" s="2153">
        <f>Z8-U8</f>
        <v>4.1666666666666741E-2</v>
      </c>
      <c r="V9" s="2154"/>
      <c r="W9" s="2154"/>
      <c r="X9" s="2154"/>
      <c r="Y9" s="2154"/>
      <c r="Z9" s="2154"/>
      <c r="AA9" s="2154"/>
      <c r="AB9" s="2154"/>
      <c r="AC9" s="2155"/>
      <c r="AD9" s="2153"/>
      <c r="AE9" s="2154"/>
      <c r="AF9" s="2154"/>
      <c r="AG9" s="2154"/>
      <c r="AH9" s="2154"/>
      <c r="AI9" s="2154"/>
      <c r="AJ9" s="2154"/>
      <c r="AK9" s="2154"/>
      <c r="AL9" s="2155"/>
      <c r="AM9" s="876"/>
    </row>
    <row r="10" spans="1:39" ht="20.100000000000001" customHeight="1">
      <c r="A10" s="2143"/>
      <c r="B10" s="2144"/>
      <c r="C10" s="2144"/>
      <c r="D10" s="2144"/>
      <c r="E10" s="2145"/>
      <c r="F10" s="2161" t="str">
        <f>SUBSTITUTE(ADDRESS(1,ROW()/2-1,4),1,"")</f>
        <v>D</v>
      </c>
      <c r="G10" s="2161"/>
      <c r="H10" s="2162" t="s">
        <v>605</v>
      </c>
      <c r="I10" s="2162"/>
      <c r="J10" s="2162"/>
      <c r="K10" s="2162"/>
      <c r="L10" s="2156">
        <v>0.41666666666666669</v>
      </c>
      <c r="M10" s="2157"/>
      <c r="N10" s="2157"/>
      <c r="O10" s="2157"/>
      <c r="P10" s="908" t="s">
        <v>600</v>
      </c>
      <c r="Q10" s="2163">
        <v>0.79166666666666663</v>
      </c>
      <c r="R10" s="2164"/>
      <c r="S10" s="2164"/>
      <c r="T10" s="2164"/>
      <c r="U10" s="2156">
        <v>0.54166666666666663</v>
      </c>
      <c r="V10" s="2157"/>
      <c r="W10" s="2157"/>
      <c r="X10" s="2157"/>
      <c r="Y10" s="908" t="s">
        <v>600</v>
      </c>
      <c r="Z10" s="2163">
        <v>0.58333333333333337</v>
      </c>
      <c r="AA10" s="2164"/>
      <c r="AB10" s="2164"/>
      <c r="AC10" s="2164"/>
      <c r="AD10" s="2158">
        <f>L11-U11</f>
        <v>0.3333333333333332</v>
      </c>
      <c r="AE10" s="2159"/>
      <c r="AF10" s="2159"/>
      <c r="AG10" s="2159"/>
      <c r="AH10" s="2159"/>
      <c r="AI10" s="2159"/>
      <c r="AJ10" s="2159"/>
      <c r="AK10" s="2159"/>
      <c r="AL10" s="2160"/>
      <c r="AM10" s="876"/>
    </row>
    <row r="11" spans="1:39" ht="20.100000000000001" customHeight="1">
      <c r="A11" s="2143"/>
      <c r="B11" s="2144"/>
      <c r="C11" s="2144"/>
      <c r="D11" s="2144"/>
      <c r="E11" s="2145"/>
      <c r="F11" s="2161"/>
      <c r="G11" s="2161"/>
      <c r="H11" s="2162"/>
      <c r="I11" s="2162"/>
      <c r="J11" s="2162"/>
      <c r="K11" s="2162"/>
      <c r="L11" s="2153">
        <f>Q10-L10</f>
        <v>0.37499999999999994</v>
      </c>
      <c r="M11" s="2154"/>
      <c r="N11" s="2154"/>
      <c r="O11" s="2154"/>
      <c r="P11" s="2154"/>
      <c r="Q11" s="2154"/>
      <c r="R11" s="2154"/>
      <c r="S11" s="2154"/>
      <c r="T11" s="2155"/>
      <c r="U11" s="2153">
        <f>Z10-U10</f>
        <v>4.1666666666666741E-2</v>
      </c>
      <c r="V11" s="2154"/>
      <c r="W11" s="2154"/>
      <c r="X11" s="2154"/>
      <c r="Y11" s="2154"/>
      <c r="Z11" s="2154"/>
      <c r="AA11" s="2154"/>
      <c r="AB11" s="2154"/>
      <c r="AC11" s="2155"/>
      <c r="AD11" s="2153"/>
      <c r="AE11" s="2154"/>
      <c r="AF11" s="2154"/>
      <c r="AG11" s="2154"/>
      <c r="AH11" s="2154"/>
      <c r="AI11" s="2154"/>
      <c r="AJ11" s="2154"/>
      <c r="AK11" s="2154"/>
      <c r="AL11" s="2155"/>
      <c r="AM11" s="876"/>
    </row>
    <row r="12" spans="1:39" ht="20.100000000000001" customHeight="1">
      <c r="A12" s="2143"/>
      <c r="B12" s="2144"/>
      <c r="C12" s="2144"/>
      <c r="D12" s="2144"/>
      <c r="E12" s="2145"/>
      <c r="F12" s="2161" t="str">
        <f>SUBSTITUTE(ADDRESS(1,ROW()/2-1,4),1,"")</f>
        <v>E</v>
      </c>
      <c r="G12" s="2161"/>
      <c r="H12" s="2162" t="s">
        <v>606</v>
      </c>
      <c r="I12" s="2162"/>
      <c r="J12" s="2162"/>
      <c r="K12" s="2162"/>
      <c r="L12" s="2156">
        <v>0.35416666666666669</v>
      </c>
      <c r="M12" s="2157"/>
      <c r="N12" s="2157"/>
      <c r="O12" s="2157"/>
      <c r="P12" s="908" t="s">
        <v>600</v>
      </c>
      <c r="Q12" s="2163">
        <v>0.5625</v>
      </c>
      <c r="R12" s="2164"/>
      <c r="S12" s="2164"/>
      <c r="T12" s="2164"/>
      <c r="U12" s="2156"/>
      <c r="V12" s="2157"/>
      <c r="W12" s="2157"/>
      <c r="X12" s="2157"/>
      <c r="Y12" s="908" t="s">
        <v>600</v>
      </c>
      <c r="Z12" s="2163"/>
      <c r="AA12" s="2164"/>
      <c r="AB12" s="2164"/>
      <c r="AC12" s="2164"/>
      <c r="AD12" s="2158">
        <f>L13-U13</f>
        <v>0.20833333333333331</v>
      </c>
      <c r="AE12" s="2159"/>
      <c r="AF12" s="2159"/>
      <c r="AG12" s="2159"/>
      <c r="AH12" s="2159"/>
      <c r="AI12" s="2159"/>
      <c r="AJ12" s="2159"/>
      <c r="AK12" s="2159"/>
      <c r="AL12" s="2160"/>
      <c r="AM12" s="876"/>
    </row>
    <row r="13" spans="1:39" ht="20.100000000000001" customHeight="1">
      <c r="A13" s="2143"/>
      <c r="B13" s="2144"/>
      <c r="C13" s="2144"/>
      <c r="D13" s="2144"/>
      <c r="E13" s="2145"/>
      <c r="F13" s="2161"/>
      <c r="G13" s="2161"/>
      <c r="H13" s="2162"/>
      <c r="I13" s="2162"/>
      <c r="J13" s="2162"/>
      <c r="K13" s="2162"/>
      <c r="L13" s="2153">
        <f>Q12-L12</f>
        <v>0.20833333333333331</v>
      </c>
      <c r="M13" s="2154"/>
      <c r="N13" s="2154"/>
      <c r="O13" s="2154"/>
      <c r="P13" s="2154"/>
      <c r="Q13" s="2154"/>
      <c r="R13" s="2154"/>
      <c r="S13" s="2154"/>
      <c r="T13" s="2155"/>
      <c r="U13" s="2153">
        <f>Z12-U12</f>
        <v>0</v>
      </c>
      <c r="V13" s="2154"/>
      <c r="W13" s="2154"/>
      <c r="X13" s="2154"/>
      <c r="Y13" s="2154"/>
      <c r="Z13" s="2154"/>
      <c r="AA13" s="2154"/>
      <c r="AB13" s="2154"/>
      <c r="AC13" s="2155"/>
      <c r="AD13" s="2153"/>
      <c r="AE13" s="2154"/>
      <c r="AF13" s="2154"/>
      <c r="AG13" s="2154"/>
      <c r="AH13" s="2154"/>
      <c r="AI13" s="2154"/>
      <c r="AJ13" s="2154"/>
      <c r="AK13" s="2154"/>
      <c r="AL13" s="2155"/>
      <c r="AM13" s="876"/>
    </row>
    <row r="14" spans="1:39" ht="20.100000000000001" customHeight="1">
      <c r="A14" s="2143"/>
      <c r="B14" s="2144"/>
      <c r="C14" s="2144"/>
      <c r="D14" s="2144"/>
      <c r="E14" s="2145"/>
      <c r="F14" s="2161" t="str">
        <f>SUBSTITUTE(ADDRESS(1,ROW()/2-1,4),1,"")</f>
        <v>F</v>
      </c>
      <c r="G14" s="2161"/>
      <c r="H14" s="2162"/>
      <c r="I14" s="2162"/>
      <c r="J14" s="2162"/>
      <c r="K14" s="2162"/>
      <c r="L14" s="2156"/>
      <c r="M14" s="2157"/>
      <c r="N14" s="2157"/>
      <c r="O14" s="2157"/>
      <c r="P14" s="908" t="s">
        <v>600</v>
      </c>
      <c r="Q14" s="2163"/>
      <c r="R14" s="2164"/>
      <c r="S14" s="2164"/>
      <c r="T14" s="2164"/>
      <c r="U14" s="2156"/>
      <c r="V14" s="2157"/>
      <c r="W14" s="2157"/>
      <c r="X14" s="2157"/>
      <c r="Y14" s="908" t="s">
        <v>600</v>
      </c>
      <c r="Z14" s="2163"/>
      <c r="AA14" s="2164"/>
      <c r="AB14" s="2164"/>
      <c r="AC14" s="2164"/>
      <c r="AD14" s="2158">
        <f>L15-U15</f>
        <v>0</v>
      </c>
      <c r="AE14" s="2159"/>
      <c r="AF14" s="2159"/>
      <c r="AG14" s="2159"/>
      <c r="AH14" s="2159"/>
      <c r="AI14" s="2159"/>
      <c r="AJ14" s="2159"/>
      <c r="AK14" s="2159"/>
      <c r="AL14" s="2160"/>
      <c r="AM14" s="876"/>
    </row>
    <row r="15" spans="1:39" ht="20.100000000000001" customHeight="1">
      <c r="A15" s="2143"/>
      <c r="B15" s="2144"/>
      <c r="C15" s="2144"/>
      <c r="D15" s="2144"/>
      <c r="E15" s="2145"/>
      <c r="F15" s="2161"/>
      <c r="G15" s="2161"/>
      <c r="H15" s="2162"/>
      <c r="I15" s="2162"/>
      <c r="J15" s="2162"/>
      <c r="K15" s="2162"/>
      <c r="L15" s="2153">
        <f>Q14-L14</f>
        <v>0</v>
      </c>
      <c r="M15" s="2154"/>
      <c r="N15" s="2154"/>
      <c r="O15" s="2154"/>
      <c r="P15" s="2154"/>
      <c r="Q15" s="2154"/>
      <c r="R15" s="2154"/>
      <c r="S15" s="2154"/>
      <c r="T15" s="2155"/>
      <c r="U15" s="2153">
        <f>Z14-U14</f>
        <v>0</v>
      </c>
      <c r="V15" s="2154"/>
      <c r="W15" s="2154"/>
      <c r="X15" s="2154"/>
      <c r="Y15" s="2154"/>
      <c r="Z15" s="2154"/>
      <c r="AA15" s="2154"/>
      <c r="AB15" s="2154"/>
      <c r="AC15" s="2155"/>
      <c r="AD15" s="2153"/>
      <c r="AE15" s="2154"/>
      <c r="AF15" s="2154"/>
      <c r="AG15" s="2154"/>
      <c r="AH15" s="2154"/>
      <c r="AI15" s="2154"/>
      <c r="AJ15" s="2154"/>
      <c r="AK15" s="2154"/>
      <c r="AL15" s="2155"/>
      <c r="AM15" s="876"/>
    </row>
    <row r="16" spans="1:39" ht="20.100000000000001" customHeight="1">
      <c r="A16" s="2143"/>
      <c r="B16" s="2144"/>
      <c r="C16" s="2144"/>
      <c r="D16" s="2144"/>
      <c r="E16" s="2145"/>
      <c r="F16" s="2161" t="str">
        <f>SUBSTITUTE(ADDRESS(1,ROW()/2-1,4),1,"")</f>
        <v>G</v>
      </c>
      <c r="G16" s="2161"/>
      <c r="H16" s="2162"/>
      <c r="I16" s="2162"/>
      <c r="J16" s="2162"/>
      <c r="K16" s="2162"/>
      <c r="L16" s="2156"/>
      <c r="M16" s="2157"/>
      <c r="N16" s="2157"/>
      <c r="O16" s="2157"/>
      <c r="P16" s="908" t="s">
        <v>600</v>
      </c>
      <c r="Q16" s="2163"/>
      <c r="R16" s="2164"/>
      <c r="S16" s="2164"/>
      <c r="T16" s="2164"/>
      <c r="U16" s="2156"/>
      <c r="V16" s="2157"/>
      <c r="W16" s="2157"/>
      <c r="X16" s="2157"/>
      <c r="Y16" s="908" t="s">
        <v>600</v>
      </c>
      <c r="Z16" s="2163"/>
      <c r="AA16" s="2164"/>
      <c r="AB16" s="2164"/>
      <c r="AC16" s="2164"/>
      <c r="AD16" s="2158">
        <f>L17-U17</f>
        <v>0</v>
      </c>
      <c r="AE16" s="2159"/>
      <c r="AF16" s="2159"/>
      <c r="AG16" s="2159"/>
      <c r="AH16" s="2159"/>
      <c r="AI16" s="2159"/>
      <c r="AJ16" s="2159"/>
      <c r="AK16" s="2159"/>
      <c r="AL16" s="2160"/>
      <c r="AM16" s="876"/>
    </row>
    <row r="17" spans="1:39" ht="20.100000000000001" customHeight="1">
      <c r="A17" s="2143"/>
      <c r="B17" s="2144"/>
      <c r="C17" s="2144"/>
      <c r="D17" s="2144"/>
      <c r="E17" s="2145"/>
      <c r="F17" s="2161"/>
      <c r="G17" s="2161"/>
      <c r="H17" s="2162"/>
      <c r="I17" s="2162"/>
      <c r="J17" s="2162"/>
      <c r="K17" s="2162"/>
      <c r="L17" s="2153">
        <f>Q16-L16</f>
        <v>0</v>
      </c>
      <c r="M17" s="2154"/>
      <c r="N17" s="2154"/>
      <c r="O17" s="2154"/>
      <c r="P17" s="2154"/>
      <c r="Q17" s="2154"/>
      <c r="R17" s="2154"/>
      <c r="S17" s="2154"/>
      <c r="T17" s="2155"/>
      <c r="U17" s="2153">
        <f>Z16-U16</f>
        <v>0</v>
      </c>
      <c r="V17" s="2154"/>
      <c r="W17" s="2154"/>
      <c r="X17" s="2154"/>
      <c r="Y17" s="2154"/>
      <c r="Z17" s="2154"/>
      <c r="AA17" s="2154"/>
      <c r="AB17" s="2154"/>
      <c r="AC17" s="2155"/>
      <c r="AD17" s="2153"/>
      <c r="AE17" s="2154"/>
      <c r="AF17" s="2154"/>
      <c r="AG17" s="2154"/>
      <c r="AH17" s="2154"/>
      <c r="AI17" s="2154"/>
      <c r="AJ17" s="2154"/>
      <c r="AK17" s="2154"/>
      <c r="AL17" s="2155"/>
      <c r="AM17" s="876"/>
    </row>
    <row r="18" spans="1:39" ht="20.100000000000001" customHeight="1">
      <c r="A18" s="2143"/>
      <c r="B18" s="2144"/>
      <c r="C18" s="2144"/>
      <c r="D18" s="2144"/>
      <c r="E18" s="2145"/>
      <c r="F18" s="2161" t="str">
        <f>SUBSTITUTE(ADDRESS(1,ROW()/2-1,4),1,"")</f>
        <v>H</v>
      </c>
      <c r="G18" s="2161"/>
      <c r="H18" s="2162"/>
      <c r="I18" s="2162"/>
      <c r="J18" s="2162"/>
      <c r="K18" s="2162"/>
      <c r="L18" s="2156"/>
      <c r="M18" s="2157"/>
      <c r="N18" s="2157"/>
      <c r="O18" s="2157"/>
      <c r="P18" s="908" t="s">
        <v>600</v>
      </c>
      <c r="Q18" s="2163"/>
      <c r="R18" s="2164"/>
      <c r="S18" s="2164"/>
      <c r="T18" s="2164"/>
      <c r="U18" s="2156"/>
      <c r="V18" s="2157"/>
      <c r="W18" s="2157"/>
      <c r="X18" s="2157"/>
      <c r="Y18" s="908" t="s">
        <v>600</v>
      </c>
      <c r="Z18" s="2163"/>
      <c r="AA18" s="2164"/>
      <c r="AB18" s="2164"/>
      <c r="AC18" s="2164"/>
      <c r="AD18" s="2158">
        <f>L19-U19</f>
        <v>0</v>
      </c>
      <c r="AE18" s="2159"/>
      <c r="AF18" s="2159"/>
      <c r="AG18" s="2159"/>
      <c r="AH18" s="2159"/>
      <c r="AI18" s="2159"/>
      <c r="AJ18" s="2159"/>
      <c r="AK18" s="2159"/>
      <c r="AL18" s="2160"/>
      <c r="AM18" s="876"/>
    </row>
    <row r="19" spans="1:39" ht="20.100000000000001" customHeight="1">
      <c r="A19" s="2143"/>
      <c r="B19" s="2144"/>
      <c r="C19" s="2144"/>
      <c r="D19" s="2144"/>
      <c r="E19" s="2145"/>
      <c r="F19" s="2161"/>
      <c r="G19" s="2161"/>
      <c r="H19" s="2162"/>
      <c r="I19" s="2162"/>
      <c r="J19" s="2162"/>
      <c r="K19" s="2162"/>
      <c r="L19" s="2153">
        <f>Q18-L18</f>
        <v>0</v>
      </c>
      <c r="M19" s="2154"/>
      <c r="N19" s="2154"/>
      <c r="O19" s="2154"/>
      <c r="P19" s="2154"/>
      <c r="Q19" s="2154"/>
      <c r="R19" s="2154"/>
      <c r="S19" s="2154"/>
      <c r="T19" s="2155"/>
      <c r="U19" s="2153">
        <f>Z18-U18</f>
        <v>0</v>
      </c>
      <c r="V19" s="2154"/>
      <c r="W19" s="2154"/>
      <c r="X19" s="2154"/>
      <c r="Y19" s="2154"/>
      <c r="Z19" s="2154"/>
      <c r="AA19" s="2154"/>
      <c r="AB19" s="2154"/>
      <c r="AC19" s="2155"/>
      <c r="AD19" s="2153"/>
      <c r="AE19" s="2154"/>
      <c r="AF19" s="2154"/>
      <c r="AG19" s="2154"/>
      <c r="AH19" s="2154"/>
      <c r="AI19" s="2154"/>
      <c r="AJ19" s="2154"/>
      <c r="AK19" s="2154"/>
      <c r="AL19" s="2155"/>
      <c r="AM19" s="876"/>
    </row>
    <row r="20" spans="1:39" ht="20.100000000000001" customHeight="1">
      <c r="A20" s="2143"/>
      <c r="B20" s="2144"/>
      <c r="C20" s="2144"/>
      <c r="D20" s="2144"/>
      <c r="E20" s="2145"/>
      <c r="F20" s="2161" t="str">
        <f>SUBSTITUTE(ADDRESS(1,ROW()/2-1,4),1,"")</f>
        <v>I</v>
      </c>
      <c r="G20" s="2161"/>
      <c r="H20" s="2162"/>
      <c r="I20" s="2162"/>
      <c r="J20" s="2162"/>
      <c r="K20" s="2162"/>
      <c r="L20" s="2156"/>
      <c r="M20" s="2157"/>
      <c r="N20" s="2157"/>
      <c r="O20" s="2157"/>
      <c r="P20" s="908" t="s">
        <v>600</v>
      </c>
      <c r="Q20" s="2163"/>
      <c r="R20" s="2164"/>
      <c r="S20" s="2164"/>
      <c r="T20" s="2164"/>
      <c r="U20" s="2156"/>
      <c r="V20" s="2157"/>
      <c r="W20" s="2157"/>
      <c r="X20" s="2157"/>
      <c r="Y20" s="908" t="s">
        <v>600</v>
      </c>
      <c r="Z20" s="2163"/>
      <c r="AA20" s="2164"/>
      <c r="AB20" s="2164"/>
      <c r="AC20" s="2164"/>
      <c r="AD20" s="2158">
        <f>L21-U21</f>
        <v>0</v>
      </c>
      <c r="AE20" s="2159"/>
      <c r="AF20" s="2159"/>
      <c r="AG20" s="2159"/>
      <c r="AH20" s="2159"/>
      <c r="AI20" s="2159"/>
      <c r="AJ20" s="2159"/>
      <c r="AK20" s="2159"/>
      <c r="AL20" s="2160"/>
      <c r="AM20" s="876"/>
    </row>
    <row r="21" spans="1:39" ht="20.100000000000001" customHeight="1">
      <c r="A21" s="2143"/>
      <c r="B21" s="2144"/>
      <c r="C21" s="2144"/>
      <c r="D21" s="2144"/>
      <c r="E21" s="2145"/>
      <c r="F21" s="2161"/>
      <c r="G21" s="2161"/>
      <c r="H21" s="2162"/>
      <c r="I21" s="2162"/>
      <c r="J21" s="2162"/>
      <c r="K21" s="2162"/>
      <c r="L21" s="2153">
        <f>Q20-L20</f>
        <v>0</v>
      </c>
      <c r="M21" s="2154"/>
      <c r="N21" s="2154"/>
      <c r="O21" s="2154"/>
      <c r="P21" s="2154"/>
      <c r="Q21" s="2154"/>
      <c r="R21" s="2154"/>
      <c r="S21" s="2154"/>
      <c r="T21" s="2155"/>
      <c r="U21" s="2153">
        <f>Z20-U20</f>
        <v>0</v>
      </c>
      <c r="V21" s="2154"/>
      <c r="W21" s="2154"/>
      <c r="X21" s="2154"/>
      <c r="Y21" s="2154"/>
      <c r="Z21" s="2154"/>
      <c r="AA21" s="2154"/>
      <c r="AB21" s="2154"/>
      <c r="AC21" s="2155"/>
      <c r="AD21" s="2153"/>
      <c r="AE21" s="2154"/>
      <c r="AF21" s="2154"/>
      <c r="AG21" s="2154"/>
      <c r="AH21" s="2154"/>
      <c r="AI21" s="2154"/>
      <c r="AJ21" s="2154"/>
      <c r="AK21" s="2154"/>
      <c r="AL21" s="2155"/>
      <c r="AM21" s="876"/>
    </row>
    <row r="22" spans="1:39" ht="20.100000000000001" customHeight="1">
      <c r="A22" s="2143"/>
      <c r="B22" s="2144"/>
      <c r="C22" s="2144"/>
      <c r="D22" s="2144"/>
      <c r="E22" s="2145"/>
      <c r="F22" s="2161" t="str">
        <f>SUBSTITUTE(ADDRESS(1,ROW()/2-1,4),1,"")</f>
        <v>J</v>
      </c>
      <c r="G22" s="2161"/>
      <c r="H22" s="2162"/>
      <c r="I22" s="2162"/>
      <c r="J22" s="2162"/>
      <c r="K22" s="2162"/>
      <c r="L22" s="2156"/>
      <c r="M22" s="2157"/>
      <c r="N22" s="2157"/>
      <c r="O22" s="2157"/>
      <c r="P22" s="908" t="s">
        <v>600</v>
      </c>
      <c r="Q22" s="2163"/>
      <c r="R22" s="2164"/>
      <c r="S22" s="2164"/>
      <c r="T22" s="2164"/>
      <c r="U22" s="2156"/>
      <c r="V22" s="2157"/>
      <c r="W22" s="2157"/>
      <c r="X22" s="2157"/>
      <c r="Y22" s="908" t="s">
        <v>600</v>
      </c>
      <c r="Z22" s="2163"/>
      <c r="AA22" s="2164"/>
      <c r="AB22" s="2164"/>
      <c r="AC22" s="2164"/>
      <c r="AD22" s="2158">
        <f>L23-U23</f>
        <v>0</v>
      </c>
      <c r="AE22" s="2159"/>
      <c r="AF22" s="2159"/>
      <c r="AG22" s="2159"/>
      <c r="AH22" s="2159"/>
      <c r="AI22" s="2159"/>
      <c r="AJ22" s="2159"/>
      <c r="AK22" s="2159"/>
      <c r="AL22" s="2160"/>
      <c r="AM22" s="876"/>
    </row>
    <row r="23" spans="1:39" ht="20.100000000000001" customHeight="1">
      <c r="A23" s="2143"/>
      <c r="B23" s="2144"/>
      <c r="C23" s="2144"/>
      <c r="D23" s="2144"/>
      <c r="E23" s="2145"/>
      <c r="F23" s="2161"/>
      <c r="G23" s="2161"/>
      <c r="H23" s="2162"/>
      <c r="I23" s="2162"/>
      <c r="J23" s="2162"/>
      <c r="K23" s="2162"/>
      <c r="L23" s="2153">
        <f>Q22-L22</f>
        <v>0</v>
      </c>
      <c r="M23" s="2154"/>
      <c r="N23" s="2154"/>
      <c r="O23" s="2154"/>
      <c r="P23" s="2154"/>
      <c r="Q23" s="2154"/>
      <c r="R23" s="2154"/>
      <c r="S23" s="2154"/>
      <c r="T23" s="2155"/>
      <c r="U23" s="2153">
        <f>Z22-U22</f>
        <v>0</v>
      </c>
      <c r="V23" s="2154"/>
      <c r="W23" s="2154"/>
      <c r="X23" s="2154"/>
      <c r="Y23" s="2154"/>
      <c r="Z23" s="2154"/>
      <c r="AA23" s="2154"/>
      <c r="AB23" s="2154"/>
      <c r="AC23" s="2155"/>
      <c r="AD23" s="2153"/>
      <c r="AE23" s="2154"/>
      <c r="AF23" s="2154"/>
      <c r="AG23" s="2154"/>
      <c r="AH23" s="2154"/>
      <c r="AI23" s="2154"/>
      <c r="AJ23" s="2154"/>
      <c r="AK23" s="2154"/>
      <c r="AL23" s="2155"/>
      <c r="AM23" s="876"/>
    </row>
    <row r="24" spans="1:39" ht="20.100000000000001" customHeight="1">
      <c r="A24" s="2143"/>
      <c r="B24" s="2144"/>
      <c r="C24" s="2144"/>
      <c r="D24" s="2144"/>
      <c r="E24" s="2145"/>
      <c r="F24" s="2161" t="str">
        <f>SUBSTITUTE(ADDRESS(1,ROW()/2-1,4),1,"")</f>
        <v>K</v>
      </c>
      <c r="G24" s="2161"/>
      <c r="H24" s="2162"/>
      <c r="I24" s="2162"/>
      <c r="J24" s="2162"/>
      <c r="K24" s="2162"/>
      <c r="L24" s="2156"/>
      <c r="M24" s="2157"/>
      <c r="N24" s="2157"/>
      <c r="O24" s="2157"/>
      <c r="P24" s="908" t="s">
        <v>600</v>
      </c>
      <c r="Q24" s="2163"/>
      <c r="R24" s="2164"/>
      <c r="S24" s="2164"/>
      <c r="T24" s="2164"/>
      <c r="U24" s="2156"/>
      <c r="V24" s="2157"/>
      <c r="W24" s="2157"/>
      <c r="X24" s="2157"/>
      <c r="Y24" s="908" t="s">
        <v>600</v>
      </c>
      <c r="Z24" s="2163"/>
      <c r="AA24" s="2164"/>
      <c r="AB24" s="2164"/>
      <c r="AC24" s="2164"/>
      <c r="AD24" s="2158">
        <f>L25-U25</f>
        <v>0</v>
      </c>
      <c r="AE24" s="2159"/>
      <c r="AF24" s="2159"/>
      <c r="AG24" s="2159"/>
      <c r="AH24" s="2159"/>
      <c r="AI24" s="2159"/>
      <c r="AJ24" s="2159"/>
      <c r="AK24" s="2159"/>
      <c r="AL24" s="2160"/>
      <c r="AM24" s="876"/>
    </row>
    <row r="25" spans="1:39" ht="20.100000000000001" customHeight="1">
      <c r="A25" s="2143"/>
      <c r="B25" s="2144"/>
      <c r="C25" s="2144"/>
      <c r="D25" s="2144"/>
      <c r="E25" s="2145"/>
      <c r="F25" s="2161"/>
      <c r="G25" s="2161"/>
      <c r="H25" s="2162"/>
      <c r="I25" s="2162"/>
      <c r="J25" s="2162"/>
      <c r="K25" s="2162"/>
      <c r="L25" s="2153">
        <f>Q24-L24</f>
        <v>0</v>
      </c>
      <c r="M25" s="2154"/>
      <c r="N25" s="2154"/>
      <c r="O25" s="2154"/>
      <c r="P25" s="2154"/>
      <c r="Q25" s="2154"/>
      <c r="R25" s="2154"/>
      <c r="S25" s="2154"/>
      <c r="T25" s="2155"/>
      <c r="U25" s="2153">
        <f>Z24-U24</f>
        <v>0</v>
      </c>
      <c r="V25" s="2154"/>
      <c r="W25" s="2154"/>
      <c r="X25" s="2154"/>
      <c r="Y25" s="2154"/>
      <c r="Z25" s="2154"/>
      <c r="AA25" s="2154"/>
      <c r="AB25" s="2154"/>
      <c r="AC25" s="2155"/>
      <c r="AD25" s="2153"/>
      <c r="AE25" s="2154"/>
      <c r="AF25" s="2154"/>
      <c r="AG25" s="2154"/>
      <c r="AH25" s="2154"/>
      <c r="AI25" s="2154"/>
      <c r="AJ25" s="2154"/>
      <c r="AK25" s="2154"/>
      <c r="AL25" s="2155"/>
      <c r="AM25" s="876"/>
    </row>
    <row r="26" spans="1:39" ht="20.100000000000001" customHeight="1">
      <c r="A26" s="2143"/>
      <c r="B26" s="2144"/>
      <c r="C26" s="2144"/>
      <c r="D26" s="2144"/>
      <c r="E26" s="2145"/>
      <c r="F26" s="2161" t="str">
        <f>SUBSTITUTE(ADDRESS(1,ROW()/2-1,4),1,"")</f>
        <v>L</v>
      </c>
      <c r="G26" s="2161"/>
      <c r="H26" s="2162"/>
      <c r="I26" s="2162"/>
      <c r="J26" s="2162"/>
      <c r="K26" s="2162"/>
      <c r="L26" s="2156"/>
      <c r="M26" s="2157"/>
      <c r="N26" s="2157"/>
      <c r="O26" s="2157"/>
      <c r="P26" s="908" t="s">
        <v>600</v>
      </c>
      <c r="Q26" s="2163"/>
      <c r="R26" s="2164"/>
      <c r="S26" s="2164"/>
      <c r="T26" s="2164"/>
      <c r="U26" s="2156"/>
      <c r="V26" s="2157"/>
      <c r="W26" s="2157"/>
      <c r="X26" s="2157"/>
      <c r="Y26" s="908" t="s">
        <v>600</v>
      </c>
      <c r="Z26" s="2163"/>
      <c r="AA26" s="2164"/>
      <c r="AB26" s="2164"/>
      <c r="AC26" s="2164"/>
      <c r="AD26" s="2158">
        <f>L27-U27</f>
        <v>0</v>
      </c>
      <c r="AE26" s="2159"/>
      <c r="AF26" s="2159"/>
      <c r="AG26" s="2159"/>
      <c r="AH26" s="2159"/>
      <c r="AI26" s="2159"/>
      <c r="AJ26" s="2159"/>
      <c r="AK26" s="2159"/>
      <c r="AL26" s="2160"/>
      <c r="AM26" s="876"/>
    </row>
    <row r="27" spans="1:39" ht="20.100000000000001" customHeight="1">
      <c r="A27" s="2143"/>
      <c r="B27" s="2144"/>
      <c r="C27" s="2144"/>
      <c r="D27" s="2144"/>
      <c r="E27" s="2145"/>
      <c r="F27" s="2161"/>
      <c r="G27" s="2161"/>
      <c r="H27" s="2162"/>
      <c r="I27" s="2162"/>
      <c r="J27" s="2162"/>
      <c r="K27" s="2162"/>
      <c r="L27" s="2153">
        <f>Q26-L26</f>
        <v>0</v>
      </c>
      <c r="M27" s="2154"/>
      <c r="N27" s="2154"/>
      <c r="O27" s="2154"/>
      <c r="P27" s="2154"/>
      <c r="Q27" s="2154"/>
      <c r="R27" s="2154"/>
      <c r="S27" s="2154"/>
      <c r="T27" s="2155"/>
      <c r="U27" s="2153">
        <f>Z26-U26</f>
        <v>0</v>
      </c>
      <c r="V27" s="2154"/>
      <c r="W27" s="2154"/>
      <c r="X27" s="2154"/>
      <c r="Y27" s="2154"/>
      <c r="Z27" s="2154"/>
      <c r="AA27" s="2154"/>
      <c r="AB27" s="2154"/>
      <c r="AC27" s="2155"/>
      <c r="AD27" s="2153"/>
      <c r="AE27" s="2154"/>
      <c r="AF27" s="2154"/>
      <c r="AG27" s="2154"/>
      <c r="AH27" s="2154"/>
      <c r="AI27" s="2154"/>
      <c r="AJ27" s="2154"/>
      <c r="AK27" s="2154"/>
      <c r="AL27" s="2155"/>
      <c r="AM27" s="876"/>
    </row>
    <row r="28" spans="1:39" ht="20.100000000000001" customHeight="1">
      <c r="A28" s="2143"/>
      <c r="B28" s="2144"/>
      <c r="C28" s="2144"/>
      <c r="D28" s="2144"/>
      <c r="E28" s="2145"/>
      <c r="F28" s="2161" t="str">
        <f>SUBSTITUTE(ADDRESS(1,ROW()/2-1,4),1,"")</f>
        <v>M</v>
      </c>
      <c r="G28" s="2161"/>
      <c r="H28" s="2162"/>
      <c r="I28" s="2162"/>
      <c r="J28" s="2162"/>
      <c r="K28" s="2162"/>
      <c r="L28" s="2156"/>
      <c r="M28" s="2157"/>
      <c r="N28" s="2157"/>
      <c r="O28" s="2157"/>
      <c r="P28" s="908" t="s">
        <v>600</v>
      </c>
      <c r="Q28" s="2163"/>
      <c r="R28" s="2164"/>
      <c r="S28" s="2164"/>
      <c r="T28" s="2164"/>
      <c r="U28" s="2156"/>
      <c r="V28" s="2157"/>
      <c r="W28" s="2157"/>
      <c r="X28" s="2157"/>
      <c r="Y28" s="908" t="s">
        <v>600</v>
      </c>
      <c r="Z28" s="2163"/>
      <c r="AA28" s="2164"/>
      <c r="AB28" s="2164"/>
      <c r="AC28" s="2164"/>
      <c r="AD28" s="2158">
        <f>L29-U29</f>
        <v>0</v>
      </c>
      <c r="AE28" s="2159"/>
      <c r="AF28" s="2159"/>
      <c r="AG28" s="2159"/>
      <c r="AH28" s="2159"/>
      <c r="AI28" s="2159"/>
      <c r="AJ28" s="2159"/>
      <c r="AK28" s="2159"/>
      <c r="AL28" s="2160"/>
      <c r="AM28" s="876"/>
    </row>
    <row r="29" spans="1:39" ht="20.100000000000001" customHeight="1">
      <c r="A29" s="2143"/>
      <c r="B29" s="2144"/>
      <c r="C29" s="2144"/>
      <c r="D29" s="2144"/>
      <c r="E29" s="2145"/>
      <c r="F29" s="2161"/>
      <c r="G29" s="2161"/>
      <c r="H29" s="2162"/>
      <c r="I29" s="2162"/>
      <c r="J29" s="2162"/>
      <c r="K29" s="2162"/>
      <c r="L29" s="2153">
        <f>Q28-L28</f>
        <v>0</v>
      </c>
      <c r="M29" s="2154"/>
      <c r="N29" s="2154"/>
      <c r="O29" s="2154"/>
      <c r="P29" s="2154"/>
      <c r="Q29" s="2154"/>
      <c r="R29" s="2154"/>
      <c r="S29" s="2154"/>
      <c r="T29" s="2155"/>
      <c r="U29" s="2153">
        <f>Z28-U28</f>
        <v>0</v>
      </c>
      <c r="V29" s="2154"/>
      <c r="W29" s="2154"/>
      <c r="X29" s="2154"/>
      <c r="Y29" s="2154"/>
      <c r="Z29" s="2154"/>
      <c r="AA29" s="2154"/>
      <c r="AB29" s="2154"/>
      <c r="AC29" s="2155"/>
      <c r="AD29" s="2153"/>
      <c r="AE29" s="2154"/>
      <c r="AF29" s="2154"/>
      <c r="AG29" s="2154"/>
      <c r="AH29" s="2154"/>
      <c r="AI29" s="2154"/>
      <c r="AJ29" s="2154"/>
      <c r="AK29" s="2154"/>
      <c r="AL29" s="2155"/>
      <c r="AM29" s="876"/>
    </row>
    <row r="30" spans="1:39" ht="20.100000000000001" customHeight="1">
      <c r="A30" s="2143"/>
      <c r="B30" s="2144"/>
      <c r="C30" s="2144"/>
      <c r="D30" s="2144"/>
      <c r="E30" s="2145"/>
      <c r="F30" s="2161" t="str">
        <f>SUBSTITUTE(ADDRESS(1,ROW()/2-1,4),1,"")</f>
        <v>N</v>
      </c>
      <c r="G30" s="2161"/>
      <c r="H30" s="2162" t="s">
        <v>607</v>
      </c>
      <c r="I30" s="2162"/>
      <c r="J30" s="2162"/>
      <c r="K30" s="2162"/>
      <c r="L30" s="2156">
        <v>0.35416666666666669</v>
      </c>
      <c r="M30" s="2157"/>
      <c r="N30" s="2157"/>
      <c r="O30" s="2157"/>
      <c r="P30" s="908" t="s">
        <v>600</v>
      </c>
      <c r="Q30" s="2163">
        <v>0.70833333333333337</v>
      </c>
      <c r="R30" s="2164"/>
      <c r="S30" s="2164"/>
      <c r="T30" s="2164"/>
      <c r="U30" s="2156">
        <v>0.54166666666666663</v>
      </c>
      <c r="V30" s="2157"/>
      <c r="W30" s="2157"/>
      <c r="X30" s="2157"/>
      <c r="Y30" s="908" t="s">
        <v>600</v>
      </c>
      <c r="Z30" s="2163">
        <v>0.58333333333333337</v>
      </c>
      <c r="AA30" s="2164"/>
      <c r="AB30" s="2164"/>
      <c r="AC30" s="2164"/>
      <c r="AD30" s="2158">
        <f>L31-U31</f>
        <v>0.31249999999999994</v>
      </c>
      <c r="AE30" s="2159"/>
      <c r="AF30" s="2159"/>
      <c r="AG30" s="2159"/>
      <c r="AH30" s="2159"/>
      <c r="AI30" s="2159"/>
      <c r="AJ30" s="2159"/>
      <c r="AK30" s="2159"/>
      <c r="AL30" s="2160"/>
    </row>
    <row r="31" spans="1:39" ht="20.100000000000001" customHeight="1">
      <c r="A31" s="2143"/>
      <c r="B31" s="2144"/>
      <c r="C31" s="2144"/>
      <c r="D31" s="2144"/>
      <c r="E31" s="2145"/>
      <c r="F31" s="2161"/>
      <c r="G31" s="2161"/>
      <c r="H31" s="2162"/>
      <c r="I31" s="2162"/>
      <c r="J31" s="2162"/>
      <c r="K31" s="2162"/>
      <c r="L31" s="2153">
        <f>Q30-L30</f>
        <v>0.35416666666666669</v>
      </c>
      <c r="M31" s="2154"/>
      <c r="N31" s="2154"/>
      <c r="O31" s="2154"/>
      <c r="P31" s="2154"/>
      <c r="Q31" s="2154"/>
      <c r="R31" s="2154"/>
      <c r="S31" s="2154"/>
      <c r="T31" s="2155"/>
      <c r="U31" s="2153">
        <f>Z30-U30</f>
        <v>4.1666666666666741E-2</v>
      </c>
      <c r="V31" s="2154"/>
      <c r="W31" s="2154"/>
      <c r="X31" s="2154"/>
      <c r="Y31" s="2154"/>
      <c r="Z31" s="2154"/>
      <c r="AA31" s="2154"/>
      <c r="AB31" s="2154"/>
      <c r="AC31" s="2155"/>
      <c r="AD31" s="2153"/>
      <c r="AE31" s="2154"/>
      <c r="AF31" s="2154"/>
      <c r="AG31" s="2154"/>
      <c r="AH31" s="2154"/>
      <c r="AI31" s="2154"/>
      <c r="AJ31" s="2154"/>
      <c r="AK31" s="2154"/>
      <c r="AL31" s="2155"/>
    </row>
    <row r="32" spans="1:39" ht="20.100000000000001" customHeight="1">
      <c r="A32" s="2143"/>
      <c r="B32" s="2144"/>
      <c r="C32" s="2144"/>
      <c r="D32" s="2144"/>
      <c r="E32" s="2145"/>
      <c r="F32" s="2161" t="str">
        <f>SUBSTITUTE(ADDRESS(1,ROW()/2-1,4),1,"")</f>
        <v>O</v>
      </c>
      <c r="G32" s="2161"/>
      <c r="H32" s="2162" t="s">
        <v>608</v>
      </c>
      <c r="I32" s="2162"/>
      <c r="J32" s="2162"/>
      <c r="K32" s="2162"/>
      <c r="L32" s="2156">
        <v>0.375</v>
      </c>
      <c r="M32" s="2157"/>
      <c r="N32" s="2157"/>
      <c r="O32" s="2157"/>
      <c r="P32" s="908" t="s">
        <v>600</v>
      </c>
      <c r="Q32" s="2163">
        <v>0.75</v>
      </c>
      <c r="R32" s="2164"/>
      <c r="S32" s="2164"/>
      <c r="T32" s="2164"/>
      <c r="U32" s="2156">
        <v>0.54166666666666663</v>
      </c>
      <c r="V32" s="2157"/>
      <c r="W32" s="2157"/>
      <c r="X32" s="2157"/>
      <c r="Y32" s="908" t="s">
        <v>600</v>
      </c>
      <c r="Z32" s="2163">
        <v>0.58333333333333337</v>
      </c>
      <c r="AA32" s="2164"/>
      <c r="AB32" s="2164"/>
      <c r="AC32" s="2164"/>
      <c r="AD32" s="2158">
        <f>L33-U33</f>
        <v>0.33333333333333326</v>
      </c>
      <c r="AE32" s="2159"/>
      <c r="AF32" s="2159"/>
      <c r="AG32" s="2159"/>
      <c r="AH32" s="2159"/>
      <c r="AI32" s="2159"/>
      <c r="AJ32" s="2159"/>
      <c r="AK32" s="2159"/>
      <c r="AL32" s="2160"/>
    </row>
    <row r="33" spans="1:38" ht="20.100000000000001" customHeight="1">
      <c r="A33" s="2183"/>
      <c r="B33" s="2184"/>
      <c r="C33" s="2184"/>
      <c r="D33" s="2184"/>
      <c r="E33" s="2185"/>
      <c r="F33" s="2161"/>
      <c r="G33" s="2161"/>
      <c r="H33" s="2162"/>
      <c r="I33" s="2162"/>
      <c r="J33" s="2162"/>
      <c r="K33" s="2162"/>
      <c r="L33" s="2153">
        <f>Q32-L32</f>
        <v>0.375</v>
      </c>
      <c r="M33" s="2154"/>
      <c r="N33" s="2154"/>
      <c r="O33" s="2154"/>
      <c r="P33" s="2154"/>
      <c r="Q33" s="2154"/>
      <c r="R33" s="2154"/>
      <c r="S33" s="2154"/>
      <c r="T33" s="2155"/>
      <c r="U33" s="2153">
        <f>Z32-U32</f>
        <v>4.1666666666666741E-2</v>
      </c>
      <c r="V33" s="2154"/>
      <c r="W33" s="2154"/>
      <c r="X33" s="2154"/>
      <c r="Y33" s="2154"/>
      <c r="Z33" s="2154"/>
      <c r="AA33" s="2154"/>
      <c r="AB33" s="2154"/>
      <c r="AC33" s="2155"/>
      <c r="AD33" s="2153"/>
      <c r="AE33" s="2154"/>
      <c r="AF33" s="2154"/>
      <c r="AG33" s="2154"/>
      <c r="AH33" s="2154"/>
      <c r="AI33" s="2154"/>
      <c r="AJ33" s="2154"/>
      <c r="AK33" s="2154"/>
      <c r="AL33" s="2155"/>
    </row>
    <row r="34" spans="1:38" ht="20.100000000000001" customHeight="1">
      <c r="A34" s="2180" t="s">
        <v>610</v>
      </c>
      <c r="B34" s="2181"/>
      <c r="C34" s="2181"/>
      <c r="D34" s="2181"/>
      <c r="E34" s="2182"/>
      <c r="F34" s="2161" t="str">
        <f>SUBSTITUTE(ADDRESS(1,ROW()/2-1,4),1,"")</f>
        <v>P</v>
      </c>
      <c r="G34" s="2161"/>
      <c r="H34" s="2162" t="s">
        <v>606</v>
      </c>
      <c r="I34" s="2162"/>
      <c r="J34" s="2162"/>
      <c r="K34" s="2162"/>
      <c r="L34" s="2156">
        <v>0.375</v>
      </c>
      <c r="M34" s="2157"/>
      <c r="N34" s="2157"/>
      <c r="O34" s="2157"/>
      <c r="P34" s="908" t="s">
        <v>600</v>
      </c>
      <c r="Q34" s="2163">
        <v>0.54166666666666663</v>
      </c>
      <c r="R34" s="2164"/>
      <c r="S34" s="2164"/>
      <c r="T34" s="2164"/>
      <c r="U34" s="2156"/>
      <c r="V34" s="2157"/>
      <c r="W34" s="2157"/>
      <c r="X34" s="2157"/>
      <c r="Y34" s="908" t="s">
        <v>600</v>
      </c>
      <c r="Z34" s="2163"/>
      <c r="AA34" s="2164"/>
      <c r="AB34" s="2164"/>
      <c r="AC34" s="2164"/>
      <c r="AD34" s="2158">
        <f>L35-U35</f>
        <v>0.16666666666666663</v>
      </c>
      <c r="AE34" s="2159"/>
      <c r="AF34" s="2159"/>
      <c r="AG34" s="2159"/>
      <c r="AH34" s="2159"/>
      <c r="AI34" s="2159"/>
      <c r="AJ34" s="2159"/>
      <c r="AK34" s="2159"/>
      <c r="AL34" s="2160"/>
    </row>
    <row r="35" spans="1:38" ht="20.100000000000001" customHeight="1">
      <c r="A35" s="2143"/>
      <c r="B35" s="2144"/>
      <c r="C35" s="2144"/>
      <c r="D35" s="2144"/>
      <c r="E35" s="2145"/>
      <c r="F35" s="2161"/>
      <c r="G35" s="2161"/>
      <c r="H35" s="2162"/>
      <c r="I35" s="2162"/>
      <c r="J35" s="2162"/>
      <c r="K35" s="2162"/>
      <c r="L35" s="2153">
        <f>Q34-L34</f>
        <v>0.16666666666666663</v>
      </c>
      <c r="M35" s="2154"/>
      <c r="N35" s="2154"/>
      <c r="O35" s="2154"/>
      <c r="P35" s="2154"/>
      <c r="Q35" s="2154"/>
      <c r="R35" s="2154"/>
      <c r="S35" s="2154"/>
      <c r="T35" s="2155"/>
      <c r="U35" s="2153">
        <f>Z34-U34</f>
        <v>0</v>
      </c>
      <c r="V35" s="2154"/>
      <c r="W35" s="2154"/>
      <c r="X35" s="2154"/>
      <c r="Y35" s="2154"/>
      <c r="Z35" s="2154"/>
      <c r="AA35" s="2154"/>
      <c r="AB35" s="2154"/>
      <c r="AC35" s="2155"/>
      <c r="AD35" s="2153"/>
      <c r="AE35" s="2154"/>
      <c r="AF35" s="2154"/>
      <c r="AG35" s="2154"/>
      <c r="AH35" s="2154"/>
      <c r="AI35" s="2154"/>
      <c r="AJ35" s="2154"/>
      <c r="AK35" s="2154"/>
      <c r="AL35" s="2155"/>
    </row>
    <row r="36" spans="1:38" ht="20.100000000000001" customHeight="1">
      <c r="A36" s="2143"/>
      <c r="B36" s="2144"/>
      <c r="C36" s="2144"/>
      <c r="D36" s="2144"/>
      <c r="E36" s="2145"/>
      <c r="F36" s="2161" t="str">
        <f>SUBSTITUTE(ADDRESS(1,ROW()/2-1,4),1,"")</f>
        <v>Q</v>
      </c>
      <c r="G36" s="2161"/>
      <c r="H36" s="2162"/>
      <c r="I36" s="2162"/>
      <c r="J36" s="2162"/>
      <c r="K36" s="2162"/>
      <c r="L36" s="2156"/>
      <c r="M36" s="2157"/>
      <c r="N36" s="2157"/>
      <c r="O36" s="2157"/>
      <c r="P36" s="908" t="s">
        <v>600</v>
      </c>
      <c r="Q36" s="2163"/>
      <c r="R36" s="2164"/>
      <c r="S36" s="2164"/>
      <c r="T36" s="2164"/>
      <c r="U36" s="2156"/>
      <c r="V36" s="2157"/>
      <c r="W36" s="2157"/>
      <c r="X36" s="2157"/>
      <c r="Y36" s="908" t="s">
        <v>600</v>
      </c>
      <c r="Z36" s="2163"/>
      <c r="AA36" s="2164"/>
      <c r="AB36" s="2164"/>
      <c r="AC36" s="2164"/>
      <c r="AD36" s="2158">
        <f>L37-U37</f>
        <v>0</v>
      </c>
      <c r="AE36" s="2159"/>
      <c r="AF36" s="2159"/>
      <c r="AG36" s="2159"/>
      <c r="AH36" s="2159"/>
      <c r="AI36" s="2159"/>
      <c r="AJ36" s="2159"/>
      <c r="AK36" s="2159"/>
      <c r="AL36" s="2160"/>
    </row>
    <row r="37" spans="1:38" ht="20.100000000000001" customHeight="1">
      <c r="A37" s="2143"/>
      <c r="B37" s="2144"/>
      <c r="C37" s="2144"/>
      <c r="D37" s="2144"/>
      <c r="E37" s="2145"/>
      <c r="F37" s="2161"/>
      <c r="G37" s="2161"/>
      <c r="H37" s="2162"/>
      <c r="I37" s="2162"/>
      <c r="J37" s="2162"/>
      <c r="K37" s="2162"/>
      <c r="L37" s="2153">
        <f>Q36-L36</f>
        <v>0</v>
      </c>
      <c r="M37" s="2154"/>
      <c r="N37" s="2154"/>
      <c r="O37" s="2154"/>
      <c r="P37" s="2154"/>
      <c r="Q37" s="2154"/>
      <c r="R37" s="2154"/>
      <c r="S37" s="2154"/>
      <c r="T37" s="2155"/>
      <c r="U37" s="2153">
        <f>Z36-U36</f>
        <v>0</v>
      </c>
      <c r="V37" s="2154"/>
      <c r="W37" s="2154"/>
      <c r="X37" s="2154"/>
      <c r="Y37" s="2154"/>
      <c r="Z37" s="2154"/>
      <c r="AA37" s="2154"/>
      <c r="AB37" s="2154"/>
      <c r="AC37" s="2155"/>
      <c r="AD37" s="2153"/>
      <c r="AE37" s="2154"/>
      <c r="AF37" s="2154"/>
      <c r="AG37" s="2154"/>
      <c r="AH37" s="2154"/>
      <c r="AI37" s="2154"/>
      <c r="AJ37" s="2154"/>
      <c r="AK37" s="2154"/>
      <c r="AL37" s="2155"/>
    </row>
    <row r="38" spans="1:38" ht="20.100000000000001" customHeight="1">
      <c r="A38" s="2143"/>
      <c r="B38" s="2144"/>
      <c r="C38" s="2144"/>
      <c r="D38" s="2144"/>
      <c r="E38" s="2145"/>
      <c r="F38" s="2161" t="str">
        <f>SUBSTITUTE(ADDRESS(1,ROW()/2-1,4),1,"")</f>
        <v>R</v>
      </c>
      <c r="G38" s="2161"/>
      <c r="H38" s="2162"/>
      <c r="I38" s="2162"/>
      <c r="J38" s="2162"/>
      <c r="K38" s="2162"/>
      <c r="L38" s="2156"/>
      <c r="M38" s="2157"/>
      <c r="N38" s="2157"/>
      <c r="O38" s="2157"/>
      <c r="P38" s="908" t="s">
        <v>599</v>
      </c>
      <c r="Q38" s="2163"/>
      <c r="R38" s="2164"/>
      <c r="S38" s="2164"/>
      <c r="T38" s="2164"/>
      <c r="U38" s="2156"/>
      <c r="V38" s="2157"/>
      <c r="W38" s="2157"/>
      <c r="X38" s="2157"/>
      <c r="Y38" s="908" t="s">
        <v>599</v>
      </c>
      <c r="Z38" s="2163"/>
      <c r="AA38" s="2164"/>
      <c r="AB38" s="2164"/>
      <c r="AC38" s="2164"/>
      <c r="AD38" s="2158">
        <f>L39-U39</f>
        <v>0</v>
      </c>
      <c r="AE38" s="2159"/>
      <c r="AF38" s="2159"/>
      <c r="AG38" s="2159"/>
      <c r="AH38" s="2159"/>
      <c r="AI38" s="2159"/>
      <c r="AJ38" s="2159"/>
      <c r="AK38" s="2159"/>
      <c r="AL38" s="2160"/>
    </row>
    <row r="39" spans="1:38" ht="20.100000000000001" customHeight="1">
      <c r="A39" s="2143"/>
      <c r="B39" s="2144"/>
      <c r="C39" s="2144"/>
      <c r="D39" s="2144"/>
      <c r="E39" s="2145"/>
      <c r="F39" s="2161"/>
      <c r="G39" s="2161"/>
      <c r="H39" s="2162"/>
      <c r="I39" s="2162"/>
      <c r="J39" s="2162"/>
      <c r="K39" s="2162"/>
      <c r="L39" s="2153">
        <f>Q38-L38</f>
        <v>0</v>
      </c>
      <c r="M39" s="2154"/>
      <c r="N39" s="2154"/>
      <c r="O39" s="2154"/>
      <c r="P39" s="2154"/>
      <c r="Q39" s="2154"/>
      <c r="R39" s="2154"/>
      <c r="S39" s="2154"/>
      <c r="T39" s="2155"/>
      <c r="U39" s="2153">
        <f>Z38-U38</f>
        <v>0</v>
      </c>
      <c r="V39" s="2154"/>
      <c r="W39" s="2154"/>
      <c r="X39" s="2154"/>
      <c r="Y39" s="2154"/>
      <c r="Z39" s="2154"/>
      <c r="AA39" s="2154"/>
      <c r="AB39" s="2154"/>
      <c r="AC39" s="2155"/>
      <c r="AD39" s="2153"/>
      <c r="AE39" s="2154"/>
      <c r="AF39" s="2154"/>
      <c r="AG39" s="2154"/>
      <c r="AH39" s="2154"/>
      <c r="AI39" s="2154"/>
      <c r="AJ39" s="2154"/>
      <c r="AK39" s="2154"/>
      <c r="AL39" s="2155"/>
    </row>
    <row r="40" spans="1:38" ht="20.100000000000001" customHeight="1">
      <c r="A40" s="2143"/>
      <c r="B40" s="2144"/>
      <c r="C40" s="2144"/>
      <c r="D40" s="2144"/>
      <c r="E40" s="2145"/>
      <c r="F40" s="2161" t="str">
        <f>SUBSTITUTE(ADDRESS(1,ROW()/2-1,4),1,"")</f>
        <v>S</v>
      </c>
      <c r="G40" s="2161"/>
      <c r="H40" s="2162"/>
      <c r="I40" s="2162"/>
      <c r="J40" s="2162"/>
      <c r="K40" s="2162"/>
      <c r="L40" s="2156"/>
      <c r="M40" s="2157"/>
      <c r="N40" s="2157"/>
      <c r="O40" s="2157"/>
      <c r="P40" s="908" t="s">
        <v>599</v>
      </c>
      <c r="Q40" s="2163"/>
      <c r="R40" s="2164"/>
      <c r="S40" s="2164"/>
      <c r="T40" s="2164"/>
      <c r="U40" s="2156"/>
      <c r="V40" s="2157"/>
      <c r="W40" s="2157"/>
      <c r="X40" s="2157"/>
      <c r="Y40" s="908" t="s">
        <v>599</v>
      </c>
      <c r="Z40" s="2163"/>
      <c r="AA40" s="2164"/>
      <c r="AB40" s="2164"/>
      <c r="AC40" s="2164"/>
      <c r="AD40" s="2158">
        <f>L41-U41</f>
        <v>0</v>
      </c>
      <c r="AE40" s="2159"/>
      <c r="AF40" s="2159"/>
      <c r="AG40" s="2159"/>
      <c r="AH40" s="2159"/>
      <c r="AI40" s="2159"/>
      <c r="AJ40" s="2159"/>
      <c r="AK40" s="2159"/>
      <c r="AL40" s="2160"/>
    </row>
    <row r="41" spans="1:38" ht="20.100000000000001" customHeight="1">
      <c r="A41" s="2183"/>
      <c r="B41" s="2184"/>
      <c r="C41" s="2184"/>
      <c r="D41" s="2184"/>
      <c r="E41" s="2185"/>
      <c r="F41" s="2161"/>
      <c r="G41" s="2161"/>
      <c r="H41" s="2162"/>
      <c r="I41" s="2162"/>
      <c r="J41" s="2162"/>
      <c r="K41" s="2162"/>
      <c r="L41" s="2153">
        <f>Q40-L40</f>
        <v>0</v>
      </c>
      <c r="M41" s="2154"/>
      <c r="N41" s="2154"/>
      <c r="O41" s="2154"/>
      <c r="P41" s="2154"/>
      <c r="Q41" s="2154"/>
      <c r="R41" s="2154"/>
      <c r="S41" s="2154"/>
      <c r="T41" s="2155"/>
      <c r="U41" s="2153">
        <f>Z40-U40</f>
        <v>0</v>
      </c>
      <c r="V41" s="2154"/>
      <c r="W41" s="2154"/>
      <c r="X41" s="2154"/>
      <c r="Y41" s="2154"/>
      <c r="Z41" s="2154"/>
      <c r="AA41" s="2154"/>
      <c r="AB41" s="2154"/>
      <c r="AC41" s="2155"/>
      <c r="AD41" s="2153"/>
      <c r="AE41" s="2154"/>
      <c r="AF41" s="2154"/>
      <c r="AG41" s="2154"/>
      <c r="AH41" s="2154"/>
      <c r="AI41" s="2154"/>
      <c r="AJ41" s="2154"/>
      <c r="AK41" s="2154"/>
      <c r="AL41" s="2155"/>
    </row>
    <row r="42" spans="1:38" ht="20.100000000000001" customHeight="1">
      <c r="A42" s="2180" t="s">
        <v>2235</v>
      </c>
      <c r="B42" s="2181"/>
      <c r="C42" s="2181"/>
      <c r="D42" s="2181"/>
      <c r="E42" s="2182"/>
      <c r="F42" s="2161" t="str">
        <f>SUBSTITUTE(ADDRESS(1,ROW()/2-1,4),1,"")</f>
        <v>T</v>
      </c>
      <c r="G42" s="2161"/>
      <c r="H42" s="2162"/>
      <c r="I42" s="2162"/>
      <c r="J42" s="2162"/>
      <c r="K42" s="2162"/>
      <c r="L42" s="2166"/>
      <c r="M42" s="1577"/>
      <c r="N42" s="1577"/>
      <c r="O42" s="1577"/>
      <c r="P42" s="450" t="s">
        <v>176</v>
      </c>
      <c r="Q42" s="2167"/>
      <c r="R42" s="2168"/>
      <c r="S42" s="2168"/>
      <c r="T42" s="2168"/>
      <c r="U42" s="2166"/>
      <c r="V42" s="1577"/>
      <c r="W42" s="1577"/>
      <c r="X42" s="1577"/>
      <c r="Y42" s="450" t="s">
        <v>176</v>
      </c>
      <c r="Z42" s="2167"/>
      <c r="AA42" s="2168"/>
      <c r="AB42" s="2168"/>
      <c r="AC42" s="2168"/>
      <c r="AD42" s="2173">
        <f>L43-U43</f>
        <v>0</v>
      </c>
      <c r="AE42" s="2174"/>
      <c r="AF42" s="2174"/>
      <c r="AG42" s="2174"/>
      <c r="AH42" s="2174"/>
      <c r="AI42" s="2174"/>
      <c r="AJ42" s="2174"/>
      <c r="AK42" s="2174"/>
      <c r="AL42" s="2175"/>
    </row>
    <row r="43" spans="1:38" ht="20.100000000000001" customHeight="1">
      <c r="A43" s="2143"/>
      <c r="B43" s="2144"/>
      <c r="C43" s="2144"/>
      <c r="D43" s="2144"/>
      <c r="E43" s="2145"/>
      <c r="F43" s="2161"/>
      <c r="G43" s="2161"/>
      <c r="H43" s="2162"/>
      <c r="I43" s="2162"/>
      <c r="J43" s="2162"/>
      <c r="K43" s="2162"/>
      <c r="L43" s="2153">
        <f>Q42-L42</f>
        <v>0</v>
      </c>
      <c r="M43" s="2176"/>
      <c r="N43" s="2176"/>
      <c r="O43" s="2176"/>
      <c r="P43" s="2176"/>
      <c r="Q43" s="2176"/>
      <c r="R43" s="2176"/>
      <c r="S43" s="2176"/>
      <c r="T43" s="2155"/>
      <c r="U43" s="2153">
        <f>Z42-U42</f>
        <v>0</v>
      </c>
      <c r="V43" s="2176"/>
      <c r="W43" s="2176"/>
      <c r="X43" s="2176"/>
      <c r="Y43" s="2176"/>
      <c r="Z43" s="2176"/>
      <c r="AA43" s="2176"/>
      <c r="AB43" s="2176"/>
      <c r="AC43" s="2155"/>
      <c r="AD43" s="2153"/>
      <c r="AE43" s="2176"/>
      <c r="AF43" s="2176"/>
      <c r="AG43" s="2176"/>
      <c r="AH43" s="2176"/>
      <c r="AI43" s="2176"/>
      <c r="AJ43" s="2176"/>
      <c r="AK43" s="2176"/>
      <c r="AL43" s="2155"/>
    </row>
    <row r="44" spans="1:38" ht="20.100000000000001" customHeight="1">
      <c r="A44" s="2143"/>
      <c r="B44" s="2144"/>
      <c r="C44" s="2144"/>
      <c r="D44" s="2144"/>
      <c r="E44" s="2145"/>
      <c r="F44" s="2161" t="str">
        <f>SUBSTITUTE(ADDRESS(1,ROW()/2-1,4),1,"")</f>
        <v>U</v>
      </c>
      <c r="G44" s="2161"/>
      <c r="H44" s="2162"/>
      <c r="I44" s="2162"/>
      <c r="J44" s="2162"/>
      <c r="K44" s="2162"/>
      <c r="L44" s="2166"/>
      <c r="M44" s="1577"/>
      <c r="N44" s="1577"/>
      <c r="O44" s="1577"/>
      <c r="P44" s="450" t="s">
        <v>176</v>
      </c>
      <c r="Q44" s="2167"/>
      <c r="R44" s="2168"/>
      <c r="S44" s="2168"/>
      <c r="T44" s="2168"/>
      <c r="U44" s="2166"/>
      <c r="V44" s="1577"/>
      <c r="W44" s="1577"/>
      <c r="X44" s="1577"/>
      <c r="Y44" s="450" t="s">
        <v>176</v>
      </c>
      <c r="Z44" s="2167"/>
      <c r="AA44" s="2168"/>
      <c r="AB44" s="2168"/>
      <c r="AC44" s="2168"/>
      <c r="AD44" s="2173">
        <f>L45-U45</f>
        <v>0</v>
      </c>
      <c r="AE44" s="2174"/>
      <c r="AF44" s="2174"/>
      <c r="AG44" s="2174"/>
      <c r="AH44" s="2174"/>
      <c r="AI44" s="2174"/>
      <c r="AJ44" s="2174"/>
      <c r="AK44" s="2174"/>
      <c r="AL44" s="2175"/>
    </row>
    <row r="45" spans="1:38" ht="20.100000000000001" customHeight="1">
      <c r="A45" s="2143"/>
      <c r="B45" s="2144"/>
      <c r="C45" s="2144"/>
      <c r="D45" s="2144"/>
      <c r="E45" s="2145"/>
      <c r="F45" s="2161"/>
      <c r="G45" s="2161"/>
      <c r="H45" s="2162"/>
      <c r="I45" s="2162"/>
      <c r="J45" s="2162"/>
      <c r="K45" s="2162"/>
      <c r="L45" s="2153">
        <f>Q44-L44</f>
        <v>0</v>
      </c>
      <c r="M45" s="2176"/>
      <c r="N45" s="2176"/>
      <c r="O45" s="2176"/>
      <c r="P45" s="2176"/>
      <c r="Q45" s="2176"/>
      <c r="R45" s="2176"/>
      <c r="S45" s="2176"/>
      <c r="T45" s="2155"/>
      <c r="U45" s="2153">
        <f>Z44-U44</f>
        <v>0</v>
      </c>
      <c r="V45" s="2176"/>
      <c r="W45" s="2176"/>
      <c r="X45" s="2176"/>
      <c r="Y45" s="2176"/>
      <c r="Z45" s="2176"/>
      <c r="AA45" s="2176"/>
      <c r="AB45" s="2176"/>
      <c r="AC45" s="2155"/>
      <c r="AD45" s="2153"/>
      <c r="AE45" s="2176"/>
      <c r="AF45" s="2176"/>
      <c r="AG45" s="2176"/>
      <c r="AH45" s="2176"/>
      <c r="AI45" s="2176"/>
      <c r="AJ45" s="2176"/>
      <c r="AK45" s="2176"/>
      <c r="AL45" s="2155"/>
    </row>
    <row r="46" spans="1:38" ht="20.100000000000001" customHeight="1">
      <c r="A46" s="2143"/>
      <c r="B46" s="2144"/>
      <c r="C46" s="2144"/>
      <c r="D46" s="2144"/>
      <c r="E46" s="2145"/>
      <c r="F46" s="2161" t="str">
        <f>SUBSTITUTE(ADDRESS(1,ROW()/2-1,4),1,"")</f>
        <v>V</v>
      </c>
      <c r="G46" s="2161"/>
      <c r="H46" s="2162"/>
      <c r="I46" s="2162"/>
      <c r="J46" s="2162"/>
      <c r="K46" s="2162"/>
      <c r="L46" s="2177"/>
      <c r="M46" s="1577"/>
      <c r="N46" s="1577"/>
      <c r="O46" s="1577"/>
      <c r="P46" s="450" t="s">
        <v>176</v>
      </c>
      <c r="Q46" s="2167"/>
      <c r="R46" s="2168"/>
      <c r="S46" s="2168"/>
      <c r="T46" s="2168"/>
      <c r="U46" s="2177"/>
      <c r="V46" s="1577"/>
      <c r="W46" s="1577"/>
      <c r="X46" s="1577"/>
      <c r="Y46" s="450" t="s">
        <v>176</v>
      </c>
      <c r="Z46" s="2167"/>
      <c r="AA46" s="2168"/>
      <c r="AB46" s="2168"/>
      <c r="AC46" s="2168"/>
      <c r="AD46" s="2178">
        <f>L47-U47</f>
        <v>0</v>
      </c>
      <c r="AE46" s="2174"/>
      <c r="AF46" s="2174"/>
      <c r="AG46" s="2174"/>
      <c r="AH46" s="2174"/>
      <c r="AI46" s="2174"/>
      <c r="AJ46" s="2174"/>
      <c r="AK46" s="2174"/>
      <c r="AL46" s="2179"/>
    </row>
    <row r="47" spans="1:38" ht="20.100000000000001" customHeight="1">
      <c r="A47" s="2143"/>
      <c r="B47" s="2144"/>
      <c r="C47" s="2144"/>
      <c r="D47" s="2144"/>
      <c r="E47" s="2145"/>
      <c r="F47" s="2161"/>
      <c r="G47" s="2161"/>
      <c r="H47" s="2162"/>
      <c r="I47" s="2162"/>
      <c r="J47" s="2162"/>
      <c r="K47" s="2162"/>
      <c r="L47" s="2153">
        <f>Q46-L46</f>
        <v>0</v>
      </c>
      <c r="M47" s="2176"/>
      <c r="N47" s="2176"/>
      <c r="O47" s="2176"/>
      <c r="P47" s="2176"/>
      <c r="Q47" s="2176"/>
      <c r="R47" s="2176"/>
      <c r="S47" s="2176"/>
      <c r="T47" s="2155"/>
      <c r="U47" s="2153">
        <f>Z46-U46</f>
        <v>0</v>
      </c>
      <c r="V47" s="2176"/>
      <c r="W47" s="2176"/>
      <c r="X47" s="2176"/>
      <c r="Y47" s="2176"/>
      <c r="Z47" s="2176"/>
      <c r="AA47" s="2176"/>
      <c r="AB47" s="2176"/>
      <c r="AC47" s="2155"/>
      <c r="AD47" s="2153"/>
      <c r="AE47" s="2176"/>
      <c r="AF47" s="2176"/>
      <c r="AG47" s="2176"/>
      <c r="AH47" s="2176"/>
      <c r="AI47" s="2176"/>
      <c r="AJ47" s="2176"/>
      <c r="AK47" s="2176"/>
      <c r="AL47" s="2155"/>
    </row>
    <row r="48" spans="1:38" ht="20.100000000000001" customHeight="1">
      <c r="A48" s="2143"/>
      <c r="B48" s="2144"/>
      <c r="C48" s="2144"/>
      <c r="D48" s="2144"/>
      <c r="E48" s="2145"/>
      <c r="F48" s="2161" t="str">
        <f>SUBSTITUTE(ADDRESS(1,ROW()/2-1,4),1,"")</f>
        <v>W</v>
      </c>
      <c r="G48" s="2161"/>
      <c r="H48" s="2162"/>
      <c r="I48" s="2162"/>
      <c r="J48" s="2162"/>
      <c r="K48" s="2162"/>
      <c r="L48" s="2177"/>
      <c r="M48" s="1577"/>
      <c r="N48" s="1577"/>
      <c r="O48" s="1577"/>
      <c r="P48" s="450" t="s">
        <v>176</v>
      </c>
      <c r="Q48" s="2167"/>
      <c r="R48" s="2168"/>
      <c r="S48" s="2168"/>
      <c r="T48" s="2168"/>
      <c r="U48" s="2177"/>
      <c r="V48" s="1577"/>
      <c r="W48" s="1577"/>
      <c r="X48" s="1577"/>
      <c r="Y48" s="450" t="s">
        <v>176</v>
      </c>
      <c r="Z48" s="2167"/>
      <c r="AA48" s="2168"/>
      <c r="AB48" s="2168"/>
      <c r="AC48" s="2168"/>
      <c r="AD48" s="2178">
        <f>L49-U49</f>
        <v>0</v>
      </c>
      <c r="AE48" s="2174"/>
      <c r="AF48" s="2174"/>
      <c r="AG48" s="2174"/>
      <c r="AH48" s="2174"/>
      <c r="AI48" s="2174"/>
      <c r="AJ48" s="2174"/>
      <c r="AK48" s="2174"/>
      <c r="AL48" s="2179"/>
    </row>
    <row r="49" spans="1:43" ht="20.100000000000001" customHeight="1">
      <c r="A49" s="2143"/>
      <c r="B49" s="2144"/>
      <c r="C49" s="2144"/>
      <c r="D49" s="2144"/>
      <c r="E49" s="2145"/>
      <c r="F49" s="2161"/>
      <c r="G49" s="2161"/>
      <c r="H49" s="2162"/>
      <c r="I49" s="2162"/>
      <c r="J49" s="2162"/>
      <c r="K49" s="2162"/>
      <c r="L49" s="2153">
        <f>Q48-L48</f>
        <v>0</v>
      </c>
      <c r="M49" s="2176"/>
      <c r="N49" s="2176"/>
      <c r="O49" s="2176"/>
      <c r="P49" s="2176"/>
      <c r="Q49" s="2176"/>
      <c r="R49" s="2176"/>
      <c r="S49" s="2176"/>
      <c r="T49" s="2155"/>
      <c r="U49" s="2153">
        <f>Z48-U48</f>
        <v>0</v>
      </c>
      <c r="V49" s="2176"/>
      <c r="W49" s="2176"/>
      <c r="X49" s="2176"/>
      <c r="Y49" s="2176"/>
      <c r="Z49" s="2176"/>
      <c r="AA49" s="2176"/>
      <c r="AB49" s="2176"/>
      <c r="AC49" s="2155"/>
      <c r="AD49" s="2153"/>
      <c r="AE49" s="2176"/>
      <c r="AF49" s="2176"/>
      <c r="AG49" s="2176"/>
      <c r="AH49" s="2176"/>
      <c r="AI49" s="2176"/>
      <c r="AJ49" s="2176"/>
      <c r="AK49" s="2176"/>
      <c r="AL49" s="2155"/>
    </row>
    <row r="50" spans="1:43" ht="20.100000000000001" customHeight="1">
      <c r="A50" s="2143"/>
      <c r="B50" s="2144"/>
      <c r="C50" s="2144"/>
      <c r="D50" s="2144"/>
      <c r="E50" s="2145"/>
      <c r="F50" s="2161" t="str">
        <f>SUBSTITUTE(ADDRESS(1,ROW()/2-1,4),1,"")</f>
        <v>X</v>
      </c>
      <c r="G50" s="2161"/>
      <c r="H50" s="2162"/>
      <c r="I50" s="2162"/>
      <c r="J50" s="2162"/>
      <c r="K50" s="2162"/>
      <c r="L50" s="2177"/>
      <c r="M50" s="1577"/>
      <c r="N50" s="1577"/>
      <c r="O50" s="1577"/>
      <c r="P50" s="450" t="s">
        <v>176</v>
      </c>
      <c r="Q50" s="2167"/>
      <c r="R50" s="2168"/>
      <c r="S50" s="2168"/>
      <c r="T50" s="2168"/>
      <c r="U50" s="2177"/>
      <c r="V50" s="1577"/>
      <c r="W50" s="1577"/>
      <c r="X50" s="1577"/>
      <c r="Y50" s="450" t="s">
        <v>176</v>
      </c>
      <c r="Z50" s="2167"/>
      <c r="AA50" s="2168"/>
      <c r="AB50" s="2168"/>
      <c r="AC50" s="2168"/>
      <c r="AD50" s="2178">
        <f>L51-U51</f>
        <v>0</v>
      </c>
      <c r="AE50" s="2174"/>
      <c r="AF50" s="2174"/>
      <c r="AG50" s="2174"/>
      <c r="AH50" s="2174"/>
      <c r="AI50" s="2174"/>
      <c r="AJ50" s="2174"/>
      <c r="AK50" s="2174"/>
      <c r="AL50" s="2179"/>
    </row>
    <row r="51" spans="1:43" ht="20.100000000000001" customHeight="1">
      <c r="A51" s="2143"/>
      <c r="B51" s="2144"/>
      <c r="C51" s="2144"/>
      <c r="D51" s="2144"/>
      <c r="E51" s="2145"/>
      <c r="F51" s="2161"/>
      <c r="G51" s="2161"/>
      <c r="H51" s="2162"/>
      <c r="I51" s="2162"/>
      <c r="J51" s="2162"/>
      <c r="K51" s="2162"/>
      <c r="L51" s="2153">
        <f>Q50-L50</f>
        <v>0</v>
      </c>
      <c r="M51" s="2176"/>
      <c r="N51" s="2176"/>
      <c r="O51" s="2176"/>
      <c r="P51" s="2176"/>
      <c r="Q51" s="2176"/>
      <c r="R51" s="2176"/>
      <c r="S51" s="2176"/>
      <c r="T51" s="2155"/>
      <c r="U51" s="2153">
        <f>Z50-U50</f>
        <v>0</v>
      </c>
      <c r="V51" s="2176"/>
      <c r="W51" s="2176"/>
      <c r="X51" s="2176"/>
      <c r="Y51" s="2176"/>
      <c r="Z51" s="2176"/>
      <c r="AA51" s="2176"/>
      <c r="AB51" s="2176"/>
      <c r="AC51" s="2155"/>
      <c r="AD51" s="2153"/>
      <c r="AE51" s="2176"/>
      <c r="AF51" s="2176"/>
      <c r="AG51" s="2176"/>
      <c r="AH51" s="2176"/>
      <c r="AI51" s="2176"/>
      <c r="AJ51" s="2176"/>
      <c r="AK51" s="2176"/>
      <c r="AL51" s="2155"/>
    </row>
    <row r="52" spans="1:43" ht="20.100000000000001" customHeight="1">
      <c r="A52" s="2143"/>
      <c r="B52" s="2144"/>
      <c r="C52" s="2144"/>
      <c r="D52" s="2144"/>
      <c r="E52" s="2145"/>
      <c r="F52" s="2161" t="str">
        <f t="shared" ref="F52" si="0">SUBSTITUTE(ADDRESS(1,ROW()/2-1,4),1,"")</f>
        <v>Y</v>
      </c>
      <c r="G52" s="2161"/>
      <c r="H52" s="2162"/>
      <c r="I52" s="2162"/>
      <c r="J52" s="2162"/>
      <c r="K52" s="2162"/>
      <c r="L52" s="2177"/>
      <c r="M52" s="1577"/>
      <c r="N52" s="1577"/>
      <c r="O52" s="1577"/>
      <c r="P52" s="450" t="s">
        <v>176</v>
      </c>
      <c r="Q52" s="2167"/>
      <c r="R52" s="2168"/>
      <c r="S52" s="2168"/>
      <c r="T52" s="2168"/>
      <c r="U52" s="2177"/>
      <c r="V52" s="1577"/>
      <c r="W52" s="1577"/>
      <c r="X52" s="1577"/>
      <c r="Y52" s="450" t="s">
        <v>176</v>
      </c>
      <c r="Z52" s="2167"/>
      <c r="AA52" s="2168"/>
      <c r="AB52" s="2168"/>
      <c r="AC52" s="2168"/>
      <c r="AD52" s="2178">
        <f>L53-U53</f>
        <v>0</v>
      </c>
      <c r="AE52" s="2174"/>
      <c r="AF52" s="2174"/>
      <c r="AG52" s="2174"/>
      <c r="AH52" s="2174"/>
      <c r="AI52" s="2174"/>
      <c r="AJ52" s="2174"/>
      <c r="AK52" s="2174"/>
      <c r="AL52" s="2179"/>
      <c r="AM52" s="481"/>
      <c r="AN52" s="447"/>
      <c r="AO52" s="447"/>
      <c r="AP52" s="447"/>
    </row>
    <row r="53" spans="1:43" ht="20.100000000000001" customHeight="1">
      <c r="A53" s="2143"/>
      <c r="B53" s="2144"/>
      <c r="C53" s="2144"/>
      <c r="D53" s="2144"/>
      <c r="E53" s="2145"/>
      <c r="F53" s="2161"/>
      <c r="G53" s="2161"/>
      <c r="H53" s="2162"/>
      <c r="I53" s="2162"/>
      <c r="J53" s="2162"/>
      <c r="K53" s="2162"/>
      <c r="L53" s="2153">
        <f>Q52-L52</f>
        <v>0</v>
      </c>
      <c r="M53" s="2176"/>
      <c r="N53" s="2176"/>
      <c r="O53" s="2176"/>
      <c r="P53" s="2176"/>
      <c r="Q53" s="2176"/>
      <c r="R53" s="2176"/>
      <c r="S53" s="2176"/>
      <c r="T53" s="2155"/>
      <c r="U53" s="2153">
        <f>Z52-U52</f>
        <v>0</v>
      </c>
      <c r="V53" s="2176"/>
      <c r="W53" s="2176"/>
      <c r="X53" s="2176"/>
      <c r="Y53" s="2176"/>
      <c r="Z53" s="2176"/>
      <c r="AA53" s="2176"/>
      <c r="AB53" s="2176"/>
      <c r="AC53" s="2155"/>
      <c r="AD53" s="2153"/>
      <c r="AE53" s="2176"/>
      <c r="AF53" s="2176"/>
      <c r="AG53" s="2176"/>
      <c r="AH53" s="2176"/>
      <c r="AI53" s="2176"/>
      <c r="AJ53" s="2176"/>
      <c r="AK53" s="2176"/>
      <c r="AL53" s="2155"/>
      <c r="AM53" s="481"/>
      <c r="AN53" s="447"/>
      <c r="AO53" s="447"/>
      <c r="AP53" s="447"/>
    </row>
    <row r="54" spans="1:43" ht="20.100000000000001" customHeight="1">
      <c r="A54" s="2143"/>
      <c r="B54" s="2144"/>
      <c r="C54" s="2144"/>
      <c r="D54" s="2144"/>
      <c r="E54" s="2145"/>
      <c r="F54" s="2161" t="str">
        <f>SUBSTITUTE(ADDRESS(1,ROW()/2-1,4),1,"")</f>
        <v>Z</v>
      </c>
      <c r="G54" s="2161"/>
      <c r="H54" s="2162"/>
      <c r="I54" s="2162"/>
      <c r="J54" s="2162"/>
      <c r="K54" s="2162"/>
      <c r="L54" s="2177"/>
      <c r="M54" s="1577"/>
      <c r="N54" s="1577"/>
      <c r="O54" s="1577"/>
      <c r="P54" s="450" t="s">
        <v>176</v>
      </c>
      <c r="Q54" s="2167"/>
      <c r="R54" s="2168"/>
      <c r="S54" s="2168"/>
      <c r="T54" s="2168"/>
      <c r="U54" s="2177"/>
      <c r="V54" s="1577"/>
      <c r="W54" s="1577"/>
      <c r="X54" s="1577"/>
      <c r="Y54" s="450" t="s">
        <v>176</v>
      </c>
      <c r="Z54" s="2167"/>
      <c r="AA54" s="2168"/>
      <c r="AB54" s="2168"/>
      <c r="AC54" s="2168"/>
      <c r="AD54" s="2178">
        <f>L55-U55</f>
        <v>0</v>
      </c>
      <c r="AE54" s="2174"/>
      <c r="AF54" s="2174"/>
      <c r="AG54" s="2174"/>
      <c r="AH54" s="2174"/>
      <c r="AI54" s="2174"/>
      <c r="AJ54" s="2174"/>
      <c r="AK54" s="2174"/>
      <c r="AL54" s="2179"/>
      <c r="AM54" s="481"/>
      <c r="AN54" s="447"/>
      <c r="AO54" s="447"/>
      <c r="AP54" s="447"/>
    </row>
    <row r="55" spans="1:43" ht="20.100000000000001" customHeight="1">
      <c r="A55" s="2183"/>
      <c r="B55" s="2184"/>
      <c r="C55" s="2184"/>
      <c r="D55" s="2184"/>
      <c r="E55" s="2185"/>
      <c r="F55" s="2161"/>
      <c r="G55" s="2161"/>
      <c r="H55" s="2162"/>
      <c r="I55" s="2162"/>
      <c r="J55" s="2162"/>
      <c r="K55" s="2162"/>
      <c r="L55" s="2153">
        <f>Q54-L54</f>
        <v>0</v>
      </c>
      <c r="M55" s="2176"/>
      <c r="N55" s="2176"/>
      <c r="O55" s="2176"/>
      <c r="P55" s="2176"/>
      <c r="Q55" s="2176"/>
      <c r="R55" s="2176"/>
      <c r="S55" s="2176"/>
      <c r="T55" s="2155"/>
      <c r="U55" s="2153">
        <f>Z54-U54</f>
        <v>0</v>
      </c>
      <c r="V55" s="2176"/>
      <c r="W55" s="2176"/>
      <c r="X55" s="2176"/>
      <c r="Y55" s="2176"/>
      <c r="Z55" s="2176"/>
      <c r="AA55" s="2176"/>
      <c r="AB55" s="2176"/>
      <c r="AC55" s="2155"/>
      <c r="AD55" s="2153"/>
      <c r="AE55" s="2176"/>
      <c r="AF55" s="2176"/>
      <c r="AG55" s="2176"/>
      <c r="AH55" s="2176"/>
      <c r="AI55" s="2176"/>
      <c r="AJ55" s="2176"/>
      <c r="AK55" s="2176"/>
      <c r="AL55" s="2155"/>
      <c r="AM55" s="481"/>
      <c r="AN55" s="447"/>
      <c r="AO55" s="447"/>
      <c r="AP55" s="447"/>
    </row>
    <row r="56" spans="1:43">
      <c r="A56" s="34" t="s">
        <v>596</v>
      </c>
      <c r="B56" s="908"/>
      <c r="C56" s="908"/>
      <c r="D56" s="908"/>
      <c r="E56" s="908"/>
      <c r="F56" s="908"/>
      <c r="G56" s="908"/>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436"/>
      <c r="AI56" s="436"/>
      <c r="AJ56" s="436"/>
      <c r="AK56" s="436"/>
      <c r="AL56" s="436"/>
    </row>
    <row r="57" spans="1:43">
      <c r="C57" s="15" t="s">
        <v>231</v>
      </c>
    </row>
    <row r="58" spans="1:43">
      <c r="AN58" s="447"/>
      <c r="AO58" s="447"/>
      <c r="AP58" s="447"/>
    </row>
    <row r="59" spans="1:43" ht="20.100000000000001" customHeight="1">
      <c r="A59" s="2150" t="s">
        <v>1510</v>
      </c>
      <c r="B59" s="2150"/>
      <c r="C59" s="2150"/>
      <c r="D59" s="2165" t="s">
        <v>2156</v>
      </c>
      <c r="E59" s="2165"/>
      <c r="F59" s="2165"/>
      <c r="G59" s="2165"/>
      <c r="H59" s="2165"/>
      <c r="I59" s="2165"/>
      <c r="J59" s="2165"/>
      <c r="K59" s="2165"/>
      <c r="L59" s="2165"/>
      <c r="M59" s="2165"/>
      <c r="N59" s="2165"/>
      <c r="O59" s="2165"/>
      <c r="P59" s="2165"/>
      <c r="Q59" s="2165"/>
      <c r="R59" s="2165"/>
      <c r="S59" s="2165"/>
      <c r="T59" s="2165"/>
      <c r="U59" s="2165"/>
      <c r="V59" s="2165"/>
      <c r="W59" s="2165"/>
      <c r="X59" s="2165"/>
      <c r="Y59" s="2151">
        <v>1</v>
      </c>
      <c r="Z59" s="2151"/>
      <c r="AA59" s="1006" t="s">
        <v>2158</v>
      </c>
      <c r="AB59" s="2151">
        <v>2</v>
      </c>
      <c r="AC59" s="2151"/>
      <c r="AD59" s="1006"/>
      <c r="AE59" s="2152">
        <v>3</v>
      </c>
      <c r="AF59" s="2152"/>
      <c r="AG59" s="1006"/>
      <c r="AH59" s="2152">
        <v>4</v>
      </c>
      <c r="AI59" s="2152"/>
      <c r="AJ59" s="1006"/>
      <c r="AK59" s="482"/>
      <c r="AL59" s="482"/>
      <c r="AM59" s="478"/>
      <c r="AN59" s="478"/>
      <c r="AO59" s="478"/>
      <c r="AP59" s="478"/>
      <c r="AQ59" s="876"/>
    </row>
    <row r="60" spans="1:43" ht="20.100000000000001" customHeight="1">
      <c r="A60" s="482"/>
      <c r="B60" s="482"/>
      <c r="C60" s="482"/>
      <c r="D60" s="2165" t="s">
        <v>2157</v>
      </c>
      <c r="E60" s="2165"/>
      <c r="F60" s="2165"/>
      <c r="G60" s="2165"/>
      <c r="H60" s="2165"/>
      <c r="I60" s="2165"/>
      <c r="J60" s="2165"/>
      <c r="K60" s="2165"/>
      <c r="L60" s="2165"/>
      <c r="M60" s="2165"/>
      <c r="N60" s="2165"/>
      <c r="O60" s="2165"/>
      <c r="P60" s="2165"/>
      <c r="Q60" s="2165"/>
      <c r="R60" s="2165"/>
      <c r="S60" s="2165"/>
      <c r="T60" s="2165"/>
      <c r="U60" s="2165"/>
      <c r="V60" s="2165"/>
      <c r="W60" s="2165"/>
      <c r="X60" s="2165"/>
      <c r="Y60" s="2151">
        <v>1</v>
      </c>
      <c r="Z60" s="2151"/>
      <c r="AA60" s="1006" t="s">
        <v>2159</v>
      </c>
      <c r="AB60" s="2151">
        <v>2</v>
      </c>
      <c r="AC60" s="2151"/>
      <c r="AD60" s="1006"/>
      <c r="AE60" s="2152">
        <v>3</v>
      </c>
      <c r="AF60" s="2152"/>
      <c r="AG60" s="1006"/>
      <c r="AH60" s="2152">
        <v>4</v>
      </c>
      <c r="AI60" s="2152"/>
      <c r="AJ60" s="1006"/>
      <c r="AK60" s="482"/>
      <c r="AL60" s="482"/>
      <c r="AM60" s="478"/>
      <c r="AN60" s="478"/>
      <c r="AO60" s="478"/>
      <c r="AP60" s="478"/>
      <c r="AQ60" s="876"/>
    </row>
  </sheetData>
  <mergeCells count="258">
    <mergeCell ref="A34:E41"/>
    <mergeCell ref="F52:G53"/>
    <mergeCell ref="H52:K53"/>
    <mergeCell ref="L52:O52"/>
    <mergeCell ref="Q52:T52"/>
    <mergeCell ref="U52:X52"/>
    <mergeCell ref="Z52:AC52"/>
    <mergeCell ref="AD52:AL53"/>
    <mergeCell ref="L53:T53"/>
    <mergeCell ref="U53:AC53"/>
    <mergeCell ref="A42:E55"/>
    <mergeCell ref="U38:X38"/>
    <mergeCell ref="Z38:AC38"/>
    <mergeCell ref="U36:X36"/>
    <mergeCell ref="Z36:AC36"/>
    <mergeCell ref="AD34:AL35"/>
    <mergeCell ref="AD36:AL37"/>
    <mergeCell ref="AD38:AL39"/>
    <mergeCell ref="U39:AC39"/>
    <mergeCell ref="U34:X34"/>
    <mergeCell ref="Z34:AC34"/>
    <mergeCell ref="F54:G55"/>
    <mergeCell ref="H54:K55"/>
    <mergeCell ref="L54:O54"/>
    <mergeCell ref="F34:G35"/>
    <mergeCell ref="H34:K35"/>
    <mergeCell ref="L34:O34"/>
    <mergeCell ref="Q34:T34"/>
    <mergeCell ref="H46:K47"/>
    <mergeCell ref="L46:O46"/>
    <mergeCell ref="Q46:T46"/>
    <mergeCell ref="U46:X46"/>
    <mergeCell ref="Z44:AC44"/>
    <mergeCell ref="F46:G47"/>
    <mergeCell ref="AD26:AL27"/>
    <mergeCell ref="AD28:AL29"/>
    <mergeCell ref="AD32:AL33"/>
    <mergeCell ref="AD30:AL31"/>
    <mergeCell ref="AD42:AL43"/>
    <mergeCell ref="L43:T43"/>
    <mergeCell ref="U43:AC43"/>
    <mergeCell ref="L35:T35"/>
    <mergeCell ref="U35:AC35"/>
    <mergeCell ref="L37:T37"/>
    <mergeCell ref="U37:AC37"/>
    <mergeCell ref="F24:G25"/>
    <mergeCell ref="H24:K25"/>
    <mergeCell ref="L24:O24"/>
    <mergeCell ref="Q24:T24"/>
    <mergeCell ref="F28:G29"/>
    <mergeCell ref="H28:K29"/>
    <mergeCell ref="L28:O28"/>
    <mergeCell ref="Q28:T28"/>
    <mergeCell ref="U28:X28"/>
    <mergeCell ref="L29:T29"/>
    <mergeCell ref="U29:AC29"/>
    <mergeCell ref="U24:X24"/>
    <mergeCell ref="Z24:AC24"/>
    <mergeCell ref="U27:AC27"/>
    <mergeCell ref="L26:O26"/>
    <mergeCell ref="Q26:T26"/>
    <mergeCell ref="L27:T27"/>
    <mergeCell ref="U26:X26"/>
    <mergeCell ref="Z26:AC26"/>
    <mergeCell ref="Z28:AC28"/>
    <mergeCell ref="AD22:AL23"/>
    <mergeCell ref="F20:G21"/>
    <mergeCell ref="H20:K21"/>
    <mergeCell ref="L20:O20"/>
    <mergeCell ref="Q20:T20"/>
    <mergeCell ref="U20:X20"/>
    <mergeCell ref="Z20:AC20"/>
    <mergeCell ref="AD20:AL21"/>
    <mergeCell ref="Z22:AC22"/>
    <mergeCell ref="L21:T21"/>
    <mergeCell ref="U21:AC21"/>
    <mergeCell ref="L23:T23"/>
    <mergeCell ref="U23:AC23"/>
    <mergeCell ref="U22:X22"/>
    <mergeCell ref="L22:O22"/>
    <mergeCell ref="Q22:T22"/>
    <mergeCell ref="F22:G23"/>
    <mergeCell ref="H22:K23"/>
    <mergeCell ref="AD24:AL25"/>
    <mergeCell ref="U25:AC25"/>
    <mergeCell ref="L25:T25"/>
    <mergeCell ref="AD40:AL41"/>
    <mergeCell ref="U41:AC41"/>
    <mergeCell ref="L41:T41"/>
    <mergeCell ref="F40:G41"/>
    <mergeCell ref="H40:K41"/>
    <mergeCell ref="L40:O40"/>
    <mergeCell ref="Q40:T40"/>
    <mergeCell ref="U40:X40"/>
    <mergeCell ref="Z40:AC40"/>
    <mergeCell ref="U32:X32"/>
    <mergeCell ref="Q30:T30"/>
    <mergeCell ref="U30:X30"/>
    <mergeCell ref="Z30:AC30"/>
    <mergeCell ref="F32:G33"/>
    <mergeCell ref="H32:K33"/>
    <mergeCell ref="L32:O32"/>
    <mergeCell ref="Q32:T32"/>
    <mergeCell ref="L31:T31"/>
    <mergeCell ref="U31:AC31"/>
    <mergeCell ref="Z32:AC32"/>
    <mergeCell ref="U33:AC33"/>
    <mergeCell ref="F30:G31"/>
    <mergeCell ref="H30:K31"/>
    <mergeCell ref="L30:O30"/>
    <mergeCell ref="L33:T33"/>
    <mergeCell ref="AD6:AL7"/>
    <mergeCell ref="Z8:AC8"/>
    <mergeCell ref="U9:AC9"/>
    <mergeCell ref="F26:G27"/>
    <mergeCell ref="H26:K27"/>
    <mergeCell ref="L8:O8"/>
    <mergeCell ref="F10:G11"/>
    <mergeCell ref="F16:G17"/>
    <mergeCell ref="F18:G19"/>
    <mergeCell ref="H16:K17"/>
    <mergeCell ref="F8:G9"/>
    <mergeCell ref="H8:K9"/>
    <mergeCell ref="Q16:T16"/>
    <mergeCell ref="L17:T17"/>
    <mergeCell ref="L11:T11"/>
    <mergeCell ref="L10:O10"/>
    <mergeCell ref="U11:AC11"/>
    <mergeCell ref="Z12:AC12"/>
    <mergeCell ref="U13:AC13"/>
    <mergeCell ref="U19:AC19"/>
    <mergeCell ref="AD4:AL5"/>
    <mergeCell ref="AD2:AL2"/>
    <mergeCell ref="AD3:AL3"/>
    <mergeCell ref="U18:X18"/>
    <mergeCell ref="Z18:AC18"/>
    <mergeCell ref="U14:X14"/>
    <mergeCell ref="Z14:AC14"/>
    <mergeCell ref="U15:AC15"/>
    <mergeCell ref="U12:X12"/>
    <mergeCell ref="AD18:AL19"/>
    <mergeCell ref="AD16:AL17"/>
    <mergeCell ref="AD14:AL15"/>
    <mergeCell ref="AD12:AL13"/>
    <mergeCell ref="AD10:AL11"/>
    <mergeCell ref="AD8:AL9"/>
    <mergeCell ref="U6:X6"/>
    <mergeCell ref="Z6:AC6"/>
    <mergeCell ref="U7:AC7"/>
    <mergeCell ref="U5:AC5"/>
    <mergeCell ref="U2:AC2"/>
    <mergeCell ref="U3:AC3"/>
    <mergeCell ref="U4:X4"/>
    <mergeCell ref="Z4:AC4"/>
    <mergeCell ref="U8:X8"/>
    <mergeCell ref="A2:E3"/>
    <mergeCell ref="F3:G3"/>
    <mergeCell ref="F4:G5"/>
    <mergeCell ref="H3:K3"/>
    <mergeCell ref="F2:K2"/>
    <mergeCell ref="H4:K5"/>
    <mergeCell ref="L2:T2"/>
    <mergeCell ref="L3:T3"/>
    <mergeCell ref="F6:G7"/>
    <mergeCell ref="H6:K7"/>
    <mergeCell ref="L4:O4"/>
    <mergeCell ref="Q4:T4"/>
    <mergeCell ref="L7:T7"/>
    <mergeCell ref="L6:O6"/>
    <mergeCell ref="Q6:T6"/>
    <mergeCell ref="L5:T5"/>
    <mergeCell ref="A4:E33"/>
    <mergeCell ref="L9:T9"/>
    <mergeCell ref="Q8:T8"/>
    <mergeCell ref="F12:G13"/>
    <mergeCell ref="F14:G15"/>
    <mergeCell ref="H18:K19"/>
    <mergeCell ref="L14:O14"/>
    <mergeCell ref="Q14:T14"/>
    <mergeCell ref="U16:X16"/>
    <mergeCell ref="Z16:AC16"/>
    <mergeCell ref="U17:AC17"/>
    <mergeCell ref="H12:K13"/>
    <mergeCell ref="H14:K15"/>
    <mergeCell ref="L19:T19"/>
    <mergeCell ref="L16:O16"/>
    <mergeCell ref="L18:O18"/>
    <mergeCell ref="Q18:T18"/>
    <mergeCell ref="L15:T15"/>
    <mergeCell ref="L12:O12"/>
    <mergeCell ref="Q12:T12"/>
    <mergeCell ref="L13:T13"/>
    <mergeCell ref="H10:K11"/>
    <mergeCell ref="U10:X10"/>
    <mergeCell ref="Z10:AC10"/>
    <mergeCell ref="F44:G45"/>
    <mergeCell ref="H44:K45"/>
    <mergeCell ref="L44:O44"/>
    <mergeCell ref="Q44:T44"/>
    <mergeCell ref="F38:G39"/>
    <mergeCell ref="H38:K39"/>
    <mergeCell ref="L38:O38"/>
    <mergeCell ref="L39:T39"/>
    <mergeCell ref="Q38:T38"/>
    <mergeCell ref="F42:G43"/>
    <mergeCell ref="H42:K43"/>
    <mergeCell ref="L42:O42"/>
    <mergeCell ref="Q42:T42"/>
    <mergeCell ref="U42:X42"/>
    <mergeCell ref="Z42:AC42"/>
    <mergeCell ref="Q10:T10"/>
    <mergeCell ref="F36:G37"/>
    <mergeCell ref="H36:K37"/>
    <mergeCell ref="L36:O36"/>
    <mergeCell ref="Q36:T36"/>
    <mergeCell ref="U44:X44"/>
    <mergeCell ref="A59:C59"/>
    <mergeCell ref="D59:X59"/>
    <mergeCell ref="Y59:Z59"/>
    <mergeCell ref="AB59:AC59"/>
    <mergeCell ref="AE59:AF59"/>
    <mergeCell ref="AH59:AI59"/>
    <mergeCell ref="AD44:AL45"/>
    <mergeCell ref="L45:T45"/>
    <mergeCell ref="U45:AC45"/>
    <mergeCell ref="Z46:AC46"/>
    <mergeCell ref="AD46:AL47"/>
    <mergeCell ref="L47:T47"/>
    <mergeCell ref="U47:AC47"/>
    <mergeCell ref="Q50:T50"/>
    <mergeCell ref="U50:X50"/>
    <mergeCell ref="Z50:AC50"/>
    <mergeCell ref="AD50:AL51"/>
    <mergeCell ref="L51:T51"/>
    <mergeCell ref="U51:AC51"/>
    <mergeCell ref="AD54:AL55"/>
    <mergeCell ref="Q54:T54"/>
    <mergeCell ref="U54:X54"/>
    <mergeCell ref="Z54:AC54"/>
    <mergeCell ref="L55:T55"/>
    <mergeCell ref="D60:X60"/>
    <mergeCell ref="Y60:Z60"/>
    <mergeCell ref="AB60:AC60"/>
    <mergeCell ref="AE60:AF60"/>
    <mergeCell ref="AH60:AI60"/>
    <mergeCell ref="F48:G49"/>
    <mergeCell ref="H48:K49"/>
    <mergeCell ref="L48:O48"/>
    <mergeCell ref="Q48:T48"/>
    <mergeCell ref="U48:X48"/>
    <mergeCell ref="Z48:AC48"/>
    <mergeCell ref="AD48:AL49"/>
    <mergeCell ref="L49:T49"/>
    <mergeCell ref="U49:AC49"/>
    <mergeCell ref="F50:G51"/>
    <mergeCell ref="H50:K51"/>
    <mergeCell ref="L50:O50"/>
    <mergeCell ref="U55:AC55"/>
  </mergeCells>
  <phoneticPr fontId="6"/>
  <pageMargins left="0.62992125984251968" right="0.31496062992125984" top="0.59055118110236227" bottom="0.35433070866141736" header="0.51181102362204722" footer="0.19685039370078741"/>
  <pageSetup paperSize="9" scale="93" orientation="portrait" r:id="rId1"/>
  <headerFooter alignWithMargins="0">
    <oddFooter>&amp;C&amp;A</oddFooter>
  </headerFooter>
  <rowBreaks count="1" manualBreakCount="1">
    <brk id="41" max="3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CO76"/>
  <sheetViews>
    <sheetView showZeros="0" view="pageBreakPreview" zoomScale="90" zoomScaleNormal="100" zoomScaleSheetLayoutView="90" workbookViewId="0"/>
  </sheetViews>
  <sheetFormatPr defaultColWidth="2.625" defaultRowHeight="13.5"/>
  <cols>
    <col min="1" max="9" width="2.625" style="544" customWidth="1"/>
    <col min="10" max="75" width="1.625" style="544" customWidth="1"/>
    <col min="76" max="16384" width="2.625" style="544"/>
  </cols>
  <sheetData>
    <row r="1" spans="1:93" ht="14.25">
      <c r="A1" s="439" t="s">
        <v>609</v>
      </c>
      <c r="B1" s="439"/>
      <c r="C1" s="439"/>
      <c r="D1" s="439"/>
      <c r="E1" s="439"/>
      <c r="F1" s="439"/>
      <c r="G1" s="439"/>
      <c r="H1" s="439"/>
      <c r="I1" s="439"/>
      <c r="J1" s="439"/>
      <c r="K1" s="439"/>
      <c r="L1" s="439"/>
      <c r="M1" s="439"/>
      <c r="N1" s="439"/>
      <c r="O1" s="439"/>
      <c r="P1" s="439"/>
      <c r="Q1" s="439"/>
      <c r="R1" s="439"/>
      <c r="S1" s="439"/>
      <c r="T1" s="439"/>
      <c r="U1" s="439"/>
      <c r="V1" s="439"/>
      <c r="W1" s="439"/>
      <c r="X1" s="439"/>
      <c r="Y1" s="439"/>
    </row>
    <row r="2" spans="1:93" ht="13.5" customHeight="1">
      <c r="A2" s="2232" t="s">
        <v>826</v>
      </c>
      <c r="B2" s="2233"/>
      <c r="C2" s="2233"/>
      <c r="D2" s="2233"/>
      <c r="E2" s="2233"/>
      <c r="F2" s="2233"/>
      <c r="G2" s="2233"/>
      <c r="H2" s="2234"/>
      <c r="I2" s="4"/>
      <c r="J2" s="2186">
        <v>6</v>
      </c>
      <c r="K2" s="2186"/>
      <c r="L2" s="4"/>
      <c r="M2" s="4"/>
      <c r="N2" s="2186">
        <v>7</v>
      </c>
      <c r="O2" s="2186"/>
      <c r="P2" s="4"/>
      <c r="Q2" s="4"/>
      <c r="R2" s="2186">
        <v>8</v>
      </c>
      <c r="S2" s="2186"/>
      <c r="T2" s="4"/>
      <c r="U2" s="4"/>
      <c r="V2" s="2186">
        <v>9</v>
      </c>
      <c r="W2" s="2186"/>
      <c r="X2" s="4"/>
      <c r="Y2" s="4"/>
      <c r="Z2" s="2186">
        <v>10</v>
      </c>
      <c r="AA2" s="2186"/>
      <c r="AB2" s="4"/>
      <c r="AC2" s="4"/>
      <c r="AD2" s="2186">
        <v>11</v>
      </c>
      <c r="AE2" s="2186"/>
      <c r="AF2" s="4"/>
      <c r="AG2" s="4"/>
      <c r="AH2" s="2186">
        <v>12</v>
      </c>
      <c r="AI2" s="2186"/>
      <c r="AJ2" s="4"/>
      <c r="AK2" s="4"/>
      <c r="AL2" s="2186">
        <v>13</v>
      </c>
      <c r="AM2" s="2186"/>
      <c r="AN2" s="4"/>
      <c r="AO2" s="4"/>
      <c r="AP2" s="2186">
        <v>14</v>
      </c>
      <c r="AQ2" s="2186"/>
      <c r="AR2" s="4"/>
      <c r="AS2" s="4"/>
      <c r="AT2" s="2186">
        <v>15</v>
      </c>
      <c r="AU2" s="2186"/>
      <c r="AV2" s="908"/>
      <c r="AW2" s="908"/>
      <c r="AX2" s="2186">
        <v>16</v>
      </c>
      <c r="AY2" s="2186"/>
      <c r="AZ2" s="908"/>
      <c r="BA2" s="908"/>
      <c r="BB2" s="2186">
        <v>17</v>
      </c>
      <c r="BC2" s="2186"/>
      <c r="BD2" s="908"/>
      <c r="BE2" s="908"/>
      <c r="BF2" s="2186">
        <v>18</v>
      </c>
      <c r="BG2" s="2186"/>
      <c r="BH2" s="4"/>
      <c r="BI2" s="4"/>
      <c r="BJ2" s="2186">
        <v>19</v>
      </c>
      <c r="BK2" s="2186"/>
      <c r="BL2" s="4"/>
      <c r="BM2" s="4"/>
      <c r="BN2" s="2186">
        <v>20</v>
      </c>
      <c r="BO2" s="2186"/>
      <c r="BP2" s="4"/>
      <c r="BQ2" s="4"/>
      <c r="BR2" s="2186">
        <v>21</v>
      </c>
      <c r="BS2" s="2186"/>
      <c r="BT2" s="848"/>
      <c r="BU2" s="848"/>
      <c r="BV2" s="2186">
        <v>22</v>
      </c>
      <c r="BW2" s="2186"/>
      <c r="BX2" s="4"/>
      <c r="BY2" s="2231" t="s">
        <v>611</v>
      </c>
      <c r="BZ2" s="2231"/>
      <c r="CA2" s="2231"/>
      <c r="CB2" s="2231"/>
      <c r="CC2" s="2231"/>
      <c r="CD2" s="2231"/>
      <c r="CE2" s="2231"/>
      <c r="CF2" s="2231"/>
      <c r="CG2" s="2231"/>
      <c r="CH2" s="2231"/>
      <c r="CI2" s="2231"/>
      <c r="CJ2" s="2231"/>
      <c r="CK2" s="2229" t="s">
        <v>460</v>
      </c>
      <c r="CL2" s="2230"/>
      <c r="CM2" s="2230"/>
      <c r="CN2" s="2230"/>
      <c r="CO2" s="2216"/>
    </row>
    <row r="3" spans="1:93" ht="13.5" customHeight="1">
      <c r="A3" s="2235"/>
      <c r="B3" s="2236"/>
      <c r="C3" s="2236"/>
      <c r="D3" s="2236"/>
      <c r="E3" s="2236"/>
      <c r="F3" s="2236"/>
      <c r="G3" s="2236"/>
      <c r="H3" s="2237"/>
      <c r="I3" s="9"/>
      <c r="J3" s="2187"/>
      <c r="K3" s="2187"/>
      <c r="L3" s="9"/>
      <c r="M3" s="9"/>
      <c r="N3" s="2187"/>
      <c r="O3" s="2187"/>
      <c r="P3" s="9"/>
      <c r="Q3" s="9"/>
      <c r="R3" s="2187"/>
      <c r="S3" s="2187"/>
      <c r="T3" s="9"/>
      <c r="U3" s="9"/>
      <c r="V3" s="2187"/>
      <c r="W3" s="2187"/>
      <c r="X3" s="9"/>
      <c r="Y3" s="9"/>
      <c r="Z3" s="2187"/>
      <c r="AA3" s="2187"/>
      <c r="AB3" s="9"/>
      <c r="AC3" s="9"/>
      <c r="AD3" s="2187"/>
      <c r="AE3" s="2187"/>
      <c r="AF3" s="9"/>
      <c r="AG3" s="9"/>
      <c r="AH3" s="2187"/>
      <c r="AI3" s="2187"/>
      <c r="AJ3" s="9"/>
      <c r="AK3" s="9"/>
      <c r="AL3" s="2187"/>
      <c r="AM3" s="2187"/>
      <c r="AN3" s="9"/>
      <c r="AO3" s="9"/>
      <c r="AP3" s="2187"/>
      <c r="AQ3" s="2187"/>
      <c r="AR3" s="9"/>
      <c r="AS3" s="9"/>
      <c r="AT3" s="2187"/>
      <c r="AU3" s="2187"/>
      <c r="AV3" s="909"/>
      <c r="AW3" s="909"/>
      <c r="AX3" s="2187"/>
      <c r="AY3" s="2187"/>
      <c r="AZ3" s="909"/>
      <c r="BA3" s="909"/>
      <c r="BB3" s="2187"/>
      <c r="BC3" s="2187"/>
      <c r="BD3" s="909"/>
      <c r="BE3" s="909"/>
      <c r="BF3" s="2187"/>
      <c r="BG3" s="2187"/>
      <c r="BH3" s="9"/>
      <c r="BI3" s="9"/>
      <c r="BJ3" s="2187"/>
      <c r="BK3" s="2187"/>
      <c r="BL3" s="9"/>
      <c r="BM3" s="9"/>
      <c r="BN3" s="2187"/>
      <c r="BO3" s="2187"/>
      <c r="BP3" s="9"/>
      <c r="BQ3" s="9"/>
      <c r="BR3" s="2187"/>
      <c r="BS3" s="2187"/>
      <c r="BT3" s="849"/>
      <c r="BU3" s="849"/>
      <c r="BV3" s="2187"/>
      <c r="BW3" s="2187"/>
      <c r="BX3" s="9"/>
      <c r="BY3" s="2231" t="s">
        <v>612</v>
      </c>
      <c r="BZ3" s="2231"/>
      <c r="CA3" s="2231"/>
      <c r="CB3" s="2231"/>
      <c r="CC3" s="2231" t="s">
        <v>590</v>
      </c>
      <c r="CD3" s="2231"/>
      <c r="CE3" s="2231"/>
      <c r="CF3" s="2231"/>
      <c r="CG3" s="2231" t="s">
        <v>555</v>
      </c>
      <c r="CH3" s="2231"/>
      <c r="CI3" s="2231"/>
      <c r="CJ3" s="2231"/>
      <c r="CK3" s="2229"/>
      <c r="CL3" s="2230"/>
      <c r="CM3" s="2230"/>
      <c r="CN3" s="2230"/>
      <c r="CO3" s="2216"/>
    </row>
    <row r="4" spans="1:93" ht="13.5" customHeight="1">
      <c r="A4" s="2224" t="s">
        <v>1886</v>
      </c>
      <c r="B4" s="2186"/>
      <c r="C4" s="2186"/>
      <c r="D4" s="2186"/>
      <c r="E4" s="2186"/>
      <c r="F4" s="2186"/>
      <c r="G4" s="2186"/>
      <c r="H4" s="2225"/>
      <c r="I4" s="40"/>
      <c r="J4" s="41"/>
      <c r="K4" s="52"/>
      <c r="L4" s="41"/>
      <c r="M4" s="41"/>
      <c r="N4" s="53"/>
      <c r="O4" s="41"/>
      <c r="P4" s="41"/>
      <c r="Q4" s="41"/>
      <c r="R4" s="41"/>
      <c r="S4" s="52"/>
      <c r="T4" s="41"/>
      <c r="U4" s="41"/>
      <c r="V4" s="53"/>
      <c r="W4" s="41"/>
      <c r="X4" s="41"/>
      <c r="Y4" s="41"/>
      <c r="Z4" s="41"/>
      <c r="AA4" s="52"/>
      <c r="AB4" s="41"/>
      <c r="AC4" s="41"/>
      <c r="AD4" s="53"/>
      <c r="AE4" s="41"/>
      <c r="AF4" s="41"/>
      <c r="AG4" s="41"/>
      <c r="AH4" s="41"/>
      <c r="AI4" s="52"/>
      <c r="AJ4" s="41"/>
      <c r="AK4" s="41"/>
      <c r="AL4" s="53"/>
      <c r="AM4" s="41"/>
      <c r="AN4" s="41"/>
      <c r="AO4" s="41"/>
      <c r="AP4" s="41"/>
      <c r="AQ4" s="52"/>
      <c r="AR4" s="41"/>
      <c r="AS4" s="41"/>
      <c r="AT4" s="53"/>
      <c r="AU4" s="41"/>
      <c r="AV4" s="42"/>
      <c r="AW4" s="42"/>
      <c r="AX4" s="42"/>
      <c r="AY4" s="66"/>
      <c r="AZ4" s="42"/>
      <c r="BA4" s="42"/>
      <c r="BB4" s="67"/>
      <c r="BC4" s="42"/>
      <c r="BD4" s="42"/>
      <c r="BE4" s="42"/>
      <c r="BF4" s="41"/>
      <c r="BG4" s="52"/>
      <c r="BH4" s="41"/>
      <c r="BI4" s="41"/>
      <c r="BJ4" s="53"/>
      <c r="BK4" s="41"/>
      <c r="BL4" s="41"/>
      <c r="BM4" s="41"/>
      <c r="BN4" s="41"/>
      <c r="BO4" s="52"/>
      <c r="BP4" s="41"/>
      <c r="BQ4" s="41"/>
      <c r="BR4" s="53"/>
      <c r="BS4" s="52"/>
      <c r="BT4" s="41"/>
      <c r="BU4" s="41"/>
      <c r="BV4" s="53"/>
      <c r="BW4" s="41"/>
      <c r="BX4" s="41"/>
      <c r="BY4" s="39" t="s">
        <v>827</v>
      </c>
      <c r="BZ4" s="2206"/>
      <c r="CA4" s="2206"/>
      <c r="CB4" s="452" t="s">
        <v>828</v>
      </c>
      <c r="CC4" s="2194"/>
      <c r="CD4" s="2195"/>
      <c r="CE4" s="2195"/>
      <c r="CF4" s="2196"/>
      <c r="CG4" s="2207">
        <f>BY5+CC4</f>
        <v>0</v>
      </c>
      <c r="CH4" s="2208"/>
      <c r="CI4" s="2208"/>
      <c r="CJ4" s="2209"/>
      <c r="CK4" s="2203"/>
      <c r="CL4" s="2204"/>
      <c r="CM4" s="2204"/>
      <c r="CN4" s="2204"/>
      <c r="CO4" s="2205"/>
    </row>
    <row r="5" spans="1:93" ht="5.0999999999999996" customHeight="1">
      <c r="A5" s="1686"/>
      <c r="B5" s="1680"/>
      <c r="C5" s="1680"/>
      <c r="D5" s="1680"/>
      <c r="E5" s="1680"/>
      <c r="F5" s="1680"/>
      <c r="G5" s="1680"/>
      <c r="H5" s="2226"/>
      <c r="I5" s="5"/>
      <c r="J5" s="23"/>
      <c r="K5" s="54"/>
      <c r="L5" s="23"/>
      <c r="M5" s="23"/>
      <c r="N5" s="55"/>
      <c r="O5" s="23"/>
      <c r="P5" s="23"/>
      <c r="Q5" s="23"/>
      <c r="R5" s="23"/>
      <c r="S5" s="54"/>
      <c r="T5" s="23"/>
      <c r="U5" s="23"/>
      <c r="V5" s="55"/>
      <c r="W5" s="23"/>
      <c r="X5" s="23"/>
      <c r="Y5" s="23"/>
      <c r="Z5" s="23"/>
      <c r="AA5" s="54"/>
      <c r="AB5" s="23"/>
      <c r="AC5" s="23"/>
      <c r="AD5" s="55"/>
      <c r="AE5" s="23"/>
      <c r="AF5" s="23"/>
      <c r="AG5" s="23"/>
      <c r="AH5" s="23"/>
      <c r="AI5" s="54"/>
      <c r="AJ5" s="6"/>
      <c r="AK5" s="6"/>
      <c r="AL5" s="63"/>
      <c r="AM5" s="6"/>
      <c r="AN5" s="23"/>
      <c r="AO5" s="23"/>
      <c r="AP5" s="23"/>
      <c r="AQ5" s="54"/>
      <c r="AR5" s="23"/>
      <c r="AS5" s="23"/>
      <c r="AT5" s="55"/>
      <c r="AU5" s="23"/>
      <c r="AV5" s="440"/>
      <c r="AW5" s="440"/>
      <c r="AX5" s="440"/>
      <c r="AY5" s="74"/>
      <c r="AZ5" s="440"/>
      <c r="BA5" s="440"/>
      <c r="BB5" s="75"/>
      <c r="BC5" s="440"/>
      <c r="BD5" s="440"/>
      <c r="BE5" s="819"/>
      <c r="BF5" s="6"/>
      <c r="BG5" s="62"/>
      <c r="BH5" s="6"/>
      <c r="BI5" s="6"/>
      <c r="BJ5" s="63"/>
      <c r="BK5" s="6"/>
      <c r="BL5" s="6"/>
      <c r="BM5" s="6"/>
      <c r="BN5" s="6"/>
      <c r="BO5" s="62"/>
      <c r="BP5" s="6"/>
      <c r="BQ5" s="6"/>
      <c r="BR5" s="63"/>
      <c r="BS5" s="62"/>
      <c r="BT5" s="6"/>
      <c r="BU5" s="6"/>
      <c r="BV5" s="63"/>
      <c r="BW5" s="6"/>
      <c r="BX5" s="6"/>
      <c r="BY5" s="2188"/>
      <c r="BZ5" s="2189"/>
      <c r="CA5" s="2189"/>
      <c r="CB5" s="2190"/>
      <c r="CC5" s="2197"/>
      <c r="CD5" s="2198"/>
      <c r="CE5" s="2198"/>
      <c r="CF5" s="2199"/>
      <c r="CG5" s="2210"/>
      <c r="CH5" s="2211"/>
      <c r="CI5" s="2211"/>
      <c r="CJ5" s="2212"/>
      <c r="CK5" s="2203"/>
      <c r="CL5" s="2204"/>
      <c r="CM5" s="2204"/>
      <c r="CN5" s="2204"/>
      <c r="CO5" s="2205"/>
    </row>
    <row r="6" spans="1:93" ht="8.1" customHeight="1">
      <c r="A6" s="2227"/>
      <c r="B6" s="2187"/>
      <c r="C6" s="2187"/>
      <c r="D6" s="2187"/>
      <c r="E6" s="2187"/>
      <c r="F6" s="2187"/>
      <c r="G6" s="2187"/>
      <c r="H6" s="2228"/>
      <c r="I6" s="8"/>
      <c r="J6" s="9"/>
      <c r="K6" s="56"/>
      <c r="L6" s="9"/>
      <c r="M6" s="9"/>
      <c r="N6" s="57"/>
      <c r="O6" s="9"/>
      <c r="P6" s="9"/>
      <c r="Q6" s="9"/>
      <c r="R6" s="9"/>
      <c r="S6" s="56"/>
      <c r="T6" s="9"/>
      <c r="U6" s="9"/>
      <c r="V6" s="57"/>
      <c r="W6" s="9"/>
      <c r="X6" s="9"/>
      <c r="Y6" s="9"/>
      <c r="Z6" s="9"/>
      <c r="AA6" s="56"/>
      <c r="AB6" s="9"/>
      <c r="AC6" s="9"/>
      <c r="AD6" s="57"/>
      <c r="AE6" s="9"/>
      <c r="AF6" s="9"/>
      <c r="AG6" s="9"/>
      <c r="AH6" s="9"/>
      <c r="AI6" s="56"/>
      <c r="AJ6" s="9"/>
      <c r="AK6" s="9"/>
      <c r="AL6" s="57"/>
      <c r="AM6" s="9"/>
      <c r="AN6" s="9"/>
      <c r="AO6" s="9"/>
      <c r="AP6" s="9"/>
      <c r="AQ6" s="56"/>
      <c r="AR6" s="9"/>
      <c r="AS6" s="9"/>
      <c r="AT6" s="57"/>
      <c r="AU6" s="9"/>
      <c r="AV6" s="909"/>
      <c r="AW6" s="909"/>
      <c r="AX6" s="909"/>
      <c r="AY6" s="70"/>
      <c r="AZ6" s="909"/>
      <c r="BA6" s="909"/>
      <c r="BB6" s="71"/>
      <c r="BC6" s="909"/>
      <c r="BD6" s="909"/>
      <c r="BE6" s="909"/>
      <c r="BF6" s="9"/>
      <c r="BG6" s="56"/>
      <c r="BH6" s="9"/>
      <c r="BI6" s="9"/>
      <c r="BJ6" s="57"/>
      <c r="BK6" s="9"/>
      <c r="BL6" s="9"/>
      <c r="BM6" s="9"/>
      <c r="BN6" s="9"/>
      <c r="BO6" s="56"/>
      <c r="BP6" s="9"/>
      <c r="BQ6" s="9"/>
      <c r="BR6" s="57"/>
      <c r="BS6" s="56"/>
      <c r="BT6" s="9"/>
      <c r="BU6" s="9"/>
      <c r="BV6" s="57"/>
      <c r="BW6" s="9"/>
      <c r="BX6" s="9"/>
      <c r="BY6" s="2191"/>
      <c r="BZ6" s="2192"/>
      <c r="CA6" s="2192"/>
      <c r="CB6" s="2193"/>
      <c r="CC6" s="2200"/>
      <c r="CD6" s="2201"/>
      <c r="CE6" s="2201"/>
      <c r="CF6" s="2202"/>
      <c r="CG6" s="2213"/>
      <c r="CH6" s="2214"/>
      <c r="CI6" s="2214"/>
      <c r="CJ6" s="2215"/>
      <c r="CK6" s="2203"/>
      <c r="CL6" s="2204"/>
      <c r="CM6" s="2204"/>
      <c r="CN6" s="2204"/>
      <c r="CO6" s="2205"/>
    </row>
    <row r="7" spans="1:93" ht="13.5" customHeight="1">
      <c r="A7" s="2169" t="s">
        <v>1836</v>
      </c>
      <c r="B7" s="2171"/>
      <c r="C7" s="2217"/>
      <c r="D7" s="2217"/>
      <c r="E7" s="2217"/>
      <c r="F7" s="2217"/>
      <c r="G7" s="1678"/>
      <c r="H7" s="2216" t="s">
        <v>453</v>
      </c>
      <c r="I7" s="45"/>
      <c r="J7" s="46"/>
      <c r="K7" s="58"/>
      <c r="L7" s="46"/>
      <c r="M7" s="46"/>
      <c r="N7" s="59"/>
      <c r="O7" s="46"/>
      <c r="P7" s="46"/>
      <c r="Q7" s="46"/>
      <c r="R7" s="46"/>
      <c r="S7" s="58"/>
      <c r="T7" s="46"/>
      <c r="U7" s="46"/>
      <c r="V7" s="59"/>
      <c r="W7" s="46"/>
      <c r="X7" s="46"/>
      <c r="Y7" s="46"/>
      <c r="Z7" s="46"/>
      <c r="AA7" s="58"/>
      <c r="AB7" s="46"/>
      <c r="AC7" s="46"/>
      <c r="AD7" s="59"/>
      <c r="AE7" s="46"/>
      <c r="AF7" s="46"/>
      <c r="AG7" s="46"/>
      <c r="AH7" s="46"/>
      <c r="AI7" s="58"/>
      <c r="AJ7" s="46"/>
      <c r="AK7" s="46"/>
      <c r="AL7" s="59"/>
      <c r="AM7" s="46"/>
      <c r="AN7" s="46"/>
      <c r="AO7" s="46"/>
      <c r="AP7" s="46"/>
      <c r="AQ7" s="58"/>
      <c r="AR7" s="46"/>
      <c r="AS7" s="46"/>
      <c r="AT7" s="59"/>
      <c r="AU7" s="46"/>
      <c r="AV7" s="47"/>
      <c r="AW7" s="47"/>
      <c r="AX7" s="47"/>
      <c r="AY7" s="72"/>
      <c r="AZ7" s="47"/>
      <c r="BA7" s="47"/>
      <c r="BB7" s="73"/>
      <c r="BC7" s="47"/>
      <c r="BD7" s="47"/>
      <c r="BE7" s="47"/>
      <c r="BF7" s="46"/>
      <c r="BG7" s="58"/>
      <c r="BH7" s="46"/>
      <c r="BI7" s="46"/>
      <c r="BJ7" s="59"/>
      <c r="BK7" s="46"/>
      <c r="BL7" s="46"/>
      <c r="BM7" s="46"/>
      <c r="BN7" s="46"/>
      <c r="BO7" s="58"/>
      <c r="BP7" s="46"/>
      <c r="BQ7" s="46"/>
      <c r="BR7" s="59"/>
      <c r="BS7" s="58"/>
      <c r="BT7" s="46"/>
      <c r="BU7" s="46"/>
      <c r="BV7" s="59"/>
      <c r="BW7" s="46"/>
      <c r="BX7" s="46"/>
      <c r="BY7" s="39"/>
      <c r="BZ7" s="2206"/>
      <c r="CA7" s="2206"/>
      <c r="CB7" s="452"/>
      <c r="CC7" s="2194"/>
      <c r="CD7" s="2195"/>
      <c r="CE7" s="2195"/>
      <c r="CF7" s="2196"/>
      <c r="CG7" s="2207">
        <f>BY8+CC7</f>
        <v>0</v>
      </c>
      <c r="CH7" s="2208"/>
      <c r="CI7" s="2208"/>
      <c r="CJ7" s="2209"/>
      <c r="CK7" s="2203"/>
      <c r="CL7" s="2204"/>
      <c r="CM7" s="2204"/>
      <c r="CN7" s="2204"/>
      <c r="CO7" s="2205"/>
    </row>
    <row r="8" spans="1:93" ht="5.0999999999999996" customHeight="1">
      <c r="A8" s="2143"/>
      <c r="B8" s="2145"/>
      <c r="C8" s="2217"/>
      <c r="D8" s="2217"/>
      <c r="E8" s="2217"/>
      <c r="F8" s="2217"/>
      <c r="G8" s="1678"/>
      <c r="H8" s="2216"/>
      <c r="I8" s="48"/>
      <c r="J8" s="23"/>
      <c r="K8" s="54"/>
      <c r="L8" s="23"/>
      <c r="M8" s="23"/>
      <c r="N8" s="55"/>
      <c r="O8" s="23"/>
      <c r="P8" s="23"/>
      <c r="Q8" s="23"/>
      <c r="R8" s="23"/>
      <c r="S8" s="54"/>
      <c r="T8" s="23"/>
      <c r="U8" s="23"/>
      <c r="V8" s="55"/>
      <c r="W8" s="23"/>
      <c r="X8" s="23"/>
      <c r="Y8" s="23"/>
      <c r="Z8" s="23"/>
      <c r="AA8" s="54"/>
      <c r="AB8" s="23"/>
      <c r="AC8" s="23"/>
      <c r="AD8" s="55"/>
      <c r="AE8" s="23"/>
      <c r="AF8" s="23"/>
      <c r="AG8" s="23"/>
      <c r="AH8" s="23"/>
      <c r="AI8" s="54"/>
      <c r="AJ8" s="23"/>
      <c r="AK8" s="23"/>
      <c r="AL8" s="55"/>
      <c r="AM8" s="23"/>
      <c r="AN8" s="23"/>
      <c r="AO8" s="23"/>
      <c r="AP8" s="23"/>
      <c r="AQ8" s="54"/>
      <c r="AR8" s="23"/>
      <c r="AS8" s="23"/>
      <c r="AT8" s="55"/>
      <c r="AU8" s="23"/>
      <c r="AV8" s="440"/>
      <c r="AW8" s="440"/>
      <c r="AX8" s="440"/>
      <c r="AY8" s="74"/>
      <c r="AZ8" s="440"/>
      <c r="BA8" s="440"/>
      <c r="BB8" s="75"/>
      <c r="BC8" s="440"/>
      <c r="BD8" s="440"/>
      <c r="BE8" s="440"/>
      <c r="BF8" s="23"/>
      <c r="BG8" s="54"/>
      <c r="BH8" s="23"/>
      <c r="BI8" s="23"/>
      <c r="BJ8" s="55"/>
      <c r="BK8" s="23"/>
      <c r="BL8" s="23"/>
      <c r="BM8" s="23"/>
      <c r="BN8" s="23"/>
      <c r="BO8" s="54"/>
      <c r="BP8" s="23"/>
      <c r="BQ8" s="23"/>
      <c r="BR8" s="55"/>
      <c r="BS8" s="54"/>
      <c r="BT8" s="23"/>
      <c r="BU8" s="23"/>
      <c r="BV8" s="55"/>
      <c r="BW8" s="23"/>
      <c r="BX8" s="23"/>
      <c r="BY8" s="2188"/>
      <c r="BZ8" s="2189"/>
      <c r="CA8" s="2189"/>
      <c r="CB8" s="2190"/>
      <c r="CC8" s="2197"/>
      <c r="CD8" s="2198"/>
      <c r="CE8" s="2198"/>
      <c r="CF8" s="2199"/>
      <c r="CG8" s="2210"/>
      <c r="CH8" s="2211"/>
      <c r="CI8" s="2211"/>
      <c r="CJ8" s="2212"/>
      <c r="CK8" s="2203"/>
      <c r="CL8" s="2204"/>
      <c r="CM8" s="2204"/>
      <c r="CN8" s="2204"/>
      <c r="CO8" s="2205"/>
    </row>
    <row r="9" spans="1:93" ht="8.1" customHeight="1">
      <c r="A9" s="2143"/>
      <c r="B9" s="2145"/>
      <c r="C9" s="2217"/>
      <c r="D9" s="2217"/>
      <c r="E9" s="2217"/>
      <c r="F9" s="2217"/>
      <c r="G9" s="1678"/>
      <c r="H9" s="2216"/>
      <c r="I9" s="49"/>
      <c r="J9" s="26"/>
      <c r="K9" s="60"/>
      <c r="L9" s="26"/>
      <c r="M9" s="26"/>
      <c r="N9" s="61"/>
      <c r="O9" s="26"/>
      <c r="P9" s="26"/>
      <c r="Q9" s="26"/>
      <c r="R9" s="26"/>
      <c r="S9" s="60"/>
      <c r="T9" s="26"/>
      <c r="U9" s="26"/>
      <c r="V9" s="61"/>
      <c r="W9" s="26"/>
      <c r="X9" s="26"/>
      <c r="Y9" s="26"/>
      <c r="Z9" s="26"/>
      <c r="AA9" s="60"/>
      <c r="AB9" s="26"/>
      <c r="AC9" s="26"/>
      <c r="AD9" s="61"/>
      <c r="AE9" s="26"/>
      <c r="AF9" s="26"/>
      <c r="AG9" s="26"/>
      <c r="AH9" s="26"/>
      <c r="AI9" s="60"/>
      <c r="AJ9" s="26"/>
      <c r="AK9" s="26"/>
      <c r="AL9" s="61"/>
      <c r="AM9" s="26"/>
      <c r="AN9" s="26"/>
      <c r="AO9" s="26"/>
      <c r="AP9" s="26"/>
      <c r="AQ9" s="60"/>
      <c r="AR9" s="26"/>
      <c r="AS9" s="26"/>
      <c r="AT9" s="61"/>
      <c r="AU9" s="26"/>
      <c r="AV9" s="50"/>
      <c r="AW9" s="50"/>
      <c r="AX9" s="50"/>
      <c r="AY9" s="76"/>
      <c r="AZ9" s="50"/>
      <c r="BA9" s="50"/>
      <c r="BB9" s="77"/>
      <c r="BC9" s="50"/>
      <c r="BD9" s="50"/>
      <c r="BE9" s="50"/>
      <c r="BF9" s="26"/>
      <c r="BG9" s="60"/>
      <c r="BH9" s="26"/>
      <c r="BI9" s="26"/>
      <c r="BJ9" s="61"/>
      <c r="BK9" s="26"/>
      <c r="BL9" s="26"/>
      <c r="BM9" s="26"/>
      <c r="BN9" s="26"/>
      <c r="BO9" s="60"/>
      <c r="BP9" s="26"/>
      <c r="BQ9" s="26"/>
      <c r="BR9" s="61"/>
      <c r="BS9" s="60"/>
      <c r="BT9" s="26"/>
      <c r="BU9" s="26"/>
      <c r="BV9" s="61"/>
      <c r="BW9" s="26"/>
      <c r="BX9" s="26"/>
      <c r="BY9" s="2191"/>
      <c r="BZ9" s="2192"/>
      <c r="CA9" s="2192"/>
      <c r="CB9" s="2193"/>
      <c r="CC9" s="2200"/>
      <c r="CD9" s="2201"/>
      <c r="CE9" s="2201"/>
      <c r="CF9" s="2202"/>
      <c r="CG9" s="2213"/>
      <c r="CH9" s="2214"/>
      <c r="CI9" s="2214"/>
      <c r="CJ9" s="2215"/>
      <c r="CK9" s="2203"/>
      <c r="CL9" s="2204"/>
      <c r="CM9" s="2204"/>
      <c r="CN9" s="2204"/>
      <c r="CO9" s="2205"/>
    </row>
    <row r="10" spans="1:93" ht="13.5" customHeight="1">
      <c r="A10" s="2143"/>
      <c r="B10" s="2145"/>
      <c r="C10" s="2217"/>
      <c r="D10" s="2217"/>
      <c r="E10" s="2217"/>
      <c r="F10" s="2217"/>
      <c r="G10" s="1678"/>
      <c r="H10" s="2216" t="s">
        <v>453</v>
      </c>
      <c r="I10" s="45"/>
      <c r="J10" s="46"/>
      <c r="K10" s="58"/>
      <c r="L10" s="46"/>
      <c r="M10" s="46"/>
      <c r="N10" s="59"/>
      <c r="O10" s="46"/>
      <c r="P10" s="46"/>
      <c r="Q10" s="46"/>
      <c r="R10" s="46"/>
      <c r="S10" s="58"/>
      <c r="T10" s="46"/>
      <c r="U10" s="46"/>
      <c r="V10" s="59"/>
      <c r="W10" s="46"/>
      <c r="X10" s="46"/>
      <c r="Y10" s="46"/>
      <c r="Z10" s="46"/>
      <c r="AA10" s="58"/>
      <c r="AB10" s="46"/>
      <c r="AC10" s="46"/>
      <c r="AD10" s="59"/>
      <c r="AE10" s="46"/>
      <c r="AF10" s="46"/>
      <c r="AG10" s="46"/>
      <c r="AH10" s="46"/>
      <c r="AI10" s="58"/>
      <c r="AJ10" s="46"/>
      <c r="AK10" s="46"/>
      <c r="AL10" s="59"/>
      <c r="AM10" s="46"/>
      <c r="AN10" s="46"/>
      <c r="AO10" s="46"/>
      <c r="AP10" s="46"/>
      <c r="AQ10" s="58"/>
      <c r="AR10" s="46"/>
      <c r="AS10" s="46"/>
      <c r="AT10" s="59"/>
      <c r="AU10" s="46"/>
      <c r="AV10" s="47"/>
      <c r="AW10" s="47"/>
      <c r="AX10" s="47"/>
      <c r="AY10" s="72"/>
      <c r="AZ10" s="47"/>
      <c r="BA10" s="47"/>
      <c r="BB10" s="73"/>
      <c r="BC10" s="47"/>
      <c r="BD10" s="47"/>
      <c r="BE10" s="47"/>
      <c r="BF10" s="46"/>
      <c r="BG10" s="58"/>
      <c r="BH10" s="46"/>
      <c r="BI10" s="46"/>
      <c r="BJ10" s="59"/>
      <c r="BK10" s="46"/>
      <c r="BL10" s="46"/>
      <c r="BM10" s="46"/>
      <c r="BN10" s="46"/>
      <c r="BO10" s="58"/>
      <c r="BP10" s="46"/>
      <c r="BQ10" s="46"/>
      <c r="BR10" s="59"/>
      <c r="BS10" s="58"/>
      <c r="BT10" s="46"/>
      <c r="BU10" s="46"/>
      <c r="BV10" s="59"/>
      <c r="BW10" s="46"/>
      <c r="BX10" s="46"/>
      <c r="BY10" s="39"/>
      <c r="BZ10" s="2206"/>
      <c r="CA10" s="2206"/>
      <c r="CB10" s="452"/>
      <c r="CC10" s="2194"/>
      <c r="CD10" s="2195"/>
      <c r="CE10" s="2195"/>
      <c r="CF10" s="2196"/>
      <c r="CG10" s="2207">
        <f>BY11+CC10</f>
        <v>0</v>
      </c>
      <c r="CH10" s="2208"/>
      <c r="CI10" s="2208"/>
      <c r="CJ10" s="2209"/>
      <c r="CK10" s="2203"/>
      <c r="CL10" s="2204"/>
      <c r="CM10" s="2204"/>
      <c r="CN10" s="2204"/>
      <c r="CO10" s="2205"/>
    </row>
    <row r="11" spans="1:93" ht="5.0999999999999996" customHeight="1">
      <c r="A11" s="2143"/>
      <c r="B11" s="2145"/>
      <c r="C11" s="2217"/>
      <c r="D11" s="2217"/>
      <c r="E11" s="2217"/>
      <c r="F11" s="2217"/>
      <c r="G11" s="1678"/>
      <c r="H11" s="2216"/>
      <c r="I11" s="48"/>
      <c r="J11" s="23"/>
      <c r="K11" s="54"/>
      <c r="L11" s="23"/>
      <c r="M11" s="23"/>
      <c r="N11" s="55"/>
      <c r="O11" s="23"/>
      <c r="P11" s="23"/>
      <c r="Q11" s="23"/>
      <c r="R11" s="23"/>
      <c r="S11" s="54"/>
      <c r="T11" s="23"/>
      <c r="U11" s="23"/>
      <c r="V11" s="55"/>
      <c r="W11" s="23"/>
      <c r="X11" s="23"/>
      <c r="Y11" s="23"/>
      <c r="Z11" s="23"/>
      <c r="AA11" s="54"/>
      <c r="AB11" s="23"/>
      <c r="AC11" s="23"/>
      <c r="AD11" s="55"/>
      <c r="AE11" s="23"/>
      <c r="AF11" s="23"/>
      <c r="AG11" s="23"/>
      <c r="AH11" s="23"/>
      <c r="AI11" s="54"/>
      <c r="AJ11" s="23"/>
      <c r="AK11" s="23"/>
      <c r="AL11" s="55"/>
      <c r="AM11" s="23"/>
      <c r="AN11" s="23"/>
      <c r="AO11" s="23"/>
      <c r="AP11" s="23"/>
      <c r="AQ11" s="54"/>
      <c r="AR11" s="23"/>
      <c r="AS11" s="23"/>
      <c r="AT11" s="55"/>
      <c r="AU11" s="23"/>
      <c r="AV11" s="440"/>
      <c r="AW11" s="440"/>
      <c r="AX11" s="440"/>
      <c r="AY11" s="74"/>
      <c r="AZ11" s="440"/>
      <c r="BA11" s="440"/>
      <c r="BB11" s="75"/>
      <c r="BC11" s="440"/>
      <c r="BD11" s="440"/>
      <c r="BE11" s="440"/>
      <c r="BF11" s="23"/>
      <c r="BG11" s="54"/>
      <c r="BH11" s="23"/>
      <c r="BI11" s="23"/>
      <c r="BJ11" s="55"/>
      <c r="BK11" s="23"/>
      <c r="BL11" s="23"/>
      <c r="BM11" s="23"/>
      <c r="BN11" s="23"/>
      <c r="BO11" s="54"/>
      <c r="BP11" s="23"/>
      <c r="BQ11" s="23"/>
      <c r="BR11" s="55"/>
      <c r="BS11" s="54"/>
      <c r="BT11" s="23"/>
      <c r="BU11" s="23"/>
      <c r="BV11" s="55"/>
      <c r="BW11" s="23"/>
      <c r="BX11" s="23"/>
      <c r="BY11" s="2188"/>
      <c r="BZ11" s="2189"/>
      <c r="CA11" s="2189"/>
      <c r="CB11" s="2190"/>
      <c r="CC11" s="2197"/>
      <c r="CD11" s="2198"/>
      <c r="CE11" s="2198"/>
      <c r="CF11" s="2199"/>
      <c r="CG11" s="2210"/>
      <c r="CH11" s="2211"/>
      <c r="CI11" s="2211"/>
      <c r="CJ11" s="2212"/>
      <c r="CK11" s="2203"/>
      <c r="CL11" s="2204"/>
      <c r="CM11" s="2204"/>
      <c r="CN11" s="2204"/>
      <c r="CO11" s="2205"/>
    </row>
    <row r="12" spans="1:93" ht="8.1" customHeight="1">
      <c r="A12" s="2143"/>
      <c r="B12" s="2145"/>
      <c r="C12" s="2217"/>
      <c r="D12" s="2217"/>
      <c r="E12" s="2217"/>
      <c r="F12" s="2217"/>
      <c r="G12" s="1678"/>
      <c r="H12" s="2216"/>
      <c r="I12" s="49"/>
      <c r="J12" s="26"/>
      <c r="K12" s="60"/>
      <c r="L12" s="26"/>
      <c r="M12" s="26"/>
      <c r="N12" s="61"/>
      <c r="O12" s="26"/>
      <c r="P12" s="26"/>
      <c r="Q12" s="26"/>
      <c r="R12" s="26"/>
      <c r="S12" s="60"/>
      <c r="T12" s="26"/>
      <c r="U12" s="26"/>
      <c r="V12" s="61"/>
      <c r="W12" s="26"/>
      <c r="X12" s="26"/>
      <c r="Y12" s="26"/>
      <c r="Z12" s="26"/>
      <c r="AA12" s="60"/>
      <c r="AB12" s="26"/>
      <c r="AC12" s="26"/>
      <c r="AD12" s="61"/>
      <c r="AE12" s="26"/>
      <c r="AF12" s="26"/>
      <c r="AG12" s="26"/>
      <c r="AH12" s="26"/>
      <c r="AI12" s="60"/>
      <c r="AJ12" s="26"/>
      <c r="AK12" s="26"/>
      <c r="AL12" s="61"/>
      <c r="AM12" s="26"/>
      <c r="AN12" s="26"/>
      <c r="AO12" s="26"/>
      <c r="AP12" s="26"/>
      <c r="AQ12" s="60"/>
      <c r="AR12" s="26"/>
      <c r="AS12" s="26"/>
      <c r="AT12" s="61"/>
      <c r="AU12" s="26"/>
      <c r="AV12" s="50"/>
      <c r="AW12" s="50"/>
      <c r="AX12" s="50"/>
      <c r="AY12" s="76"/>
      <c r="AZ12" s="50"/>
      <c r="BA12" s="50"/>
      <c r="BB12" s="77"/>
      <c r="BC12" s="50"/>
      <c r="BD12" s="50"/>
      <c r="BE12" s="50"/>
      <c r="BF12" s="26"/>
      <c r="BG12" s="60"/>
      <c r="BH12" s="26"/>
      <c r="BI12" s="26"/>
      <c r="BJ12" s="61"/>
      <c r="BK12" s="26"/>
      <c r="BL12" s="26"/>
      <c r="BM12" s="26"/>
      <c r="BN12" s="26"/>
      <c r="BO12" s="60"/>
      <c r="BP12" s="26"/>
      <c r="BQ12" s="26"/>
      <c r="BR12" s="61"/>
      <c r="BS12" s="60"/>
      <c r="BT12" s="26"/>
      <c r="BU12" s="26"/>
      <c r="BV12" s="61"/>
      <c r="BW12" s="26"/>
      <c r="BX12" s="26"/>
      <c r="BY12" s="2191"/>
      <c r="BZ12" s="2192"/>
      <c r="CA12" s="2192"/>
      <c r="CB12" s="2193"/>
      <c r="CC12" s="2200"/>
      <c r="CD12" s="2201"/>
      <c r="CE12" s="2201"/>
      <c r="CF12" s="2202"/>
      <c r="CG12" s="2213"/>
      <c r="CH12" s="2214"/>
      <c r="CI12" s="2214"/>
      <c r="CJ12" s="2215"/>
      <c r="CK12" s="2203"/>
      <c r="CL12" s="2204"/>
      <c r="CM12" s="2204"/>
      <c r="CN12" s="2204"/>
      <c r="CO12" s="2205"/>
    </row>
    <row r="13" spans="1:93" ht="13.5" customHeight="1">
      <c r="A13" s="2143"/>
      <c r="B13" s="2145"/>
      <c r="C13" s="2217"/>
      <c r="D13" s="2217"/>
      <c r="E13" s="2217"/>
      <c r="F13" s="2217"/>
      <c r="G13" s="1678"/>
      <c r="H13" s="2216" t="s">
        <v>453</v>
      </c>
      <c r="I13" s="45"/>
      <c r="J13" s="46"/>
      <c r="K13" s="58"/>
      <c r="L13" s="46"/>
      <c r="M13" s="46"/>
      <c r="N13" s="59"/>
      <c r="O13" s="46"/>
      <c r="P13" s="46"/>
      <c r="Q13" s="46"/>
      <c r="R13" s="46"/>
      <c r="S13" s="58"/>
      <c r="T13" s="46"/>
      <c r="U13" s="46"/>
      <c r="V13" s="59"/>
      <c r="W13" s="46"/>
      <c r="X13" s="46"/>
      <c r="Y13" s="46"/>
      <c r="Z13" s="46"/>
      <c r="AA13" s="58"/>
      <c r="AB13" s="46"/>
      <c r="AC13" s="46"/>
      <c r="AD13" s="59"/>
      <c r="AE13" s="46"/>
      <c r="AF13" s="46"/>
      <c r="AG13" s="46"/>
      <c r="AH13" s="46"/>
      <c r="AI13" s="58"/>
      <c r="AJ13" s="46"/>
      <c r="AK13" s="46"/>
      <c r="AL13" s="59"/>
      <c r="AM13" s="46"/>
      <c r="AN13" s="46"/>
      <c r="AO13" s="46"/>
      <c r="AP13" s="46"/>
      <c r="AQ13" s="58"/>
      <c r="AR13" s="46"/>
      <c r="AS13" s="46"/>
      <c r="AT13" s="59"/>
      <c r="AU13" s="46"/>
      <c r="AV13" s="47"/>
      <c r="AW13" s="47"/>
      <c r="AX13" s="47"/>
      <c r="AY13" s="72"/>
      <c r="AZ13" s="47"/>
      <c r="BA13" s="47"/>
      <c r="BB13" s="73"/>
      <c r="BC13" s="47"/>
      <c r="BD13" s="47"/>
      <c r="BE13" s="47"/>
      <c r="BF13" s="46"/>
      <c r="BG13" s="58"/>
      <c r="BH13" s="46"/>
      <c r="BI13" s="46"/>
      <c r="BJ13" s="59"/>
      <c r="BK13" s="46"/>
      <c r="BL13" s="46"/>
      <c r="BM13" s="46"/>
      <c r="BN13" s="46"/>
      <c r="BO13" s="58"/>
      <c r="BP13" s="46"/>
      <c r="BQ13" s="46"/>
      <c r="BR13" s="59"/>
      <c r="BS13" s="58"/>
      <c r="BT13" s="46"/>
      <c r="BU13" s="46"/>
      <c r="BV13" s="59"/>
      <c r="BW13" s="46"/>
      <c r="BX13" s="46"/>
      <c r="BY13" s="39"/>
      <c r="BZ13" s="2206"/>
      <c r="CA13" s="2206"/>
      <c r="CB13" s="452"/>
      <c r="CC13" s="2194"/>
      <c r="CD13" s="2195"/>
      <c r="CE13" s="2195"/>
      <c r="CF13" s="2196"/>
      <c r="CG13" s="2207">
        <f>BY14+CC13</f>
        <v>0</v>
      </c>
      <c r="CH13" s="2208"/>
      <c r="CI13" s="2208"/>
      <c r="CJ13" s="2209"/>
      <c r="CK13" s="2203"/>
      <c r="CL13" s="2204"/>
      <c r="CM13" s="2204"/>
      <c r="CN13" s="2204"/>
      <c r="CO13" s="2205"/>
    </row>
    <row r="14" spans="1:93" ht="5.0999999999999996" customHeight="1">
      <c r="A14" s="2143"/>
      <c r="B14" s="2145"/>
      <c r="C14" s="2217"/>
      <c r="D14" s="2217"/>
      <c r="E14" s="2217"/>
      <c r="F14" s="2217"/>
      <c r="G14" s="1678"/>
      <c r="H14" s="2216"/>
      <c r="I14" s="48"/>
      <c r="J14" s="23"/>
      <c r="K14" s="54"/>
      <c r="L14" s="23"/>
      <c r="M14" s="23"/>
      <c r="N14" s="55"/>
      <c r="O14" s="23"/>
      <c r="P14" s="23"/>
      <c r="Q14" s="23"/>
      <c r="R14" s="23"/>
      <c r="S14" s="54"/>
      <c r="T14" s="23"/>
      <c r="U14" s="23"/>
      <c r="V14" s="55"/>
      <c r="W14" s="23"/>
      <c r="X14" s="23"/>
      <c r="Y14" s="23"/>
      <c r="Z14" s="23"/>
      <c r="AA14" s="54"/>
      <c r="AB14" s="23"/>
      <c r="AC14" s="23"/>
      <c r="AD14" s="55"/>
      <c r="AE14" s="23"/>
      <c r="AF14" s="23"/>
      <c r="AG14" s="23"/>
      <c r="AH14" s="23"/>
      <c r="AI14" s="54"/>
      <c r="AJ14" s="23"/>
      <c r="AK14" s="23"/>
      <c r="AL14" s="55"/>
      <c r="AM14" s="23"/>
      <c r="AN14" s="23"/>
      <c r="AO14" s="23"/>
      <c r="AP14" s="23"/>
      <c r="AQ14" s="54"/>
      <c r="AR14" s="23"/>
      <c r="AS14" s="23"/>
      <c r="AT14" s="55"/>
      <c r="AU14" s="23"/>
      <c r="AV14" s="440"/>
      <c r="AW14" s="440"/>
      <c r="AX14" s="440"/>
      <c r="AY14" s="74"/>
      <c r="AZ14" s="440"/>
      <c r="BA14" s="440"/>
      <c r="BB14" s="75"/>
      <c r="BC14" s="440"/>
      <c r="BD14" s="440"/>
      <c r="BE14" s="440"/>
      <c r="BF14" s="23"/>
      <c r="BG14" s="54"/>
      <c r="BH14" s="23"/>
      <c r="BI14" s="23"/>
      <c r="BJ14" s="55"/>
      <c r="BK14" s="23"/>
      <c r="BL14" s="23"/>
      <c r="BM14" s="23"/>
      <c r="BN14" s="23"/>
      <c r="BO14" s="54"/>
      <c r="BP14" s="23"/>
      <c r="BQ14" s="23"/>
      <c r="BR14" s="55"/>
      <c r="BS14" s="54"/>
      <c r="BT14" s="23"/>
      <c r="BU14" s="23"/>
      <c r="BV14" s="55"/>
      <c r="BW14" s="23"/>
      <c r="BX14" s="23"/>
      <c r="BY14" s="2188"/>
      <c r="BZ14" s="2189"/>
      <c r="CA14" s="2189"/>
      <c r="CB14" s="2190"/>
      <c r="CC14" s="2197"/>
      <c r="CD14" s="2198"/>
      <c r="CE14" s="2198"/>
      <c r="CF14" s="2199"/>
      <c r="CG14" s="2210"/>
      <c r="CH14" s="2211"/>
      <c r="CI14" s="2211"/>
      <c r="CJ14" s="2212"/>
      <c r="CK14" s="2203"/>
      <c r="CL14" s="2204"/>
      <c r="CM14" s="2204"/>
      <c r="CN14" s="2204"/>
      <c r="CO14" s="2205"/>
    </row>
    <row r="15" spans="1:93" ht="8.1" customHeight="1">
      <c r="A15" s="2143"/>
      <c r="B15" s="2145"/>
      <c r="C15" s="2217"/>
      <c r="D15" s="2217"/>
      <c r="E15" s="2217"/>
      <c r="F15" s="2217"/>
      <c r="G15" s="1678"/>
      <c r="H15" s="2216"/>
      <c r="I15" s="49"/>
      <c r="J15" s="26"/>
      <c r="K15" s="60"/>
      <c r="L15" s="26"/>
      <c r="M15" s="26"/>
      <c r="N15" s="61"/>
      <c r="O15" s="26"/>
      <c r="P15" s="26"/>
      <c r="Q15" s="26"/>
      <c r="R15" s="26"/>
      <c r="S15" s="60"/>
      <c r="T15" s="26"/>
      <c r="U15" s="26"/>
      <c r="V15" s="61"/>
      <c r="W15" s="26"/>
      <c r="X15" s="26"/>
      <c r="Y15" s="26"/>
      <c r="Z15" s="26"/>
      <c r="AA15" s="60"/>
      <c r="AB15" s="26"/>
      <c r="AC15" s="26"/>
      <c r="AD15" s="61"/>
      <c r="AE15" s="26"/>
      <c r="AF15" s="26"/>
      <c r="AG15" s="26"/>
      <c r="AH15" s="26"/>
      <c r="AI15" s="60"/>
      <c r="AJ15" s="26"/>
      <c r="AK15" s="26"/>
      <c r="AL15" s="61"/>
      <c r="AM15" s="26"/>
      <c r="AN15" s="26"/>
      <c r="AO15" s="26"/>
      <c r="AP15" s="26"/>
      <c r="AQ15" s="60"/>
      <c r="AR15" s="26"/>
      <c r="AS15" s="26"/>
      <c r="AT15" s="61"/>
      <c r="AU15" s="26"/>
      <c r="AV15" s="50"/>
      <c r="AW15" s="50"/>
      <c r="AX15" s="50"/>
      <c r="AY15" s="76"/>
      <c r="AZ15" s="50"/>
      <c r="BA15" s="50"/>
      <c r="BB15" s="77"/>
      <c r="BC15" s="50"/>
      <c r="BD15" s="50"/>
      <c r="BE15" s="50"/>
      <c r="BF15" s="26"/>
      <c r="BG15" s="60"/>
      <c r="BH15" s="26"/>
      <c r="BI15" s="26"/>
      <c r="BJ15" s="61"/>
      <c r="BK15" s="26"/>
      <c r="BL15" s="26"/>
      <c r="BM15" s="26"/>
      <c r="BN15" s="26"/>
      <c r="BO15" s="60"/>
      <c r="BP15" s="26"/>
      <c r="BQ15" s="26"/>
      <c r="BR15" s="61"/>
      <c r="BS15" s="60"/>
      <c r="BT15" s="26"/>
      <c r="BU15" s="26"/>
      <c r="BV15" s="61"/>
      <c r="BW15" s="26"/>
      <c r="BX15" s="26"/>
      <c r="BY15" s="2191"/>
      <c r="BZ15" s="2192"/>
      <c r="CA15" s="2192"/>
      <c r="CB15" s="2193"/>
      <c r="CC15" s="2200"/>
      <c r="CD15" s="2201"/>
      <c r="CE15" s="2201"/>
      <c r="CF15" s="2202"/>
      <c r="CG15" s="2213"/>
      <c r="CH15" s="2214"/>
      <c r="CI15" s="2214"/>
      <c r="CJ15" s="2215"/>
      <c r="CK15" s="2203"/>
      <c r="CL15" s="2204"/>
      <c r="CM15" s="2204"/>
      <c r="CN15" s="2204"/>
      <c r="CO15" s="2205"/>
    </row>
    <row r="16" spans="1:93" ht="13.5" customHeight="1">
      <c r="A16" s="2143"/>
      <c r="B16" s="2145"/>
      <c r="C16" s="2217"/>
      <c r="D16" s="2217"/>
      <c r="E16" s="2217"/>
      <c r="F16" s="2217"/>
      <c r="G16" s="1678"/>
      <c r="H16" s="2216" t="s">
        <v>453</v>
      </c>
      <c r="I16" s="45"/>
      <c r="J16" s="46"/>
      <c r="K16" s="58"/>
      <c r="L16" s="46"/>
      <c r="M16" s="46"/>
      <c r="N16" s="59"/>
      <c r="O16" s="46"/>
      <c r="P16" s="46"/>
      <c r="Q16" s="46"/>
      <c r="R16" s="46"/>
      <c r="S16" s="58"/>
      <c r="T16" s="46"/>
      <c r="U16" s="46"/>
      <c r="V16" s="59"/>
      <c r="W16" s="46"/>
      <c r="X16" s="46"/>
      <c r="Y16" s="46"/>
      <c r="Z16" s="46"/>
      <c r="AA16" s="58"/>
      <c r="AB16" s="46"/>
      <c r="AC16" s="46"/>
      <c r="AD16" s="59"/>
      <c r="AE16" s="46"/>
      <c r="AF16" s="46"/>
      <c r="AG16" s="46"/>
      <c r="AH16" s="46"/>
      <c r="AI16" s="58"/>
      <c r="AJ16" s="46"/>
      <c r="AK16" s="46"/>
      <c r="AL16" s="59"/>
      <c r="AM16" s="46"/>
      <c r="AN16" s="46"/>
      <c r="AO16" s="46"/>
      <c r="AP16" s="46"/>
      <c r="AQ16" s="58"/>
      <c r="AR16" s="46"/>
      <c r="AS16" s="46"/>
      <c r="AT16" s="59"/>
      <c r="AU16" s="46"/>
      <c r="AV16" s="47"/>
      <c r="AW16" s="47"/>
      <c r="AX16" s="47"/>
      <c r="AY16" s="72"/>
      <c r="AZ16" s="47"/>
      <c r="BA16" s="47"/>
      <c r="BB16" s="73"/>
      <c r="BC16" s="47"/>
      <c r="BD16" s="47"/>
      <c r="BE16" s="47"/>
      <c r="BF16" s="46"/>
      <c r="BG16" s="58"/>
      <c r="BH16" s="46"/>
      <c r="BI16" s="46"/>
      <c r="BJ16" s="59"/>
      <c r="BK16" s="46"/>
      <c r="BL16" s="46"/>
      <c r="BM16" s="46"/>
      <c r="BN16" s="46"/>
      <c r="BO16" s="58"/>
      <c r="BP16" s="46"/>
      <c r="BQ16" s="46"/>
      <c r="BR16" s="59"/>
      <c r="BS16" s="58"/>
      <c r="BT16" s="46"/>
      <c r="BU16" s="46"/>
      <c r="BV16" s="59"/>
      <c r="BW16" s="46"/>
      <c r="BX16" s="46"/>
      <c r="BY16" s="39"/>
      <c r="BZ16" s="2206"/>
      <c r="CA16" s="2206"/>
      <c r="CB16" s="452"/>
      <c r="CC16" s="2194"/>
      <c r="CD16" s="2195"/>
      <c r="CE16" s="2195"/>
      <c r="CF16" s="2196"/>
      <c r="CG16" s="2207">
        <f>BY17+CC16</f>
        <v>0</v>
      </c>
      <c r="CH16" s="2208"/>
      <c r="CI16" s="2208"/>
      <c r="CJ16" s="2209"/>
      <c r="CK16" s="2203"/>
      <c r="CL16" s="2204"/>
      <c r="CM16" s="2204"/>
      <c r="CN16" s="2204"/>
      <c r="CO16" s="2205"/>
    </row>
    <row r="17" spans="1:93" ht="5.0999999999999996" customHeight="1">
      <c r="A17" s="2143"/>
      <c r="B17" s="2145"/>
      <c r="C17" s="2217"/>
      <c r="D17" s="2217"/>
      <c r="E17" s="2217"/>
      <c r="F17" s="2217"/>
      <c r="G17" s="1678"/>
      <c r="H17" s="2216"/>
      <c r="I17" s="48"/>
      <c r="J17" s="23"/>
      <c r="K17" s="54"/>
      <c r="L17" s="23"/>
      <c r="M17" s="23"/>
      <c r="N17" s="55"/>
      <c r="O17" s="23"/>
      <c r="P17" s="23"/>
      <c r="Q17" s="23"/>
      <c r="R17" s="23"/>
      <c r="S17" s="54"/>
      <c r="T17" s="23"/>
      <c r="U17" s="23"/>
      <c r="V17" s="55"/>
      <c r="W17" s="23"/>
      <c r="X17" s="23"/>
      <c r="Y17" s="23"/>
      <c r="Z17" s="23"/>
      <c r="AA17" s="54"/>
      <c r="AB17" s="23"/>
      <c r="AC17" s="23"/>
      <c r="AD17" s="55"/>
      <c r="AE17" s="23"/>
      <c r="AF17" s="23"/>
      <c r="AG17" s="23"/>
      <c r="AH17" s="23"/>
      <c r="AI17" s="54"/>
      <c r="AJ17" s="23"/>
      <c r="AK17" s="23"/>
      <c r="AL17" s="55"/>
      <c r="AM17" s="23"/>
      <c r="AN17" s="23"/>
      <c r="AO17" s="23"/>
      <c r="AP17" s="23"/>
      <c r="AQ17" s="54"/>
      <c r="AR17" s="23"/>
      <c r="AS17" s="23"/>
      <c r="AT17" s="55"/>
      <c r="AU17" s="23"/>
      <c r="AV17" s="440"/>
      <c r="AW17" s="440"/>
      <c r="AX17" s="440"/>
      <c r="AY17" s="74"/>
      <c r="AZ17" s="440"/>
      <c r="BA17" s="440"/>
      <c r="BB17" s="75"/>
      <c r="BC17" s="440"/>
      <c r="BD17" s="440"/>
      <c r="BE17" s="440"/>
      <c r="BF17" s="23"/>
      <c r="BG17" s="54"/>
      <c r="BH17" s="23"/>
      <c r="BI17" s="23"/>
      <c r="BJ17" s="55"/>
      <c r="BK17" s="23"/>
      <c r="BL17" s="23"/>
      <c r="BM17" s="23"/>
      <c r="BN17" s="23"/>
      <c r="BO17" s="54"/>
      <c r="BP17" s="23"/>
      <c r="BQ17" s="23"/>
      <c r="BR17" s="55"/>
      <c r="BS17" s="54"/>
      <c r="BT17" s="23"/>
      <c r="BU17" s="23"/>
      <c r="BV17" s="55"/>
      <c r="BW17" s="23"/>
      <c r="BX17" s="23"/>
      <c r="BY17" s="2188"/>
      <c r="BZ17" s="2189"/>
      <c r="CA17" s="2189"/>
      <c r="CB17" s="2190"/>
      <c r="CC17" s="2197"/>
      <c r="CD17" s="2198"/>
      <c r="CE17" s="2198"/>
      <c r="CF17" s="2199"/>
      <c r="CG17" s="2210"/>
      <c r="CH17" s="2211"/>
      <c r="CI17" s="2211"/>
      <c r="CJ17" s="2212"/>
      <c r="CK17" s="2203"/>
      <c r="CL17" s="2204"/>
      <c r="CM17" s="2204"/>
      <c r="CN17" s="2204"/>
      <c r="CO17" s="2205"/>
    </row>
    <row r="18" spans="1:93" ht="8.1" customHeight="1">
      <c r="A18" s="2143"/>
      <c r="B18" s="2145"/>
      <c r="C18" s="2217"/>
      <c r="D18" s="2217"/>
      <c r="E18" s="2217"/>
      <c r="F18" s="2217"/>
      <c r="G18" s="1678"/>
      <c r="H18" s="2216"/>
      <c r="I18" s="49"/>
      <c r="J18" s="26"/>
      <c r="K18" s="60"/>
      <c r="L18" s="26"/>
      <c r="M18" s="26"/>
      <c r="N18" s="61"/>
      <c r="O18" s="26"/>
      <c r="P18" s="26"/>
      <c r="Q18" s="26"/>
      <c r="R18" s="26"/>
      <c r="S18" s="60"/>
      <c r="T18" s="26"/>
      <c r="U18" s="26"/>
      <c r="V18" s="61"/>
      <c r="W18" s="26"/>
      <c r="X18" s="26"/>
      <c r="Y18" s="26"/>
      <c r="Z18" s="26"/>
      <c r="AA18" s="60"/>
      <c r="AB18" s="26"/>
      <c r="AC18" s="26"/>
      <c r="AD18" s="61"/>
      <c r="AE18" s="26"/>
      <c r="AF18" s="26"/>
      <c r="AG18" s="26"/>
      <c r="AH18" s="26"/>
      <c r="AI18" s="60"/>
      <c r="AJ18" s="26"/>
      <c r="AK18" s="26"/>
      <c r="AL18" s="61"/>
      <c r="AM18" s="26"/>
      <c r="AN18" s="26"/>
      <c r="AO18" s="26"/>
      <c r="AP18" s="26"/>
      <c r="AQ18" s="60"/>
      <c r="AR18" s="26"/>
      <c r="AS18" s="26"/>
      <c r="AT18" s="61"/>
      <c r="AU18" s="26"/>
      <c r="AV18" s="50"/>
      <c r="AW18" s="50"/>
      <c r="AX18" s="50"/>
      <c r="AY18" s="76"/>
      <c r="AZ18" s="50"/>
      <c r="BA18" s="50"/>
      <c r="BB18" s="77"/>
      <c r="BC18" s="50"/>
      <c r="BD18" s="50"/>
      <c r="BE18" s="50"/>
      <c r="BF18" s="26"/>
      <c r="BG18" s="60"/>
      <c r="BH18" s="26"/>
      <c r="BI18" s="26"/>
      <c r="BJ18" s="61"/>
      <c r="BK18" s="26"/>
      <c r="BL18" s="26"/>
      <c r="BM18" s="26"/>
      <c r="BN18" s="26"/>
      <c r="BO18" s="60"/>
      <c r="BP18" s="26"/>
      <c r="BQ18" s="26"/>
      <c r="BR18" s="61"/>
      <c r="BS18" s="60"/>
      <c r="BT18" s="26"/>
      <c r="BU18" s="26"/>
      <c r="BV18" s="61"/>
      <c r="BW18" s="26"/>
      <c r="BX18" s="26"/>
      <c r="BY18" s="2191"/>
      <c r="BZ18" s="2192"/>
      <c r="CA18" s="2192"/>
      <c r="CB18" s="2193"/>
      <c r="CC18" s="2200"/>
      <c r="CD18" s="2201"/>
      <c r="CE18" s="2201"/>
      <c r="CF18" s="2202"/>
      <c r="CG18" s="2213"/>
      <c r="CH18" s="2214"/>
      <c r="CI18" s="2214"/>
      <c r="CJ18" s="2215"/>
      <c r="CK18" s="2203"/>
      <c r="CL18" s="2204"/>
      <c r="CM18" s="2204"/>
      <c r="CN18" s="2204"/>
      <c r="CO18" s="2205"/>
    </row>
    <row r="19" spans="1:93" ht="13.5" customHeight="1">
      <c r="A19" s="2143"/>
      <c r="B19" s="2145"/>
      <c r="C19" s="2217"/>
      <c r="D19" s="2217"/>
      <c r="E19" s="2217"/>
      <c r="F19" s="2217"/>
      <c r="G19" s="1678"/>
      <c r="H19" s="2216" t="s">
        <v>453</v>
      </c>
      <c r="I19" s="45"/>
      <c r="J19" s="46"/>
      <c r="K19" s="58"/>
      <c r="L19" s="46"/>
      <c r="M19" s="46"/>
      <c r="N19" s="59"/>
      <c r="O19" s="46"/>
      <c r="P19" s="46"/>
      <c r="Q19" s="46"/>
      <c r="R19" s="46"/>
      <c r="S19" s="58"/>
      <c r="T19" s="46"/>
      <c r="U19" s="46"/>
      <c r="V19" s="59"/>
      <c r="W19" s="46"/>
      <c r="X19" s="46"/>
      <c r="Y19" s="46"/>
      <c r="Z19" s="46"/>
      <c r="AA19" s="58"/>
      <c r="AB19" s="46"/>
      <c r="AC19" s="46"/>
      <c r="AD19" s="59"/>
      <c r="AE19" s="46"/>
      <c r="AF19" s="46"/>
      <c r="AG19" s="46"/>
      <c r="AH19" s="46"/>
      <c r="AI19" s="58"/>
      <c r="AJ19" s="46"/>
      <c r="AK19" s="46"/>
      <c r="AL19" s="59"/>
      <c r="AM19" s="46"/>
      <c r="AN19" s="46"/>
      <c r="AO19" s="46"/>
      <c r="AP19" s="46"/>
      <c r="AQ19" s="58"/>
      <c r="AR19" s="46"/>
      <c r="AS19" s="46"/>
      <c r="AT19" s="59"/>
      <c r="AU19" s="46"/>
      <c r="AV19" s="47"/>
      <c r="AW19" s="47"/>
      <c r="AX19" s="47"/>
      <c r="AY19" s="72"/>
      <c r="AZ19" s="47"/>
      <c r="BA19" s="47"/>
      <c r="BB19" s="73"/>
      <c r="BC19" s="47"/>
      <c r="BD19" s="47"/>
      <c r="BE19" s="47"/>
      <c r="BF19" s="46"/>
      <c r="BG19" s="58"/>
      <c r="BH19" s="46"/>
      <c r="BI19" s="46"/>
      <c r="BJ19" s="59"/>
      <c r="BK19" s="46"/>
      <c r="BL19" s="46"/>
      <c r="BM19" s="46"/>
      <c r="BN19" s="46"/>
      <c r="BO19" s="58"/>
      <c r="BP19" s="46"/>
      <c r="BQ19" s="46"/>
      <c r="BR19" s="59"/>
      <c r="BS19" s="58"/>
      <c r="BT19" s="46"/>
      <c r="BU19" s="46"/>
      <c r="BV19" s="59"/>
      <c r="BW19" s="46"/>
      <c r="BX19" s="46"/>
      <c r="BY19" s="39"/>
      <c r="BZ19" s="2206"/>
      <c r="CA19" s="2206"/>
      <c r="CB19" s="452"/>
      <c r="CC19" s="2194"/>
      <c r="CD19" s="2195"/>
      <c r="CE19" s="2195"/>
      <c r="CF19" s="2196"/>
      <c r="CG19" s="2207">
        <f>BY20+CC19</f>
        <v>0</v>
      </c>
      <c r="CH19" s="2208"/>
      <c r="CI19" s="2208"/>
      <c r="CJ19" s="2209"/>
      <c r="CK19" s="2203"/>
      <c r="CL19" s="2204"/>
      <c r="CM19" s="2204"/>
      <c r="CN19" s="2204"/>
      <c r="CO19" s="2205"/>
    </row>
    <row r="20" spans="1:93" ht="5.0999999999999996" customHeight="1">
      <c r="A20" s="2143"/>
      <c r="B20" s="2145"/>
      <c r="C20" s="2217"/>
      <c r="D20" s="2217"/>
      <c r="E20" s="2217"/>
      <c r="F20" s="2217"/>
      <c r="G20" s="1678"/>
      <c r="H20" s="2216"/>
      <c r="I20" s="48"/>
      <c r="J20" s="23"/>
      <c r="K20" s="54"/>
      <c r="L20" s="23"/>
      <c r="M20" s="23"/>
      <c r="N20" s="55"/>
      <c r="O20" s="23"/>
      <c r="P20" s="23"/>
      <c r="Q20" s="23"/>
      <c r="R20" s="23"/>
      <c r="S20" s="54"/>
      <c r="T20" s="23"/>
      <c r="U20" s="23"/>
      <c r="V20" s="55"/>
      <c r="W20" s="23"/>
      <c r="X20" s="23"/>
      <c r="Y20" s="23"/>
      <c r="Z20" s="23"/>
      <c r="AA20" s="54"/>
      <c r="AB20" s="23"/>
      <c r="AC20" s="23"/>
      <c r="AD20" s="55"/>
      <c r="AE20" s="23"/>
      <c r="AF20" s="23"/>
      <c r="AG20" s="23"/>
      <c r="AH20" s="23"/>
      <c r="AI20" s="54"/>
      <c r="AJ20" s="23"/>
      <c r="AK20" s="23"/>
      <c r="AL20" s="55"/>
      <c r="AM20" s="23"/>
      <c r="AN20" s="23"/>
      <c r="AO20" s="23"/>
      <c r="AP20" s="23"/>
      <c r="AQ20" s="54"/>
      <c r="AR20" s="23"/>
      <c r="AS20" s="23"/>
      <c r="AT20" s="55"/>
      <c r="AU20" s="23"/>
      <c r="AV20" s="440"/>
      <c r="AW20" s="440"/>
      <c r="AX20" s="440"/>
      <c r="AY20" s="74"/>
      <c r="AZ20" s="440"/>
      <c r="BA20" s="440"/>
      <c r="BB20" s="75"/>
      <c r="BC20" s="440"/>
      <c r="BD20" s="440"/>
      <c r="BE20" s="440"/>
      <c r="BF20" s="23"/>
      <c r="BG20" s="54"/>
      <c r="BH20" s="23"/>
      <c r="BI20" s="23"/>
      <c r="BJ20" s="55"/>
      <c r="BK20" s="23"/>
      <c r="BL20" s="23"/>
      <c r="BM20" s="23"/>
      <c r="BN20" s="23"/>
      <c r="BO20" s="54"/>
      <c r="BP20" s="23"/>
      <c r="BQ20" s="23"/>
      <c r="BR20" s="55"/>
      <c r="BS20" s="54"/>
      <c r="BT20" s="23"/>
      <c r="BU20" s="23"/>
      <c r="BV20" s="55"/>
      <c r="BW20" s="23"/>
      <c r="BX20" s="23"/>
      <c r="BY20" s="2188"/>
      <c r="BZ20" s="2189"/>
      <c r="CA20" s="2189"/>
      <c r="CB20" s="2190"/>
      <c r="CC20" s="2197"/>
      <c r="CD20" s="2198"/>
      <c r="CE20" s="2198"/>
      <c r="CF20" s="2199"/>
      <c r="CG20" s="2210"/>
      <c r="CH20" s="2211"/>
      <c r="CI20" s="2211"/>
      <c r="CJ20" s="2212"/>
      <c r="CK20" s="2203"/>
      <c r="CL20" s="2204"/>
      <c r="CM20" s="2204"/>
      <c r="CN20" s="2204"/>
      <c r="CO20" s="2205"/>
    </row>
    <row r="21" spans="1:93" ht="8.1" customHeight="1">
      <c r="A21" s="2143"/>
      <c r="B21" s="2145"/>
      <c r="C21" s="2217"/>
      <c r="D21" s="2217"/>
      <c r="E21" s="2217"/>
      <c r="F21" s="2217"/>
      <c r="G21" s="1678"/>
      <c r="H21" s="2216"/>
      <c r="I21" s="49"/>
      <c r="J21" s="26"/>
      <c r="K21" s="60"/>
      <c r="L21" s="26"/>
      <c r="M21" s="26"/>
      <c r="N21" s="61"/>
      <c r="O21" s="26"/>
      <c r="P21" s="26"/>
      <c r="Q21" s="26"/>
      <c r="R21" s="26"/>
      <c r="S21" s="60"/>
      <c r="T21" s="26"/>
      <c r="U21" s="26"/>
      <c r="V21" s="61"/>
      <c r="W21" s="26"/>
      <c r="X21" s="26"/>
      <c r="Y21" s="26"/>
      <c r="Z21" s="26"/>
      <c r="AA21" s="60"/>
      <c r="AB21" s="26"/>
      <c r="AC21" s="26"/>
      <c r="AD21" s="61"/>
      <c r="AE21" s="26"/>
      <c r="AF21" s="26"/>
      <c r="AG21" s="26"/>
      <c r="AH21" s="26"/>
      <c r="AI21" s="60"/>
      <c r="AJ21" s="26"/>
      <c r="AK21" s="26"/>
      <c r="AL21" s="61"/>
      <c r="AM21" s="26"/>
      <c r="AN21" s="26"/>
      <c r="AO21" s="26"/>
      <c r="AP21" s="26"/>
      <c r="AQ21" s="60"/>
      <c r="AR21" s="26"/>
      <c r="AS21" s="26"/>
      <c r="AT21" s="61"/>
      <c r="AU21" s="26"/>
      <c r="AV21" s="50"/>
      <c r="AW21" s="50"/>
      <c r="AX21" s="50"/>
      <c r="AY21" s="76"/>
      <c r="AZ21" s="50"/>
      <c r="BA21" s="50"/>
      <c r="BB21" s="77"/>
      <c r="BC21" s="50"/>
      <c r="BD21" s="50"/>
      <c r="BE21" s="50"/>
      <c r="BF21" s="26"/>
      <c r="BG21" s="60"/>
      <c r="BH21" s="26"/>
      <c r="BI21" s="26"/>
      <c r="BJ21" s="61"/>
      <c r="BK21" s="26"/>
      <c r="BL21" s="26"/>
      <c r="BM21" s="26"/>
      <c r="BN21" s="26"/>
      <c r="BO21" s="60"/>
      <c r="BP21" s="26"/>
      <c r="BQ21" s="26"/>
      <c r="BR21" s="61"/>
      <c r="BS21" s="60"/>
      <c r="BT21" s="26"/>
      <c r="BU21" s="26"/>
      <c r="BV21" s="61"/>
      <c r="BW21" s="26"/>
      <c r="BX21" s="26"/>
      <c r="BY21" s="2191"/>
      <c r="BZ21" s="2192"/>
      <c r="CA21" s="2192"/>
      <c r="CB21" s="2193"/>
      <c r="CC21" s="2200"/>
      <c r="CD21" s="2201"/>
      <c r="CE21" s="2201"/>
      <c r="CF21" s="2202"/>
      <c r="CG21" s="2213"/>
      <c r="CH21" s="2214"/>
      <c r="CI21" s="2214"/>
      <c r="CJ21" s="2215"/>
      <c r="CK21" s="2203"/>
      <c r="CL21" s="2204"/>
      <c r="CM21" s="2204"/>
      <c r="CN21" s="2204"/>
      <c r="CO21" s="2205"/>
    </row>
    <row r="22" spans="1:93" ht="13.5" customHeight="1">
      <c r="A22" s="2143"/>
      <c r="B22" s="2145"/>
      <c r="C22" s="2217"/>
      <c r="D22" s="2217"/>
      <c r="E22" s="2217"/>
      <c r="F22" s="2217"/>
      <c r="G22" s="1678"/>
      <c r="H22" s="2216" t="s">
        <v>453</v>
      </c>
      <c r="I22" s="45"/>
      <c r="J22" s="46"/>
      <c r="K22" s="58"/>
      <c r="L22" s="46"/>
      <c r="M22" s="46"/>
      <c r="N22" s="59"/>
      <c r="O22" s="46"/>
      <c r="P22" s="46"/>
      <c r="Q22" s="46"/>
      <c r="R22" s="46"/>
      <c r="S22" s="58"/>
      <c r="T22" s="46"/>
      <c r="U22" s="46"/>
      <c r="V22" s="59"/>
      <c r="W22" s="46"/>
      <c r="X22" s="46"/>
      <c r="Y22" s="46"/>
      <c r="Z22" s="46"/>
      <c r="AA22" s="58"/>
      <c r="AB22" s="46"/>
      <c r="AC22" s="46"/>
      <c r="AD22" s="59"/>
      <c r="AE22" s="46"/>
      <c r="AF22" s="46"/>
      <c r="AG22" s="46"/>
      <c r="AH22" s="46"/>
      <c r="AI22" s="58"/>
      <c r="AJ22" s="46"/>
      <c r="AK22" s="46"/>
      <c r="AL22" s="59"/>
      <c r="AM22" s="46"/>
      <c r="AN22" s="46"/>
      <c r="AO22" s="46"/>
      <c r="AP22" s="46"/>
      <c r="AQ22" s="58"/>
      <c r="AR22" s="46"/>
      <c r="AS22" s="46"/>
      <c r="AT22" s="59"/>
      <c r="AU22" s="46"/>
      <c r="AV22" s="47"/>
      <c r="AW22" s="47"/>
      <c r="AX22" s="47"/>
      <c r="AY22" s="72"/>
      <c r="AZ22" s="47"/>
      <c r="BA22" s="47"/>
      <c r="BB22" s="73"/>
      <c r="BC22" s="47"/>
      <c r="BD22" s="47"/>
      <c r="BE22" s="47"/>
      <c r="BF22" s="46"/>
      <c r="BG22" s="58"/>
      <c r="BH22" s="46"/>
      <c r="BI22" s="46"/>
      <c r="BJ22" s="59"/>
      <c r="BK22" s="46"/>
      <c r="BL22" s="46"/>
      <c r="BM22" s="46"/>
      <c r="BN22" s="46"/>
      <c r="BO22" s="58"/>
      <c r="BP22" s="46"/>
      <c r="BQ22" s="46"/>
      <c r="BR22" s="59"/>
      <c r="BS22" s="58"/>
      <c r="BT22" s="46"/>
      <c r="BU22" s="46"/>
      <c r="BV22" s="59"/>
      <c r="BW22" s="46"/>
      <c r="BX22" s="46"/>
      <c r="BY22" s="39"/>
      <c r="BZ22" s="2206"/>
      <c r="CA22" s="2206"/>
      <c r="CB22" s="452"/>
      <c r="CC22" s="2194"/>
      <c r="CD22" s="2195"/>
      <c r="CE22" s="2195"/>
      <c r="CF22" s="2196"/>
      <c r="CG22" s="2207">
        <f>BY23+CC22</f>
        <v>0</v>
      </c>
      <c r="CH22" s="2208"/>
      <c r="CI22" s="2208"/>
      <c r="CJ22" s="2209"/>
      <c r="CK22" s="2203"/>
      <c r="CL22" s="2204"/>
      <c r="CM22" s="2204"/>
      <c r="CN22" s="2204"/>
      <c r="CO22" s="2205"/>
    </row>
    <row r="23" spans="1:93" ht="5.0999999999999996" customHeight="1">
      <c r="A23" s="2143"/>
      <c r="B23" s="2145"/>
      <c r="C23" s="2217"/>
      <c r="D23" s="2217"/>
      <c r="E23" s="2217"/>
      <c r="F23" s="2217"/>
      <c r="G23" s="1678"/>
      <c r="H23" s="2216"/>
      <c r="I23" s="48"/>
      <c r="J23" s="23"/>
      <c r="K23" s="54"/>
      <c r="L23" s="23"/>
      <c r="M23" s="23"/>
      <c r="N23" s="55"/>
      <c r="O23" s="23"/>
      <c r="P23" s="23"/>
      <c r="Q23" s="23"/>
      <c r="R23" s="23"/>
      <c r="S23" s="54"/>
      <c r="T23" s="23"/>
      <c r="U23" s="23"/>
      <c r="V23" s="55"/>
      <c r="W23" s="23"/>
      <c r="X23" s="23"/>
      <c r="Y23" s="23"/>
      <c r="Z23" s="23"/>
      <c r="AA23" s="54"/>
      <c r="AB23" s="23"/>
      <c r="AC23" s="23"/>
      <c r="AD23" s="55"/>
      <c r="AE23" s="23"/>
      <c r="AF23" s="23"/>
      <c r="AG23" s="23"/>
      <c r="AH23" s="23"/>
      <c r="AI23" s="54"/>
      <c r="AJ23" s="23"/>
      <c r="AK23" s="23"/>
      <c r="AL23" s="55"/>
      <c r="AM23" s="23"/>
      <c r="AN23" s="23"/>
      <c r="AO23" s="23"/>
      <c r="AP23" s="23"/>
      <c r="AQ23" s="54"/>
      <c r="AR23" s="23"/>
      <c r="AS23" s="23"/>
      <c r="AT23" s="55"/>
      <c r="AU23" s="23"/>
      <c r="AV23" s="440"/>
      <c r="AW23" s="440"/>
      <c r="AX23" s="440"/>
      <c r="AY23" s="74"/>
      <c r="AZ23" s="440"/>
      <c r="BA23" s="440"/>
      <c r="BB23" s="75"/>
      <c r="BC23" s="440"/>
      <c r="BD23" s="440"/>
      <c r="BE23" s="440"/>
      <c r="BF23" s="23"/>
      <c r="BG23" s="54"/>
      <c r="BH23" s="23"/>
      <c r="BI23" s="23"/>
      <c r="BJ23" s="55"/>
      <c r="BK23" s="23"/>
      <c r="BL23" s="23"/>
      <c r="BM23" s="23"/>
      <c r="BN23" s="23"/>
      <c r="BO23" s="54"/>
      <c r="BP23" s="23"/>
      <c r="BQ23" s="23"/>
      <c r="BR23" s="55"/>
      <c r="BS23" s="54"/>
      <c r="BT23" s="23"/>
      <c r="BU23" s="23"/>
      <c r="BV23" s="55"/>
      <c r="BW23" s="23"/>
      <c r="BX23" s="23"/>
      <c r="BY23" s="2188"/>
      <c r="BZ23" s="2189"/>
      <c r="CA23" s="2189"/>
      <c r="CB23" s="2190"/>
      <c r="CC23" s="2197"/>
      <c r="CD23" s="2198"/>
      <c r="CE23" s="2198"/>
      <c r="CF23" s="2199"/>
      <c r="CG23" s="2210"/>
      <c r="CH23" s="2211"/>
      <c r="CI23" s="2211"/>
      <c r="CJ23" s="2212"/>
      <c r="CK23" s="2203"/>
      <c r="CL23" s="2204"/>
      <c r="CM23" s="2204"/>
      <c r="CN23" s="2204"/>
      <c r="CO23" s="2205"/>
    </row>
    <row r="24" spans="1:93" ht="8.1" customHeight="1">
      <c r="A24" s="2143"/>
      <c r="B24" s="2145"/>
      <c r="C24" s="2217"/>
      <c r="D24" s="2217"/>
      <c r="E24" s="2217"/>
      <c r="F24" s="2217"/>
      <c r="G24" s="1678"/>
      <c r="H24" s="2216"/>
      <c r="I24" s="49"/>
      <c r="J24" s="26"/>
      <c r="K24" s="60"/>
      <c r="L24" s="26"/>
      <c r="M24" s="26"/>
      <c r="N24" s="61"/>
      <c r="O24" s="26"/>
      <c r="P24" s="26"/>
      <c r="Q24" s="26"/>
      <c r="R24" s="26"/>
      <c r="S24" s="60"/>
      <c r="T24" s="26"/>
      <c r="U24" s="26"/>
      <c r="V24" s="61"/>
      <c r="W24" s="26"/>
      <c r="X24" s="26"/>
      <c r="Y24" s="26"/>
      <c r="Z24" s="26"/>
      <c r="AA24" s="60"/>
      <c r="AB24" s="26"/>
      <c r="AC24" s="26"/>
      <c r="AD24" s="61"/>
      <c r="AE24" s="26"/>
      <c r="AF24" s="26"/>
      <c r="AG24" s="26"/>
      <c r="AH24" s="26"/>
      <c r="AI24" s="60"/>
      <c r="AJ24" s="26"/>
      <c r="AK24" s="26"/>
      <c r="AL24" s="61"/>
      <c r="AM24" s="26"/>
      <c r="AN24" s="26"/>
      <c r="AO24" s="26"/>
      <c r="AP24" s="26"/>
      <c r="AQ24" s="60"/>
      <c r="AR24" s="26"/>
      <c r="AS24" s="26"/>
      <c r="AT24" s="61"/>
      <c r="AU24" s="26"/>
      <c r="AV24" s="50"/>
      <c r="AW24" s="50"/>
      <c r="AX24" s="50"/>
      <c r="AY24" s="76"/>
      <c r="AZ24" s="50"/>
      <c r="BA24" s="50"/>
      <c r="BB24" s="77"/>
      <c r="BC24" s="50"/>
      <c r="BD24" s="50"/>
      <c r="BE24" s="50"/>
      <c r="BF24" s="26"/>
      <c r="BG24" s="60"/>
      <c r="BH24" s="26"/>
      <c r="BI24" s="26"/>
      <c r="BJ24" s="61"/>
      <c r="BK24" s="26"/>
      <c r="BL24" s="26"/>
      <c r="BM24" s="26"/>
      <c r="BN24" s="26"/>
      <c r="BO24" s="60"/>
      <c r="BP24" s="26"/>
      <c r="BQ24" s="26"/>
      <c r="BR24" s="61"/>
      <c r="BS24" s="60"/>
      <c r="BT24" s="26"/>
      <c r="BU24" s="26"/>
      <c r="BV24" s="61"/>
      <c r="BW24" s="26"/>
      <c r="BX24" s="26"/>
      <c r="BY24" s="2191"/>
      <c r="BZ24" s="2192"/>
      <c r="CA24" s="2192"/>
      <c r="CB24" s="2193"/>
      <c r="CC24" s="2200"/>
      <c r="CD24" s="2201"/>
      <c r="CE24" s="2201"/>
      <c r="CF24" s="2202"/>
      <c r="CG24" s="2213"/>
      <c r="CH24" s="2214"/>
      <c r="CI24" s="2214"/>
      <c r="CJ24" s="2215"/>
      <c r="CK24" s="2203"/>
      <c r="CL24" s="2204"/>
      <c r="CM24" s="2204"/>
      <c r="CN24" s="2204"/>
      <c r="CO24" s="2205"/>
    </row>
    <row r="25" spans="1:93" ht="13.5" customHeight="1">
      <c r="A25" s="2143"/>
      <c r="B25" s="2145"/>
      <c r="C25" s="2217"/>
      <c r="D25" s="2217"/>
      <c r="E25" s="2217"/>
      <c r="F25" s="2217"/>
      <c r="G25" s="1678"/>
      <c r="H25" s="2216" t="s">
        <v>453</v>
      </c>
      <c r="I25" s="45"/>
      <c r="J25" s="46"/>
      <c r="K25" s="58"/>
      <c r="L25" s="46"/>
      <c r="M25" s="46"/>
      <c r="N25" s="59"/>
      <c r="O25" s="46"/>
      <c r="P25" s="46"/>
      <c r="Q25" s="46"/>
      <c r="R25" s="46"/>
      <c r="S25" s="58"/>
      <c r="T25" s="46"/>
      <c r="U25" s="46"/>
      <c r="V25" s="59"/>
      <c r="W25" s="46"/>
      <c r="X25" s="46"/>
      <c r="Y25" s="46"/>
      <c r="Z25" s="46"/>
      <c r="AA25" s="58"/>
      <c r="AB25" s="46"/>
      <c r="AC25" s="46"/>
      <c r="AD25" s="59"/>
      <c r="AE25" s="46"/>
      <c r="AF25" s="46"/>
      <c r="AG25" s="46"/>
      <c r="AH25" s="46"/>
      <c r="AI25" s="58"/>
      <c r="AJ25" s="46"/>
      <c r="AK25" s="46"/>
      <c r="AL25" s="59"/>
      <c r="AM25" s="46"/>
      <c r="AN25" s="46"/>
      <c r="AO25" s="46"/>
      <c r="AP25" s="46"/>
      <c r="AQ25" s="58"/>
      <c r="AR25" s="46"/>
      <c r="AS25" s="46"/>
      <c r="AT25" s="59"/>
      <c r="AU25" s="46"/>
      <c r="AV25" s="47"/>
      <c r="AW25" s="47"/>
      <c r="AX25" s="47"/>
      <c r="AY25" s="72"/>
      <c r="AZ25" s="47"/>
      <c r="BA25" s="47"/>
      <c r="BB25" s="73"/>
      <c r="BC25" s="47"/>
      <c r="BD25" s="47"/>
      <c r="BE25" s="47"/>
      <c r="BF25" s="46"/>
      <c r="BG25" s="58"/>
      <c r="BH25" s="46"/>
      <c r="BI25" s="46"/>
      <c r="BJ25" s="59"/>
      <c r="BK25" s="46"/>
      <c r="BL25" s="46"/>
      <c r="BM25" s="46"/>
      <c r="BN25" s="46"/>
      <c r="BO25" s="58"/>
      <c r="BP25" s="46"/>
      <c r="BQ25" s="46"/>
      <c r="BR25" s="59"/>
      <c r="BS25" s="58"/>
      <c r="BT25" s="46"/>
      <c r="BU25" s="46"/>
      <c r="BV25" s="59"/>
      <c r="BW25" s="46"/>
      <c r="BX25" s="46"/>
      <c r="BY25" s="39"/>
      <c r="BZ25" s="2206"/>
      <c r="CA25" s="2206"/>
      <c r="CB25" s="452"/>
      <c r="CC25" s="2194"/>
      <c r="CD25" s="2195"/>
      <c r="CE25" s="2195"/>
      <c r="CF25" s="2196"/>
      <c r="CG25" s="2207">
        <f>BY26+CC25</f>
        <v>0</v>
      </c>
      <c r="CH25" s="2208"/>
      <c r="CI25" s="2208"/>
      <c r="CJ25" s="2209"/>
      <c r="CK25" s="2203"/>
      <c r="CL25" s="2204"/>
      <c r="CM25" s="2204"/>
      <c r="CN25" s="2204"/>
      <c r="CO25" s="2205"/>
    </row>
    <row r="26" spans="1:93" ht="5.0999999999999996" customHeight="1">
      <c r="A26" s="2143"/>
      <c r="B26" s="2145"/>
      <c r="C26" s="2217"/>
      <c r="D26" s="2217"/>
      <c r="E26" s="2217"/>
      <c r="F26" s="2217"/>
      <c r="G26" s="1678"/>
      <c r="H26" s="2216"/>
      <c r="I26" s="48"/>
      <c r="J26" s="23"/>
      <c r="K26" s="54"/>
      <c r="L26" s="23"/>
      <c r="M26" s="23"/>
      <c r="N26" s="55"/>
      <c r="O26" s="23"/>
      <c r="P26" s="23"/>
      <c r="Q26" s="23"/>
      <c r="R26" s="23"/>
      <c r="S26" s="54"/>
      <c r="T26" s="23"/>
      <c r="U26" s="23"/>
      <c r="V26" s="55"/>
      <c r="W26" s="23"/>
      <c r="X26" s="23"/>
      <c r="Y26" s="23"/>
      <c r="Z26" s="23"/>
      <c r="AA26" s="54"/>
      <c r="AB26" s="23"/>
      <c r="AC26" s="23"/>
      <c r="AD26" s="55"/>
      <c r="AE26" s="23"/>
      <c r="AF26" s="23"/>
      <c r="AG26" s="23"/>
      <c r="AH26" s="23"/>
      <c r="AI26" s="54"/>
      <c r="AJ26" s="23"/>
      <c r="AK26" s="23"/>
      <c r="AL26" s="55"/>
      <c r="AM26" s="23"/>
      <c r="AN26" s="23"/>
      <c r="AO26" s="23"/>
      <c r="AP26" s="23"/>
      <c r="AQ26" s="54"/>
      <c r="AR26" s="23"/>
      <c r="AS26" s="23"/>
      <c r="AT26" s="55"/>
      <c r="AU26" s="23"/>
      <c r="AV26" s="440"/>
      <c r="AW26" s="440"/>
      <c r="AX26" s="440"/>
      <c r="AY26" s="74"/>
      <c r="AZ26" s="440"/>
      <c r="BA26" s="440"/>
      <c r="BB26" s="75"/>
      <c r="BC26" s="440"/>
      <c r="BD26" s="440"/>
      <c r="BE26" s="440"/>
      <c r="BF26" s="23"/>
      <c r="BG26" s="54"/>
      <c r="BH26" s="23"/>
      <c r="BI26" s="23"/>
      <c r="BJ26" s="55"/>
      <c r="BK26" s="23"/>
      <c r="BL26" s="23"/>
      <c r="BM26" s="23"/>
      <c r="BN26" s="23"/>
      <c r="BO26" s="54"/>
      <c r="BP26" s="23"/>
      <c r="BQ26" s="23"/>
      <c r="BR26" s="55"/>
      <c r="BS26" s="54"/>
      <c r="BT26" s="23"/>
      <c r="BU26" s="23"/>
      <c r="BV26" s="55"/>
      <c r="BW26" s="23"/>
      <c r="BX26" s="23"/>
      <c r="BY26" s="2188"/>
      <c r="BZ26" s="2189"/>
      <c r="CA26" s="2189"/>
      <c r="CB26" s="2190"/>
      <c r="CC26" s="2197"/>
      <c r="CD26" s="2198"/>
      <c r="CE26" s="2198"/>
      <c r="CF26" s="2199"/>
      <c r="CG26" s="2210"/>
      <c r="CH26" s="2211"/>
      <c r="CI26" s="2211"/>
      <c r="CJ26" s="2212"/>
      <c r="CK26" s="2203"/>
      <c r="CL26" s="2204"/>
      <c r="CM26" s="2204"/>
      <c r="CN26" s="2204"/>
      <c r="CO26" s="2205"/>
    </row>
    <row r="27" spans="1:93" ht="8.1" customHeight="1">
      <c r="A27" s="2143"/>
      <c r="B27" s="2145"/>
      <c r="C27" s="2217"/>
      <c r="D27" s="2217"/>
      <c r="E27" s="2217"/>
      <c r="F27" s="2217"/>
      <c r="G27" s="1678"/>
      <c r="H27" s="2216"/>
      <c r="I27" s="49"/>
      <c r="J27" s="26"/>
      <c r="K27" s="60"/>
      <c r="L27" s="26"/>
      <c r="M27" s="26"/>
      <c r="N27" s="61"/>
      <c r="O27" s="26"/>
      <c r="P27" s="26"/>
      <c r="Q27" s="26"/>
      <c r="R27" s="26"/>
      <c r="S27" s="60"/>
      <c r="T27" s="26"/>
      <c r="U27" s="26"/>
      <c r="V27" s="61"/>
      <c r="W27" s="26"/>
      <c r="X27" s="26"/>
      <c r="Y27" s="26"/>
      <c r="Z27" s="26"/>
      <c r="AA27" s="60"/>
      <c r="AB27" s="26"/>
      <c r="AC27" s="26"/>
      <c r="AD27" s="61"/>
      <c r="AE27" s="26"/>
      <c r="AF27" s="26"/>
      <c r="AG27" s="26"/>
      <c r="AH27" s="26"/>
      <c r="AI27" s="60"/>
      <c r="AJ27" s="26"/>
      <c r="AK27" s="26"/>
      <c r="AL27" s="61"/>
      <c r="AM27" s="26"/>
      <c r="AN27" s="26"/>
      <c r="AO27" s="26"/>
      <c r="AP27" s="26"/>
      <c r="AQ27" s="60"/>
      <c r="AR27" s="26"/>
      <c r="AS27" s="26"/>
      <c r="AT27" s="61"/>
      <c r="AU27" s="26"/>
      <c r="AV27" s="50"/>
      <c r="AW27" s="50"/>
      <c r="AX27" s="50"/>
      <c r="AY27" s="76"/>
      <c r="AZ27" s="50"/>
      <c r="BA27" s="50"/>
      <c r="BB27" s="77"/>
      <c r="BC27" s="50"/>
      <c r="BD27" s="50"/>
      <c r="BE27" s="50"/>
      <c r="BF27" s="26"/>
      <c r="BG27" s="60"/>
      <c r="BH27" s="26"/>
      <c r="BI27" s="26"/>
      <c r="BJ27" s="61"/>
      <c r="BK27" s="26"/>
      <c r="BL27" s="26"/>
      <c r="BM27" s="26"/>
      <c r="BN27" s="26"/>
      <c r="BO27" s="60"/>
      <c r="BP27" s="26"/>
      <c r="BQ27" s="26"/>
      <c r="BR27" s="61"/>
      <c r="BS27" s="60"/>
      <c r="BT27" s="26"/>
      <c r="BU27" s="26"/>
      <c r="BV27" s="61"/>
      <c r="BW27" s="26"/>
      <c r="BX27" s="26"/>
      <c r="BY27" s="2191"/>
      <c r="BZ27" s="2192"/>
      <c r="CA27" s="2192"/>
      <c r="CB27" s="2193"/>
      <c r="CC27" s="2200"/>
      <c r="CD27" s="2201"/>
      <c r="CE27" s="2201"/>
      <c r="CF27" s="2202"/>
      <c r="CG27" s="2213"/>
      <c r="CH27" s="2214"/>
      <c r="CI27" s="2214"/>
      <c r="CJ27" s="2215"/>
      <c r="CK27" s="2203"/>
      <c r="CL27" s="2204"/>
      <c r="CM27" s="2204"/>
      <c r="CN27" s="2204"/>
      <c r="CO27" s="2205"/>
    </row>
    <row r="28" spans="1:93" ht="13.5" customHeight="1">
      <c r="A28" s="2143"/>
      <c r="B28" s="2145"/>
      <c r="C28" s="2217"/>
      <c r="D28" s="2217"/>
      <c r="E28" s="2217"/>
      <c r="F28" s="2217"/>
      <c r="G28" s="1678"/>
      <c r="H28" s="2216" t="s">
        <v>453</v>
      </c>
      <c r="I28" s="45"/>
      <c r="J28" s="46"/>
      <c r="K28" s="58"/>
      <c r="L28" s="46"/>
      <c r="M28" s="46"/>
      <c r="N28" s="59"/>
      <c r="O28" s="46"/>
      <c r="P28" s="46"/>
      <c r="Q28" s="46"/>
      <c r="R28" s="46"/>
      <c r="S28" s="58"/>
      <c r="T28" s="46"/>
      <c r="U28" s="46"/>
      <c r="V28" s="59"/>
      <c r="W28" s="46"/>
      <c r="X28" s="46"/>
      <c r="Y28" s="46"/>
      <c r="Z28" s="46"/>
      <c r="AA28" s="58"/>
      <c r="AB28" s="46"/>
      <c r="AC28" s="46"/>
      <c r="AD28" s="59"/>
      <c r="AE28" s="46"/>
      <c r="AF28" s="46"/>
      <c r="AG28" s="46"/>
      <c r="AH28" s="46"/>
      <c r="AI28" s="58"/>
      <c r="AJ28" s="46"/>
      <c r="AK28" s="46"/>
      <c r="AL28" s="59"/>
      <c r="AM28" s="46"/>
      <c r="AN28" s="46"/>
      <c r="AO28" s="46"/>
      <c r="AP28" s="46"/>
      <c r="AQ28" s="58"/>
      <c r="AR28" s="46"/>
      <c r="AS28" s="46"/>
      <c r="AT28" s="59"/>
      <c r="AU28" s="46"/>
      <c r="AV28" s="47"/>
      <c r="AW28" s="47"/>
      <c r="AX28" s="47"/>
      <c r="AY28" s="72"/>
      <c r="AZ28" s="47"/>
      <c r="BA28" s="47"/>
      <c r="BB28" s="73"/>
      <c r="BC28" s="47"/>
      <c r="BD28" s="47"/>
      <c r="BE28" s="47"/>
      <c r="BF28" s="46"/>
      <c r="BG28" s="58"/>
      <c r="BH28" s="46"/>
      <c r="BI28" s="46"/>
      <c r="BJ28" s="59"/>
      <c r="BK28" s="46"/>
      <c r="BL28" s="46"/>
      <c r="BM28" s="46"/>
      <c r="BN28" s="46"/>
      <c r="BO28" s="58"/>
      <c r="BP28" s="46"/>
      <c r="BQ28" s="46"/>
      <c r="BR28" s="59"/>
      <c r="BS28" s="58"/>
      <c r="BT28" s="46"/>
      <c r="BU28" s="46"/>
      <c r="BV28" s="59"/>
      <c r="BW28" s="46"/>
      <c r="BX28" s="46"/>
      <c r="BY28" s="39"/>
      <c r="BZ28" s="2206"/>
      <c r="CA28" s="2206"/>
      <c r="CB28" s="452"/>
      <c r="CC28" s="2194"/>
      <c r="CD28" s="2195"/>
      <c r="CE28" s="2195"/>
      <c r="CF28" s="2196"/>
      <c r="CG28" s="2207">
        <f>BY29+CC28</f>
        <v>0</v>
      </c>
      <c r="CH28" s="2208"/>
      <c r="CI28" s="2208"/>
      <c r="CJ28" s="2209"/>
      <c r="CK28" s="2203"/>
      <c r="CL28" s="2204"/>
      <c r="CM28" s="2204"/>
      <c r="CN28" s="2204"/>
      <c r="CO28" s="2205"/>
    </row>
    <row r="29" spans="1:93" ht="5.0999999999999996" customHeight="1">
      <c r="A29" s="2143"/>
      <c r="B29" s="2145"/>
      <c r="C29" s="2217"/>
      <c r="D29" s="2217"/>
      <c r="E29" s="2217"/>
      <c r="F29" s="2217"/>
      <c r="G29" s="1678"/>
      <c r="H29" s="2216"/>
      <c r="I29" s="48"/>
      <c r="J29" s="23"/>
      <c r="K29" s="54"/>
      <c r="L29" s="23"/>
      <c r="M29" s="23"/>
      <c r="N29" s="55"/>
      <c r="O29" s="23"/>
      <c r="P29" s="23"/>
      <c r="Q29" s="23"/>
      <c r="R29" s="23"/>
      <c r="S29" s="54"/>
      <c r="T29" s="23"/>
      <c r="U29" s="23"/>
      <c r="V29" s="55"/>
      <c r="W29" s="23"/>
      <c r="X29" s="23"/>
      <c r="Y29" s="23"/>
      <c r="Z29" s="23"/>
      <c r="AA29" s="54"/>
      <c r="AB29" s="23"/>
      <c r="AC29" s="23"/>
      <c r="AD29" s="55"/>
      <c r="AE29" s="23"/>
      <c r="AF29" s="23"/>
      <c r="AG29" s="23"/>
      <c r="AH29" s="23"/>
      <c r="AI29" s="54"/>
      <c r="AJ29" s="23"/>
      <c r="AK29" s="23"/>
      <c r="AL29" s="55"/>
      <c r="AM29" s="23"/>
      <c r="AN29" s="23"/>
      <c r="AO29" s="23"/>
      <c r="AP29" s="23"/>
      <c r="AQ29" s="54"/>
      <c r="AR29" s="23"/>
      <c r="AS29" s="23"/>
      <c r="AT29" s="55"/>
      <c r="AU29" s="23"/>
      <c r="AV29" s="440"/>
      <c r="AW29" s="440"/>
      <c r="AX29" s="440"/>
      <c r="AY29" s="74"/>
      <c r="AZ29" s="440"/>
      <c r="BA29" s="440"/>
      <c r="BB29" s="75"/>
      <c r="BC29" s="440"/>
      <c r="BD29" s="440"/>
      <c r="BE29" s="440"/>
      <c r="BF29" s="23"/>
      <c r="BG29" s="54"/>
      <c r="BH29" s="23"/>
      <c r="BI29" s="23"/>
      <c r="BJ29" s="55"/>
      <c r="BK29" s="23"/>
      <c r="BL29" s="23"/>
      <c r="BM29" s="23"/>
      <c r="BN29" s="23"/>
      <c r="BO29" s="54"/>
      <c r="BP29" s="23"/>
      <c r="BQ29" s="23"/>
      <c r="BR29" s="55"/>
      <c r="BS29" s="54"/>
      <c r="BT29" s="23"/>
      <c r="BU29" s="23"/>
      <c r="BV29" s="55"/>
      <c r="BW29" s="23"/>
      <c r="BX29" s="23"/>
      <c r="BY29" s="2188"/>
      <c r="BZ29" s="2189"/>
      <c r="CA29" s="2189"/>
      <c r="CB29" s="2190"/>
      <c r="CC29" s="2197"/>
      <c r="CD29" s="2198"/>
      <c r="CE29" s="2198"/>
      <c r="CF29" s="2199"/>
      <c r="CG29" s="2210"/>
      <c r="CH29" s="2211"/>
      <c r="CI29" s="2211"/>
      <c r="CJ29" s="2212"/>
      <c r="CK29" s="2203"/>
      <c r="CL29" s="2204"/>
      <c r="CM29" s="2204"/>
      <c r="CN29" s="2204"/>
      <c r="CO29" s="2205"/>
    </row>
    <row r="30" spans="1:93" ht="8.1" customHeight="1">
      <c r="A30" s="2143"/>
      <c r="B30" s="2145"/>
      <c r="C30" s="2217"/>
      <c r="D30" s="2217"/>
      <c r="E30" s="2217"/>
      <c r="F30" s="2217"/>
      <c r="G30" s="1678"/>
      <c r="H30" s="2216"/>
      <c r="I30" s="49"/>
      <c r="J30" s="26"/>
      <c r="K30" s="60"/>
      <c r="L30" s="26"/>
      <c r="M30" s="26"/>
      <c r="N30" s="61"/>
      <c r="O30" s="26"/>
      <c r="P30" s="26"/>
      <c r="Q30" s="26"/>
      <c r="R30" s="26"/>
      <c r="S30" s="60"/>
      <c r="T30" s="26"/>
      <c r="U30" s="26"/>
      <c r="V30" s="61"/>
      <c r="W30" s="26"/>
      <c r="X30" s="26"/>
      <c r="Y30" s="26"/>
      <c r="Z30" s="26"/>
      <c r="AA30" s="60"/>
      <c r="AB30" s="26"/>
      <c r="AC30" s="26"/>
      <c r="AD30" s="61"/>
      <c r="AE30" s="26"/>
      <c r="AF30" s="26"/>
      <c r="AG30" s="26"/>
      <c r="AH30" s="26"/>
      <c r="AI30" s="60"/>
      <c r="AJ30" s="26"/>
      <c r="AK30" s="26"/>
      <c r="AL30" s="61"/>
      <c r="AM30" s="26"/>
      <c r="AN30" s="26"/>
      <c r="AO30" s="26"/>
      <c r="AP30" s="26"/>
      <c r="AQ30" s="60"/>
      <c r="AR30" s="26"/>
      <c r="AS30" s="26"/>
      <c r="AT30" s="61"/>
      <c r="AU30" s="26"/>
      <c r="AV30" s="50"/>
      <c r="AW30" s="50"/>
      <c r="AX30" s="50"/>
      <c r="AY30" s="76"/>
      <c r="AZ30" s="50"/>
      <c r="BA30" s="50"/>
      <c r="BB30" s="77"/>
      <c r="BC30" s="50"/>
      <c r="BD30" s="50"/>
      <c r="BE30" s="50"/>
      <c r="BF30" s="26"/>
      <c r="BG30" s="60"/>
      <c r="BH30" s="26"/>
      <c r="BI30" s="26"/>
      <c r="BJ30" s="61"/>
      <c r="BK30" s="26"/>
      <c r="BL30" s="26"/>
      <c r="BM30" s="26"/>
      <c r="BN30" s="26"/>
      <c r="BO30" s="60"/>
      <c r="BP30" s="26"/>
      <c r="BQ30" s="26"/>
      <c r="BR30" s="61"/>
      <c r="BS30" s="60"/>
      <c r="BT30" s="26"/>
      <c r="BU30" s="26"/>
      <c r="BV30" s="61"/>
      <c r="BW30" s="26"/>
      <c r="BX30" s="26"/>
      <c r="BY30" s="2191"/>
      <c r="BZ30" s="2192"/>
      <c r="CA30" s="2192"/>
      <c r="CB30" s="2193"/>
      <c r="CC30" s="2200"/>
      <c r="CD30" s="2201"/>
      <c r="CE30" s="2201"/>
      <c r="CF30" s="2202"/>
      <c r="CG30" s="2213"/>
      <c r="CH30" s="2214"/>
      <c r="CI30" s="2214"/>
      <c r="CJ30" s="2215"/>
      <c r="CK30" s="2203"/>
      <c r="CL30" s="2204"/>
      <c r="CM30" s="2204"/>
      <c r="CN30" s="2204"/>
      <c r="CO30" s="2205"/>
    </row>
    <row r="31" spans="1:93" ht="13.5" customHeight="1">
      <c r="A31" s="2143"/>
      <c r="B31" s="2145"/>
      <c r="C31" s="2217"/>
      <c r="D31" s="2217"/>
      <c r="E31" s="2217"/>
      <c r="F31" s="2217"/>
      <c r="G31" s="1678"/>
      <c r="H31" s="2216" t="s">
        <v>453</v>
      </c>
      <c r="I31" s="45"/>
      <c r="J31" s="46"/>
      <c r="K31" s="58"/>
      <c r="L31" s="46"/>
      <c r="M31" s="46"/>
      <c r="N31" s="59"/>
      <c r="O31" s="46"/>
      <c r="P31" s="46"/>
      <c r="Q31" s="46"/>
      <c r="R31" s="46"/>
      <c r="S31" s="58"/>
      <c r="T31" s="46"/>
      <c r="U31" s="46"/>
      <c r="V31" s="59"/>
      <c r="W31" s="46"/>
      <c r="X31" s="46"/>
      <c r="Y31" s="46"/>
      <c r="Z31" s="46"/>
      <c r="AA31" s="58"/>
      <c r="AB31" s="46"/>
      <c r="AC31" s="46"/>
      <c r="AD31" s="59"/>
      <c r="AE31" s="46"/>
      <c r="AF31" s="46"/>
      <c r="AG31" s="46"/>
      <c r="AH31" s="46"/>
      <c r="AI31" s="58"/>
      <c r="AJ31" s="46"/>
      <c r="AK31" s="46"/>
      <c r="AL31" s="59"/>
      <c r="AM31" s="46"/>
      <c r="AN31" s="46"/>
      <c r="AO31" s="46"/>
      <c r="AP31" s="46"/>
      <c r="AQ31" s="58"/>
      <c r="AR31" s="46"/>
      <c r="AS31" s="46"/>
      <c r="AT31" s="59"/>
      <c r="AU31" s="46"/>
      <c r="AV31" s="47"/>
      <c r="AW31" s="47"/>
      <c r="AX31" s="47"/>
      <c r="AY31" s="72"/>
      <c r="AZ31" s="47"/>
      <c r="BA31" s="47"/>
      <c r="BB31" s="73"/>
      <c r="BC31" s="47"/>
      <c r="BD31" s="47"/>
      <c r="BE31" s="47"/>
      <c r="BF31" s="46"/>
      <c r="BG31" s="58"/>
      <c r="BH31" s="46"/>
      <c r="BI31" s="46"/>
      <c r="BJ31" s="59"/>
      <c r="BK31" s="46"/>
      <c r="BL31" s="46"/>
      <c r="BM31" s="46"/>
      <c r="BN31" s="46"/>
      <c r="BO31" s="58"/>
      <c r="BP31" s="46"/>
      <c r="BQ31" s="46"/>
      <c r="BR31" s="59"/>
      <c r="BS31" s="58"/>
      <c r="BT31" s="46"/>
      <c r="BU31" s="46"/>
      <c r="BV31" s="59"/>
      <c r="BW31" s="46"/>
      <c r="BX31" s="46"/>
      <c r="BY31" s="39"/>
      <c r="BZ31" s="2206"/>
      <c r="CA31" s="2206"/>
      <c r="CB31" s="452"/>
      <c r="CC31" s="2194"/>
      <c r="CD31" s="2195"/>
      <c r="CE31" s="2195"/>
      <c r="CF31" s="2196"/>
      <c r="CG31" s="2207">
        <f>BY32+CC31</f>
        <v>0</v>
      </c>
      <c r="CH31" s="2208"/>
      <c r="CI31" s="2208"/>
      <c r="CJ31" s="2209"/>
      <c r="CK31" s="2203"/>
      <c r="CL31" s="2204"/>
      <c r="CM31" s="2204"/>
      <c r="CN31" s="2204"/>
      <c r="CO31" s="2205"/>
    </row>
    <row r="32" spans="1:93" ht="5.0999999999999996" customHeight="1">
      <c r="A32" s="2143"/>
      <c r="B32" s="2145"/>
      <c r="C32" s="2217"/>
      <c r="D32" s="2217"/>
      <c r="E32" s="2217"/>
      <c r="F32" s="2217"/>
      <c r="G32" s="1678"/>
      <c r="H32" s="2216"/>
      <c r="I32" s="48"/>
      <c r="J32" s="23"/>
      <c r="K32" s="54"/>
      <c r="L32" s="23"/>
      <c r="M32" s="23"/>
      <c r="N32" s="55"/>
      <c r="O32" s="23"/>
      <c r="P32" s="23"/>
      <c r="Q32" s="23"/>
      <c r="R32" s="23"/>
      <c r="S32" s="54"/>
      <c r="T32" s="23"/>
      <c r="U32" s="23"/>
      <c r="V32" s="55"/>
      <c r="W32" s="23"/>
      <c r="X32" s="23"/>
      <c r="Y32" s="23"/>
      <c r="Z32" s="23"/>
      <c r="AA32" s="54"/>
      <c r="AB32" s="23"/>
      <c r="AC32" s="23"/>
      <c r="AD32" s="55"/>
      <c r="AE32" s="23"/>
      <c r="AF32" s="23"/>
      <c r="AG32" s="23"/>
      <c r="AH32" s="23"/>
      <c r="AI32" s="54"/>
      <c r="AJ32" s="23"/>
      <c r="AK32" s="23"/>
      <c r="AL32" s="55"/>
      <c r="AM32" s="23"/>
      <c r="AN32" s="23"/>
      <c r="AO32" s="23"/>
      <c r="AP32" s="23"/>
      <c r="AQ32" s="54"/>
      <c r="AR32" s="23"/>
      <c r="AS32" s="23"/>
      <c r="AT32" s="55"/>
      <c r="AU32" s="23"/>
      <c r="AV32" s="440"/>
      <c r="AW32" s="440"/>
      <c r="AX32" s="440"/>
      <c r="AY32" s="74"/>
      <c r="AZ32" s="440"/>
      <c r="BA32" s="440"/>
      <c r="BB32" s="75"/>
      <c r="BC32" s="440"/>
      <c r="BD32" s="440"/>
      <c r="BE32" s="440"/>
      <c r="BF32" s="23"/>
      <c r="BG32" s="54"/>
      <c r="BH32" s="23"/>
      <c r="BI32" s="23"/>
      <c r="BJ32" s="55"/>
      <c r="BK32" s="23"/>
      <c r="BL32" s="23"/>
      <c r="BM32" s="23"/>
      <c r="BN32" s="23"/>
      <c r="BO32" s="54"/>
      <c r="BP32" s="23"/>
      <c r="BQ32" s="23"/>
      <c r="BR32" s="55"/>
      <c r="BS32" s="54"/>
      <c r="BT32" s="23"/>
      <c r="BU32" s="23"/>
      <c r="BV32" s="55"/>
      <c r="BW32" s="23"/>
      <c r="BX32" s="23"/>
      <c r="BY32" s="2188"/>
      <c r="BZ32" s="2189"/>
      <c r="CA32" s="2189"/>
      <c r="CB32" s="2190"/>
      <c r="CC32" s="2197"/>
      <c r="CD32" s="2198"/>
      <c r="CE32" s="2198"/>
      <c r="CF32" s="2199"/>
      <c r="CG32" s="2210"/>
      <c r="CH32" s="2211"/>
      <c r="CI32" s="2211"/>
      <c r="CJ32" s="2212"/>
      <c r="CK32" s="2203"/>
      <c r="CL32" s="2204"/>
      <c r="CM32" s="2204"/>
      <c r="CN32" s="2204"/>
      <c r="CO32" s="2205"/>
    </row>
    <row r="33" spans="1:93" ht="8.1" customHeight="1">
      <c r="A33" s="2143"/>
      <c r="B33" s="2145"/>
      <c r="C33" s="2217"/>
      <c r="D33" s="2217"/>
      <c r="E33" s="2217"/>
      <c r="F33" s="2217"/>
      <c r="G33" s="1678"/>
      <c r="H33" s="2216"/>
      <c r="I33" s="49"/>
      <c r="J33" s="26"/>
      <c r="K33" s="60"/>
      <c r="L33" s="26"/>
      <c r="M33" s="26"/>
      <c r="N33" s="61"/>
      <c r="O33" s="26"/>
      <c r="P33" s="26"/>
      <c r="Q33" s="26"/>
      <c r="R33" s="26"/>
      <c r="S33" s="60"/>
      <c r="T33" s="26"/>
      <c r="U33" s="26"/>
      <c r="V33" s="61"/>
      <c r="W33" s="26"/>
      <c r="X33" s="26"/>
      <c r="Y33" s="26"/>
      <c r="Z33" s="26"/>
      <c r="AA33" s="60"/>
      <c r="AB33" s="26"/>
      <c r="AC33" s="26"/>
      <c r="AD33" s="61"/>
      <c r="AE33" s="26"/>
      <c r="AF33" s="26"/>
      <c r="AG33" s="26"/>
      <c r="AH33" s="26"/>
      <c r="AI33" s="60"/>
      <c r="AJ33" s="26"/>
      <c r="AK33" s="26"/>
      <c r="AL33" s="61"/>
      <c r="AM33" s="26"/>
      <c r="AN33" s="26"/>
      <c r="AO33" s="26"/>
      <c r="AP33" s="26"/>
      <c r="AQ33" s="60"/>
      <c r="AR33" s="26"/>
      <c r="AS33" s="26"/>
      <c r="AT33" s="61"/>
      <c r="AU33" s="26"/>
      <c r="AV33" s="50"/>
      <c r="AW33" s="50"/>
      <c r="AX33" s="50"/>
      <c r="AY33" s="76"/>
      <c r="AZ33" s="50"/>
      <c r="BA33" s="50"/>
      <c r="BB33" s="77"/>
      <c r="BC33" s="50"/>
      <c r="BD33" s="50"/>
      <c r="BE33" s="50"/>
      <c r="BF33" s="26"/>
      <c r="BG33" s="60"/>
      <c r="BH33" s="26"/>
      <c r="BI33" s="26"/>
      <c r="BJ33" s="61"/>
      <c r="BK33" s="26"/>
      <c r="BL33" s="26"/>
      <c r="BM33" s="26"/>
      <c r="BN33" s="26"/>
      <c r="BO33" s="60"/>
      <c r="BP33" s="26"/>
      <c r="BQ33" s="26"/>
      <c r="BR33" s="61"/>
      <c r="BS33" s="60"/>
      <c r="BT33" s="26"/>
      <c r="BU33" s="26"/>
      <c r="BV33" s="61"/>
      <c r="BW33" s="26"/>
      <c r="BX33" s="26"/>
      <c r="BY33" s="2191"/>
      <c r="BZ33" s="2192"/>
      <c r="CA33" s="2192"/>
      <c r="CB33" s="2193"/>
      <c r="CC33" s="2200"/>
      <c r="CD33" s="2201"/>
      <c r="CE33" s="2201"/>
      <c r="CF33" s="2202"/>
      <c r="CG33" s="2213"/>
      <c r="CH33" s="2214"/>
      <c r="CI33" s="2214"/>
      <c r="CJ33" s="2215"/>
      <c r="CK33" s="2203"/>
      <c r="CL33" s="2204"/>
      <c r="CM33" s="2204"/>
      <c r="CN33" s="2204"/>
      <c r="CO33" s="2205"/>
    </row>
    <row r="34" spans="1:93">
      <c r="A34" s="2143"/>
      <c r="B34" s="2145"/>
      <c r="C34" s="2217"/>
      <c r="D34" s="2217"/>
      <c r="E34" s="2217"/>
      <c r="F34" s="2217"/>
      <c r="G34" s="1678"/>
      <c r="H34" s="2216" t="s">
        <v>453</v>
      </c>
      <c r="I34" s="45"/>
      <c r="J34" s="46"/>
      <c r="K34" s="58"/>
      <c r="L34" s="46"/>
      <c r="M34" s="46"/>
      <c r="N34" s="59"/>
      <c r="O34" s="46"/>
      <c r="P34" s="46"/>
      <c r="Q34" s="46"/>
      <c r="R34" s="46"/>
      <c r="S34" s="58"/>
      <c r="T34" s="46"/>
      <c r="U34" s="46"/>
      <c r="V34" s="59"/>
      <c r="W34" s="46"/>
      <c r="X34" s="46"/>
      <c r="Y34" s="46"/>
      <c r="Z34" s="46"/>
      <c r="AA34" s="58"/>
      <c r="AB34" s="46"/>
      <c r="AC34" s="46"/>
      <c r="AD34" s="59"/>
      <c r="AE34" s="46"/>
      <c r="AF34" s="46"/>
      <c r="AG34" s="46"/>
      <c r="AH34" s="46"/>
      <c r="AI34" s="58"/>
      <c r="AJ34" s="46"/>
      <c r="AK34" s="46"/>
      <c r="AL34" s="59"/>
      <c r="AM34" s="46"/>
      <c r="AN34" s="46"/>
      <c r="AO34" s="46"/>
      <c r="AP34" s="46"/>
      <c r="AQ34" s="58"/>
      <c r="AR34" s="46"/>
      <c r="AS34" s="46"/>
      <c r="AT34" s="59"/>
      <c r="AU34" s="46"/>
      <c r="AV34" s="47"/>
      <c r="AW34" s="47"/>
      <c r="AX34" s="47"/>
      <c r="AY34" s="72"/>
      <c r="AZ34" s="47"/>
      <c r="BA34" s="47"/>
      <c r="BB34" s="73"/>
      <c r="BC34" s="47"/>
      <c r="BD34" s="47"/>
      <c r="BE34" s="47"/>
      <c r="BF34" s="46"/>
      <c r="BG34" s="58"/>
      <c r="BH34" s="46"/>
      <c r="BI34" s="46"/>
      <c r="BJ34" s="59"/>
      <c r="BK34" s="46"/>
      <c r="BL34" s="46"/>
      <c r="BM34" s="46"/>
      <c r="BN34" s="46"/>
      <c r="BO34" s="58"/>
      <c r="BP34" s="46"/>
      <c r="BQ34" s="46"/>
      <c r="BR34" s="59"/>
      <c r="BS34" s="58"/>
      <c r="BT34" s="46"/>
      <c r="BU34" s="46"/>
      <c r="BV34" s="59"/>
      <c r="BW34" s="46"/>
      <c r="BX34" s="46"/>
      <c r="BY34" s="39"/>
      <c r="BZ34" s="2206"/>
      <c r="CA34" s="2206"/>
      <c r="CB34" s="452"/>
      <c r="CC34" s="2194"/>
      <c r="CD34" s="2195"/>
      <c r="CE34" s="2195"/>
      <c r="CF34" s="2196"/>
      <c r="CG34" s="2207">
        <f>BY35+CC34</f>
        <v>0</v>
      </c>
      <c r="CH34" s="2208"/>
      <c r="CI34" s="2208"/>
      <c r="CJ34" s="2209"/>
      <c r="CK34" s="2203"/>
      <c r="CL34" s="2204"/>
      <c r="CM34" s="2204"/>
      <c r="CN34" s="2204"/>
      <c r="CO34" s="2205"/>
    </row>
    <row r="35" spans="1:93" ht="5.0999999999999996" customHeight="1">
      <c r="A35" s="2143"/>
      <c r="B35" s="2145"/>
      <c r="C35" s="2217"/>
      <c r="D35" s="2217"/>
      <c r="E35" s="2217"/>
      <c r="F35" s="2217"/>
      <c r="G35" s="1678"/>
      <c r="H35" s="2216"/>
      <c r="I35" s="48"/>
      <c r="J35" s="23"/>
      <c r="K35" s="54"/>
      <c r="L35" s="23"/>
      <c r="M35" s="23"/>
      <c r="N35" s="55"/>
      <c r="O35" s="23"/>
      <c r="P35" s="23"/>
      <c r="Q35" s="23"/>
      <c r="R35" s="23"/>
      <c r="S35" s="54"/>
      <c r="T35" s="23"/>
      <c r="U35" s="23"/>
      <c r="V35" s="55"/>
      <c r="W35" s="23"/>
      <c r="X35" s="23"/>
      <c r="Y35" s="23"/>
      <c r="Z35" s="23"/>
      <c r="AA35" s="54"/>
      <c r="AB35" s="23"/>
      <c r="AC35" s="23"/>
      <c r="AD35" s="55"/>
      <c r="AE35" s="23"/>
      <c r="AF35" s="23"/>
      <c r="AG35" s="23"/>
      <c r="AH35" s="23"/>
      <c r="AI35" s="54"/>
      <c r="AJ35" s="23"/>
      <c r="AK35" s="23"/>
      <c r="AL35" s="55"/>
      <c r="AM35" s="23"/>
      <c r="AN35" s="23"/>
      <c r="AO35" s="23"/>
      <c r="AP35" s="23"/>
      <c r="AQ35" s="54"/>
      <c r="AR35" s="23"/>
      <c r="AS35" s="23"/>
      <c r="AT35" s="55"/>
      <c r="AU35" s="23"/>
      <c r="AV35" s="440"/>
      <c r="AW35" s="440"/>
      <c r="AX35" s="440"/>
      <c r="AY35" s="74"/>
      <c r="AZ35" s="440"/>
      <c r="BA35" s="440"/>
      <c r="BB35" s="75"/>
      <c r="BC35" s="440"/>
      <c r="BD35" s="440"/>
      <c r="BE35" s="440"/>
      <c r="BF35" s="23"/>
      <c r="BG35" s="54"/>
      <c r="BH35" s="23"/>
      <c r="BI35" s="23"/>
      <c r="BJ35" s="55"/>
      <c r="BK35" s="23"/>
      <c r="BL35" s="23"/>
      <c r="BM35" s="23"/>
      <c r="BN35" s="23"/>
      <c r="BO35" s="54"/>
      <c r="BP35" s="23"/>
      <c r="BQ35" s="23"/>
      <c r="BR35" s="55"/>
      <c r="BS35" s="54"/>
      <c r="BT35" s="23"/>
      <c r="BU35" s="23"/>
      <c r="BV35" s="55"/>
      <c r="BW35" s="23"/>
      <c r="BX35" s="23"/>
      <c r="BY35" s="2188"/>
      <c r="BZ35" s="2189"/>
      <c r="CA35" s="2189"/>
      <c r="CB35" s="2190"/>
      <c r="CC35" s="2197"/>
      <c r="CD35" s="2198"/>
      <c r="CE35" s="2198"/>
      <c r="CF35" s="2199"/>
      <c r="CG35" s="2210"/>
      <c r="CH35" s="2211"/>
      <c r="CI35" s="2211"/>
      <c r="CJ35" s="2212"/>
      <c r="CK35" s="2203"/>
      <c r="CL35" s="2204"/>
      <c r="CM35" s="2204"/>
      <c r="CN35" s="2204"/>
      <c r="CO35" s="2205"/>
    </row>
    <row r="36" spans="1:93" ht="8.1" customHeight="1">
      <c r="A36" s="2143"/>
      <c r="B36" s="2145"/>
      <c r="C36" s="2217"/>
      <c r="D36" s="2217"/>
      <c r="E36" s="2217"/>
      <c r="F36" s="2217"/>
      <c r="G36" s="1678"/>
      <c r="H36" s="2216"/>
      <c r="I36" s="49"/>
      <c r="J36" s="26"/>
      <c r="K36" s="60"/>
      <c r="L36" s="26"/>
      <c r="M36" s="26"/>
      <c r="N36" s="61"/>
      <c r="O36" s="26"/>
      <c r="P36" s="26"/>
      <c r="Q36" s="26"/>
      <c r="R36" s="26"/>
      <c r="S36" s="60"/>
      <c r="T36" s="26"/>
      <c r="U36" s="26"/>
      <c r="V36" s="61"/>
      <c r="W36" s="26"/>
      <c r="X36" s="26"/>
      <c r="Y36" s="26"/>
      <c r="Z36" s="26"/>
      <c r="AA36" s="60"/>
      <c r="AB36" s="26"/>
      <c r="AC36" s="26"/>
      <c r="AD36" s="61"/>
      <c r="AE36" s="26"/>
      <c r="AF36" s="26"/>
      <c r="AG36" s="26"/>
      <c r="AH36" s="26"/>
      <c r="AI36" s="60"/>
      <c r="AJ36" s="26"/>
      <c r="AK36" s="26"/>
      <c r="AL36" s="61"/>
      <c r="AM36" s="26"/>
      <c r="AN36" s="26"/>
      <c r="AO36" s="26"/>
      <c r="AP36" s="26"/>
      <c r="AQ36" s="60"/>
      <c r="AR36" s="26"/>
      <c r="AS36" s="26"/>
      <c r="AT36" s="61"/>
      <c r="AU36" s="26"/>
      <c r="AV36" s="50"/>
      <c r="AW36" s="50"/>
      <c r="AX36" s="50"/>
      <c r="AY36" s="76"/>
      <c r="AZ36" s="50"/>
      <c r="BA36" s="50"/>
      <c r="BB36" s="77"/>
      <c r="BC36" s="50"/>
      <c r="BD36" s="50"/>
      <c r="BE36" s="50"/>
      <c r="BF36" s="26"/>
      <c r="BG36" s="60"/>
      <c r="BH36" s="26"/>
      <c r="BI36" s="26"/>
      <c r="BJ36" s="61"/>
      <c r="BK36" s="26"/>
      <c r="BL36" s="26"/>
      <c r="BM36" s="26"/>
      <c r="BN36" s="26"/>
      <c r="BO36" s="60"/>
      <c r="BP36" s="26"/>
      <c r="BQ36" s="26"/>
      <c r="BR36" s="61"/>
      <c r="BS36" s="60"/>
      <c r="BT36" s="26"/>
      <c r="BU36" s="26"/>
      <c r="BV36" s="61"/>
      <c r="BW36" s="26"/>
      <c r="BX36" s="26"/>
      <c r="BY36" s="2191"/>
      <c r="BZ36" s="2192"/>
      <c r="CA36" s="2192"/>
      <c r="CB36" s="2193"/>
      <c r="CC36" s="2200"/>
      <c r="CD36" s="2201"/>
      <c r="CE36" s="2201"/>
      <c r="CF36" s="2202"/>
      <c r="CG36" s="2213"/>
      <c r="CH36" s="2214"/>
      <c r="CI36" s="2214"/>
      <c r="CJ36" s="2215"/>
      <c r="CK36" s="2203"/>
      <c r="CL36" s="2204"/>
      <c r="CM36" s="2204"/>
      <c r="CN36" s="2204"/>
      <c r="CO36" s="2205"/>
    </row>
    <row r="37" spans="1:93" ht="13.5" customHeight="1">
      <c r="A37" s="2143"/>
      <c r="B37" s="2145"/>
      <c r="C37" s="2217"/>
      <c r="D37" s="2217"/>
      <c r="E37" s="2217"/>
      <c r="F37" s="2217"/>
      <c r="G37" s="1678"/>
      <c r="H37" s="2216" t="s">
        <v>453</v>
      </c>
      <c r="I37" s="45"/>
      <c r="J37" s="46"/>
      <c r="K37" s="58"/>
      <c r="L37" s="46"/>
      <c r="M37" s="46"/>
      <c r="N37" s="59"/>
      <c r="O37" s="46"/>
      <c r="P37" s="46"/>
      <c r="Q37" s="46"/>
      <c r="R37" s="46"/>
      <c r="S37" s="58"/>
      <c r="T37" s="46"/>
      <c r="U37" s="46"/>
      <c r="V37" s="59"/>
      <c r="W37" s="46"/>
      <c r="X37" s="46"/>
      <c r="Y37" s="46"/>
      <c r="Z37" s="46"/>
      <c r="AA37" s="58"/>
      <c r="AB37" s="46"/>
      <c r="AC37" s="46"/>
      <c r="AD37" s="59"/>
      <c r="AE37" s="46"/>
      <c r="AF37" s="46"/>
      <c r="AG37" s="46"/>
      <c r="AH37" s="46"/>
      <c r="AI37" s="58"/>
      <c r="AJ37" s="46"/>
      <c r="AK37" s="46"/>
      <c r="AL37" s="59"/>
      <c r="AM37" s="46"/>
      <c r="AN37" s="46"/>
      <c r="AO37" s="46"/>
      <c r="AP37" s="46"/>
      <c r="AQ37" s="58"/>
      <c r="AR37" s="46"/>
      <c r="AS37" s="46"/>
      <c r="AT37" s="59"/>
      <c r="AU37" s="46"/>
      <c r="AV37" s="47"/>
      <c r="AW37" s="47"/>
      <c r="AX37" s="47"/>
      <c r="AY37" s="72"/>
      <c r="AZ37" s="47"/>
      <c r="BA37" s="47"/>
      <c r="BB37" s="73"/>
      <c r="BC37" s="47"/>
      <c r="BD37" s="47"/>
      <c r="BE37" s="47"/>
      <c r="BF37" s="46"/>
      <c r="BG37" s="58"/>
      <c r="BH37" s="46"/>
      <c r="BI37" s="46"/>
      <c r="BJ37" s="59"/>
      <c r="BK37" s="46"/>
      <c r="BL37" s="46"/>
      <c r="BM37" s="46"/>
      <c r="BN37" s="46"/>
      <c r="BO37" s="58"/>
      <c r="BP37" s="46"/>
      <c r="BQ37" s="46"/>
      <c r="BR37" s="59"/>
      <c r="BS37" s="58"/>
      <c r="BT37" s="46"/>
      <c r="BU37" s="46"/>
      <c r="BV37" s="59"/>
      <c r="BW37" s="46"/>
      <c r="BX37" s="46"/>
      <c r="BY37" s="39"/>
      <c r="BZ37" s="2206"/>
      <c r="CA37" s="2206"/>
      <c r="CB37" s="452"/>
      <c r="CC37" s="2194"/>
      <c r="CD37" s="2195"/>
      <c r="CE37" s="2195"/>
      <c r="CF37" s="2196"/>
      <c r="CG37" s="2207">
        <f>BY38+CC37</f>
        <v>0</v>
      </c>
      <c r="CH37" s="2208"/>
      <c r="CI37" s="2208"/>
      <c r="CJ37" s="2209"/>
      <c r="CK37" s="2203"/>
      <c r="CL37" s="2204"/>
      <c r="CM37" s="2204"/>
      <c r="CN37" s="2204"/>
      <c r="CO37" s="2205"/>
    </row>
    <row r="38" spans="1:93" ht="5.0999999999999996" customHeight="1">
      <c r="A38" s="2143"/>
      <c r="B38" s="2145"/>
      <c r="C38" s="2217"/>
      <c r="D38" s="2217"/>
      <c r="E38" s="2217"/>
      <c r="F38" s="2217"/>
      <c r="G38" s="1678"/>
      <c r="H38" s="2216"/>
      <c r="I38" s="48"/>
      <c r="J38" s="23"/>
      <c r="K38" s="54"/>
      <c r="L38" s="23"/>
      <c r="M38" s="23"/>
      <c r="N38" s="55"/>
      <c r="O38" s="23"/>
      <c r="P38" s="23"/>
      <c r="Q38" s="23"/>
      <c r="R38" s="23"/>
      <c r="S38" s="54"/>
      <c r="T38" s="23"/>
      <c r="U38" s="23"/>
      <c r="V38" s="55"/>
      <c r="W38" s="23"/>
      <c r="X38" s="23"/>
      <c r="Y38" s="23"/>
      <c r="Z38" s="23"/>
      <c r="AA38" s="54"/>
      <c r="AB38" s="23"/>
      <c r="AC38" s="23"/>
      <c r="AD38" s="55"/>
      <c r="AE38" s="23"/>
      <c r="AF38" s="23"/>
      <c r="AG38" s="23"/>
      <c r="AH38" s="23"/>
      <c r="AI38" s="54"/>
      <c r="AJ38" s="23"/>
      <c r="AK38" s="23"/>
      <c r="AL38" s="55"/>
      <c r="AM38" s="23"/>
      <c r="AN38" s="23"/>
      <c r="AO38" s="23"/>
      <c r="AP38" s="23"/>
      <c r="AQ38" s="54"/>
      <c r="AR38" s="23"/>
      <c r="AS38" s="23"/>
      <c r="AT38" s="55"/>
      <c r="AU38" s="23"/>
      <c r="AV38" s="440"/>
      <c r="AW38" s="440"/>
      <c r="AX38" s="440"/>
      <c r="AY38" s="74"/>
      <c r="AZ38" s="440"/>
      <c r="BA38" s="440"/>
      <c r="BB38" s="75"/>
      <c r="BC38" s="440"/>
      <c r="BD38" s="440"/>
      <c r="BE38" s="440"/>
      <c r="BF38" s="23"/>
      <c r="BG38" s="54"/>
      <c r="BH38" s="23"/>
      <c r="BI38" s="23"/>
      <c r="BJ38" s="55"/>
      <c r="BK38" s="23"/>
      <c r="BL38" s="23"/>
      <c r="BM38" s="23"/>
      <c r="BN38" s="23"/>
      <c r="BO38" s="54"/>
      <c r="BP38" s="23"/>
      <c r="BQ38" s="23"/>
      <c r="BR38" s="55"/>
      <c r="BS38" s="54"/>
      <c r="BT38" s="23"/>
      <c r="BU38" s="23"/>
      <c r="BV38" s="55"/>
      <c r="BW38" s="23"/>
      <c r="BX38" s="23"/>
      <c r="BY38" s="2188"/>
      <c r="BZ38" s="2189"/>
      <c r="CA38" s="2189"/>
      <c r="CB38" s="2190"/>
      <c r="CC38" s="2197"/>
      <c r="CD38" s="2198"/>
      <c r="CE38" s="2198"/>
      <c r="CF38" s="2199"/>
      <c r="CG38" s="2210"/>
      <c r="CH38" s="2211"/>
      <c r="CI38" s="2211"/>
      <c r="CJ38" s="2212"/>
      <c r="CK38" s="2203"/>
      <c r="CL38" s="2204"/>
      <c r="CM38" s="2204"/>
      <c r="CN38" s="2204"/>
      <c r="CO38" s="2205"/>
    </row>
    <row r="39" spans="1:93" ht="8.1" customHeight="1">
      <c r="A39" s="2143"/>
      <c r="B39" s="2145"/>
      <c r="C39" s="2217"/>
      <c r="D39" s="2217"/>
      <c r="E39" s="2217"/>
      <c r="F39" s="2217"/>
      <c r="G39" s="1678"/>
      <c r="H39" s="2216"/>
      <c r="I39" s="49"/>
      <c r="J39" s="26"/>
      <c r="K39" s="60"/>
      <c r="L39" s="26"/>
      <c r="M39" s="26"/>
      <c r="N39" s="61"/>
      <c r="O39" s="26"/>
      <c r="P39" s="26"/>
      <c r="Q39" s="26"/>
      <c r="R39" s="26"/>
      <c r="S39" s="60"/>
      <c r="T39" s="26"/>
      <c r="U39" s="26"/>
      <c r="V39" s="61"/>
      <c r="W39" s="26"/>
      <c r="X39" s="26"/>
      <c r="Y39" s="26"/>
      <c r="Z39" s="26"/>
      <c r="AA39" s="60"/>
      <c r="AB39" s="26"/>
      <c r="AC39" s="26"/>
      <c r="AD39" s="61"/>
      <c r="AE39" s="26"/>
      <c r="AF39" s="26"/>
      <c r="AG39" s="26"/>
      <c r="AH39" s="26"/>
      <c r="AI39" s="60"/>
      <c r="AJ39" s="26"/>
      <c r="AK39" s="26"/>
      <c r="AL39" s="61"/>
      <c r="AM39" s="26"/>
      <c r="AN39" s="26"/>
      <c r="AO39" s="26"/>
      <c r="AP39" s="26"/>
      <c r="AQ39" s="60"/>
      <c r="AR39" s="26"/>
      <c r="AS39" s="26"/>
      <c r="AT39" s="61"/>
      <c r="AU39" s="26"/>
      <c r="AV39" s="50"/>
      <c r="AW39" s="50"/>
      <c r="AX39" s="50"/>
      <c r="AY39" s="76"/>
      <c r="AZ39" s="50"/>
      <c r="BA39" s="50"/>
      <c r="BB39" s="77"/>
      <c r="BC39" s="50"/>
      <c r="BD39" s="50"/>
      <c r="BE39" s="50"/>
      <c r="BF39" s="26"/>
      <c r="BG39" s="60"/>
      <c r="BH39" s="26"/>
      <c r="BI39" s="26"/>
      <c r="BJ39" s="61"/>
      <c r="BK39" s="26"/>
      <c r="BL39" s="26"/>
      <c r="BM39" s="26"/>
      <c r="BN39" s="26"/>
      <c r="BO39" s="60"/>
      <c r="BP39" s="26"/>
      <c r="BQ39" s="26"/>
      <c r="BR39" s="61"/>
      <c r="BS39" s="60"/>
      <c r="BT39" s="26"/>
      <c r="BU39" s="26"/>
      <c r="BV39" s="61"/>
      <c r="BW39" s="26"/>
      <c r="BX39" s="26"/>
      <c r="BY39" s="2191"/>
      <c r="BZ39" s="2192"/>
      <c r="CA39" s="2192"/>
      <c r="CB39" s="2193"/>
      <c r="CC39" s="2200"/>
      <c r="CD39" s="2201"/>
      <c r="CE39" s="2201"/>
      <c r="CF39" s="2202"/>
      <c r="CG39" s="2213"/>
      <c r="CH39" s="2214"/>
      <c r="CI39" s="2214"/>
      <c r="CJ39" s="2215"/>
      <c r="CK39" s="2203"/>
      <c r="CL39" s="2204"/>
      <c r="CM39" s="2204"/>
      <c r="CN39" s="2204"/>
      <c r="CO39" s="2205"/>
    </row>
    <row r="40" spans="1:93">
      <c r="A40" s="2143"/>
      <c r="B40" s="2145"/>
      <c r="C40" s="2217"/>
      <c r="D40" s="2217"/>
      <c r="E40" s="2217"/>
      <c r="F40" s="2217"/>
      <c r="G40" s="1678"/>
      <c r="H40" s="2216" t="s">
        <v>453</v>
      </c>
      <c r="I40" s="45"/>
      <c r="J40" s="46"/>
      <c r="K40" s="58"/>
      <c r="L40" s="46"/>
      <c r="M40" s="46"/>
      <c r="N40" s="59"/>
      <c r="O40" s="46"/>
      <c r="P40" s="46"/>
      <c r="Q40" s="46"/>
      <c r="R40" s="46"/>
      <c r="S40" s="58"/>
      <c r="T40" s="46"/>
      <c r="U40" s="46"/>
      <c r="V40" s="59"/>
      <c r="W40" s="46"/>
      <c r="X40" s="46"/>
      <c r="Y40" s="46"/>
      <c r="Z40" s="46"/>
      <c r="AA40" s="58"/>
      <c r="AB40" s="46"/>
      <c r="AC40" s="46"/>
      <c r="AD40" s="59"/>
      <c r="AE40" s="46"/>
      <c r="AF40" s="46"/>
      <c r="AG40" s="46"/>
      <c r="AH40" s="46"/>
      <c r="AI40" s="58"/>
      <c r="AJ40" s="46"/>
      <c r="AK40" s="46"/>
      <c r="AL40" s="59"/>
      <c r="AM40" s="46"/>
      <c r="AN40" s="46"/>
      <c r="AO40" s="46"/>
      <c r="AP40" s="46"/>
      <c r="AQ40" s="58"/>
      <c r="AR40" s="46"/>
      <c r="AS40" s="46"/>
      <c r="AT40" s="59"/>
      <c r="AU40" s="46"/>
      <c r="AV40" s="47"/>
      <c r="AW40" s="47"/>
      <c r="AX40" s="47"/>
      <c r="AY40" s="72"/>
      <c r="AZ40" s="47"/>
      <c r="BA40" s="47"/>
      <c r="BB40" s="73"/>
      <c r="BC40" s="47"/>
      <c r="BD40" s="47"/>
      <c r="BE40" s="47"/>
      <c r="BF40" s="46"/>
      <c r="BG40" s="58"/>
      <c r="BH40" s="46"/>
      <c r="BI40" s="46"/>
      <c r="BJ40" s="59"/>
      <c r="BK40" s="46"/>
      <c r="BL40" s="46"/>
      <c r="BM40" s="46"/>
      <c r="BN40" s="46"/>
      <c r="BO40" s="58"/>
      <c r="BP40" s="46"/>
      <c r="BQ40" s="46"/>
      <c r="BR40" s="59"/>
      <c r="BS40" s="58"/>
      <c r="BT40" s="46"/>
      <c r="BU40" s="46"/>
      <c r="BV40" s="59"/>
      <c r="BW40" s="46"/>
      <c r="BX40" s="46"/>
      <c r="BY40" s="39"/>
      <c r="BZ40" s="2206"/>
      <c r="CA40" s="2206"/>
      <c r="CB40" s="452"/>
      <c r="CC40" s="2194"/>
      <c r="CD40" s="2195"/>
      <c r="CE40" s="2195"/>
      <c r="CF40" s="2196"/>
      <c r="CG40" s="2207">
        <f>BY41+CC40</f>
        <v>0</v>
      </c>
      <c r="CH40" s="2208"/>
      <c r="CI40" s="2208"/>
      <c r="CJ40" s="2209"/>
      <c r="CK40" s="2203"/>
      <c r="CL40" s="2204"/>
      <c r="CM40" s="2204"/>
      <c r="CN40" s="2204"/>
      <c r="CO40" s="2205"/>
    </row>
    <row r="41" spans="1:93" ht="5.0999999999999996" customHeight="1">
      <c r="A41" s="2143"/>
      <c r="B41" s="2145"/>
      <c r="C41" s="2217"/>
      <c r="D41" s="2217"/>
      <c r="E41" s="2217"/>
      <c r="F41" s="2217"/>
      <c r="G41" s="1678"/>
      <c r="H41" s="2216"/>
      <c r="I41" s="48"/>
      <c r="J41" s="23"/>
      <c r="K41" s="54"/>
      <c r="L41" s="23"/>
      <c r="M41" s="23"/>
      <c r="N41" s="55"/>
      <c r="O41" s="23"/>
      <c r="P41" s="23"/>
      <c r="Q41" s="23"/>
      <c r="R41" s="23"/>
      <c r="S41" s="54"/>
      <c r="T41" s="23"/>
      <c r="U41" s="23"/>
      <c r="V41" s="55"/>
      <c r="W41" s="23"/>
      <c r="X41" s="23"/>
      <c r="Y41" s="23"/>
      <c r="Z41" s="23"/>
      <c r="AA41" s="54"/>
      <c r="AB41" s="23"/>
      <c r="AC41" s="23"/>
      <c r="AD41" s="55"/>
      <c r="AE41" s="23"/>
      <c r="AF41" s="23"/>
      <c r="AG41" s="23"/>
      <c r="AH41" s="23"/>
      <c r="AI41" s="54"/>
      <c r="AJ41" s="23"/>
      <c r="AK41" s="23"/>
      <c r="AL41" s="55"/>
      <c r="AM41" s="23"/>
      <c r="AN41" s="23"/>
      <c r="AO41" s="23"/>
      <c r="AP41" s="23"/>
      <c r="AQ41" s="54"/>
      <c r="AR41" s="23"/>
      <c r="AS41" s="23"/>
      <c r="AT41" s="55"/>
      <c r="AU41" s="23"/>
      <c r="AV41" s="440"/>
      <c r="AW41" s="440"/>
      <c r="AX41" s="440"/>
      <c r="AY41" s="74"/>
      <c r="AZ41" s="440"/>
      <c r="BA41" s="440"/>
      <c r="BB41" s="75"/>
      <c r="BC41" s="440"/>
      <c r="BD41" s="440"/>
      <c r="BE41" s="440"/>
      <c r="BF41" s="23"/>
      <c r="BG41" s="54"/>
      <c r="BH41" s="23"/>
      <c r="BI41" s="23"/>
      <c r="BJ41" s="55"/>
      <c r="BK41" s="23"/>
      <c r="BL41" s="23"/>
      <c r="BM41" s="23"/>
      <c r="BN41" s="23"/>
      <c r="BO41" s="54"/>
      <c r="BP41" s="23"/>
      <c r="BQ41" s="23"/>
      <c r="BR41" s="55"/>
      <c r="BS41" s="54"/>
      <c r="BT41" s="23"/>
      <c r="BU41" s="23"/>
      <c r="BV41" s="55"/>
      <c r="BW41" s="23"/>
      <c r="BX41" s="23"/>
      <c r="BY41" s="2188"/>
      <c r="BZ41" s="2189"/>
      <c r="CA41" s="2189"/>
      <c r="CB41" s="2190"/>
      <c r="CC41" s="2197"/>
      <c r="CD41" s="2198"/>
      <c r="CE41" s="2198"/>
      <c r="CF41" s="2199"/>
      <c r="CG41" s="2210"/>
      <c r="CH41" s="2211"/>
      <c r="CI41" s="2211"/>
      <c r="CJ41" s="2212"/>
      <c r="CK41" s="2203"/>
      <c r="CL41" s="2204"/>
      <c r="CM41" s="2204"/>
      <c r="CN41" s="2204"/>
      <c r="CO41" s="2205"/>
    </row>
    <row r="42" spans="1:93" ht="8.1" customHeight="1">
      <c r="A42" s="2143"/>
      <c r="B42" s="2145"/>
      <c r="C42" s="2217"/>
      <c r="D42" s="2217"/>
      <c r="E42" s="2217"/>
      <c r="F42" s="2217"/>
      <c r="G42" s="1678"/>
      <c r="H42" s="2216"/>
      <c r="I42" s="49"/>
      <c r="J42" s="26"/>
      <c r="K42" s="60"/>
      <c r="L42" s="26"/>
      <c r="M42" s="26"/>
      <c r="N42" s="61"/>
      <c r="O42" s="26"/>
      <c r="P42" s="26"/>
      <c r="Q42" s="26"/>
      <c r="R42" s="26"/>
      <c r="S42" s="60"/>
      <c r="T42" s="26"/>
      <c r="U42" s="26"/>
      <c r="V42" s="61"/>
      <c r="W42" s="26"/>
      <c r="X42" s="26"/>
      <c r="Y42" s="26"/>
      <c r="Z42" s="26"/>
      <c r="AA42" s="60"/>
      <c r="AB42" s="26"/>
      <c r="AC42" s="26"/>
      <c r="AD42" s="61"/>
      <c r="AE42" s="26"/>
      <c r="AF42" s="26"/>
      <c r="AG42" s="26"/>
      <c r="AH42" s="26"/>
      <c r="AI42" s="60"/>
      <c r="AJ42" s="26"/>
      <c r="AK42" s="26"/>
      <c r="AL42" s="61"/>
      <c r="AM42" s="26"/>
      <c r="AN42" s="26"/>
      <c r="AO42" s="26"/>
      <c r="AP42" s="26"/>
      <c r="AQ42" s="60"/>
      <c r="AR42" s="26"/>
      <c r="AS42" s="26"/>
      <c r="AT42" s="61"/>
      <c r="AU42" s="26"/>
      <c r="AV42" s="50"/>
      <c r="AW42" s="50"/>
      <c r="AX42" s="50"/>
      <c r="AY42" s="76"/>
      <c r="AZ42" s="50"/>
      <c r="BA42" s="50"/>
      <c r="BB42" s="77"/>
      <c r="BC42" s="50"/>
      <c r="BD42" s="50"/>
      <c r="BE42" s="50"/>
      <c r="BF42" s="26"/>
      <c r="BG42" s="60"/>
      <c r="BH42" s="26"/>
      <c r="BI42" s="26"/>
      <c r="BJ42" s="61"/>
      <c r="BK42" s="26"/>
      <c r="BL42" s="26"/>
      <c r="BM42" s="26"/>
      <c r="BN42" s="26"/>
      <c r="BO42" s="60"/>
      <c r="BP42" s="26"/>
      <c r="BQ42" s="26"/>
      <c r="BR42" s="61"/>
      <c r="BS42" s="60"/>
      <c r="BT42" s="26"/>
      <c r="BU42" s="26"/>
      <c r="BV42" s="61"/>
      <c r="BW42" s="26"/>
      <c r="BX42" s="26"/>
      <c r="BY42" s="2191"/>
      <c r="BZ42" s="2192"/>
      <c r="CA42" s="2192"/>
      <c r="CB42" s="2193"/>
      <c r="CC42" s="2200"/>
      <c r="CD42" s="2201"/>
      <c r="CE42" s="2201"/>
      <c r="CF42" s="2202"/>
      <c r="CG42" s="2213"/>
      <c r="CH42" s="2214"/>
      <c r="CI42" s="2214"/>
      <c r="CJ42" s="2215"/>
      <c r="CK42" s="2203"/>
      <c r="CL42" s="2204"/>
      <c r="CM42" s="2204"/>
      <c r="CN42" s="2204"/>
      <c r="CO42" s="2205"/>
    </row>
    <row r="43" spans="1:93">
      <c r="A43" s="2143"/>
      <c r="B43" s="2145"/>
      <c r="C43" s="2217"/>
      <c r="D43" s="2217"/>
      <c r="E43" s="2217"/>
      <c r="F43" s="2217"/>
      <c r="G43" s="1678"/>
      <c r="H43" s="2216" t="s">
        <v>453</v>
      </c>
      <c r="I43" s="45"/>
      <c r="J43" s="46"/>
      <c r="K43" s="58"/>
      <c r="L43" s="46"/>
      <c r="M43" s="46"/>
      <c r="N43" s="59"/>
      <c r="O43" s="46"/>
      <c r="P43" s="46"/>
      <c r="Q43" s="46"/>
      <c r="R43" s="46"/>
      <c r="S43" s="58"/>
      <c r="T43" s="46"/>
      <c r="U43" s="46"/>
      <c r="V43" s="59"/>
      <c r="W43" s="46"/>
      <c r="X43" s="46"/>
      <c r="Y43" s="46"/>
      <c r="Z43" s="46"/>
      <c r="AA43" s="58"/>
      <c r="AB43" s="46"/>
      <c r="AC43" s="46"/>
      <c r="AD43" s="59"/>
      <c r="AE43" s="46"/>
      <c r="AF43" s="46"/>
      <c r="AG43" s="46"/>
      <c r="AH43" s="46"/>
      <c r="AI43" s="58"/>
      <c r="AJ43" s="46"/>
      <c r="AK43" s="46"/>
      <c r="AL43" s="59"/>
      <c r="AM43" s="46"/>
      <c r="AN43" s="46"/>
      <c r="AO43" s="46"/>
      <c r="AP43" s="46"/>
      <c r="AQ43" s="58"/>
      <c r="AR43" s="46"/>
      <c r="AS43" s="46"/>
      <c r="AT43" s="59"/>
      <c r="AU43" s="46"/>
      <c r="AV43" s="47"/>
      <c r="AW43" s="47"/>
      <c r="AX43" s="47"/>
      <c r="AY43" s="72"/>
      <c r="AZ43" s="47"/>
      <c r="BA43" s="47"/>
      <c r="BB43" s="73"/>
      <c r="BC43" s="47"/>
      <c r="BD43" s="47"/>
      <c r="BE43" s="47"/>
      <c r="BF43" s="46"/>
      <c r="BG43" s="58"/>
      <c r="BH43" s="46"/>
      <c r="BI43" s="46"/>
      <c r="BJ43" s="59"/>
      <c r="BK43" s="46"/>
      <c r="BL43" s="46"/>
      <c r="BM43" s="46"/>
      <c r="BN43" s="46"/>
      <c r="BO43" s="58"/>
      <c r="BP43" s="46"/>
      <c r="BQ43" s="46"/>
      <c r="BR43" s="59"/>
      <c r="BS43" s="58"/>
      <c r="BT43" s="46"/>
      <c r="BU43" s="46"/>
      <c r="BV43" s="59"/>
      <c r="BW43" s="46"/>
      <c r="BX43" s="46"/>
      <c r="BY43" s="39"/>
      <c r="BZ43" s="2206"/>
      <c r="CA43" s="2206"/>
      <c r="CB43" s="452"/>
      <c r="CC43" s="2194"/>
      <c r="CD43" s="2195"/>
      <c r="CE43" s="2195"/>
      <c r="CF43" s="2196"/>
      <c r="CG43" s="2207">
        <f>BY44+CC43</f>
        <v>0</v>
      </c>
      <c r="CH43" s="2208"/>
      <c r="CI43" s="2208"/>
      <c r="CJ43" s="2209"/>
      <c r="CK43" s="2203"/>
      <c r="CL43" s="2204"/>
      <c r="CM43" s="2204"/>
      <c r="CN43" s="2204"/>
      <c r="CO43" s="2205"/>
    </row>
    <row r="44" spans="1:93" ht="5.0999999999999996" customHeight="1">
      <c r="A44" s="2143"/>
      <c r="B44" s="2145"/>
      <c r="C44" s="2217"/>
      <c r="D44" s="2217"/>
      <c r="E44" s="2217"/>
      <c r="F44" s="2217"/>
      <c r="G44" s="1678"/>
      <c r="H44" s="2216"/>
      <c r="I44" s="48"/>
      <c r="J44" s="23"/>
      <c r="K44" s="54"/>
      <c r="L44" s="23"/>
      <c r="M44" s="23"/>
      <c r="N44" s="55"/>
      <c r="O44" s="23"/>
      <c r="P44" s="23"/>
      <c r="Q44" s="23"/>
      <c r="R44" s="23"/>
      <c r="S44" s="54"/>
      <c r="T44" s="23"/>
      <c r="U44" s="23"/>
      <c r="V44" s="55"/>
      <c r="W44" s="23"/>
      <c r="X44" s="23"/>
      <c r="Y44" s="23"/>
      <c r="Z44" s="23"/>
      <c r="AA44" s="54"/>
      <c r="AB44" s="23"/>
      <c r="AC44" s="23"/>
      <c r="AD44" s="55"/>
      <c r="AE44" s="23"/>
      <c r="AF44" s="23"/>
      <c r="AG44" s="23"/>
      <c r="AH44" s="23"/>
      <c r="AI44" s="54"/>
      <c r="AJ44" s="23"/>
      <c r="AK44" s="23"/>
      <c r="AL44" s="55"/>
      <c r="AM44" s="23"/>
      <c r="AN44" s="23"/>
      <c r="AO44" s="23"/>
      <c r="AP44" s="23"/>
      <c r="AQ44" s="54"/>
      <c r="AR44" s="23"/>
      <c r="AS44" s="23"/>
      <c r="AT44" s="55"/>
      <c r="AU44" s="23"/>
      <c r="AV44" s="440"/>
      <c r="AW44" s="440"/>
      <c r="AX44" s="440"/>
      <c r="AY44" s="74"/>
      <c r="AZ44" s="440"/>
      <c r="BA44" s="440"/>
      <c r="BB44" s="75"/>
      <c r="BC44" s="440"/>
      <c r="BD44" s="440"/>
      <c r="BE44" s="440"/>
      <c r="BF44" s="23"/>
      <c r="BG44" s="54"/>
      <c r="BH44" s="23"/>
      <c r="BI44" s="23"/>
      <c r="BJ44" s="55"/>
      <c r="BK44" s="23"/>
      <c r="BL44" s="23"/>
      <c r="BM44" s="23"/>
      <c r="BN44" s="23"/>
      <c r="BO44" s="54"/>
      <c r="BP44" s="23"/>
      <c r="BQ44" s="23"/>
      <c r="BR44" s="55"/>
      <c r="BS44" s="54"/>
      <c r="BT44" s="23"/>
      <c r="BU44" s="23"/>
      <c r="BV44" s="55"/>
      <c r="BW44" s="23"/>
      <c r="BX44" s="23"/>
      <c r="BY44" s="2188"/>
      <c r="BZ44" s="2189"/>
      <c r="CA44" s="2189"/>
      <c r="CB44" s="2190"/>
      <c r="CC44" s="2197"/>
      <c r="CD44" s="2198"/>
      <c r="CE44" s="2198"/>
      <c r="CF44" s="2199"/>
      <c r="CG44" s="2210"/>
      <c r="CH44" s="2211"/>
      <c r="CI44" s="2211"/>
      <c r="CJ44" s="2212"/>
      <c r="CK44" s="2203"/>
      <c r="CL44" s="2204"/>
      <c r="CM44" s="2204"/>
      <c r="CN44" s="2204"/>
      <c r="CO44" s="2205"/>
    </row>
    <row r="45" spans="1:93" ht="8.1" customHeight="1">
      <c r="A45" s="2146"/>
      <c r="B45" s="2148"/>
      <c r="C45" s="2217"/>
      <c r="D45" s="2217"/>
      <c r="E45" s="2217"/>
      <c r="F45" s="2217"/>
      <c r="G45" s="1678"/>
      <c r="H45" s="2216"/>
      <c r="I45" s="49"/>
      <c r="J45" s="26"/>
      <c r="K45" s="60"/>
      <c r="L45" s="26"/>
      <c r="M45" s="26"/>
      <c r="N45" s="61"/>
      <c r="O45" s="26"/>
      <c r="P45" s="26"/>
      <c r="Q45" s="26"/>
      <c r="R45" s="26"/>
      <c r="S45" s="60"/>
      <c r="T45" s="26"/>
      <c r="U45" s="26"/>
      <c r="V45" s="61"/>
      <c r="W45" s="26"/>
      <c r="X45" s="26"/>
      <c r="Y45" s="26"/>
      <c r="Z45" s="26"/>
      <c r="AA45" s="60"/>
      <c r="AB45" s="26"/>
      <c r="AC45" s="26"/>
      <c r="AD45" s="61"/>
      <c r="AE45" s="26"/>
      <c r="AF45" s="26"/>
      <c r="AG45" s="26"/>
      <c r="AH45" s="26"/>
      <c r="AI45" s="60"/>
      <c r="AJ45" s="26"/>
      <c r="AK45" s="26"/>
      <c r="AL45" s="61"/>
      <c r="AM45" s="26"/>
      <c r="AN45" s="26"/>
      <c r="AO45" s="26"/>
      <c r="AP45" s="26"/>
      <c r="AQ45" s="60"/>
      <c r="AR45" s="26"/>
      <c r="AS45" s="26"/>
      <c r="AT45" s="61"/>
      <c r="AU45" s="26"/>
      <c r="AV45" s="50"/>
      <c r="AW45" s="50"/>
      <c r="AX45" s="50"/>
      <c r="AY45" s="76"/>
      <c r="AZ45" s="50"/>
      <c r="BA45" s="50"/>
      <c r="BB45" s="77"/>
      <c r="BC45" s="50"/>
      <c r="BD45" s="50"/>
      <c r="BE45" s="50"/>
      <c r="BF45" s="26"/>
      <c r="BG45" s="60"/>
      <c r="BH45" s="26"/>
      <c r="BI45" s="26"/>
      <c r="BJ45" s="61"/>
      <c r="BK45" s="26"/>
      <c r="BL45" s="26"/>
      <c r="BM45" s="26"/>
      <c r="BN45" s="26"/>
      <c r="BO45" s="60"/>
      <c r="BP45" s="26"/>
      <c r="BQ45" s="26"/>
      <c r="BR45" s="61"/>
      <c r="BS45" s="60"/>
      <c r="BT45" s="26"/>
      <c r="BU45" s="26"/>
      <c r="BV45" s="61"/>
      <c r="BW45" s="26"/>
      <c r="BX45" s="26"/>
      <c r="BY45" s="2191"/>
      <c r="BZ45" s="2192"/>
      <c r="CA45" s="2192"/>
      <c r="CB45" s="2193"/>
      <c r="CC45" s="2200"/>
      <c r="CD45" s="2201"/>
      <c r="CE45" s="2201"/>
      <c r="CF45" s="2202"/>
      <c r="CG45" s="2213"/>
      <c r="CH45" s="2214"/>
      <c r="CI45" s="2214"/>
      <c r="CJ45" s="2215"/>
      <c r="CK45" s="2203"/>
      <c r="CL45" s="2204"/>
      <c r="CM45" s="2204"/>
      <c r="CN45" s="2204"/>
      <c r="CO45" s="2205"/>
    </row>
    <row r="46" spans="1:93" ht="13.5" customHeight="1">
      <c r="A46" s="2169" t="s">
        <v>610</v>
      </c>
      <c r="B46" s="2171"/>
      <c r="C46" s="2217"/>
      <c r="D46" s="2217"/>
      <c r="E46" s="2217"/>
      <c r="F46" s="2217"/>
      <c r="G46" s="1678"/>
      <c r="H46" s="2216" t="s">
        <v>453</v>
      </c>
      <c r="I46" s="45"/>
      <c r="J46" s="46"/>
      <c r="K46" s="58"/>
      <c r="L46" s="46"/>
      <c r="M46" s="46"/>
      <c r="N46" s="59"/>
      <c r="O46" s="46"/>
      <c r="P46" s="46"/>
      <c r="Q46" s="46"/>
      <c r="R46" s="46"/>
      <c r="S46" s="58"/>
      <c r="T46" s="46"/>
      <c r="U46" s="46"/>
      <c r="V46" s="59"/>
      <c r="W46" s="46"/>
      <c r="X46" s="46"/>
      <c r="Y46" s="46"/>
      <c r="Z46" s="46"/>
      <c r="AA46" s="58"/>
      <c r="AB46" s="46"/>
      <c r="AC46" s="46"/>
      <c r="AD46" s="59"/>
      <c r="AE46" s="46"/>
      <c r="AF46" s="46"/>
      <c r="AG46" s="46"/>
      <c r="AH46" s="46"/>
      <c r="AI46" s="58"/>
      <c r="AJ46" s="46"/>
      <c r="AK46" s="46"/>
      <c r="AL46" s="59"/>
      <c r="AM46" s="46"/>
      <c r="AN46" s="46"/>
      <c r="AO46" s="46"/>
      <c r="AP46" s="46"/>
      <c r="AQ46" s="58"/>
      <c r="AR46" s="46"/>
      <c r="AS46" s="46"/>
      <c r="AT46" s="59"/>
      <c r="AU46" s="46"/>
      <c r="AV46" s="47"/>
      <c r="AW46" s="47"/>
      <c r="AX46" s="47"/>
      <c r="AY46" s="72"/>
      <c r="AZ46" s="47"/>
      <c r="BA46" s="47"/>
      <c r="BB46" s="73"/>
      <c r="BC46" s="47"/>
      <c r="BD46" s="47"/>
      <c r="BE46" s="47"/>
      <c r="BF46" s="46"/>
      <c r="BG46" s="58"/>
      <c r="BH46" s="46"/>
      <c r="BI46" s="46"/>
      <c r="BJ46" s="59"/>
      <c r="BK46" s="46"/>
      <c r="BL46" s="46"/>
      <c r="BM46" s="46"/>
      <c r="BN46" s="46"/>
      <c r="BO46" s="58"/>
      <c r="BP46" s="46"/>
      <c r="BQ46" s="46"/>
      <c r="BR46" s="59"/>
      <c r="BS46" s="58"/>
      <c r="BT46" s="46"/>
      <c r="BU46" s="46"/>
      <c r="BV46" s="59"/>
      <c r="BW46" s="46"/>
      <c r="BX46" s="46"/>
      <c r="BY46" s="39"/>
      <c r="BZ46" s="2206"/>
      <c r="CA46" s="2206"/>
      <c r="CB46" s="452"/>
      <c r="CC46" s="2194"/>
      <c r="CD46" s="2195"/>
      <c r="CE46" s="2195"/>
      <c r="CF46" s="2196"/>
      <c r="CG46" s="2207">
        <f>BY47+CC46</f>
        <v>0</v>
      </c>
      <c r="CH46" s="2208"/>
      <c r="CI46" s="2208"/>
      <c r="CJ46" s="2209"/>
      <c r="CK46" s="2203"/>
      <c r="CL46" s="2204"/>
      <c r="CM46" s="2204"/>
      <c r="CN46" s="2204"/>
      <c r="CO46" s="2205"/>
    </row>
    <row r="47" spans="1:93" ht="5.0999999999999996" customHeight="1">
      <c r="A47" s="2143"/>
      <c r="B47" s="2145"/>
      <c r="C47" s="2217"/>
      <c r="D47" s="2217"/>
      <c r="E47" s="2217"/>
      <c r="F47" s="2217"/>
      <c r="G47" s="1678"/>
      <c r="H47" s="2216"/>
      <c r="I47" s="48"/>
      <c r="J47" s="23"/>
      <c r="K47" s="54"/>
      <c r="L47" s="23"/>
      <c r="M47" s="23"/>
      <c r="N47" s="55"/>
      <c r="O47" s="23"/>
      <c r="P47" s="23"/>
      <c r="Q47" s="23"/>
      <c r="R47" s="23"/>
      <c r="S47" s="54"/>
      <c r="T47" s="23"/>
      <c r="U47" s="23"/>
      <c r="V47" s="55"/>
      <c r="W47" s="23"/>
      <c r="X47" s="23"/>
      <c r="Y47" s="23"/>
      <c r="Z47" s="23"/>
      <c r="AA47" s="54"/>
      <c r="AB47" s="23"/>
      <c r="AC47" s="23"/>
      <c r="AD47" s="55"/>
      <c r="AE47" s="23"/>
      <c r="AF47" s="23"/>
      <c r="AG47" s="23"/>
      <c r="AH47" s="23"/>
      <c r="AI47" s="54"/>
      <c r="AJ47" s="23"/>
      <c r="AK47" s="23"/>
      <c r="AL47" s="55"/>
      <c r="AM47" s="23"/>
      <c r="AN47" s="23"/>
      <c r="AO47" s="23"/>
      <c r="AP47" s="23"/>
      <c r="AQ47" s="54"/>
      <c r="AR47" s="23"/>
      <c r="AS47" s="23"/>
      <c r="AT47" s="55"/>
      <c r="AU47" s="23"/>
      <c r="AV47" s="440"/>
      <c r="AW47" s="440"/>
      <c r="AX47" s="440"/>
      <c r="AY47" s="74"/>
      <c r="AZ47" s="440"/>
      <c r="BA47" s="440"/>
      <c r="BB47" s="75"/>
      <c r="BC47" s="440"/>
      <c r="BD47" s="440"/>
      <c r="BE47" s="440"/>
      <c r="BF47" s="23"/>
      <c r="BG47" s="54"/>
      <c r="BH47" s="23"/>
      <c r="BI47" s="23"/>
      <c r="BJ47" s="55"/>
      <c r="BK47" s="23"/>
      <c r="BL47" s="23"/>
      <c r="BM47" s="23"/>
      <c r="BN47" s="23"/>
      <c r="BO47" s="54"/>
      <c r="BP47" s="23"/>
      <c r="BQ47" s="23"/>
      <c r="BR47" s="55"/>
      <c r="BS47" s="54"/>
      <c r="BT47" s="23"/>
      <c r="BU47" s="23"/>
      <c r="BV47" s="55"/>
      <c r="BW47" s="23"/>
      <c r="BX47" s="23"/>
      <c r="BY47" s="2188"/>
      <c r="BZ47" s="2189"/>
      <c r="CA47" s="2189"/>
      <c r="CB47" s="2190"/>
      <c r="CC47" s="2197"/>
      <c r="CD47" s="2198"/>
      <c r="CE47" s="2198"/>
      <c r="CF47" s="2199"/>
      <c r="CG47" s="2210"/>
      <c r="CH47" s="2211"/>
      <c r="CI47" s="2211"/>
      <c r="CJ47" s="2212"/>
      <c r="CK47" s="2203"/>
      <c r="CL47" s="2204"/>
      <c r="CM47" s="2204"/>
      <c r="CN47" s="2204"/>
      <c r="CO47" s="2205"/>
    </row>
    <row r="48" spans="1:93" ht="8.1" customHeight="1">
      <c r="A48" s="2143"/>
      <c r="B48" s="2145"/>
      <c r="C48" s="2217"/>
      <c r="D48" s="2217"/>
      <c r="E48" s="2217"/>
      <c r="F48" s="2217"/>
      <c r="G48" s="1678"/>
      <c r="H48" s="2216"/>
      <c r="I48" s="49"/>
      <c r="J48" s="26"/>
      <c r="K48" s="60"/>
      <c r="L48" s="26"/>
      <c r="M48" s="26"/>
      <c r="N48" s="61"/>
      <c r="O48" s="26"/>
      <c r="P48" s="26"/>
      <c r="Q48" s="26"/>
      <c r="R48" s="26"/>
      <c r="S48" s="60"/>
      <c r="T48" s="26"/>
      <c r="U48" s="26"/>
      <c r="V48" s="61"/>
      <c r="W48" s="26"/>
      <c r="X48" s="26"/>
      <c r="Y48" s="26"/>
      <c r="Z48" s="26"/>
      <c r="AA48" s="60"/>
      <c r="AB48" s="26"/>
      <c r="AC48" s="26"/>
      <c r="AD48" s="61"/>
      <c r="AE48" s="26"/>
      <c r="AF48" s="26"/>
      <c r="AG48" s="26"/>
      <c r="AH48" s="26"/>
      <c r="AI48" s="60"/>
      <c r="AJ48" s="26"/>
      <c r="AK48" s="26"/>
      <c r="AL48" s="61"/>
      <c r="AM48" s="26"/>
      <c r="AN48" s="26"/>
      <c r="AO48" s="26"/>
      <c r="AP48" s="26"/>
      <c r="AQ48" s="60"/>
      <c r="AR48" s="26"/>
      <c r="AS48" s="26"/>
      <c r="AT48" s="61"/>
      <c r="AU48" s="26"/>
      <c r="AV48" s="50"/>
      <c r="AW48" s="50"/>
      <c r="AX48" s="50"/>
      <c r="AY48" s="76"/>
      <c r="AZ48" s="50"/>
      <c r="BA48" s="50"/>
      <c r="BB48" s="77"/>
      <c r="BC48" s="50"/>
      <c r="BD48" s="50"/>
      <c r="BE48" s="50"/>
      <c r="BF48" s="26"/>
      <c r="BG48" s="60"/>
      <c r="BH48" s="26"/>
      <c r="BI48" s="26"/>
      <c r="BJ48" s="61"/>
      <c r="BK48" s="26"/>
      <c r="BL48" s="26"/>
      <c r="BM48" s="26"/>
      <c r="BN48" s="26"/>
      <c r="BO48" s="60"/>
      <c r="BP48" s="26"/>
      <c r="BQ48" s="26"/>
      <c r="BR48" s="61"/>
      <c r="BS48" s="60"/>
      <c r="BT48" s="26"/>
      <c r="BU48" s="26"/>
      <c r="BV48" s="61"/>
      <c r="BW48" s="26"/>
      <c r="BX48" s="26"/>
      <c r="BY48" s="2191"/>
      <c r="BZ48" s="2192"/>
      <c r="CA48" s="2192"/>
      <c r="CB48" s="2193"/>
      <c r="CC48" s="2200"/>
      <c r="CD48" s="2201"/>
      <c r="CE48" s="2201"/>
      <c r="CF48" s="2202"/>
      <c r="CG48" s="2213"/>
      <c r="CH48" s="2214"/>
      <c r="CI48" s="2214"/>
      <c r="CJ48" s="2215"/>
      <c r="CK48" s="2203"/>
      <c r="CL48" s="2204"/>
      <c r="CM48" s="2204"/>
      <c r="CN48" s="2204"/>
      <c r="CO48" s="2205"/>
    </row>
    <row r="49" spans="1:93" ht="13.5" customHeight="1">
      <c r="A49" s="2143"/>
      <c r="B49" s="2145"/>
      <c r="C49" s="2217"/>
      <c r="D49" s="2217"/>
      <c r="E49" s="2217"/>
      <c r="F49" s="2217"/>
      <c r="G49" s="1678"/>
      <c r="H49" s="2216" t="s">
        <v>453</v>
      </c>
      <c r="I49" s="45"/>
      <c r="J49" s="46"/>
      <c r="K49" s="58"/>
      <c r="L49" s="46"/>
      <c r="M49" s="46"/>
      <c r="N49" s="59"/>
      <c r="O49" s="46"/>
      <c r="P49" s="46"/>
      <c r="Q49" s="46"/>
      <c r="R49" s="46"/>
      <c r="S49" s="58"/>
      <c r="T49" s="46"/>
      <c r="U49" s="46"/>
      <c r="V49" s="59"/>
      <c r="W49" s="46"/>
      <c r="X49" s="46"/>
      <c r="Y49" s="46"/>
      <c r="Z49" s="46"/>
      <c r="AA49" s="58"/>
      <c r="AB49" s="46"/>
      <c r="AC49" s="46"/>
      <c r="AD49" s="59"/>
      <c r="AE49" s="46"/>
      <c r="AF49" s="46"/>
      <c r="AG49" s="46"/>
      <c r="AH49" s="46"/>
      <c r="AI49" s="58"/>
      <c r="AJ49" s="46"/>
      <c r="AK49" s="46"/>
      <c r="AL49" s="59"/>
      <c r="AM49" s="46"/>
      <c r="AN49" s="46"/>
      <c r="AO49" s="46"/>
      <c r="AP49" s="46"/>
      <c r="AQ49" s="58"/>
      <c r="AR49" s="46"/>
      <c r="AS49" s="46"/>
      <c r="AT49" s="59"/>
      <c r="AU49" s="46"/>
      <c r="AV49" s="47"/>
      <c r="AW49" s="47"/>
      <c r="AX49" s="47"/>
      <c r="AY49" s="72"/>
      <c r="AZ49" s="47"/>
      <c r="BA49" s="47"/>
      <c r="BB49" s="73"/>
      <c r="BC49" s="47"/>
      <c r="BD49" s="47"/>
      <c r="BE49" s="47"/>
      <c r="BF49" s="46"/>
      <c r="BG49" s="58"/>
      <c r="BH49" s="46"/>
      <c r="BI49" s="46"/>
      <c r="BJ49" s="59"/>
      <c r="BK49" s="46"/>
      <c r="BL49" s="46"/>
      <c r="BM49" s="46"/>
      <c r="BN49" s="46"/>
      <c r="BO49" s="58"/>
      <c r="BP49" s="46"/>
      <c r="BQ49" s="46"/>
      <c r="BR49" s="59"/>
      <c r="BS49" s="58"/>
      <c r="BT49" s="46"/>
      <c r="BU49" s="46"/>
      <c r="BV49" s="59"/>
      <c r="BW49" s="46"/>
      <c r="BX49" s="46"/>
      <c r="BY49" s="39"/>
      <c r="BZ49" s="2206"/>
      <c r="CA49" s="2206"/>
      <c r="CB49" s="452"/>
      <c r="CC49" s="2194"/>
      <c r="CD49" s="2195"/>
      <c r="CE49" s="2195"/>
      <c r="CF49" s="2196"/>
      <c r="CG49" s="2207">
        <f>BY50+CC49</f>
        <v>0</v>
      </c>
      <c r="CH49" s="2208"/>
      <c r="CI49" s="2208"/>
      <c r="CJ49" s="2209"/>
      <c r="CK49" s="2203"/>
      <c r="CL49" s="2204"/>
      <c r="CM49" s="2204"/>
      <c r="CN49" s="2204"/>
      <c r="CO49" s="2205"/>
    </row>
    <row r="50" spans="1:93" ht="5.0999999999999996" customHeight="1">
      <c r="A50" s="2143"/>
      <c r="B50" s="2145"/>
      <c r="C50" s="2217"/>
      <c r="D50" s="2217"/>
      <c r="E50" s="2217"/>
      <c r="F50" s="2217"/>
      <c r="G50" s="1678"/>
      <c r="H50" s="2216"/>
      <c r="I50" s="48"/>
      <c r="J50" s="23"/>
      <c r="K50" s="54"/>
      <c r="L50" s="23"/>
      <c r="M50" s="23"/>
      <c r="N50" s="55"/>
      <c r="O50" s="23"/>
      <c r="P50" s="23"/>
      <c r="Q50" s="23"/>
      <c r="R50" s="23"/>
      <c r="S50" s="54"/>
      <c r="T50" s="23"/>
      <c r="U50" s="23"/>
      <c r="V50" s="55"/>
      <c r="W50" s="23"/>
      <c r="X50" s="23"/>
      <c r="Y50" s="23"/>
      <c r="Z50" s="23"/>
      <c r="AA50" s="54"/>
      <c r="AB50" s="23"/>
      <c r="AC50" s="23"/>
      <c r="AD50" s="55"/>
      <c r="AE50" s="23"/>
      <c r="AF50" s="23"/>
      <c r="AG50" s="23"/>
      <c r="AH50" s="23"/>
      <c r="AI50" s="54"/>
      <c r="AJ50" s="23"/>
      <c r="AK50" s="23"/>
      <c r="AL50" s="55"/>
      <c r="AM50" s="23"/>
      <c r="AN50" s="23"/>
      <c r="AO50" s="23"/>
      <c r="AP50" s="23"/>
      <c r="AQ50" s="54"/>
      <c r="AR50" s="23"/>
      <c r="AS50" s="23"/>
      <c r="AT50" s="55"/>
      <c r="AU50" s="23"/>
      <c r="AV50" s="440"/>
      <c r="AW50" s="440"/>
      <c r="AX50" s="440"/>
      <c r="AY50" s="74"/>
      <c r="AZ50" s="440"/>
      <c r="BA50" s="440"/>
      <c r="BB50" s="75"/>
      <c r="BC50" s="440"/>
      <c r="BD50" s="440"/>
      <c r="BE50" s="440"/>
      <c r="BF50" s="23"/>
      <c r="BG50" s="54"/>
      <c r="BH50" s="23"/>
      <c r="BI50" s="23"/>
      <c r="BJ50" s="55"/>
      <c r="BK50" s="23"/>
      <c r="BL50" s="23"/>
      <c r="BM50" s="23"/>
      <c r="BN50" s="23"/>
      <c r="BO50" s="54"/>
      <c r="BP50" s="23"/>
      <c r="BQ50" s="23"/>
      <c r="BR50" s="55"/>
      <c r="BS50" s="54"/>
      <c r="BT50" s="23"/>
      <c r="BU50" s="23"/>
      <c r="BV50" s="55"/>
      <c r="BW50" s="23"/>
      <c r="BX50" s="23"/>
      <c r="BY50" s="2188"/>
      <c r="BZ50" s="2189"/>
      <c r="CA50" s="2189"/>
      <c r="CB50" s="2190"/>
      <c r="CC50" s="2197"/>
      <c r="CD50" s="2198"/>
      <c r="CE50" s="2198"/>
      <c r="CF50" s="2199"/>
      <c r="CG50" s="2210"/>
      <c r="CH50" s="2211"/>
      <c r="CI50" s="2211"/>
      <c r="CJ50" s="2212"/>
      <c r="CK50" s="2203"/>
      <c r="CL50" s="2204"/>
      <c r="CM50" s="2204"/>
      <c r="CN50" s="2204"/>
      <c r="CO50" s="2205"/>
    </row>
    <row r="51" spans="1:93" ht="8.1" customHeight="1">
      <c r="A51" s="2143"/>
      <c r="B51" s="2145"/>
      <c r="C51" s="2217"/>
      <c r="D51" s="2217"/>
      <c r="E51" s="2217"/>
      <c r="F51" s="2217"/>
      <c r="G51" s="1678"/>
      <c r="H51" s="2216"/>
      <c r="I51" s="49"/>
      <c r="J51" s="26"/>
      <c r="K51" s="60"/>
      <c r="L51" s="26"/>
      <c r="M51" s="26"/>
      <c r="N51" s="61"/>
      <c r="O51" s="26"/>
      <c r="P51" s="26"/>
      <c r="Q51" s="26"/>
      <c r="R51" s="26"/>
      <c r="S51" s="60"/>
      <c r="T51" s="26"/>
      <c r="U51" s="26"/>
      <c r="V51" s="61"/>
      <c r="W51" s="26"/>
      <c r="X51" s="26"/>
      <c r="Y51" s="26"/>
      <c r="Z51" s="26"/>
      <c r="AA51" s="60"/>
      <c r="AB51" s="26"/>
      <c r="AC51" s="26"/>
      <c r="AD51" s="61"/>
      <c r="AE51" s="26"/>
      <c r="AF51" s="26"/>
      <c r="AG51" s="26"/>
      <c r="AH51" s="26"/>
      <c r="AI51" s="60"/>
      <c r="AJ51" s="26"/>
      <c r="AK51" s="26"/>
      <c r="AL51" s="61"/>
      <c r="AM51" s="26"/>
      <c r="AN51" s="26"/>
      <c r="AO51" s="26"/>
      <c r="AP51" s="26"/>
      <c r="AQ51" s="60"/>
      <c r="AR51" s="26"/>
      <c r="AS51" s="26"/>
      <c r="AT51" s="61"/>
      <c r="AU51" s="26"/>
      <c r="AV51" s="50"/>
      <c r="AW51" s="50"/>
      <c r="AX51" s="50"/>
      <c r="AY51" s="76"/>
      <c r="AZ51" s="50"/>
      <c r="BA51" s="50"/>
      <c r="BB51" s="77"/>
      <c r="BC51" s="50"/>
      <c r="BD51" s="50"/>
      <c r="BE51" s="50"/>
      <c r="BF51" s="26"/>
      <c r="BG51" s="60"/>
      <c r="BH51" s="26"/>
      <c r="BI51" s="26"/>
      <c r="BJ51" s="61"/>
      <c r="BK51" s="26"/>
      <c r="BL51" s="26"/>
      <c r="BM51" s="26"/>
      <c r="BN51" s="26"/>
      <c r="BO51" s="60"/>
      <c r="BP51" s="26"/>
      <c r="BQ51" s="26"/>
      <c r="BR51" s="61"/>
      <c r="BS51" s="60"/>
      <c r="BT51" s="26"/>
      <c r="BU51" s="26"/>
      <c r="BV51" s="61"/>
      <c r="BW51" s="26"/>
      <c r="BX51" s="26"/>
      <c r="BY51" s="2191"/>
      <c r="BZ51" s="2192"/>
      <c r="CA51" s="2192"/>
      <c r="CB51" s="2193"/>
      <c r="CC51" s="2200"/>
      <c r="CD51" s="2201"/>
      <c r="CE51" s="2201"/>
      <c r="CF51" s="2202"/>
      <c r="CG51" s="2213"/>
      <c r="CH51" s="2214"/>
      <c r="CI51" s="2214"/>
      <c r="CJ51" s="2215"/>
      <c r="CK51" s="2203"/>
      <c r="CL51" s="2204"/>
      <c r="CM51" s="2204"/>
      <c r="CN51" s="2204"/>
      <c r="CO51" s="2205"/>
    </row>
    <row r="52" spans="1:93" ht="13.5" customHeight="1">
      <c r="A52" s="2143"/>
      <c r="B52" s="2145"/>
      <c r="C52" s="2217"/>
      <c r="D52" s="2217"/>
      <c r="E52" s="2217"/>
      <c r="F52" s="2217"/>
      <c r="G52" s="1678"/>
      <c r="H52" s="2216" t="s">
        <v>453</v>
      </c>
      <c r="I52" s="45"/>
      <c r="J52" s="46"/>
      <c r="K52" s="58"/>
      <c r="L52" s="46"/>
      <c r="M52" s="46"/>
      <c r="N52" s="59"/>
      <c r="O52" s="46"/>
      <c r="P52" s="46"/>
      <c r="Q52" s="46"/>
      <c r="R52" s="46"/>
      <c r="S52" s="58"/>
      <c r="T52" s="46"/>
      <c r="U52" s="46"/>
      <c r="V52" s="59"/>
      <c r="W52" s="46"/>
      <c r="X52" s="46"/>
      <c r="Y52" s="46"/>
      <c r="Z52" s="46"/>
      <c r="AA52" s="58"/>
      <c r="AB52" s="46"/>
      <c r="AC52" s="46"/>
      <c r="AD52" s="59"/>
      <c r="AE52" s="46"/>
      <c r="AF52" s="46"/>
      <c r="AG52" s="46"/>
      <c r="AH52" s="46"/>
      <c r="AI52" s="58"/>
      <c r="AJ52" s="46"/>
      <c r="AK52" s="46"/>
      <c r="AL52" s="59"/>
      <c r="AM52" s="46"/>
      <c r="AN52" s="46"/>
      <c r="AO52" s="46"/>
      <c r="AP52" s="46"/>
      <c r="AQ52" s="58"/>
      <c r="AR52" s="46"/>
      <c r="AS52" s="46"/>
      <c r="AT52" s="59"/>
      <c r="AU52" s="46"/>
      <c r="AV52" s="47"/>
      <c r="AW52" s="47"/>
      <c r="AX52" s="47"/>
      <c r="AY52" s="72"/>
      <c r="AZ52" s="47"/>
      <c r="BA52" s="47"/>
      <c r="BB52" s="73"/>
      <c r="BC52" s="47"/>
      <c r="BD52" s="47"/>
      <c r="BE52" s="47"/>
      <c r="BF52" s="46"/>
      <c r="BG52" s="58"/>
      <c r="BH52" s="46"/>
      <c r="BI52" s="46"/>
      <c r="BJ52" s="59"/>
      <c r="BK52" s="46"/>
      <c r="BL52" s="46"/>
      <c r="BM52" s="46"/>
      <c r="BN52" s="46"/>
      <c r="BO52" s="58"/>
      <c r="BP52" s="46"/>
      <c r="BQ52" s="46"/>
      <c r="BR52" s="59"/>
      <c r="BS52" s="58"/>
      <c r="BT52" s="46"/>
      <c r="BU52" s="46"/>
      <c r="BV52" s="59"/>
      <c r="BW52" s="46"/>
      <c r="BX52" s="46"/>
      <c r="BY52" s="39"/>
      <c r="BZ52" s="2206"/>
      <c r="CA52" s="2206"/>
      <c r="CB52" s="452"/>
      <c r="CC52" s="2194"/>
      <c r="CD52" s="2195"/>
      <c r="CE52" s="2195"/>
      <c r="CF52" s="2196"/>
      <c r="CG52" s="2207">
        <f>BY53+CC52</f>
        <v>0</v>
      </c>
      <c r="CH52" s="2208"/>
      <c r="CI52" s="2208"/>
      <c r="CJ52" s="2209"/>
      <c r="CK52" s="2203"/>
      <c r="CL52" s="2204"/>
      <c r="CM52" s="2204"/>
      <c r="CN52" s="2204"/>
      <c r="CO52" s="2205"/>
    </row>
    <row r="53" spans="1:93" ht="5.0999999999999996" customHeight="1">
      <c r="A53" s="2143"/>
      <c r="B53" s="2145"/>
      <c r="C53" s="2217"/>
      <c r="D53" s="2217"/>
      <c r="E53" s="2217"/>
      <c r="F53" s="2217"/>
      <c r="G53" s="1678"/>
      <c r="H53" s="2216"/>
      <c r="I53" s="48"/>
      <c r="J53" s="23"/>
      <c r="K53" s="54"/>
      <c r="L53" s="23"/>
      <c r="M53" s="23"/>
      <c r="N53" s="55"/>
      <c r="O53" s="23"/>
      <c r="P53" s="23"/>
      <c r="Q53" s="23"/>
      <c r="R53" s="23"/>
      <c r="S53" s="54"/>
      <c r="T53" s="23"/>
      <c r="U53" s="23"/>
      <c r="V53" s="55"/>
      <c r="W53" s="23"/>
      <c r="X53" s="23"/>
      <c r="Y53" s="23"/>
      <c r="Z53" s="23"/>
      <c r="AA53" s="54"/>
      <c r="AB53" s="23"/>
      <c r="AC53" s="23"/>
      <c r="AD53" s="55"/>
      <c r="AE53" s="23"/>
      <c r="AF53" s="23"/>
      <c r="AG53" s="23"/>
      <c r="AH53" s="23"/>
      <c r="AI53" s="54"/>
      <c r="AJ53" s="23"/>
      <c r="AK53" s="23"/>
      <c r="AL53" s="55"/>
      <c r="AM53" s="23"/>
      <c r="AN53" s="23"/>
      <c r="AO53" s="23"/>
      <c r="AP53" s="23"/>
      <c r="AQ53" s="54"/>
      <c r="AR53" s="23"/>
      <c r="AS53" s="23"/>
      <c r="AT53" s="55"/>
      <c r="AU53" s="23"/>
      <c r="AV53" s="440"/>
      <c r="AW53" s="440"/>
      <c r="AX53" s="440"/>
      <c r="AY53" s="74"/>
      <c r="AZ53" s="440"/>
      <c r="BA53" s="440"/>
      <c r="BB53" s="75"/>
      <c r="BC53" s="440"/>
      <c r="BD53" s="440"/>
      <c r="BE53" s="440"/>
      <c r="BF53" s="23"/>
      <c r="BG53" s="54"/>
      <c r="BH53" s="23"/>
      <c r="BI53" s="23"/>
      <c r="BJ53" s="55"/>
      <c r="BK53" s="23"/>
      <c r="BL53" s="23"/>
      <c r="BM53" s="23"/>
      <c r="BN53" s="23"/>
      <c r="BO53" s="54"/>
      <c r="BP53" s="23"/>
      <c r="BQ53" s="23"/>
      <c r="BR53" s="55"/>
      <c r="BS53" s="54"/>
      <c r="BT53" s="23"/>
      <c r="BU53" s="23"/>
      <c r="BV53" s="55"/>
      <c r="BW53" s="23"/>
      <c r="BX53" s="23"/>
      <c r="BY53" s="2188"/>
      <c r="BZ53" s="2189"/>
      <c r="CA53" s="2189"/>
      <c r="CB53" s="2190"/>
      <c r="CC53" s="2197"/>
      <c r="CD53" s="2198"/>
      <c r="CE53" s="2198"/>
      <c r="CF53" s="2199"/>
      <c r="CG53" s="2210"/>
      <c r="CH53" s="2211"/>
      <c r="CI53" s="2211"/>
      <c r="CJ53" s="2212"/>
      <c r="CK53" s="2203"/>
      <c r="CL53" s="2204"/>
      <c r="CM53" s="2204"/>
      <c r="CN53" s="2204"/>
      <c r="CO53" s="2205"/>
    </row>
    <row r="54" spans="1:93" ht="8.1" customHeight="1">
      <c r="A54" s="2143"/>
      <c r="B54" s="2145"/>
      <c r="C54" s="2217"/>
      <c r="D54" s="2217"/>
      <c r="E54" s="2217"/>
      <c r="F54" s="2217"/>
      <c r="G54" s="1678"/>
      <c r="H54" s="2216"/>
      <c r="I54" s="49"/>
      <c r="J54" s="26"/>
      <c r="K54" s="60"/>
      <c r="L54" s="26"/>
      <c r="M54" s="26"/>
      <c r="N54" s="61"/>
      <c r="O54" s="26"/>
      <c r="P54" s="26"/>
      <c r="Q54" s="26"/>
      <c r="R54" s="26"/>
      <c r="S54" s="60"/>
      <c r="T54" s="26"/>
      <c r="U54" s="26"/>
      <c r="V54" s="61"/>
      <c r="W54" s="26"/>
      <c r="X54" s="26"/>
      <c r="Y54" s="26"/>
      <c r="Z54" s="26"/>
      <c r="AA54" s="60"/>
      <c r="AB54" s="26"/>
      <c r="AC54" s="26"/>
      <c r="AD54" s="61"/>
      <c r="AE54" s="26"/>
      <c r="AF54" s="26"/>
      <c r="AG54" s="26"/>
      <c r="AH54" s="26"/>
      <c r="AI54" s="60"/>
      <c r="AJ54" s="26"/>
      <c r="AK54" s="26"/>
      <c r="AL54" s="61"/>
      <c r="AM54" s="26"/>
      <c r="AN54" s="26"/>
      <c r="AO54" s="26"/>
      <c r="AP54" s="26"/>
      <c r="AQ54" s="60"/>
      <c r="AR54" s="26"/>
      <c r="AS54" s="26"/>
      <c r="AT54" s="61"/>
      <c r="AU54" s="26"/>
      <c r="AV54" s="50"/>
      <c r="AW54" s="50"/>
      <c r="AX54" s="50"/>
      <c r="AY54" s="76"/>
      <c r="AZ54" s="50"/>
      <c r="BA54" s="50"/>
      <c r="BB54" s="77"/>
      <c r="BC54" s="50"/>
      <c r="BD54" s="50"/>
      <c r="BE54" s="50"/>
      <c r="BF54" s="26"/>
      <c r="BG54" s="60"/>
      <c r="BH54" s="26"/>
      <c r="BI54" s="26"/>
      <c r="BJ54" s="61"/>
      <c r="BK54" s="26"/>
      <c r="BL54" s="26"/>
      <c r="BM54" s="26"/>
      <c r="BN54" s="26"/>
      <c r="BO54" s="60"/>
      <c r="BP54" s="26"/>
      <c r="BQ54" s="26"/>
      <c r="BR54" s="61"/>
      <c r="BS54" s="60"/>
      <c r="BT54" s="26"/>
      <c r="BU54" s="26"/>
      <c r="BV54" s="61"/>
      <c r="BW54" s="26"/>
      <c r="BX54" s="26"/>
      <c r="BY54" s="2191"/>
      <c r="BZ54" s="2192"/>
      <c r="CA54" s="2192"/>
      <c r="CB54" s="2193"/>
      <c r="CC54" s="2200"/>
      <c r="CD54" s="2201"/>
      <c r="CE54" s="2201"/>
      <c r="CF54" s="2202"/>
      <c r="CG54" s="2213"/>
      <c r="CH54" s="2214"/>
      <c r="CI54" s="2214"/>
      <c r="CJ54" s="2215"/>
      <c r="CK54" s="2203"/>
      <c r="CL54" s="2204"/>
      <c r="CM54" s="2204"/>
      <c r="CN54" s="2204"/>
      <c r="CO54" s="2205"/>
    </row>
    <row r="55" spans="1:93" ht="13.5" customHeight="1">
      <c r="A55" s="2143"/>
      <c r="B55" s="2145"/>
      <c r="C55" s="2217"/>
      <c r="D55" s="2217"/>
      <c r="E55" s="2217"/>
      <c r="F55" s="2217"/>
      <c r="G55" s="1678"/>
      <c r="H55" s="2216" t="s">
        <v>453</v>
      </c>
      <c r="I55" s="45"/>
      <c r="J55" s="46"/>
      <c r="K55" s="58"/>
      <c r="L55" s="46"/>
      <c r="M55" s="46"/>
      <c r="N55" s="59"/>
      <c r="O55" s="46"/>
      <c r="P55" s="46"/>
      <c r="Q55" s="46"/>
      <c r="R55" s="46"/>
      <c r="S55" s="58"/>
      <c r="T55" s="46"/>
      <c r="U55" s="46"/>
      <c r="V55" s="59"/>
      <c r="W55" s="46"/>
      <c r="X55" s="46"/>
      <c r="Y55" s="46"/>
      <c r="Z55" s="46"/>
      <c r="AA55" s="58"/>
      <c r="AB55" s="46"/>
      <c r="AC55" s="46"/>
      <c r="AD55" s="59"/>
      <c r="AE55" s="46"/>
      <c r="AF55" s="46"/>
      <c r="AG55" s="46"/>
      <c r="AH55" s="46"/>
      <c r="AI55" s="58"/>
      <c r="AJ55" s="46"/>
      <c r="AK55" s="46"/>
      <c r="AL55" s="59"/>
      <c r="AM55" s="46"/>
      <c r="AN55" s="46"/>
      <c r="AO55" s="46"/>
      <c r="AP55" s="46"/>
      <c r="AQ55" s="58"/>
      <c r="AR55" s="46"/>
      <c r="AS55" s="46"/>
      <c r="AT55" s="59"/>
      <c r="AU55" s="46"/>
      <c r="AV55" s="47"/>
      <c r="AW55" s="47"/>
      <c r="AX55" s="47"/>
      <c r="AY55" s="72"/>
      <c r="AZ55" s="47"/>
      <c r="BA55" s="47"/>
      <c r="BB55" s="73"/>
      <c r="BC55" s="47"/>
      <c r="BD55" s="47"/>
      <c r="BE55" s="47"/>
      <c r="BF55" s="46"/>
      <c r="BG55" s="58"/>
      <c r="BH55" s="46"/>
      <c r="BI55" s="46"/>
      <c r="BJ55" s="59"/>
      <c r="BK55" s="46"/>
      <c r="BL55" s="46"/>
      <c r="BM55" s="46"/>
      <c r="BN55" s="46"/>
      <c r="BO55" s="58"/>
      <c r="BP55" s="46"/>
      <c r="BQ55" s="46"/>
      <c r="BR55" s="59"/>
      <c r="BS55" s="58"/>
      <c r="BT55" s="46"/>
      <c r="BU55" s="46"/>
      <c r="BV55" s="59"/>
      <c r="BW55" s="46"/>
      <c r="BX55" s="46"/>
      <c r="BY55" s="39"/>
      <c r="BZ55" s="2206"/>
      <c r="CA55" s="2206"/>
      <c r="CB55" s="452"/>
      <c r="CC55" s="2194"/>
      <c r="CD55" s="2195"/>
      <c r="CE55" s="2195"/>
      <c r="CF55" s="2196"/>
      <c r="CG55" s="2207">
        <f>BY56+CC55</f>
        <v>0</v>
      </c>
      <c r="CH55" s="2208"/>
      <c r="CI55" s="2208"/>
      <c r="CJ55" s="2209"/>
      <c r="CK55" s="2203"/>
      <c r="CL55" s="2204"/>
      <c r="CM55" s="2204"/>
      <c r="CN55" s="2204"/>
      <c r="CO55" s="2205"/>
    </row>
    <row r="56" spans="1:93" ht="5.0999999999999996" customHeight="1">
      <c r="A56" s="2143"/>
      <c r="B56" s="2145"/>
      <c r="C56" s="2217"/>
      <c r="D56" s="2217"/>
      <c r="E56" s="2217"/>
      <c r="F56" s="2217"/>
      <c r="G56" s="1678"/>
      <c r="H56" s="2216"/>
      <c r="I56" s="48"/>
      <c r="J56" s="23"/>
      <c r="K56" s="54"/>
      <c r="L56" s="23"/>
      <c r="M56" s="23"/>
      <c r="N56" s="55"/>
      <c r="O56" s="23"/>
      <c r="P56" s="23"/>
      <c r="Q56" s="23"/>
      <c r="R56" s="23"/>
      <c r="S56" s="54"/>
      <c r="T56" s="23"/>
      <c r="U56" s="23"/>
      <c r="V56" s="55"/>
      <c r="W56" s="23"/>
      <c r="X56" s="23"/>
      <c r="Y56" s="23"/>
      <c r="Z56" s="23"/>
      <c r="AA56" s="54"/>
      <c r="AB56" s="23"/>
      <c r="AC56" s="23"/>
      <c r="AD56" s="55"/>
      <c r="AE56" s="23"/>
      <c r="AF56" s="23"/>
      <c r="AG56" s="23"/>
      <c r="AH56" s="23"/>
      <c r="AI56" s="54"/>
      <c r="AJ56" s="23"/>
      <c r="AK56" s="23"/>
      <c r="AL56" s="55"/>
      <c r="AM56" s="23"/>
      <c r="AN56" s="23"/>
      <c r="AO56" s="23"/>
      <c r="AP56" s="23"/>
      <c r="AQ56" s="54"/>
      <c r="AR56" s="23"/>
      <c r="AS56" s="23"/>
      <c r="AT56" s="55"/>
      <c r="AU56" s="23"/>
      <c r="AV56" s="440"/>
      <c r="AW56" s="440"/>
      <c r="AX56" s="440"/>
      <c r="AY56" s="74"/>
      <c r="AZ56" s="440"/>
      <c r="BA56" s="440"/>
      <c r="BB56" s="75"/>
      <c r="BC56" s="440"/>
      <c r="BD56" s="440"/>
      <c r="BE56" s="440"/>
      <c r="BF56" s="23"/>
      <c r="BG56" s="54"/>
      <c r="BH56" s="23"/>
      <c r="BI56" s="23"/>
      <c r="BJ56" s="55"/>
      <c r="BK56" s="23"/>
      <c r="BL56" s="23"/>
      <c r="BM56" s="23"/>
      <c r="BN56" s="23"/>
      <c r="BO56" s="54"/>
      <c r="BP56" s="23"/>
      <c r="BQ56" s="23"/>
      <c r="BR56" s="55"/>
      <c r="BS56" s="54"/>
      <c r="BT56" s="23"/>
      <c r="BU56" s="23"/>
      <c r="BV56" s="55"/>
      <c r="BW56" s="23"/>
      <c r="BX56" s="23"/>
      <c r="BY56" s="2188"/>
      <c r="BZ56" s="2189"/>
      <c r="CA56" s="2189"/>
      <c r="CB56" s="2190"/>
      <c r="CC56" s="2197"/>
      <c r="CD56" s="2198"/>
      <c r="CE56" s="2198"/>
      <c r="CF56" s="2199"/>
      <c r="CG56" s="2210"/>
      <c r="CH56" s="2211"/>
      <c r="CI56" s="2211"/>
      <c r="CJ56" s="2212"/>
      <c r="CK56" s="2203"/>
      <c r="CL56" s="2204"/>
      <c r="CM56" s="2204"/>
      <c r="CN56" s="2204"/>
      <c r="CO56" s="2205"/>
    </row>
    <row r="57" spans="1:93" ht="8.1" customHeight="1">
      <c r="A57" s="2146"/>
      <c r="B57" s="2148"/>
      <c r="C57" s="2217"/>
      <c r="D57" s="2217"/>
      <c r="E57" s="2217"/>
      <c r="F57" s="2217"/>
      <c r="G57" s="1678"/>
      <c r="H57" s="2216"/>
      <c r="I57" s="49"/>
      <c r="J57" s="26"/>
      <c r="K57" s="60"/>
      <c r="L57" s="26"/>
      <c r="M57" s="26"/>
      <c r="N57" s="61"/>
      <c r="O57" s="26"/>
      <c r="P57" s="26"/>
      <c r="Q57" s="26"/>
      <c r="R57" s="26"/>
      <c r="S57" s="60"/>
      <c r="T57" s="26"/>
      <c r="U57" s="26"/>
      <c r="V57" s="61"/>
      <c r="W57" s="26"/>
      <c r="X57" s="26"/>
      <c r="Y57" s="26"/>
      <c r="Z57" s="26"/>
      <c r="AA57" s="60"/>
      <c r="AB57" s="26"/>
      <c r="AC57" s="26"/>
      <c r="AD57" s="61"/>
      <c r="AE57" s="26"/>
      <c r="AF57" s="26"/>
      <c r="AG57" s="26"/>
      <c r="AH57" s="26"/>
      <c r="AI57" s="60"/>
      <c r="AJ57" s="26"/>
      <c r="AK57" s="26"/>
      <c r="AL57" s="61"/>
      <c r="AM57" s="26"/>
      <c r="AN57" s="26"/>
      <c r="AO57" s="26"/>
      <c r="AP57" s="26"/>
      <c r="AQ57" s="60"/>
      <c r="AR57" s="26"/>
      <c r="AS57" s="26"/>
      <c r="AT57" s="61"/>
      <c r="AU57" s="26"/>
      <c r="AV57" s="50"/>
      <c r="AW57" s="50"/>
      <c r="AX57" s="50"/>
      <c r="AY57" s="76"/>
      <c r="AZ57" s="50"/>
      <c r="BA57" s="50"/>
      <c r="BB57" s="77"/>
      <c r="BC57" s="50"/>
      <c r="BD57" s="50"/>
      <c r="BE57" s="50"/>
      <c r="BF57" s="26"/>
      <c r="BG57" s="60"/>
      <c r="BH57" s="26"/>
      <c r="BI57" s="26"/>
      <c r="BJ57" s="61"/>
      <c r="BK57" s="26"/>
      <c r="BL57" s="26"/>
      <c r="BM57" s="26"/>
      <c r="BN57" s="26"/>
      <c r="BO57" s="60"/>
      <c r="BP57" s="26"/>
      <c r="BQ57" s="26"/>
      <c r="BR57" s="61"/>
      <c r="BS57" s="60"/>
      <c r="BT57" s="26"/>
      <c r="BU57" s="26"/>
      <c r="BV57" s="61"/>
      <c r="BW57" s="26"/>
      <c r="BX57" s="26"/>
      <c r="BY57" s="2191"/>
      <c r="BZ57" s="2192"/>
      <c r="CA57" s="2192"/>
      <c r="CB57" s="2193"/>
      <c r="CC57" s="2200"/>
      <c r="CD57" s="2201"/>
      <c r="CE57" s="2201"/>
      <c r="CF57" s="2202"/>
      <c r="CG57" s="2213"/>
      <c r="CH57" s="2214"/>
      <c r="CI57" s="2214"/>
      <c r="CJ57" s="2215"/>
      <c r="CK57" s="2203"/>
      <c r="CL57" s="2204"/>
      <c r="CM57" s="2204"/>
      <c r="CN57" s="2204"/>
      <c r="CO57" s="2205"/>
    </row>
    <row r="58" spans="1:93" ht="13.5" customHeight="1">
      <c r="A58" s="2169" t="s">
        <v>591</v>
      </c>
      <c r="B58" s="2171"/>
      <c r="C58" s="2217"/>
      <c r="D58" s="2217"/>
      <c r="E58" s="2217"/>
      <c r="F58" s="2217"/>
      <c r="G58" s="1678"/>
      <c r="H58" s="2216" t="s">
        <v>453</v>
      </c>
      <c r="I58" s="45"/>
      <c r="J58" s="46"/>
      <c r="K58" s="58"/>
      <c r="L58" s="46"/>
      <c r="M58" s="46"/>
      <c r="N58" s="59"/>
      <c r="O58" s="46"/>
      <c r="P58" s="46"/>
      <c r="Q58" s="46"/>
      <c r="R58" s="46"/>
      <c r="S58" s="58"/>
      <c r="T58" s="46"/>
      <c r="U58" s="46"/>
      <c r="V58" s="59"/>
      <c r="W58" s="46"/>
      <c r="X58" s="46"/>
      <c r="Y58" s="46"/>
      <c r="Z58" s="46"/>
      <c r="AA58" s="58"/>
      <c r="AB58" s="46"/>
      <c r="AC58" s="46"/>
      <c r="AD58" s="59"/>
      <c r="AE58" s="46"/>
      <c r="AF58" s="46"/>
      <c r="AG58" s="46"/>
      <c r="AH58" s="46"/>
      <c r="AI58" s="58"/>
      <c r="AJ58" s="46"/>
      <c r="AK58" s="46"/>
      <c r="AL58" s="59"/>
      <c r="AM58" s="46"/>
      <c r="AN58" s="46"/>
      <c r="AO58" s="46"/>
      <c r="AP58" s="46"/>
      <c r="AQ58" s="58"/>
      <c r="AR58" s="46"/>
      <c r="AS58" s="46"/>
      <c r="AT58" s="59"/>
      <c r="AU58" s="46"/>
      <c r="AV58" s="47"/>
      <c r="AW58" s="47"/>
      <c r="AX58" s="47"/>
      <c r="AY58" s="72"/>
      <c r="AZ58" s="47"/>
      <c r="BA58" s="47"/>
      <c r="BB58" s="73"/>
      <c r="BC58" s="47"/>
      <c r="BD58" s="47"/>
      <c r="BE58" s="47"/>
      <c r="BF58" s="46"/>
      <c r="BG58" s="58"/>
      <c r="BH58" s="46"/>
      <c r="BI58" s="46"/>
      <c r="BJ58" s="59"/>
      <c r="BK58" s="46"/>
      <c r="BL58" s="46"/>
      <c r="BM58" s="46"/>
      <c r="BN58" s="46"/>
      <c r="BO58" s="58"/>
      <c r="BP58" s="46"/>
      <c r="BQ58" s="46"/>
      <c r="BR58" s="59"/>
      <c r="BS58" s="58"/>
      <c r="BT58" s="46"/>
      <c r="BU58" s="46"/>
      <c r="BV58" s="59"/>
      <c r="BW58" s="46"/>
      <c r="BX58" s="46"/>
      <c r="BY58" s="39"/>
      <c r="BZ58" s="2206"/>
      <c r="CA58" s="2206"/>
      <c r="CB58" s="452"/>
      <c r="CC58" s="2194"/>
      <c r="CD58" s="2195"/>
      <c r="CE58" s="2195"/>
      <c r="CF58" s="2196"/>
      <c r="CG58" s="2207">
        <f>BY59+CC58</f>
        <v>0</v>
      </c>
      <c r="CH58" s="2208"/>
      <c r="CI58" s="2208"/>
      <c r="CJ58" s="2209"/>
      <c r="CK58" s="2203"/>
      <c r="CL58" s="2204"/>
      <c r="CM58" s="2204"/>
      <c r="CN58" s="2204"/>
      <c r="CO58" s="2205"/>
    </row>
    <row r="59" spans="1:93" ht="5.0999999999999996" customHeight="1">
      <c r="A59" s="2143"/>
      <c r="B59" s="2145"/>
      <c r="C59" s="2217"/>
      <c r="D59" s="2217"/>
      <c r="E59" s="2217"/>
      <c r="F59" s="2217"/>
      <c r="G59" s="1678"/>
      <c r="H59" s="2216"/>
      <c r="I59" s="48"/>
      <c r="J59" s="23"/>
      <c r="K59" s="54"/>
      <c r="L59" s="23"/>
      <c r="M59" s="23"/>
      <c r="N59" s="55"/>
      <c r="O59" s="23"/>
      <c r="P59" s="23"/>
      <c r="Q59" s="23"/>
      <c r="R59" s="23"/>
      <c r="S59" s="54"/>
      <c r="T59" s="23"/>
      <c r="U59" s="23"/>
      <c r="V59" s="55"/>
      <c r="W59" s="23"/>
      <c r="X59" s="23"/>
      <c r="Y59" s="23"/>
      <c r="Z59" s="23"/>
      <c r="AA59" s="54"/>
      <c r="AB59" s="23"/>
      <c r="AC59" s="23"/>
      <c r="AD59" s="55"/>
      <c r="AE59" s="23"/>
      <c r="AF59" s="23"/>
      <c r="AG59" s="23"/>
      <c r="AH59" s="23"/>
      <c r="AI59" s="54"/>
      <c r="AJ59" s="23"/>
      <c r="AK59" s="23"/>
      <c r="AL59" s="55"/>
      <c r="AM59" s="23"/>
      <c r="AN59" s="23"/>
      <c r="AO59" s="23"/>
      <c r="AP59" s="23"/>
      <c r="AQ59" s="54"/>
      <c r="AR59" s="23"/>
      <c r="AS59" s="23"/>
      <c r="AT59" s="55"/>
      <c r="AU59" s="23"/>
      <c r="AV59" s="440"/>
      <c r="AW59" s="440"/>
      <c r="AX59" s="440"/>
      <c r="AY59" s="74"/>
      <c r="AZ59" s="440"/>
      <c r="BA59" s="440"/>
      <c r="BB59" s="75"/>
      <c r="BC59" s="440"/>
      <c r="BD59" s="440"/>
      <c r="BE59" s="440"/>
      <c r="BF59" s="23"/>
      <c r="BG59" s="54"/>
      <c r="BH59" s="23"/>
      <c r="BI59" s="23"/>
      <c r="BJ59" s="55"/>
      <c r="BK59" s="23"/>
      <c r="BL59" s="23"/>
      <c r="BM59" s="23"/>
      <c r="BN59" s="23"/>
      <c r="BO59" s="54"/>
      <c r="BP59" s="23"/>
      <c r="BQ59" s="23"/>
      <c r="BR59" s="55"/>
      <c r="BS59" s="54"/>
      <c r="BT59" s="23"/>
      <c r="BU59" s="23"/>
      <c r="BV59" s="55"/>
      <c r="BW59" s="23"/>
      <c r="BX59" s="23"/>
      <c r="BY59" s="2188"/>
      <c r="BZ59" s="2189"/>
      <c r="CA59" s="2189"/>
      <c r="CB59" s="2190"/>
      <c r="CC59" s="2197"/>
      <c r="CD59" s="2198"/>
      <c r="CE59" s="2198"/>
      <c r="CF59" s="2199"/>
      <c r="CG59" s="2210"/>
      <c r="CH59" s="2211"/>
      <c r="CI59" s="2211"/>
      <c r="CJ59" s="2212"/>
      <c r="CK59" s="2203"/>
      <c r="CL59" s="2204"/>
      <c r="CM59" s="2204"/>
      <c r="CN59" s="2204"/>
      <c r="CO59" s="2205"/>
    </row>
    <row r="60" spans="1:93" ht="8.1" customHeight="1">
      <c r="A60" s="2143"/>
      <c r="B60" s="2145"/>
      <c r="C60" s="2217"/>
      <c r="D60" s="2217"/>
      <c r="E60" s="2217"/>
      <c r="F60" s="2217"/>
      <c r="G60" s="1678"/>
      <c r="H60" s="2216"/>
      <c r="I60" s="49"/>
      <c r="J60" s="26"/>
      <c r="K60" s="60"/>
      <c r="L60" s="26"/>
      <c r="M60" s="26"/>
      <c r="N60" s="61"/>
      <c r="O60" s="26"/>
      <c r="P60" s="26"/>
      <c r="Q60" s="26"/>
      <c r="R60" s="26"/>
      <c r="S60" s="60"/>
      <c r="T60" s="26"/>
      <c r="U60" s="26"/>
      <c r="V60" s="61"/>
      <c r="W60" s="26"/>
      <c r="X60" s="26"/>
      <c r="Y60" s="26"/>
      <c r="Z60" s="26"/>
      <c r="AA60" s="60"/>
      <c r="AB60" s="26"/>
      <c r="AC60" s="26"/>
      <c r="AD60" s="61"/>
      <c r="AE60" s="26"/>
      <c r="AF60" s="26"/>
      <c r="AG60" s="26"/>
      <c r="AH60" s="26"/>
      <c r="AI60" s="60"/>
      <c r="AJ60" s="26"/>
      <c r="AK60" s="26"/>
      <c r="AL60" s="61"/>
      <c r="AM60" s="26"/>
      <c r="AN60" s="26"/>
      <c r="AO60" s="26"/>
      <c r="AP60" s="26"/>
      <c r="AQ60" s="60"/>
      <c r="AR60" s="26"/>
      <c r="AS60" s="26"/>
      <c r="AT60" s="61"/>
      <c r="AU60" s="26"/>
      <c r="AV60" s="50"/>
      <c r="AW60" s="50"/>
      <c r="AX60" s="50"/>
      <c r="AY60" s="76"/>
      <c r="AZ60" s="50"/>
      <c r="BA60" s="50"/>
      <c r="BB60" s="77"/>
      <c r="BC60" s="50"/>
      <c r="BD60" s="50"/>
      <c r="BE60" s="50"/>
      <c r="BF60" s="26"/>
      <c r="BG60" s="60"/>
      <c r="BH60" s="26"/>
      <c r="BI60" s="26"/>
      <c r="BJ60" s="61"/>
      <c r="BK60" s="26"/>
      <c r="BL60" s="26"/>
      <c r="BM60" s="26"/>
      <c r="BN60" s="26"/>
      <c r="BO60" s="60"/>
      <c r="BP60" s="26"/>
      <c r="BQ60" s="26"/>
      <c r="BR60" s="61"/>
      <c r="BS60" s="60"/>
      <c r="BT60" s="26"/>
      <c r="BU60" s="26"/>
      <c r="BV60" s="61"/>
      <c r="BW60" s="26"/>
      <c r="BX60" s="26"/>
      <c r="BY60" s="2191"/>
      <c r="BZ60" s="2192"/>
      <c r="CA60" s="2192"/>
      <c r="CB60" s="2193"/>
      <c r="CC60" s="2200"/>
      <c r="CD60" s="2201"/>
      <c r="CE60" s="2201"/>
      <c r="CF60" s="2202"/>
      <c r="CG60" s="2213"/>
      <c r="CH60" s="2214"/>
      <c r="CI60" s="2214"/>
      <c r="CJ60" s="2215"/>
      <c r="CK60" s="2203"/>
      <c r="CL60" s="2204"/>
      <c r="CM60" s="2204"/>
      <c r="CN60" s="2204"/>
      <c r="CO60" s="2205"/>
    </row>
    <row r="61" spans="1:93" ht="13.5" customHeight="1">
      <c r="A61" s="2143"/>
      <c r="B61" s="2145"/>
      <c r="C61" s="2217"/>
      <c r="D61" s="2217"/>
      <c r="E61" s="2217"/>
      <c r="F61" s="2217"/>
      <c r="G61" s="1678"/>
      <c r="H61" s="2216" t="s">
        <v>453</v>
      </c>
      <c r="I61" s="45"/>
      <c r="J61" s="46"/>
      <c r="K61" s="58"/>
      <c r="L61" s="46"/>
      <c r="M61" s="46"/>
      <c r="N61" s="59"/>
      <c r="O61" s="46"/>
      <c r="P61" s="46"/>
      <c r="Q61" s="46"/>
      <c r="R61" s="46"/>
      <c r="S61" s="58"/>
      <c r="T61" s="46"/>
      <c r="U61" s="46"/>
      <c r="V61" s="59"/>
      <c r="W61" s="46"/>
      <c r="X61" s="46"/>
      <c r="Y61" s="46"/>
      <c r="Z61" s="46"/>
      <c r="AA61" s="58"/>
      <c r="AB61" s="46"/>
      <c r="AC61" s="46"/>
      <c r="AD61" s="59"/>
      <c r="AE61" s="46"/>
      <c r="AF61" s="46"/>
      <c r="AG61" s="46"/>
      <c r="AH61" s="46"/>
      <c r="AI61" s="58"/>
      <c r="AJ61" s="46"/>
      <c r="AK61" s="46"/>
      <c r="AL61" s="59"/>
      <c r="AM61" s="46"/>
      <c r="AN61" s="46"/>
      <c r="AO61" s="46"/>
      <c r="AP61" s="46"/>
      <c r="AQ61" s="58"/>
      <c r="AR61" s="46"/>
      <c r="AS61" s="46"/>
      <c r="AT61" s="59"/>
      <c r="AU61" s="46"/>
      <c r="AV61" s="47"/>
      <c r="AW61" s="47"/>
      <c r="AX61" s="47"/>
      <c r="AY61" s="72"/>
      <c r="AZ61" s="47"/>
      <c r="BA61" s="47"/>
      <c r="BB61" s="73"/>
      <c r="BC61" s="47"/>
      <c r="BD61" s="47"/>
      <c r="BE61" s="47"/>
      <c r="BF61" s="46"/>
      <c r="BG61" s="58"/>
      <c r="BH61" s="46"/>
      <c r="BI61" s="46"/>
      <c r="BJ61" s="59"/>
      <c r="BK61" s="46"/>
      <c r="BL61" s="46"/>
      <c r="BM61" s="46"/>
      <c r="BN61" s="46"/>
      <c r="BO61" s="58"/>
      <c r="BP61" s="46"/>
      <c r="BQ61" s="46"/>
      <c r="BR61" s="59"/>
      <c r="BS61" s="58"/>
      <c r="BT61" s="46"/>
      <c r="BU61" s="46"/>
      <c r="BV61" s="59"/>
      <c r="BW61" s="46"/>
      <c r="BX61" s="46"/>
      <c r="BY61" s="39"/>
      <c r="BZ61" s="2206"/>
      <c r="CA61" s="2206"/>
      <c r="CB61" s="452"/>
      <c r="CC61" s="2194"/>
      <c r="CD61" s="2195"/>
      <c r="CE61" s="2195"/>
      <c r="CF61" s="2196"/>
      <c r="CG61" s="2207">
        <f>BY62+CC61</f>
        <v>0</v>
      </c>
      <c r="CH61" s="2208"/>
      <c r="CI61" s="2208"/>
      <c r="CJ61" s="2209"/>
      <c r="CK61" s="2203"/>
      <c r="CL61" s="2204"/>
      <c r="CM61" s="2204"/>
      <c r="CN61" s="2204"/>
      <c r="CO61" s="2205"/>
    </row>
    <row r="62" spans="1:93" ht="5.0999999999999996" customHeight="1">
      <c r="A62" s="2143"/>
      <c r="B62" s="2145"/>
      <c r="C62" s="2217"/>
      <c r="D62" s="2217"/>
      <c r="E62" s="2217"/>
      <c r="F62" s="2217"/>
      <c r="G62" s="1678"/>
      <c r="H62" s="2216"/>
      <c r="I62" s="48"/>
      <c r="J62" s="23"/>
      <c r="K62" s="54"/>
      <c r="L62" s="23"/>
      <c r="M62" s="23"/>
      <c r="N62" s="55"/>
      <c r="O62" s="23"/>
      <c r="P62" s="23"/>
      <c r="Q62" s="23"/>
      <c r="R62" s="23"/>
      <c r="S62" s="54"/>
      <c r="T62" s="23"/>
      <c r="U62" s="23"/>
      <c r="V62" s="55"/>
      <c r="W62" s="23"/>
      <c r="X62" s="23"/>
      <c r="Y62" s="23"/>
      <c r="Z62" s="23"/>
      <c r="AA62" s="54"/>
      <c r="AB62" s="23"/>
      <c r="AC62" s="23"/>
      <c r="AD62" s="55"/>
      <c r="AE62" s="23"/>
      <c r="AF62" s="23"/>
      <c r="AG62" s="23"/>
      <c r="AH62" s="23"/>
      <c r="AI62" s="54"/>
      <c r="AJ62" s="23"/>
      <c r="AK62" s="23"/>
      <c r="AL62" s="55"/>
      <c r="AM62" s="23"/>
      <c r="AN62" s="23"/>
      <c r="AO62" s="23"/>
      <c r="AP62" s="23"/>
      <c r="AQ62" s="54"/>
      <c r="AR62" s="23"/>
      <c r="AS62" s="23"/>
      <c r="AT62" s="55"/>
      <c r="AU62" s="23"/>
      <c r="AV62" s="440"/>
      <c r="AW62" s="440"/>
      <c r="AX62" s="440"/>
      <c r="AY62" s="74"/>
      <c r="AZ62" s="440"/>
      <c r="BA62" s="440"/>
      <c r="BB62" s="75"/>
      <c r="BC62" s="440"/>
      <c r="BD62" s="440"/>
      <c r="BE62" s="440"/>
      <c r="BF62" s="23"/>
      <c r="BG62" s="54"/>
      <c r="BH62" s="23"/>
      <c r="BI62" s="23"/>
      <c r="BJ62" s="55"/>
      <c r="BK62" s="23"/>
      <c r="BL62" s="23"/>
      <c r="BM62" s="23"/>
      <c r="BN62" s="23"/>
      <c r="BO62" s="54"/>
      <c r="BP62" s="23"/>
      <c r="BQ62" s="23"/>
      <c r="BR62" s="55"/>
      <c r="BS62" s="54"/>
      <c r="BT62" s="23"/>
      <c r="BU62" s="23"/>
      <c r="BV62" s="55"/>
      <c r="BW62" s="23"/>
      <c r="BX62" s="23"/>
      <c r="BY62" s="2188"/>
      <c r="BZ62" s="2189"/>
      <c r="CA62" s="2189"/>
      <c r="CB62" s="2190"/>
      <c r="CC62" s="2197"/>
      <c r="CD62" s="2198"/>
      <c r="CE62" s="2198"/>
      <c r="CF62" s="2199"/>
      <c r="CG62" s="2210"/>
      <c r="CH62" s="2211"/>
      <c r="CI62" s="2211"/>
      <c r="CJ62" s="2212"/>
      <c r="CK62" s="2203"/>
      <c r="CL62" s="2204"/>
      <c r="CM62" s="2204"/>
      <c r="CN62" s="2204"/>
      <c r="CO62" s="2205"/>
    </row>
    <row r="63" spans="1:93" ht="8.1" customHeight="1">
      <c r="A63" s="2143"/>
      <c r="B63" s="2145"/>
      <c r="C63" s="2217"/>
      <c r="D63" s="2217"/>
      <c r="E63" s="2217"/>
      <c r="F63" s="2217"/>
      <c r="G63" s="1678"/>
      <c r="H63" s="2216"/>
      <c r="I63" s="49"/>
      <c r="J63" s="26"/>
      <c r="K63" s="60"/>
      <c r="L63" s="26"/>
      <c r="M63" s="26"/>
      <c r="N63" s="61"/>
      <c r="O63" s="26"/>
      <c r="P63" s="26"/>
      <c r="Q63" s="26"/>
      <c r="R63" s="26"/>
      <c r="S63" s="60"/>
      <c r="T63" s="26"/>
      <c r="U63" s="26"/>
      <c r="V63" s="61"/>
      <c r="W63" s="26"/>
      <c r="X63" s="26"/>
      <c r="Y63" s="26"/>
      <c r="Z63" s="26"/>
      <c r="AA63" s="60"/>
      <c r="AB63" s="26"/>
      <c r="AC63" s="26"/>
      <c r="AD63" s="61"/>
      <c r="AE63" s="26"/>
      <c r="AF63" s="26"/>
      <c r="AG63" s="26"/>
      <c r="AH63" s="26"/>
      <c r="AI63" s="60"/>
      <c r="AJ63" s="26"/>
      <c r="AK63" s="26"/>
      <c r="AL63" s="61"/>
      <c r="AM63" s="26"/>
      <c r="AN63" s="26"/>
      <c r="AO63" s="26"/>
      <c r="AP63" s="26"/>
      <c r="AQ63" s="60"/>
      <c r="AR63" s="26"/>
      <c r="AS63" s="26"/>
      <c r="AT63" s="61"/>
      <c r="AU63" s="26"/>
      <c r="AV63" s="50"/>
      <c r="AW63" s="50"/>
      <c r="AX63" s="50"/>
      <c r="AY63" s="76"/>
      <c r="AZ63" s="50"/>
      <c r="BA63" s="50"/>
      <c r="BB63" s="77"/>
      <c r="BC63" s="50"/>
      <c r="BD63" s="50"/>
      <c r="BE63" s="50"/>
      <c r="BF63" s="26"/>
      <c r="BG63" s="60"/>
      <c r="BH63" s="26"/>
      <c r="BI63" s="26"/>
      <c r="BJ63" s="61"/>
      <c r="BK63" s="26"/>
      <c r="BL63" s="26"/>
      <c r="BM63" s="26"/>
      <c r="BN63" s="26"/>
      <c r="BO63" s="60"/>
      <c r="BP63" s="26"/>
      <c r="BQ63" s="26"/>
      <c r="BR63" s="61"/>
      <c r="BS63" s="60"/>
      <c r="BT63" s="26"/>
      <c r="BU63" s="26"/>
      <c r="BV63" s="61"/>
      <c r="BW63" s="26"/>
      <c r="BX63" s="26"/>
      <c r="BY63" s="2191"/>
      <c r="BZ63" s="2192"/>
      <c r="CA63" s="2192"/>
      <c r="CB63" s="2193"/>
      <c r="CC63" s="2200"/>
      <c r="CD63" s="2201"/>
      <c r="CE63" s="2201"/>
      <c r="CF63" s="2202"/>
      <c r="CG63" s="2213"/>
      <c r="CH63" s="2214"/>
      <c r="CI63" s="2214"/>
      <c r="CJ63" s="2215"/>
      <c r="CK63" s="2203"/>
      <c r="CL63" s="2204"/>
      <c r="CM63" s="2204"/>
      <c r="CN63" s="2204"/>
      <c r="CO63" s="2205"/>
    </row>
    <row r="64" spans="1:93" ht="13.5" customHeight="1">
      <c r="A64" s="2143"/>
      <c r="B64" s="2145"/>
      <c r="C64" s="2217"/>
      <c r="D64" s="2217"/>
      <c r="E64" s="2217"/>
      <c r="F64" s="2217"/>
      <c r="G64" s="1678"/>
      <c r="H64" s="2216" t="s">
        <v>453</v>
      </c>
      <c r="I64" s="45"/>
      <c r="J64" s="46"/>
      <c r="K64" s="58"/>
      <c r="L64" s="46"/>
      <c r="M64" s="46"/>
      <c r="N64" s="59"/>
      <c r="O64" s="46"/>
      <c r="P64" s="46"/>
      <c r="Q64" s="46"/>
      <c r="R64" s="46"/>
      <c r="S64" s="58"/>
      <c r="T64" s="46"/>
      <c r="U64" s="46"/>
      <c r="V64" s="59"/>
      <c r="W64" s="46"/>
      <c r="X64" s="46"/>
      <c r="Y64" s="46"/>
      <c r="Z64" s="46"/>
      <c r="AA64" s="58"/>
      <c r="AB64" s="46"/>
      <c r="AC64" s="46"/>
      <c r="AD64" s="59"/>
      <c r="AE64" s="46"/>
      <c r="AF64" s="46"/>
      <c r="AG64" s="46"/>
      <c r="AH64" s="46"/>
      <c r="AI64" s="58"/>
      <c r="AJ64" s="46"/>
      <c r="AK64" s="46"/>
      <c r="AL64" s="59"/>
      <c r="AM64" s="46"/>
      <c r="AN64" s="46"/>
      <c r="AO64" s="46"/>
      <c r="AP64" s="46"/>
      <c r="AQ64" s="58"/>
      <c r="AR64" s="46"/>
      <c r="AS64" s="46"/>
      <c r="AT64" s="59"/>
      <c r="AU64" s="46"/>
      <c r="AV64" s="47"/>
      <c r="AW64" s="47"/>
      <c r="AX64" s="47"/>
      <c r="AY64" s="72"/>
      <c r="AZ64" s="47"/>
      <c r="BA64" s="47"/>
      <c r="BB64" s="73"/>
      <c r="BC64" s="47"/>
      <c r="BD64" s="47"/>
      <c r="BE64" s="47"/>
      <c r="BF64" s="46"/>
      <c r="BG64" s="58"/>
      <c r="BH64" s="46"/>
      <c r="BI64" s="46"/>
      <c r="BJ64" s="59"/>
      <c r="BK64" s="46"/>
      <c r="BL64" s="46"/>
      <c r="BM64" s="46"/>
      <c r="BN64" s="46"/>
      <c r="BO64" s="58"/>
      <c r="BP64" s="46"/>
      <c r="BQ64" s="46"/>
      <c r="BR64" s="59"/>
      <c r="BS64" s="58"/>
      <c r="BT64" s="46"/>
      <c r="BU64" s="46"/>
      <c r="BV64" s="59"/>
      <c r="BW64" s="46"/>
      <c r="BX64" s="46"/>
      <c r="BY64" s="39"/>
      <c r="BZ64" s="2206"/>
      <c r="CA64" s="2206"/>
      <c r="CB64" s="452"/>
      <c r="CC64" s="2194"/>
      <c r="CD64" s="2195"/>
      <c r="CE64" s="2195"/>
      <c r="CF64" s="2196"/>
      <c r="CG64" s="2207">
        <f>BY65+CC64</f>
        <v>0</v>
      </c>
      <c r="CH64" s="2208"/>
      <c r="CI64" s="2208"/>
      <c r="CJ64" s="2209"/>
      <c r="CK64" s="2203"/>
      <c r="CL64" s="2204"/>
      <c r="CM64" s="2204"/>
      <c r="CN64" s="2204"/>
      <c r="CO64" s="2205"/>
    </row>
    <row r="65" spans="1:93" ht="5.0999999999999996" customHeight="1">
      <c r="A65" s="2143"/>
      <c r="B65" s="2145"/>
      <c r="C65" s="2217"/>
      <c r="D65" s="2217"/>
      <c r="E65" s="2217"/>
      <c r="F65" s="2217"/>
      <c r="G65" s="1678"/>
      <c r="H65" s="2216"/>
      <c r="I65" s="48"/>
      <c r="J65" s="23"/>
      <c r="K65" s="54"/>
      <c r="L65" s="23"/>
      <c r="M65" s="23"/>
      <c r="N65" s="55"/>
      <c r="O65" s="23"/>
      <c r="P65" s="23"/>
      <c r="Q65" s="23"/>
      <c r="R65" s="23"/>
      <c r="S65" s="54"/>
      <c r="T65" s="23"/>
      <c r="U65" s="23"/>
      <c r="V65" s="55"/>
      <c r="W65" s="23"/>
      <c r="X65" s="23"/>
      <c r="Y65" s="23"/>
      <c r="Z65" s="23"/>
      <c r="AA65" s="54"/>
      <c r="AB65" s="23"/>
      <c r="AC65" s="23"/>
      <c r="AD65" s="55"/>
      <c r="AE65" s="23"/>
      <c r="AF65" s="23"/>
      <c r="AG65" s="23"/>
      <c r="AH65" s="23"/>
      <c r="AI65" s="54"/>
      <c r="AJ65" s="23"/>
      <c r="AK65" s="23"/>
      <c r="AL65" s="55"/>
      <c r="AM65" s="23"/>
      <c r="AN65" s="23"/>
      <c r="AO65" s="23"/>
      <c r="AP65" s="23"/>
      <c r="AQ65" s="54"/>
      <c r="AR65" s="23"/>
      <c r="AS65" s="23"/>
      <c r="AT65" s="55"/>
      <c r="AU65" s="23"/>
      <c r="AV65" s="440"/>
      <c r="AW65" s="440"/>
      <c r="AX65" s="440"/>
      <c r="AY65" s="74"/>
      <c r="AZ65" s="440"/>
      <c r="BA65" s="440"/>
      <c r="BB65" s="75"/>
      <c r="BC65" s="440"/>
      <c r="BD65" s="440"/>
      <c r="BE65" s="440"/>
      <c r="BF65" s="23"/>
      <c r="BG65" s="54"/>
      <c r="BH65" s="23"/>
      <c r="BI65" s="23"/>
      <c r="BJ65" s="55"/>
      <c r="BK65" s="23"/>
      <c r="BL65" s="23"/>
      <c r="BM65" s="23"/>
      <c r="BN65" s="23"/>
      <c r="BO65" s="54"/>
      <c r="BP65" s="23"/>
      <c r="BQ65" s="23"/>
      <c r="BR65" s="55"/>
      <c r="BS65" s="54"/>
      <c r="BT65" s="23"/>
      <c r="BU65" s="23"/>
      <c r="BV65" s="55"/>
      <c r="BW65" s="23"/>
      <c r="BX65" s="23"/>
      <c r="BY65" s="2188"/>
      <c r="BZ65" s="2189"/>
      <c r="CA65" s="2189"/>
      <c r="CB65" s="2190"/>
      <c r="CC65" s="2197"/>
      <c r="CD65" s="2198"/>
      <c r="CE65" s="2198"/>
      <c r="CF65" s="2199"/>
      <c r="CG65" s="2210"/>
      <c r="CH65" s="2211"/>
      <c r="CI65" s="2211"/>
      <c r="CJ65" s="2212"/>
      <c r="CK65" s="2203"/>
      <c r="CL65" s="2204"/>
      <c r="CM65" s="2204"/>
      <c r="CN65" s="2204"/>
      <c r="CO65" s="2205"/>
    </row>
    <row r="66" spans="1:93" ht="8.1" customHeight="1">
      <c r="A66" s="2143"/>
      <c r="B66" s="2145"/>
      <c r="C66" s="2217"/>
      <c r="D66" s="2217"/>
      <c r="E66" s="2217"/>
      <c r="F66" s="2217"/>
      <c r="G66" s="1678"/>
      <c r="H66" s="2216"/>
      <c r="I66" s="49"/>
      <c r="J66" s="26"/>
      <c r="K66" s="60"/>
      <c r="L66" s="26"/>
      <c r="M66" s="26"/>
      <c r="N66" s="61"/>
      <c r="O66" s="26"/>
      <c r="P66" s="26"/>
      <c r="Q66" s="26"/>
      <c r="R66" s="26"/>
      <c r="S66" s="60"/>
      <c r="T66" s="26"/>
      <c r="U66" s="26"/>
      <c r="V66" s="61"/>
      <c r="W66" s="26"/>
      <c r="X66" s="26"/>
      <c r="Y66" s="26"/>
      <c r="Z66" s="26"/>
      <c r="AA66" s="60"/>
      <c r="AB66" s="26"/>
      <c r="AC66" s="26"/>
      <c r="AD66" s="61"/>
      <c r="AE66" s="26"/>
      <c r="AF66" s="26"/>
      <c r="AG66" s="26"/>
      <c r="AH66" s="26"/>
      <c r="AI66" s="60"/>
      <c r="AJ66" s="26"/>
      <c r="AK66" s="26"/>
      <c r="AL66" s="61"/>
      <c r="AM66" s="26"/>
      <c r="AN66" s="26"/>
      <c r="AO66" s="26"/>
      <c r="AP66" s="26"/>
      <c r="AQ66" s="60"/>
      <c r="AR66" s="26"/>
      <c r="AS66" s="26"/>
      <c r="AT66" s="61"/>
      <c r="AU66" s="26"/>
      <c r="AV66" s="50"/>
      <c r="AW66" s="50"/>
      <c r="AX66" s="50"/>
      <c r="AY66" s="76"/>
      <c r="AZ66" s="50"/>
      <c r="BA66" s="50"/>
      <c r="BB66" s="77"/>
      <c r="BC66" s="50"/>
      <c r="BD66" s="50"/>
      <c r="BE66" s="50"/>
      <c r="BF66" s="26"/>
      <c r="BG66" s="60"/>
      <c r="BH66" s="26"/>
      <c r="BI66" s="26"/>
      <c r="BJ66" s="61"/>
      <c r="BK66" s="26"/>
      <c r="BL66" s="26"/>
      <c r="BM66" s="26"/>
      <c r="BN66" s="26"/>
      <c r="BO66" s="60"/>
      <c r="BP66" s="26"/>
      <c r="BQ66" s="26"/>
      <c r="BR66" s="61"/>
      <c r="BS66" s="60"/>
      <c r="BT66" s="26"/>
      <c r="BU66" s="26"/>
      <c r="BV66" s="61"/>
      <c r="BW66" s="26"/>
      <c r="BX66" s="26"/>
      <c r="BY66" s="2191"/>
      <c r="BZ66" s="2192"/>
      <c r="CA66" s="2192"/>
      <c r="CB66" s="2193"/>
      <c r="CC66" s="2200"/>
      <c r="CD66" s="2201"/>
      <c r="CE66" s="2201"/>
      <c r="CF66" s="2202"/>
      <c r="CG66" s="2213"/>
      <c r="CH66" s="2214"/>
      <c r="CI66" s="2214"/>
      <c r="CJ66" s="2215"/>
      <c r="CK66" s="2203"/>
      <c r="CL66" s="2204"/>
      <c r="CM66" s="2204"/>
      <c r="CN66" s="2204"/>
      <c r="CO66" s="2205"/>
    </row>
    <row r="67" spans="1:93" ht="13.5" customHeight="1">
      <c r="A67" s="2143"/>
      <c r="B67" s="2145"/>
      <c r="C67" s="2217"/>
      <c r="D67" s="2217"/>
      <c r="E67" s="2217"/>
      <c r="F67" s="2217"/>
      <c r="G67" s="1678"/>
      <c r="H67" s="2216" t="s">
        <v>453</v>
      </c>
      <c r="I67" s="45"/>
      <c r="J67" s="46"/>
      <c r="K67" s="58"/>
      <c r="L67" s="46"/>
      <c r="M67" s="46"/>
      <c r="N67" s="59"/>
      <c r="O67" s="46"/>
      <c r="P67" s="46"/>
      <c r="Q67" s="46"/>
      <c r="R67" s="46"/>
      <c r="S67" s="58"/>
      <c r="T67" s="46"/>
      <c r="U67" s="46"/>
      <c r="V67" s="59"/>
      <c r="W67" s="46"/>
      <c r="X67" s="46"/>
      <c r="Y67" s="46"/>
      <c r="Z67" s="46"/>
      <c r="AA67" s="58"/>
      <c r="AB67" s="46"/>
      <c r="AC67" s="46"/>
      <c r="AD67" s="59"/>
      <c r="AE67" s="46"/>
      <c r="AF67" s="46"/>
      <c r="AG67" s="46"/>
      <c r="AH67" s="46"/>
      <c r="AI67" s="58"/>
      <c r="AJ67" s="46"/>
      <c r="AK67" s="46"/>
      <c r="AL67" s="59"/>
      <c r="AM67" s="46"/>
      <c r="AN67" s="46"/>
      <c r="AO67" s="46"/>
      <c r="AP67" s="46"/>
      <c r="AQ67" s="58"/>
      <c r="AR67" s="46"/>
      <c r="AS67" s="46"/>
      <c r="AT67" s="59"/>
      <c r="AU67" s="46"/>
      <c r="AV67" s="47"/>
      <c r="AW67" s="47"/>
      <c r="AX67" s="47"/>
      <c r="AY67" s="72"/>
      <c r="AZ67" s="47"/>
      <c r="BA67" s="47"/>
      <c r="BB67" s="73"/>
      <c r="BC67" s="47"/>
      <c r="BD67" s="47"/>
      <c r="BE67" s="47"/>
      <c r="BF67" s="46"/>
      <c r="BG67" s="58"/>
      <c r="BH67" s="46"/>
      <c r="BI67" s="46"/>
      <c r="BJ67" s="59"/>
      <c r="BK67" s="46"/>
      <c r="BL67" s="46"/>
      <c r="BM67" s="46"/>
      <c r="BN67" s="46"/>
      <c r="BO67" s="58"/>
      <c r="BP67" s="46"/>
      <c r="BQ67" s="46"/>
      <c r="BR67" s="59"/>
      <c r="BS67" s="58"/>
      <c r="BT67" s="46"/>
      <c r="BU67" s="46"/>
      <c r="BV67" s="59"/>
      <c r="BW67" s="46"/>
      <c r="BX67" s="46"/>
      <c r="BY67" s="39"/>
      <c r="BZ67" s="2206"/>
      <c r="CA67" s="2206"/>
      <c r="CB67" s="452"/>
      <c r="CC67" s="2194"/>
      <c r="CD67" s="2195"/>
      <c r="CE67" s="2195"/>
      <c r="CF67" s="2196"/>
      <c r="CG67" s="2207">
        <f>BY68+CC67</f>
        <v>0</v>
      </c>
      <c r="CH67" s="2208"/>
      <c r="CI67" s="2208"/>
      <c r="CJ67" s="2209"/>
      <c r="CK67" s="2203"/>
      <c r="CL67" s="2204"/>
      <c r="CM67" s="2204"/>
      <c r="CN67" s="2204"/>
      <c r="CO67" s="2205"/>
    </row>
    <row r="68" spans="1:93" ht="5.0999999999999996" customHeight="1">
      <c r="A68" s="2143"/>
      <c r="B68" s="2145"/>
      <c r="C68" s="2217"/>
      <c r="D68" s="2217"/>
      <c r="E68" s="2217"/>
      <c r="F68" s="2217"/>
      <c r="G68" s="1678"/>
      <c r="H68" s="2216"/>
      <c r="I68" s="48"/>
      <c r="J68" s="23"/>
      <c r="K68" s="54"/>
      <c r="L68" s="23"/>
      <c r="M68" s="23"/>
      <c r="N68" s="55"/>
      <c r="O68" s="23"/>
      <c r="P68" s="23"/>
      <c r="Q68" s="23"/>
      <c r="R68" s="23"/>
      <c r="S68" s="54"/>
      <c r="T68" s="23"/>
      <c r="U68" s="23"/>
      <c r="V68" s="55"/>
      <c r="W68" s="23"/>
      <c r="X68" s="23"/>
      <c r="Y68" s="23"/>
      <c r="Z68" s="23"/>
      <c r="AA68" s="54"/>
      <c r="AB68" s="23"/>
      <c r="AC68" s="23"/>
      <c r="AD68" s="55"/>
      <c r="AE68" s="23"/>
      <c r="AF68" s="23"/>
      <c r="AG68" s="23"/>
      <c r="AH68" s="23"/>
      <c r="AI68" s="54"/>
      <c r="AJ68" s="23"/>
      <c r="AK68" s="23"/>
      <c r="AL68" s="55"/>
      <c r="AM68" s="23"/>
      <c r="AN68" s="23"/>
      <c r="AO68" s="23"/>
      <c r="AP68" s="23"/>
      <c r="AQ68" s="54"/>
      <c r="AR68" s="23"/>
      <c r="AS68" s="23"/>
      <c r="AT68" s="55"/>
      <c r="AU68" s="23"/>
      <c r="AV68" s="440"/>
      <c r="AW68" s="440"/>
      <c r="AX68" s="440"/>
      <c r="AY68" s="74"/>
      <c r="AZ68" s="440"/>
      <c r="BA68" s="440"/>
      <c r="BB68" s="75"/>
      <c r="BC68" s="440"/>
      <c r="BD68" s="440"/>
      <c r="BE68" s="440"/>
      <c r="BF68" s="23"/>
      <c r="BG68" s="54"/>
      <c r="BH68" s="23"/>
      <c r="BI68" s="23"/>
      <c r="BJ68" s="55"/>
      <c r="BK68" s="23"/>
      <c r="BL68" s="23"/>
      <c r="BM68" s="23"/>
      <c r="BN68" s="23"/>
      <c r="BO68" s="54"/>
      <c r="BP68" s="23"/>
      <c r="BQ68" s="23"/>
      <c r="BR68" s="55"/>
      <c r="BS68" s="54"/>
      <c r="BT68" s="23"/>
      <c r="BU68" s="23"/>
      <c r="BV68" s="55"/>
      <c r="BW68" s="23"/>
      <c r="BX68" s="23"/>
      <c r="BY68" s="2188"/>
      <c r="BZ68" s="2189"/>
      <c r="CA68" s="2189"/>
      <c r="CB68" s="2190"/>
      <c r="CC68" s="2197"/>
      <c r="CD68" s="2198"/>
      <c r="CE68" s="2198"/>
      <c r="CF68" s="2199"/>
      <c r="CG68" s="2210"/>
      <c r="CH68" s="2211"/>
      <c r="CI68" s="2211"/>
      <c r="CJ68" s="2212"/>
      <c r="CK68" s="2203"/>
      <c r="CL68" s="2204"/>
      <c r="CM68" s="2204"/>
      <c r="CN68" s="2204"/>
      <c r="CO68" s="2205"/>
    </row>
    <row r="69" spans="1:93" ht="8.1" customHeight="1">
      <c r="A69" s="2146"/>
      <c r="B69" s="2148"/>
      <c r="C69" s="2217"/>
      <c r="D69" s="2217"/>
      <c r="E69" s="2217"/>
      <c r="F69" s="2217"/>
      <c r="G69" s="1678"/>
      <c r="H69" s="2216"/>
      <c r="I69" s="49"/>
      <c r="J69" s="26"/>
      <c r="K69" s="60"/>
      <c r="L69" s="26"/>
      <c r="M69" s="26"/>
      <c r="N69" s="61"/>
      <c r="O69" s="26"/>
      <c r="P69" s="26"/>
      <c r="Q69" s="26"/>
      <c r="R69" s="26"/>
      <c r="S69" s="60"/>
      <c r="T69" s="26"/>
      <c r="U69" s="26"/>
      <c r="V69" s="61"/>
      <c r="W69" s="26"/>
      <c r="X69" s="26"/>
      <c r="Y69" s="26"/>
      <c r="Z69" s="26"/>
      <c r="AA69" s="60"/>
      <c r="AB69" s="26"/>
      <c r="AC69" s="26"/>
      <c r="AD69" s="61"/>
      <c r="AE69" s="26"/>
      <c r="AF69" s="26"/>
      <c r="AG69" s="26"/>
      <c r="AH69" s="26"/>
      <c r="AI69" s="60"/>
      <c r="AJ69" s="26"/>
      <c r="AK69" s="26"/>
      <c r="AL69" s="61"/>
      <c r="AM69" s="26"/>
      <c r="AN69" s="26"/>
      <c r="AO69" s="26"/>
      <c r="AP69" s="26"/>
      <c r="AQ69" s="60"/>
      <c r="AR69" s="26"/>
      <c r="AS69" s="26"/>
      <c r="AT69" s="61"/>
      <c r="AU69" s="26"/>
      <c r="AV69" s="50"/>
      <c r="AW69" s="50"/>
      <c r="AX69" s="50"/>
      <c r="AY69" s="76"/>
      <c r="AZ69" s="50"/>
      <c r="BA69" s="50"/>
      <c r="BB69" s="77"/>
      <c r="BC69" s="50"/>
      <c r="BD69" s="50"/>
      <c r="BE69" s="50"/>
      <c r="BF69" s="26"/>
      <c r="BG69" s="60"/>
      <c r="BH69" s="26"/>
      <c r="BI69" s="26"/>
      <c r="BJ69" s="61"/>
      <c r="BK69" s="26"/>
      <c r="BL69" s="26"/>
      <c r="BM69" s="26"/>
      <c r="BN69" s="26"/>
      <c r="BO69" s="60"/>
      <c r="BP69" s="26"/>
      <c r="BQ69" s="26"/>
      <c r="BR69" s="61"/>
      <c r="BS69" s="60"/>
      <c r="BT69" s="26"/>
      <c r="BU69" s="26"/>
      <c r="BV69" s="61"/>
      <c r="BW69" s="26"/>
      <c r="BX69" s="26"/>
      <c r="BY69" s="2191"/>
      <c r="BZ69" s="2192"/>
      <c r="CA69" s="2192"/>
      <c r="CB69" s="2193"/>
      <c r="CC69" s="2200"/>
      <c r="CD69" s="2201"/>
      <c r="CE69" s="2201"/>
      <c r="CF69" s="2202"/>
      <c r="CG69" s="2213"/>
      <c r="CH69" s="2214"/>
      <c r="CI69" s="2214"/>
      <c r="CJ69" s="2215"/>
      <c r="CK69" s="2203"/>
      <c r="CL69" s="2204"/>
      <c r="CM69" s="2204"/>
      <c r="CN69" s="2204"/>
      <c r="CO69" s="2205"/>
    </row>
    <row r="70" spans="1:93" ht="13.5" customHeight="1">
      <c r="A70" s="2218" t="s">
        <v>1884</v>
      </c>
      <c r="B70" s="2219"/>
      <c r="C70" s="2219"/>
      <c r="D70" s="2219"/>
      <c r="E70" s="2219"/>
      <c r="F70" s="2219"/>
      <c r="G70" s="2219"/>
      <c r="H70" s="2220"/>
      <c r="I70" s="267"/>
      <c r="J70" s="268"/>
      <c r="K70" s="269"/>
      <c r="L70" s="268"/>
      <c r="M70" s="268"/>
      <c r="N70" s="270"/>
      <c r="O70" s="268"/>
      <c r="P70" s="268"/>
      <c r="Q70" s="268"/>
      <c r="R70" s="268"/>
      <c r="S70" s="269"/>
      <c r="T70" s="268"/>
      <c r="U70" s="268"/>
      <c r="V70" s="270"/>
      <c r="W70" s="268"/>
      <c r="X70" s="268"/>
      <c r="Y70" s="268"/>
      <c r="Z70" s="268"/>
      <c r="AA70" s="269"/>
      <c r="AB70" s="268"/>
      <c r="AC70" s="268"/>
      <c r="AD70" s="270"/>
      <c r="AE70" s="268"/>
      <c r="AF70" s="268"/>
      <c r="AG70" s="268"/>
      <c r="AH70" s="268"/>
      <c r="AI70" s="269"/>
      <c r="AJ70" s="268"/>
      <c r="AK70" s="268"/>
      <c r="AL70" s="270"/>
      <c r="AM70" s="268"/>
      <c r="AN70" s="268"/>
      <c r="AO70" s="268"/>
      <c r="AP70" s="268"/>
      <c r="AQ70" s="269"/>
      <c r="AR70" s="268"/>
      <c r="AS70" s="268"/>
      <c r="AT70" s="270"/>
      <c r="AU70" s="268"/>
      <c r="AV70" s="271"/>
      <c r="AW70" s="271"/>
      <c r="AX70" s="271"/>
      <c r="AY70" s="272"/>
      <c r="AZ70" s="271"/>
      <c r="BA70" s="271"/>
      <c r="BB70" s="273"/>
      <c r="BC70" s="271"/>
      <c r="BD70" s="271"/>
      <c r="BE70" s="271"/>
      <c r="BF70" s="268"/>
      <c r="BG70" s="269"/>
      <c r="BH70" s="268"/>
      <c r="BI70" s="268"/>
      <c r="BJ70" s="270"/>
      <c r="BK70" s="268"/>
      <c r="BL70" s="268"/>
      <c r="BM70" s="268"/>
      <c r="BN70" s="268"/>
      <c r="BO70" s="269"/>
      <c r="BP70" s="268"/>
      <c r="BQ70" s="268"/>
      <c r="BR70" s="270"/>
      <c r="BS70" s="269"/>
      <c r="BT70" s="268"/>
      <c r="BU70" s="268"/>
      <c r="BV70" s="270"/>
      <c r="BW70" s="268"/>
      <c r="BX70" s="268"/>
      <c r="BY70" s="4"/>
      <c r="BZ70" s="4"/>
      <c r="CA70" s="4"/>
      <c r="CB70" s="4"/>
      <c r="CC70" s="4"/>
      <c r="CD70" s="4"/>
      <c r="CE70" s="4"/>
      <c r="CF70" s="4"/>
      <c r="CG70" s="4"/>
      <c r="CH70" s="4"/>
      <c r="CI70" s="4"/>
      <c r="CJ70" s="4"/>
      <c r="CK70" s="908"/>
      <c r="CL70" s="908"/>
      <c r="CM70" s="908"/>
      <c r="CN70" s="915"/>
      <c r="CO70" s="916"/>
    </row>
    <row r="71" spans="1:93" ht="12.95" customHeight="1">
      <c r="A71" s="2221"/>
      <c r="B71" s="2222"/>
      <c r="C71" s="2222"/>
      <c r="D71" s="2222"/>
      <c r="E71" s="2222"/>
      <c r="F71" s="2222"/>
      <c r="G71" s="2222"/>
      <c r="H71" s="2223"/>
      <c r="I71" s="274"/>
      <c r="J71" s="275"/>
      <c r="K71" s="276"/>
      <c r="L71" s="275"/>
      <c r="M71" s="275"/>
      <c r="N71" s="277"/>
      <c r="O71" s="275"/>
      <c r="P71" s="275"/>
      <c r="Q71" s="275"/>
      <c r="R71" s="275"/>
      <c r="S71" s="276"/>
      <c r="T71" s="275"/>
      <c r="U71" s="275"/>
      <c r="V71" s="277"/>
      <c r="W71" s="275"/>
      <c r="X71" s="275"/>
      <c r="Y71" s="275"/>
      <c r="Z71" s="275"/>
      <c r="AA71" s="276"/>
      <c r="AB71" s="275"/>
      <c r="AC71" s="275"/>
      <c r="AD71" s="277"/>
      <c r="AE71" s="275"/>
      <c r="AF71" s="275"/>
      <c r="AG71" s="275"/>
      <c r="AH71" s="275"/>
      <c r="AI71" s="276"/>
      <c r="AJ71" s="275"/>
      <c r="AK71" s="275"/>
      <c r="AL71" s="277"/>
      <c r="AM71" s="275"/>
      <c r="AN71" s="275"/>
      <c r="AO71" s="275"/>
      <c r="AP71" s="275"/>
      <c r="AQ71" s="276"/>
      <c r="AR71" s="275"/>
      <c r="AS71" s="275"/>
      <c r="AT71" s="277"/>
      <c r="AU71" s="275"/>
      <c r="AV71" s="278"/>
      <c r="AW71" s="278"/>
      <c r="AX71" s="278"/>
      <c r="AY71" s="279"/>
      <c r="AZ71" s="278"/>
      <c r="BA71" s="278"/>
      <c r="BB71" s="280"/>
      <c r="BC71" s="278"/>
      <c r="BD71" s="278"/>
      <c r="BE71" s="278"/>
      <c r="BF71" s="275"/>
      <c r="BG71" s="276"/>
      <c r="BH71" s="275"/>
      <c r="BI71" s="275"/>
      <c r="BJ71" s="277"/>
      <c r="BK71" s="275"/>
      <c r="BL71" s="275"/>
      <c r="BM71" s="275"/>
      <c r="BN71" s="275"/>
      <c r="BO71" s="276"/>
      <c r="BP71" s="275"/>
      <c r="BQ71" s="275"/>
      <c r="BR71" s="277"/>
      <c r="BS71" s="276"/>
      <c r="BT71" s="275"/>
      <c r="BU71" s="275"/>
      <c r="BV71" s="277"/>
      <c r="BW71" s="275"/>
      <c r="BX71" s="275"/>
      <c r="BY71" s="9"/>
      <c r="BZ71" s="9"/>
      <c r="CA71" s="9"/>
      <c r="CB71" s="9"/>
      <c r="CC71" s="9"/>
      <c r="CD71" s="9"/>
      <c r="CE71" s="9"/>
      <c r="CF71" s="9"/>
      <c r="CG71" s="9"/>
      <c r="CH71" s="9"/>
      <c r="CI71" s="9"/>
      <c r="CJ71" s="9"/>
      <c r="CK71" s="909"/>
      <c r="CL71" s="909"/>
      <c r="CM71" s="909"/>
      <c r="CN71" s="917"/>
      <c r="CO71" s="918"/>
    </row>
    <row r="72" spans="1:93">
      <c r="A72" s="694" t="s">
        <v>1182</v>
      </c>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80"/>
      <c r="AR72" s="80"/>
      <c r="AS72" s="80"/>
      <c r="AT72" s="80"/>
      <c r="AU72" s="80"/>
      <c r="AV72" s="819"/>
      <c r="AW72" s="819"/>
      <c r="AX72" s="819"/>
      <c r="AY72" s="819"/>
      <c r="AZ72" s="819"/>
      <c r="BA72" s="819"/>
      <c r="BB72" s="819"/>
      <c r="BC72" s="819"/>
      <c r="BD72" s="819"/>
      <c r="BE72" s="819"/>
      <c r="BF72" s="37"/>
      <c r="BG72" s="37"/>
      <c r="BH72" s="35"/>
      <c r="BI72" s="35"/>
      <c r="BJ72" s="35"/>
      <c r="BK72" s="35"/>
      <c r="BL72" s="35"/>
      <c r="BM72" s="35"/>
      <c r="BN72" s="436"/>
      <c r="BO72" s="436"/>
      <c r="BP72" s="436"/>
      <c r="BQ72" s="436"/>
      <c r="BR72" s="436"/>
      <c r="BS72" s="436"/>
      <c r="BT72" s="436"/>
      <c r="BU72" s="436"/>
      <c r="BV72" s="436"/>
      <c r="BW72" s="436"/>
      <c r="BX72" s="436"/>
      <c r="BY72" s="436"/>
      <c r="BZ72" s="436"/>
      <c r="CA72" s="436"/>
      <c r="CB72" s="436"/>
      <c r="CC72" s="436"/>
      <c r="CD72" s="436"/>
      <c r="CE72" s="436"/>
      <c r="CF72" s="436"/>
      <c r="CG72" s="436"/>
      <c r="CH72" s="436"/>
      <c r="CI72" s="436"/>
      <c r="CJ72" s="436"/>
      <c r="CK72" s="436"/>
      <c r="CL72" s="436"/>
      <c r="CM72" s="436"/>
    </row>
    <row r="73" spans="1:93">
      <c r="A73" s="131" t="s">
        <v>1464</v>
      </c>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8"/>
      <c r="AR73" s="38"/>
      <c r="AS73" s="38"/>
      <c r="AT73" s="38"/>
      <c r="AU73" s="38"/>
      <c r="AV73" s="819"/>
      <c r="AW73" s="819"/>
      <c r="AX73" s="819"/>
      <c r="AY73" s="819"/>
      <c r="AZ73" s="819"/>
      <c r="BA73" s="819"/>
      <c r="BB73" s="819"/>
      <c r="BC73" s="819"/>
      <c r="BD73" s="819"/>
      <c r="BE73" s="819"/>
      <c r="BF73" s="38"/>
      <c r="BG73" s="38"/>
      <c r="BH73" s="36"/>
      <c r="BI73" s="36"/>
      <c r="BJ73" s="36"/>
      <c r="BK73" s="36"/>
      <c r="BL73" s="36"/>
      <c r="BM73" s="36"/>
      <c r="BN73" s="36"/>
      <c r="BO73" s="36"/>
      <c r="BP73" s="36"/>
      <c r="BQ73" s="36"/>
      <c r="BR73" s="36"/>
      <c r="BS73" s="36"/>
      <c r="BT73" s="36"/>
      <c r="BU73" s="36"/>
      <c r="BV73" s="36"/>
      <c r="BW73" s="36"/>
      <c r="BX73" s="436"/>
      <c r="BY73" s="436"/>
      <c r="BZ73" s="436"/>
      <c r="CA73" s="436"/>
      <c r="CB73" s="436"/>
      <c r="CC73" s="436"/>
      <c r="CD73" s="436"/>
      <c r="CE73" s="436"/>
      <c r="CF73" s="436"/>
      <c r="CG73" s="436"/>
      <c r="CH73" s="436"/>
      <c r="CI73" s="436"/>
      <c r="CJ73" s="436"/>
      <c r="CK73" s="436"/>
      <c r="CL73" s="436"/>
      <c r="CM73" s="436"/>
    </row>
    <row r="74" spans="1:93">
      <c r="A74" s="131" t="s">
        <v>1896</v>
      </c>
      <c r="AV74" s="896"/>
      <c r="AW74" s="896"/>
      <c r="AX74" s="896"/>
      <c r="AY74" s="896"/>
      <c r="AZ74" s="896"/>
      <c r="BA74" s="896"/>
      <c r="BB74" s="896"/>
      <c r="BC74" s="896"/>
      <c r="BD74" s="896"/>
      <c r="BE74" s="896"/>
      <c r="BF74" s="896"/>
      <c r="BG74" s="896"/>
    </row>
    <row r="75" spans="1:93">
      <c r="AV75" s="896"/>
      <c r="AW75" s="896"/>
      <c r="AX75" s="896"/>
      <c r="AY75" s="896"/>
      <c r="AZ75" s="896"/>
      <c r="BA75" s="896"/>
      <c r="BB75" s="896"/>
      <c r="BC75" s="896"/>
      <c r="BD75" s="896"/>
      <c r="BE75" s="896"/>
      <c r="BF75" s="896"/>
      <c r="BG75" s="896"/>
    </row>
    <row r="76" spans="1:93">
      <c r="AV76" s="896"/>
      <c r="AW76" s="896"/>
      <c r="AX76" s="896"/>
      <c r="AY76" s="896"/>
      <c r="AZ76" s="896"/>
      <c r="BA76" s="896"/>
      <c r="BB76" s="896"/>
      <c r="BC76" s="896"/>
      <c r="BD76" s="896"/>
      <c r="BE76" s="896"/>
      <c r="BF76" s="896"/>
      <c r="BG76" s="896"/>
    </row>
  </sheetData>
  <mergeCells count="201">
    <mergeCell ref="A2:H3"/>
    <mergeCell ref="G7:G9"/>
    <mergeCell ref="BZ28:CA28"/>
    <mergeCell ref="BY29:CB30"/>
    <mergeCell ref="CG28:CJ30"/>
    <mergeCell ref="CK28:CO30"/>
    <mergeCell ref="BZ25:CA25"/>
    <mergeCell ref="BY26:CB27"/>
    <mergeCell ref="CG34:CJ36"/>
    <mergeCell ref="CK34:CO36"/>
    <mergeCell ref="CK25:CO27"/>
    <mergeCell ref="BZ22:CA22"/>
    <mergeCell ref="BY23:CB24"/>
    <mergeCell ref="CG22:CJ24"/>
    <mergeCell ref="CK22:CO24"/>
    <mergeCell ref="CC22:CF24"/>
    <mergeCell ref="CC25:CF27"/>
    <mergeCell ref="CG31:CJ33"/>
    <mergeCell ref="CK31:CO33"/>
    <mergeCell ref="CK16:CO18"/>
    <mergeCell ref="CG13:CJ15"/>
    <mergeCell ref="CK13:CO15"/>
    <mergeCell ref="CK7:CO9"/>
    <mergeCell ref="CG7:CJ9"/>
    <mergeCell ref="CK19:CO21"/>
    <mergeCell ref="BY17:CB18"/>
    <mergeCell ref="BZ19:CA19"/>
    <mergeCell ref="CC19:CF21"/>
    <mergeCell ref="BZ16:CA16"/>
    <mergeCell ref="CC16:CF18"/>
    <mergeCell ref="BY20:CB21"/>
    <mergeCell ref="CG19:CJ21"/>
    <mergeCell ref="CK2:CO3"/>
    <mergeCell ref="CK4:CO6"/>
    <mergeCell ref="BY2:CJ2"/>
    <mergeCell ref="BY3:CB3"/>
    <mergeCell ref="CC3:CF3"/>
    <mergeCell ref="CG3:CJ3"/>
    <mergeCell ref="BY5:CB6"/>
    <mergeCell ref="BZ4:CA4"/>
    <mergeCell ref="BZ13:CA13"/>
    <mergeCell ref="BY11:CB12"/>
    <mergeCell ref="BZ10:CA10"/>
    <mergeCell ref="CC13:CF15"/>
    <mergeCell ref="CG10:CJ12"/>
    <mergeCell ref="CC10:CF12"/>
    <mergeCell ref="CK10:CO12"/>
    <mergeCell ref="G16:G18"/>
    <mergeCell ref="H16:H18"/>
    <mergeCell ref="C19:F21"/>
    <mergeCell ref="G19:G21"/>
    <mergeCell ref="H19:H21"/>
    <mergeCell ref="CG4:CJ6"/>
    <mergeCell ref="C10:F12"/>
    <mergeCell ref="G10:G12"/>
    <mergeCell ref="H10:H12"/>
    <mergeCell ref="A4:H6"/>
    <mergeCell ref="A7:B45"/>
    <mergeCell ref="C7:F9"/>
    <mergeCell ref="C13:F15"/>
    <mergeCell ref="G13:G15"/>
    <mergeCell ref="BZ7:CA7"/>
    <mergeCell ref="BY14:CB15"/>
    <mergeCell ref="CG16:CJ18"/>
    <mergeCell ref="CG25:CJ27"/>
    <mergeCell ref="CG40:CJ42"/>
    <mergeCell ref="CG37:CJ39"/>
    <mergeCell ref="CC28:CF30"/>
    <mergeCell ref="CC7:CF9"/>
    <mergeCell ref="AH2:AI3"/>
    <mergeCell ref="AL2:AM3"/>
    <mergeCell ref="J2:K3"/>
    <mergeCell ref="H7:H9"/>
    <mergeCell ref="C28:F30"/>
    <mergeCell ref="G28:G30"/>
    <mergeCell ref="C52:F54"/>
    <mergeCell ref="G52:G54"/>
    <mergeCell ref="C46:F48"/>
    <mergeCell ref="G46:G48"/>
    <mergeCell ref="H43:H45"/>
    <mergeCell ref="H46:H48"/>
    <mergeCell ref="H49:H51"/>
    <mergeCell ref="H52:H54"/>
    <mergeCell ref="C40:F42"/>
    <mergeCell ref="G40:G42"/>
    <mergeCell ref="H40:H42"/>
    <mergeCell ref="C34:F36"/>
    <mergeCell ref="G34:G36"/>
    <mergeCell ref="G37:G39"/>
    <mergeCell ref="H37:H39"/>
    <mergeCell ref="C37:F39"/>
    <mergeCell ref="H13:H15"/>
    <mergeCell ref="C16:F18"/>
    <mergeCell ref="A70:H71"/>
    <mergeCell ref="C64:F66"/>
    <mergeCell ref="G64:G66"/>
    <mergeCell ref="H64:H66"/>
    <mergeCell ref="C67:F69"/>
    <mergeCell ref="G67:G69"/>
    <mergeCell ref="H28:H30"/>
    <mergeCell ref="C22:F24"/>
    <mergeCell ref="G22:G24"/>
    <mergeCell ref="H22:H24"/>
    <mergeCell ref="C25:F27"/>
    <mergeCell ref="G25:G27"/>
    <mergeCell ref="H25:H27"/>
    <mergeCell ref="C49:F51"/>
    <mergeCell ref="G49:G51"/>
    <mergeCell ref="C43:F45"/>
    <mergeCell ref="G43:G45"/>
    <mergeCell ref="H61:H63"/>
    <mergeCell ref="C58:F60"/>
    <mergeCell ref="C55:F57"/>
    <mergeCell ref="G55:G57"/>
    <mergeCell ref="G58:G60"/>
    <mergeCell ref="H58:H60"/>
    <mergeCell ref="A46:B57"/>
    <mergeCell ref="H67:H69"/>
    <mergeCell ref="A58:B69"/>
    <mergeCell ref="C61:F63"/>
    <mergeCell ref="G61:G63"/>
    <mergeCell ref="BY44:CB45"/>
    <mergeCell ref="CC43:CF45"/>
    <mergeCell ref="C31:F33"/>
    <mergeCell ref="G31:G33"/>
    <mergeCell ref="H31:H33"/>
    <mergeCell ref="H34:H36"/>
    <mergeCell ref="CC31:CF33"/>
    <mergeCell ref="CC34:CF36"/>
    <mergeCell ref="CC40:CF42"/>
    <mergeCell ref="CC37:CF39"/>
    <mergeCell ref="H55:H57"/>
    <mergeCell ref="BZ31:CA31"/>
    <mergeCell ref="BY32:CB33"/>
    <mergeCell ref="BZ34:CA34"/>
    <mergeCell ref="BY35:CB36"/>
    <mergeCell ref="BY62:CB63"/>
    <mergeCell ref="CC61:CF63"/>
    <mergeCell ref="CK43:CO45"/>
    <mergeCell ref="CG43:CJ45"/>
    <mergeCell ref="BZ37:CA37"/>
    <mergeCell ref="BZ40:CA40"/>
    <mergeCell ref="BY41:CB42"/>
    <mergeCell ref="BZ43:CA43"/>
    <mergeCell ref="BY38:CB39"/>
    <mergeCell ref="CK40:CO42"/>
    <mergeCell ref="CK37:CO39"/>
    <mergeCell ref="CK49:CO51"/>
    <mergeCell ref="BZ46:CA46"/>
    <mergeCell ref="BY47:CB48"/>
    <mergeCell ref="CC46:CF48"/>
    <mergeCell ref="CG46:CJ48"/>
    <mergeCell ref="CK46:CO48"/>
    <mergeCell ref="BZ49:CA49"/>
    <mergeCell ref="BY50:CB51"/>
    <mergeCell ref="CC49:CF51"/>
    <mergeCell ref="CG49:CJ51"/>
    <mergeCell ref="CG61:CJ63"/>
    <mergeCell ref="CK55:CO57"/>
    <mergeCell ref="BZ52:CA52"/>
    <mergeCell ref="BY53:CB54"/>
    <mergeCell ref="CC52:CF54"/>
    <mergeCell ref="CG52:CJ54"/>
    <mergeCell ref="CK52:CO54"/>
    <mergeCell ref="BZ55:CA55"/>
    <mergeCell ref="BY56:CB57"/>
    <mergeCell ref="CC55:CF57"/>
    <mergeCell ref="CG55:CJ57"/>
    <mergeCell ref="N2:O3"/>
    <mergeCell ref="R2:S3"/>
    <mergeCell ref="V2:W3"/>
    <mergeCell ref="Z2:AA3"/>
    <mergeCell ref="AD2:AE3"/>
    <mergeCell ref="CC4:CF6"/>
    <mergeCell ref="AP2:AQ3"/>
    <mergeCell ref="CK67:CO69"/>
    <mergeCell ref="BZ64:CA64"/>
    <mergeCell ref="BY65:CB66"/>
    <mergeCell ref="CC64:CF66"/>
    <mergeCell ref="CG64:CJ66"/>
    <mergeCell ref="CK64:CO66"/>
    <mergeCell ref="BZ67:CA67"/>
    <mergeCell ref="BY68:CB69"/>
    <mergeCell ref="CC67:CF69"/>
    <mergeCell ref="CG67:CJ69"/>
    <mergeCell ref="CK61:CO63"/>
    <mergeCell ref="BZ58:CA58"/>
    <mergeCell ref="BY59:CB60"/>
    <mergeCell ref="CC58:CF60"/>
    <mergeCell ref="CG58:CJ60"/>
    <mergeCell ref="CK58:CO60"/>
    <mergeCell ref="BZ61:CA61"/>
    <mergeCell ref="AT2:AU3"/>
    <mergeCell ref="BR2:BS3"/>
    <mergeCell ref="BV2:BW3"/>
    <mergeCell ref="BY8:CB9"/>
    <mergeCell ref="AX2:AY3"/>
    <mergeCell ref="BF2:BG3"/>
    <mergeCell ref="BJ2:BK3"/>
    <mergeCell ref="BN2:BO3"/>
    <mergeCell ref="BB2:BC3"/>
  </mergeCells>
  <phoneticPr fontId="6"/>
  <pageMargins left="0.47244094488188981" right="0.19685039370078741" top="0.59055118110236227" bottom="0.19685039370078741" header="0.51181102362204722" footer="0.19685039370078741"/>
  <pageSetup paperSize="9" scale="80" orientation="landscape" r:id="rId1"/>
  <headerFooter alignWithMargins="0">
    <oddFooter>&amp;C&amp;A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99CC"/>
  </sheetPr>
  <dimension ref="A1:CO76"/>
  <sheetViews>
    <sheetView showZeros="0" view="pageBreakPreview" zoomScale="90" zoomScaleNormal="100" zoomScaleSheetLayoutView="90" workbookViewId="0"/>
  </sheetViews>
  <sheetFormatPr defaultColWidth="2.625" defaultRowHeight="13.5"/>
  <cols>
    <col min="1" max="9" width="2.625" style="544" customWidth="1"/>
    <col min="10" max="75" width="1.625" style="544" customWidth="1"/>
    <col min="76" max="91" width="2.625" style="544" customWidth="1"/>
    <col min="92" max="92" width="2.25" style="544" customWidth="1"/>
    <col min="93" max="93" width="3" style="544" customWidth="1"/>
    <col min="94" max="16384" width="2.625" style="544"/>
  </cols>
  <sheetData>
    <row r="1" spans="1:93" ht="14.25">
      <c r="A1" s="439" t="s">
        <v>1342</v>
      </c>
      <c r="B1" s="439"/>
      <c r="C1" s="439"/>
      <c r="D1" s="439"/>
      <c r="E1" s="439"/>
      <c r="F1" s="439"/>
      <c r="G1" s="439"/>
      <c r="H1" s="439"/>
      <c r="I1" s="439"/>
      <c r="J1" s="439"/>
      <c r="K1" s="439"/>
      <c r="L1" s="439"/>
      <c r="M1" s="439"/>
      <c r="N1" s="439"/>
      <c r="O1" s="439"/>
      <c r="P1" s="439"/>
      <c r="Q1" s="439"/>
      <c r="R1" s="439"/>
      <c r="S1" s="439"/>
      <c r="T1" s="439"/>
      <c r="U1" s="439"/>
      <c r="V1" s="439"/>
      <c r="W1" s="439"/>
      <c r="X1" s="439"/>
      <c r="Y1" s="439"/>
    </row>
    <row r="2" spans="1:93" ht="13.5" customHeight="1">
      <c r="A2" s="2232" t="s">
        <v>289</v>
      </c>
      <c r="B2" s="2233"/>
      <c r="C2" s="2233"/>
      <c r="D2" s="2233"/>
      <c r="E2" s="2233"/>
      <c r="F2" s="2233"/>
      <c r="G2" s="2233"/>
      <c r="H2" s="2234"/>
      <c r="I2" s="4"/>
      <c r="J2" s="2186">
        <v>6</v>
      </c>
      <c r="K2" s="2186"/>
      <c r="L2" s="4"/>
      <c r="M2" s="4"/>
      <c r="N2" s="2186">
        <v>7</v>
      </c>
      <c r="O2" s="2186"/>
      <c r="P2" s="4"/>
      <c r="Q2" s="4"/>
      <c r="R2" s="2186">
        <v>8</v>
      </c>
      <c r="S2" s="2186"/>
      <c r="T2" s="4"/>
      <c r="U2" s="4"/>
      <c r="V2" s="2186">
        <v>9</v>
      </c>
      <c r="W2" s="2186"/>
      <c r="X2" s="4"/>
      <c r="Y2" s="4"/>
      <c r="Z2" s="2186">
        <v>10</v>
      </c>
      <c r="AA2" s="2186"/>
      <c r="AB2" s="4"/>
      <c r="AC2" s="4"/>
      <c r="AD2" s="2186">
        <v>11</v>
      </c>
      <c r="AE2" s="2186"/>
      <c r="AF2" s="4"/>
      <c r="AG2" s="4"/>
      <c r="AH2" s="2186">
        <v>12</v>
      </c>
      <c r="AI2" s="2186"/>
      <c r="AJ2" s="4"/>
      <c r="AK2" s="4"/>
      <c r="AL2" s="2186">
        <v>13</v>
      </c>
      <c r="AM2" s="2186"/>
      <c r="AN2" s="4"/>
      <c r="AO2" s="4"/>
      <c r="AP2" s="2186">
        <v>14</v>
      </c>
      <c r="AQ2" s="2186"/>
      <c r="AR2" s="4"/>
      <c r="AS2" s="4"/>
      <c r="AT2" s="2186">
        <v>15</v>
      </c>
      <c r="AU2" s="2186"/>
      <c r="AV2" s="908"/>
      <c r="AW2" s="908"/>
      <c r="AX2" s="2186">
        <v>16</v>
      </c>
      <c r="AY2" s="2186"/>
      <c r="AZ2" s="908"/>
      <c r="BA2" s="908"/>
      <c r="BB2" s="2186">
        <v>17</v>
      </c>
      <c r="BC2" s="2186"/>
      <c r="BD2" s="908"/>
      <c r="BE2" s="908"/>
      <c r="BF2" s="2186">
        <v>18</v>
      </c>
      <c r="BG2" s="2186"/>
      <c r="BH2" s="4"/>
      <c r="BI2" s="4"/>
      <c r="BJ2" s="2186">
        <v>19</v>
      </c>
      <c r="BK2" s="2186"/>
      <c r="BL2" s="4"/>
      <c r="BM2" s="4"/>
      <c r="BN2" s="2186">
        <v>20</v>
      </c>
      <c r="BO2" s="2186"/>
      <c r="BP2" s="4"/>
      <c r="BQ2" s="4"/>
      <c r="BR2" s="2186">
        <v>21</v>
      </c>
      <c r="BS2" s="2186"/>
      <c r="BT2" s="848"/>
      <c r="BU2" s="848"/>
      <c r="BV2" s="2186">
        <v>22</v>
      </c>
      <c r="BW2" s="2186"/>
      <c r="BX2" s="4"/>
      <c r="BY2" s="2231" t="s">
        <v>611</v>
      </c>
      <c r="BZ2" s="2231"/>
      <c r="CA2" s="2231"/>
      <c r="CB2" s="2231"/>
      <c r="CC2" s="2231"/>
      <c r="CD2" s="2231"/>
      <c r="CE2" s="2231"/>
      <c r="CF2" s="2231"/>
      <c r="CG2" s="2231"/>
      <c r="CH2" s="2231"/>
      <c r="CI2" s="2231"/>
      <c r="CJ2" s="2231"/>
      <c r="CK2" s="2229" t="s">
        <v>460</v>
      </c>
      <c r="CL2" s="2230"/>
      <c r="CM2" s="2230"/>
      <c r="CN2" s="2230"/>
      <c r="CO2" s="2216"/>
    </row>
    <row r="3" spans="1:93" ht="13.5" customHeight="1">
      <c r="A3" s="2235"/>
      <c r="B3" s="2236"/>
      <c r="C3" s="2236"/>
      <c r="D3" s="2236"/>
      <c r="E3" s="2236"/>
      <c r="F3" s="2236"/>
      <c r="G3" s="2236"/>
      <c r="H3" s="2237"/>
      <c r="I3" s="9"/>
      <c r="J3" s="2187"/>
      <c r="K3" s="2187"/>
      <c r="L3" s="9"/>
      <c r="M3" s="9"/>
      <c r="N3" s="2187"/>
      <c r="O3" s="2187"/>
      <c r="P3" s="9"/>
      <c r="Q3" s="9"/>
      <c r="R3" s="2187"/>
      <c r="S3" s="2187"/>
      <c r="T3" s="9"/>
      <c r="U3" s="9"/>
      <c r="V3" s="2187"/>
      <c r="W3" s="2187"/>
      <c r="X3" s="9"/>
      <c r="Y3" s="9"/>
      <c r="Z3" s="2187"/>
      <c r="AA3" s="2187"/>
      <c r="AB3" s="9"/>
      <c r="AC3" s="9"/>
      <c r="AD3" s="2187"/>
      <c r="AE3" s="2187"/>
      <c r="AF3" s="9"/>
      <c r="AG3" s="9"/>
      <c r="AH3" s="2187"/>
      <c r="AI3" s="2187"/>
      <c r="AJ3" s="9"/>
      <c r="AK3" s="9"/>
      <c r="AL3" s="2187"/>
      <c r="AM3" s="2187"/>
      <c r="AN3" s="9"/>
      <c r="AO3" s="9"/>
      <c r="AP3" s="2187"/>
      <c r="AQ3" s="2187"/>
      <c r="AR3" s="9"/>
      <c r="AS3" s="9"/>
      <c r="AT3" s="2187"/>
      <c r="AU3" s="2187"/>
      <c r="AV3" s="909"/>
      <c r="AW3" s="909"/>
      <c r="AX3" s="2187"/>
      <c r="AY3" s="2187"/>
      <c r="AZ3" s="909"/>
      <c r="BA3" s="909"/>
      <c r="BB3" s="2187"/>
      <c r="BC3" s="2187"/>
      <c r="BD3" s="909"/>
      <c r="BE3" s="909"/>
      <c r="BF3" s="2187"/>
      <c r="BG3" s="2187"/>
      <c r="BH3" s="9"/>
      <c r="BI3" s="9"/>
      <c r="BJ3" s="2187"/>
      <c r="BK3" s="2187"/>
      <c r="BL3" s="9"/>
      <c r="BM3" s="9"/>
      <c r="BN3" s="2187"/>
      <c r="BO3" s="2187"/>
      <c r="BP3" s="9"/>
      <c r="BQ3" s="9"/>
      <c r="BR3" s="2187"/>
      <c r="BS3" s="2187"/>
      <c r="BT3" s="849"/>
      <c r="BU3" s="849"/>
      <c r="BV3" s="2187"/>
      <c r="BW3" s="2187"/>
      <c r="BX3" s="9"/>
      <c r="BY3" s="2231" t="s">
        <v>612</v>
      </c>
      <c r="BZ3" s="2231"/>
      <c r="CA3" s="2231"/>
      <c r="CB3" s="2231"/>
      <c r="CC3" s="2231" t="s">
        <v>590</v>
      </c>
      <c r="CD3" s="2231"/>
      <c r="CE3" s="2231"/>
      <c r="CF3" s="2231"/>
      <c r="CG3" s="2231" t="s">
        <v>555</v>
      </c>
      <c r="CH3" s="2231"/>
      <c r="CI3" s="2231"/>
      <c r="CJ3" s="2231"/>
      <c r="CK3" s="2229"/>
      <c r="CL3" s="2230"/>
      <c r="CM3" s="2230"/>
      <c r="CN3" s="2230"/>
      <c r="CO3" s="2216"/>
    </row>
    <row r="4" spans="1:93" ht="13.5" customHeight="1">
      <c r="A4" s="2224" t="s">
        <v>1886</v>
      </c>
      <c r="B4" s="2186"/>
      <c r="C4" s="2186"/>
      <c r="D4" s="2186"/>
      <c r="E4" s="2186"/>
      <c r="F4" s="2186"/>
      <c r="G4" s="2186"/>
      <c r="H4" s="2225"/>
      <c r="I4" s="40"/>
      <c r="J4" s="41"/>
      <c r="K4" s="52"/>
      <c r="L4" s="41"/>
      <c r="M4" s="41"/>
      <c r="N4" s="53"/>
      <c r="O4" s="41"/>
      <c r="P4" s="41"/>
      <c r="Q4" s="41"/>
      <c r="R4" s="41"/>
      <c r="S4" s="52"/>
      <c r="T4" s="41"/>
      <c r="U4" s="41" t="s">
        <v>300</v>
      </c>
      <c r="V4" s="53"/>
      <c r="W4" s="41"/>
      <c r="X4" s="41"/>
      <c r="Y4" s="41"/>
      <c r="Z4" s="41"/>
      <c r="AA4" s="52"/>
      <c r="AB4" s="41"/>
      <c r="AC4" s="41"/>
      <c r="AD4" s="53"/>
      <c r="AE4" s="41"/>
      <c r="AF4" s="41"/>
      <c r="AG4" s="41"/>
      <c r="AH4" s="41" t="s">
        <v>295</v>
      </c>
      <c r="AI4" s="52"/>
      <c r="AJ4" s="41"/>
      <c r="AK4" s="41"/>
      <c r="AL4" s="53" t="s">
        <v>301</v>
      </c>
      <c r="AM4" s="41"/>
      <c r="AN4" s="41"/>
      <c r="AO4" s="41"/>
      <c r="AP4" s="41"/>
      <c r="AQ4" s="52"/>
      <c r="AR4" s="41"/>
      <c r="AS4" s="41"/>
      <c r="AT4" s="53"/>
      <c r="AU4" s="41"/>
      <c r="AV4" s="42"/>
      <c r="AW4" s="42"/>
      <c r="AX4" s="42"/>
      <c r="AY4" s="66"/>
      <c r="AZ4" s="42"/>
      <c r="BA4" s="42"/>
      <c r="BB4" s="67"/>
      <c r="BC4" s="42"/>
      <c r="BD4" s="42" t="s">
        <v>290</v>
      </c>
      <c r="BE4" s="42"/>
      <c r="BF4" s="41"/>
      <c r="BG4" s="52"/>
      <c r="BH4" s="41"/>
      <c r="BI4" s="41"/>
      <c r="BJ4" s="53"/>
      <c r="BK4" s="41"/>
      <c r="BL4" s="41"/>
      <c r="BM4" s="41"/>
      <c r="BN4" s="41"/>
      <c r="BO4" s="52"/>
      <c r="BP4" s="41"/>
      <c r="BQ4" s="41"/>
      <c r="BR4" s="53"/>
      <c r="BS4" s="52"/>
      <c r="BT4" s="41"/>
      <c r="BU4" s="41"/>
      <c r="BV4" s="53"/>
      <c r="BW4" s="41"/>
      <c r="BX4" s="41"/>
      <c r="BY4" s="39" t="s">
        <v>291</v>
      </c>
      <c r="BZ4" s="2206" t="s">
        <v>293</v>
      </c>
      <c r="CA4" s="2206"/>
      <c r="CB4" s="452" t="s">
        <v>292</v>
      </c>
      <c r="CC4" s="2194">
        <v>4.1666666666666664E-2</v>
      </c>
      <c r="CD4" s="2195"/>
      <c r="CE4" s="2195"/>
      <c r="CF4" s="2196"/>
      <c r="CG4" s="2207">
        <f>BY5+CC4</f>
        <v>0.375</v>
      </c>
      <c r="CH4" s="2208"/>
      <c r="CI4" s="2208"/>
      <c r="CJ4" s="2209"/>
      <c r="CK4" s="2238"/>
      <c r="CL4" s="2239"/>
      <c r="CM4" s="2239"/>
      <c r="CN4" s="2239"/>
      <c r="CO4" s="2240"/>
    </row>
    <row r="5" spans="1:93" ht="5.0999999999999996" customHeight="1">
      <c r="A5" s="1686"/>
      <c r="B5" s="1680"/>
      <c r="C5" s="1680"/>
      <c r="D5" s="1680"/>
      <c r="E5" s="1680"/>
      <c r="F5" s="1680"/>
      <c r="G5" s="1680"/>
      <c r="H5" s="2226"/>
      <c r="I5" s="5"/>
      <c r="J5" s="23"/>
      <c r="K5" s="54"/>
      <c r="L5" s="23"/>
      <c r="M5" s="23"/>
      <c r="N5" s="55"/>
      <c r="O5" s="23"/>
      <c r="P5" s="23"/>
      <c r="Q5" s="23"/>
      <c r="R5" s="23"/>
      <c r="S5" s="54"/>
      <c r="T5" s="23"/>
      <c r="U5" s="43"/>
      <c r="V5" s="64"/>
      <c r="W5" s="43"/>
      <c r="X5" s="43"/>
      <c r="Y5" s="43"/>
      <c r="Z5" s="43"/>
      <c r="AA5" s="65"/>
      <c r="AB5" s="43"/>
      <c r="AC5" s="43"/>
      <c r="AD5" s="64"/>
      <c r="AE5" s="43"/>
      <c r="AF5" s="43"/>
      <c r="AG5" s="43"/>
      <c r="AH5" s="43"/>
      <c r="AI5" s="54"/>
      <c r="AJ5" s="6"/>
      <c r="AK5" s="6"/>
      <c r="AL5" s="55"/>
      <c r="AM5" s="43"/>
      <c r="AN5" s="43"/>
      <c r="AO5" s="43"/>
      <c r="AP5" s="43"/>
      <c r="AQ5" s="65"/>
      <c r="AR5" s="43"/>
      <c r="AS5" s="43"/>
      <c r="AT5" s="64"/>
      <c r="AU5" s="43"/>
      <c r="AV5" s="44"/>
      <c r="AW5" s="44"/>
      <c r="AX5" s="44"/>
      <c r="AY5" s="68"/>
      <c r="AZ5" s="44"/>
      <c r="BA5" s="44"/>
      <c r="BB5" s="69"/>
      <c r="BC5" s="44"/>
      <c r="BD5" s="44"/>
      <c r="BE5" s="819"/>
      <c r="BF5" s="6"/>
      <c r="BG5" s="62"/>
      <c r="BH5" s="6"/>
      <c r="BI5" s="6"/>
      <c r="BJ5" s="63"/>
      <c r="BK5" s="6"/>
      <c r="BL5" s="6"/>
      <c r="BM5" s="6"/>
      <c r="BN5" s="6"/>
      <c r="BO5" s="62"/>
      <c r="BP5" s="6"/>
      <c r="BQ5" s="6"/>
      <c r="BR5" s="63"/>
      <c r="BS5" s="62"/>
      <c r="BT5" s="6"/>
      <c r="BU5" s="6"/>
      <c r="BV5" s="63"/>
      <c r="BW5" s="6"/>
      <c r="BX5" s="6"/>
      <c r="BY5" s="2188">
        <v>0.33333333333333331</v>
      </c>
      <c r="BZ5" s="2189"/>
      <c r="CA5" s="2189"/>
      <c r="CB5" s="2190"/>
      <c r="CC5" s="2197"/>
      <c r="CD5" s="2198"/>
      <c r="CE5" s="2198"/>
      <c r="CF5" s="2199"/>
      <c r="CG5" s="2210"/>
      <c r="CH5" s="2211"/>
      <c r="CI5" s="2211"/>
      <c r="CJ5" s="2212"/>
      <c r="CK5" s="2238"/>
      <c r="CL5" s="2239"/>
      <c r="CM5" s="2239"/>
      <c r="CN5" s="2239"/>
      <c r="CO5" s="2240"/>
    </row>
    <row r="6" spans="1:93" ht="8.1" customHeight="1">
      <c r="A6" s="2227"/>
      <c r="B6" s="2187"/>
      <c r="C6" s="2187"/>
      <c r="D6" s="2187"/>
      <c r="E6" s="2187"/>
      <c r="F6" s="2187"/>
      <c r="G6" s="2187"/>
      <c r="H6" s="2228"/>
      <c r="I6" s="8"/>
      <c r="J6" s="9"/>
      <c r="K6" s="56"/>
      <c r="L6" s="9"/>
      <c r="M6" s="9"/>
      <c r="N6" s="57"/>
      <c r="O6" s="9"/>
      <c r="P6" s="9"/>
      <c r="Q6" s="9"/>
      <c r="R6" s="9"/>
      <c r="S6" s="56"/>
      <c r="T6" s="9"/>
      <c r="U6" s="9"/>
      <c r="V6" s="57"/>
      <c r="W6" s="9"/>
      <c r="X6" s="9"/>
      <c r="Y6" s="9"/>
      <c r="Z6" s="9"/>
      <c r="AA6" s="56"/>
      <c r="AB6" s="9"/>
      <c r="AC6" s="9"/>
      <c r="AD6" s="57"/>
      <c r="AE6" s="9"/>
      <c r="AF6" s="9"/>
      <c r="AG6" s="9"/>
      <c r="AH6" s="9"/>
      <c r="AI6" s="56"/>
      <c r="AJ6" s="9"/>
      <c r="AK6" s="9"/>
      <c r="AL6" s="57"/>
      <c r="AM6" s="9"/>
      <c r="AN6" s="9"/>
      <c r="AO6" s="9"/>
      <c r="AP6" s="9"/>
      <c r="AQ6" s="56"/>
      <c r="AR6" s="9"/>
      <c r="AS6" s="9"/>
      <c r="AT6" s="57"/>
      <c r="AU6" s="9"/>
      <c r="AV6" s="909"/>
      <c r="AW6" s="909"/>
      <c r="AX6" s="909"/>
      <c r="AY6" s="70"/>
      <c r="AZ6" s="909"/>
      <c r="BA6" s="909"/>
      <c r="BB6" s="71"/>
      <c r="BC6" s="909"/>
      <c r="BD6" s="909"/>
      <c r="BE6" s="909"/>
      <c r="BF6" s="9"/>
      <c r="BG6" s="56"/>
      <c r="BH6" s="9"/>
      <c r="BI6" s="9"/>
      <c r="BJ6" s="57"/>
      <c r="BK6" s="9"/>
      <c r="BL6" s="9"/>
      <c r="BM6" s="9"/>
      <c r="BN6" s="9"/>
      <c r="BO6" s="56"/>
      <c r="BP6" s="9"/>
      <c r="BQ6" s="9"/>
      <c r="BR6" s="57"/>
      <c r="BS6" s="56"/>
      <c r="BT6" s="9"/>
      <c r="BU6" s="9"/>
      <c r="BV6" s="57"/>
      <c r="BW6" s="9"/>
      <c r="BX6" s="9"/>
      <c r="BY6" s="2191"/>
      <c r="BZ6" s="2192"/>
      <c r="CA6" s="2192"/>
      <c r="CB6" s="2193"/>
      <c r="CC6" s="2200"/>
      <c r="CD6" s="2201"/>
      <c r="CE6" s="2201"/>
      <c r="CF6" s="2202"/>
      <c r="CG6" s="2213"/>
      <c r="CH6" s="2214"/>
      <c r="CI6" s="2214"/>
      <c r="CJ6" s="2215"/>
      <c r="CK6" s="2238"/>
      <c r="CL6" s="2239"/>
      <c r="CM6" s="2239"/>
      <c r="CN6" s="2239"/>
      <c r="CO6" s="2240"/>
    </row>
    <row r="7" spans="1:93" ht="13.5" customHeight="1">
      <c r="A7" s="2169" t="s">
        <v>1836</v>
      </c>
      <c r="B7" s="2171"/>
      <c r="C7" s="2217" t="s">
        <v>607</v>
      </c>
      <c r="D7" s="2217"/>
      <c r="E7" s="2217"/>
      <c r="F7" s="2217"/>
      <c r="G7" s="1678">
        <v>2</v>
      </c>
      <c r="H7" s="2216" t="s">
        <v>453</v>
      </c>
      <c r="I7" s="45"/>
      <c r="J7" s="46"/>
      <c r="K7" s="58"/>
      <c r="L7" s="46"/>
      <c r="M7" s="46"/>
      <c r="N7" s="59" t="s">
        <v>294</v>
      </c>
      <c r="O7" s="46"/>
      <c r="P7" s="46"/>
      <c r="Q7" s="46"/>
      <c r="R7" s="46"/>
      <c r="S7" s="58"/>
      <c r="T7" s="46"/>
      <c r="U7" s="46"/>
      <c r="V7" s="59"/>
      <c r="W7" s="46"/>
      <c r="X7" s="46"/>
      <c r="Y7" s="46"/>
      <c r="Z7" s="46"/>
      <c r="AA7" s="58"/>
      <c r="AB7" s="46"/>
      <c r="AC7" s="46"/>
      <c r="AD7" s="59" t="s">
        <v>296</v>
      </c>
      <c r="AE7" s="46"/>
      <c r="AF7" s="46"/>
      <c r="AG7" s="46"/>
      <c r="AH7" s="46" t="s">
        <v>297</v>
      </c>
      <c r="AI7" s="58"/>
      <c r="AJ7" s="46"/>
      <c r="AK7" s="46"/>
      <c r="AL7" s="59"/>
      <c r="AM7" s="46"/>
      <c r="AN7" s="46"/>
      <c r="AO7" s="46"/>
      <c r="AP7" s="46"/>
      <c r="AQ7" s="58"/>
      <c r="AR7" s="46"/>
      <c r="AS7" s="46"/>
      <c r="AT7" s="59"/>
      <c r="AU7" s="46"/>
      <c r="AV7" s="47" t="s">
        <v>298</v>
      </c>
      <c r="AW7" s="47"/>
      <c r="AX7" s="47"/>
      <c r="AY7" s="72"/>
      <c r="AZ7" s="47"/>
      <c r="BA7" s="47"/>
      <c r="BB7" s="73"/>
      <c r="BC7" s="47"/>
      <c r="BD7" s="47"/>
      <c r="BE7" s="47"/>
      <c r="BF7" s="46"/>
      <c r="BG7" s="58"/>
      <c r="BH7" s="46"/>
      <c r="BI7" s="46"/>
      <c r="BJ7" s="59"/>
      <c r="BK7" s="46"/>
      <c r="BL7" s="46"/>
      <c r="BM7" s="46"/>
      <c r="BN7" s="46"/>
      <c r="BO7" s="58"/>
      <c r="BP7" s="46"/>
      <c r="BQ7" s="46"/>
      <c r="BR7" s="59"/>
      <c r="BS7" s="58"/>
      <c r="BT7" s="46"/>
      <c r="BU7" s="46"/>
      <c r="BV7" s="59"/>
      <c r="BW7" s="46"/>
      <c r="BX7" s="46"/>
      <c r="BY7" s="39" t="s">
        <v>291</v>
      </c>
      <c r="BZ7" s="2206" t="s">
        <v>299</v>
      </c>
      <c r="CA7" s="2206"/>
      <c r="CB7" s="452" t="s">
        <v>292</v>
      </c>
      <c r="CC7" s="2194">
        <v>4.1666666666666664E-2</v>
      </c>
      <c r="CD7" s="2195"/>
      <c r="CE7" s="2195"/>
      <c r="CF7" s="2196"/>
      <c r="CG7" s="2207">
        <f>BY8+CC7</f>
        <v>0.35416666666666669</v>
      </c>
      <c r="CH7" s="2208"/>
      <c r="CI7" s="2208"/>
      <c r="CJ7" s="2209"/>
      <c r="CK7" s="2238"/>
      <c r="CL7" s="2239"/>
      <c r="CM7" s="2239"/>
      <c r="CN7" s="2239"/>
      <c r="CO7" s="2240"/>
    </row>
    <row r="8" spans="1:93" ht="5.0999999999999996" customHeight="1">
      <c r="A8" s="2143"/>
      <c r="B8" s="2145"/>
      <c r="C8" s="2217"/>
      <c r="D8" s="2217"/>
      <c r="E8" s="2217"/>
      <c r="F8" s="2217"/>
      <c r="G8" s="1678"/>
      <c r="H8" s="2216"/>
      <c r="I8" s="48"/>
      <c r="J8" s="23"/>
      <c r="K8" s="54"/>
      <c r="L8" s="23"/>
      <c r="M8" s="23"/>
      <c r="N8" s="55"/>
      <c r="O8" s="43"/>
      <c r="P8" s="43"/>
      <c r="Q8" s="43"/>
      <c r="R8" s="43"/>
      <c r="S8" s="65"/>
      <c r="T8" s="43"/>
      <c r="U8" s="43"/>
      <c r="V8" s="64"/>
      <c r="W8" s="43"/>
      <c r="X8" s="43"/>
      <c r="Y8" s="43"/>
      <c r="Z8" s="43"/>
      <c r="AA8" s="65"/>
      <c r="AB8" s="43"/>
      <c r="AC8" s="43"/>
      <c r="AD8" s="64"/>
      <c r="AE8" s="23"/>
      <c r="AF8" s="23"/>
      <c r="AG8" s="23"/>
      <c r="AH8" s="23"/>
      <c r="AI8" s="65"/>
      <c r="AJ8" s="43"/>
      <c r="AK8" s="43"/>
      <c r="AL8" s="64"/>
      <c r="AM8" s="43"/>
      <c r="AN8" s="43"/>
      <c r="AO8" s="43"/>
      <c r="AP8" s="43"/>
      <c r="AQ8" s="65"/>
      <c r="AR8" s="43"/>
      <c r="AS8" s="43"/>
      <c r="AT8" s="64"/>
      <c r="AU8" s="43"/>
      <c r="AV8" s="44"/>
      <c r="AW8" s="440"/>
      <c r="AX8" s="440"/>
      <c r="AY8" s="74"/>
      <c r="AZ8" s="440"/>
      <c r="BA8" s="440"/>
      <c r="BB8" s="75"/>
      <c r="BC8" s="440"/>
      <c r="BD8" s="440"/>
      <c r="BE8" s="440"/>
      <c r="BF8" s="23"/>
      <c r="BG8" s="54"/>
      <c r="BH8" s="23"/>
      <c r="BI8" s="23"/>
      <c r="BJ8" s="55"/>
      <c r="BK8" s="23"/>
      <c r="BL8" s="23"/>
      <c r="BM8" s="23"/>
      <c r="BN8" s="23"/>
      <c r="BO8" s="54"/>
      <c r="BP8" s="23"/>
      <c r="BQ8" s="23"/>
      <c r="BR8" s="55"/>
      <c r="BS8" s="54"/>
      <c r="BT8" s="23"/>
      <c r="BU8" s="23"/>
      <c r="BV8" s="55"/>
      <c r="BW8" s="23"/>
      <c r="BX8" s="23"/>
      <c r="BY8" s="2188">
        <v>0.3125</v>
      </c>
      <c r="BZ8" s="2189"/>
      <c r="CA8" s="2189"/>
      <c r="CB8" s="2190"/>
      <c r="CC8" s="2197"/>
      <c r="CD8" s="2198"/>
      <c r="CE8" s="2198"/>
      <c r="CF8" s="2199"/>
      <c r="CG8" s="2210"/>
      <c r="CH8" s="2211"/>
      <c r="CI8" s="2211"/>
      <c r="CJ8" s="2212"/>
      <c r="CK8" s="2238"/>
      <c r="CL8" s="2239"/>
      <c r="CM8" s="2239"/>
      <c r="CN8" s="2239"/>
      <c r="CO8" s="2240"/>
    </row>
    <row r="9" spans="1:93" ht="8.1" customHeight="1">
      <c r="A9" s="2143"/>
      <c r="B9" s="2145"/>
      <c r="C9" s="2217"/>
      <c r="D9" s="2217"/>
      <c r="E9" s="2217"/>
      <c r="F9" s="2217"/>
      <c r="G9" s="1678"/>
      <c r="H9" s="2216"/>
      <c r="I9" s="49"/>
      <c r="J9" s="26"/>
      <c r="K9" s="60"/>
      <c r="L9" s="26"/>
      <c r="M9" s="26"/>
      <c r="N9" s="61"/>
      <c r="O9" s="26"/>
      <c r="P9" s="26"/>
      <c r="Q9" s="26"/>
      <c r="R9" s="26"/>
      <c r="S9" s="60"/>
      <c r="T9" s="26"/>
      <c r="U9" s="26"/>
      <c r="V9" s="61"/>
      <c r="W9" s="26"/>
      <c r="X9" s="26"/>
      <c r="Y9" s="26"/>
      <c r="Z9" s="26"/>
      <c r="AA9" s="60"/>
      <c r="AB9" s="26"/>
      <c r="AC9" s="26"/>
      <c r="AD9" s="61"/>
      <c r="AE9" s="26"/>
      <c r="AF9" s="26"/>
      <c r="AG9" s="26"/>
      <c r="AH9" s="26"/>
      <c r="AI9" s="60"/>
      <c r="AJ9" s="26"/>
      <c r="AK9" s="26"/>
      <c r="AL9" s="61"/>
      <c r="AM9" s="26"/>
      <c r="AN9" s="26"/>
      <c r="AO9" s="26"/>
      <c r="AP9" s="26"/>
      <c r="AQ9" s="60"/>
      <c r="AR9" s="26"/>
      <c r="AS9" s="26"/>
      <c r="AT9" s="61"/>
      <c r="AU9" s="26"/>
      <c r="AV9" s="50"/>
      <c r="AW9" s="50"/>
      <c r="AX9" s="50"/>
      <c r="AY9" s="76"/>
      <c r="AZ9" s="50"/>
      <c r="BA9" s="50"/>
      <c r="BB9" s="77"/>
      <c r="BC9" s="50"/>
      <c r="BD9" s="50"/>
      <c r="BE9" s="50"/>
      <c r="BF9" s="26"/>
      <c r="BG9" s="60"/>
      <c r="BH9" s="26"/>
      <c r="BI9" s="26"/>
      <c r="BJ9" s="61"/>
      <c r="BK9" s="26"/>
      <c r="BL9" s="26"/>
      <c r="BM9" s="26"/>
      <c r="BN9" s="26"/>
      <c r="BO9" s="60"/>
      <c r="BP9" s="26"/>
      <c r="BQ9" s="26"/>
      <c r="BR9" s="61"/>
      <c r="BS9" s="60"/>
      <c r="BT9" s="26"/>
      <c r="BU9" s="26"/>
      <c r="BV9" s="61"/>
      <c r="BW9" s="26"/>
      <c r="BX9" s="26"/>
      <c r="BY9" s="2191"/>
      <c r="BZ9" s="2192"/>
      <c r="CA9" s="2192"/>
      <c r="CB9" s="2193"/>
      <c r="CC9" s="2200"/>
      <c r="CD9" s="2201"/>
      <c r="CE9" s="2201"/>
      <c r="CF9" s="2202"/>
      <c r="CG9" s="2213"/>
      <c r="CH9" s="2214"/>
      <c r="CI9" s="2214"/>
      <c r="CJ9" s="2215"/>
      <c r="CK9" s="2238"/>
      <c r="CL9" s="2239"/>
      <c r="CM9" s="2239"/>
      <c r="CN9" s="2239"/>
      <c r="CO9" s="2240"/>
    </row>
    <row r="10" spans="1:93" ht="13.5" customHeight="1">
      <c r="A10" s="2143"/>
      <c r="B10" s="2145"/>
      <c r="C10" s="2217" t="s">
        <v>603</v>
      </c>
      <c r="D10" s="2217"/>
      <c r="E10" s="2217"/>
      <c r="F10" s="2217"/>
      <c r="G10" s="1678">
        <v>4</v>
      </c>
      <c r="H10" s="2216" t="s">
        <v>453</v>
      </c>
      <c r="I10" s="45"/>
      <c r="J10" s="46"/>
      <c r="K10" s="58"/>
      <c r="L10" s="46"/>
      <c r="M10" s="46"/>
      <c r="N10" s="59"/>
      <c r="O10" s="46"/>
      <c r="P10" s="46"/>
      <c r="Q10" s="46"/>
      <c r="R10" s="46"/>
      <c r="S10" s="58"/>
      <c r="T10" s="46"/>
      <c r="U10" s="46"/>
      <c r="V10" s="59"/>
      <c r="W10" s="46"/>
      <c r="X10" s="46"/>
      <c r="Y10" s="46"/>
      <c r="Z10" s="46"/>
      <c r="AA10" s="58"/>
      <c r="AB10" s="46"/>
      <c r="AC10" s="46"/>
      <c r="AD10" s="59"/>
      <c r="AE10" s="46"/>
      <c r="AF10" s="46"/>
      <c r="AG10" s="46"/>
      <c r="AH10" s="46"/>
      <c r="AI10" s="58"/>
      <c r="AJ10" s="46"/>
      <c r="AK10" s="46"/>
      <c r="AL10" s="59"/>
      <c r="AM10" s="46"/>
      <c r="AN10" s="46"/>
      <c r="AO10" s="46"/>
      <c r="AP10" s="46"/>
      <c r="AQ10" s="58"/>
      <c r="AR10" s="46"/>
      <c r="AS10" s="46"/>
      <c r="AT10" s="59"/>
      <c r="AU10" s="46"/>
      <c r="AV10" s="47"/>
      <c r="AW10" s="47"/>
      <c r="AX10" s="47"/>
      <c r="AY10" s="72"/>
      <c r="AZ10" s="47"/>
      <c r="BA10" s="47"/>
      <c r="BB10" s="73"/>
      <c r="BC10" s="47"/>
      <c r="BD10" s="47"/>
      <c r="BE10" s="47"/>
      <c r="BF10" s="46"/>
      <c r="BG10" s="58"/>
      <c r="BH10" s="46"/>
      <c r="BI10" s="46"/>
      <c r="BJ10" s="59"/>
      <c r="BK10" s="46"/>
      <c r="BL10" s="46"/>
      <c r="BM10" s="46"/>
      <c r="BN10" s="46"/>
      <c r="BO10" s="58"/>
      <c r="BP10" s="46"/>
      <c r="BQ10" s="46"/>
      <c r="BR10" s="59"/>
      <c r="BS10" s="58"/>
      <c r="BT10" s="46"/>
      <c r="BU10" s="46"/>
      <c r="BV10" s="59"/>
      <c r="BW10" s="46"/>
      <c r="BX10" s="46"/>
      <c r="BY10" s="39" t="s">
        <v>291</v>
      </c>
      <c r="BZ10" s="2206" t="s">
        <v>293</v>
      </c>
      <c r="CA10" s="2206"/>
      <c r="CB10" s="452" t="s">
        <v>292</v>
      </c>
      <c r="CC10" s="2194">
        <v>4.1666666666666664E-2</v>
      </c>
      <c r="CD10" s="2195"/>
      <c r="CE10" s="2195"/>
      <c r="CF10" s="2196"/>
      <c r="CG10" s="2207">
        <f>BY11+CC10</f>
        <v>0.375</v>
      </c>
      <c r="CH10" s="2208"/>
      <c r="CI10" s="2208"/>
      <c r="CJ10" s="2209"/>
      <c r="CK10" s="2238"/>
      <c r="CL10" s="2239"/>
      <c r="CM10" s="2239"/>
      <c r="CN10" s="2239"/>
      <c r="CO10" s="2240"/>
    </row>
    <row r="11" spans="1:93" ht="5.0999999999999996" customHeight="1">
      <c r="A11" s="2143"/>
      <c r="B11" s="2145"/>
      <c r="C11" s="2217"/>
      <c r="D11" s="2217"/>
      <c r="E11" s="2217"/>
      <c r="F11" s="2217"/>
      <c r="G11" s="1678"/>
      <c r="H11" s="2216"/>
      <c r="I11" s="48"/>
      <c r="J11" s="23"/>
      <c r="K11" s="54"/>
      <c r="L11" s="23"/>
      <c r="M11" s="23"/>
      <c r="N11" s="55"/>
      <c r="O11" s="23"/>
      <c r="P11" s="23"/>
      <c r="Q11" s="23"/>
      <c r="R11" s="23"/>
      <c r="S11" s="54"/>
      <c r="T11" s="23"/>
      <c r="U11" s="23"/>
      <c r="V11" s="55"/>
      <c r="W11" s="23"/>
      <c r="X11" s="23"/>
      <c r="Y11" s="23"/>
      <c r="Z11" s="23"/>
      <c r="AA11" s="54"/>
      <c r="AB11" s="23"/>
      <c r="AC11" s="23"/>
      <c r="AD11" s="55"/>
      <c r="AE11" s="23"/>
      <c r="AF11" s="23"/>
      <c r="AG11" s="23"/>
      <c r="AH11" s="23"/>
      <c r="AI11" s="54"/>
      <c r="AJ11" s="23"/>
      <c r="AK11" s="23"/>
      <c r="AL11" s="55"/>
      <c r="AM11" s="23"/>
      <c r="AN11" s="23"/>
      <c r="AO11" s="23"/>
      <c r="AP11" s="23"/>
      <c r="AQ11" s="54"/>
      <c r="AR11" s="23"/>
      <c r="AS11" s="23"/>
      <c r="AT11" s="55"/>
      <c r="AU11" s="23"/>
      <c r="AV11" s="440"/>
      <c r="AW11" s="440"/>
      <c r="AX11" s="440"/>
      <c r="AY11" s="74"/>
      <c r="AZ11" s="440"/>
      <c r="BA11" s="440"/>
      <c r="BB11" s="75"/>
      <c r="BC11" s="440"/>
      <c r="BD11" s="440"/>
      <c r="BE11" s="440"/>
      <c r="BF11" s="23"/>
      <c r="BG11" s="54"/>
      <c r="BH11" s="23"/>
      <c r="BI11" s="23"/>
      <c r="BJ11" s="55"/>
      <c r="BK11" s="23"/>
      <c r="BL11" s="23"/>
      <c r="BM11" s="23"/>
      <c r="BN11" s="23"/>
      <c r="BO11" s="54"/>
      <c r="BP11" s="23"/>
      <c r="BQ11" s="23"/>
      <c r="BR11" s="55"/>
      <c r="BS11" s="54"/>
      <c r="BT11" s="23"/>
      <c r="BU11" s="23"/>
      <c r="BV11" s="55"/>
      <c r="BW11" s="23"/>
      <c r="BX11" s="23"/>
      <c r="BY11" s="2188">
        <v>0.33333333333333331</v>
      </c>
      <c r="BZ11" s="2189"/>
      <c r="CA11" s="2189"/>
      <c r="CB11" s="2190"/>
      <c r="CC11" s="2197"/>
      <c r="CD11" s="2198"/>
      <c r="CE11" s="2198"/>
      <c r="CF11" s="2199"/>
      <c r="CG11" s="2210"/>
      <c r="CH11" s="2211"/>
      <c r="CI11" s="2211"/>
      <c r="CJ11" s="2212"/>
      <c r="CK11" s="2238"/>
      <c r="CL11" s="2239"/>
      <c r="CM11" s="2239"/>
      <c r="CN11" s="2239"/>
      <c r="CO11" s="2240"/>
    </row>
    <row r="12" spans="1:93" ht="8.1" customHeight="1">
      <c r="A12" s="2143"/>
      <c r="B12" s="2145"/>
      <c r="C12" s="2217"/>
      <c r="D12" s="2217"/>
      <c r="E12" s="2217"/>
      <c r="F12" s="2217"/>
      <c r="G12" s="1678"/>
      <c r="H12" s="2216"/>
      <c r="I12" s="49"/>
      <c r="J12" s="26"/>
      <c r="K12" s="60"/>
      <c r="L12" s="26"/>
      <c r="M12" s="26"/>
      <c r="N12" s="61"/>
      <c r="O12" s="26"/>
      <c r="P12" s="26"/>
      <c r="Q12" s="26"/>
      <c r="R12" s="26"/>
      <c r="S12" s="60"/>
      <c r="T12" s="26"/>
      <c r="U12" s="26"/>
      <c r="V12" s="61"/>
      <c r="W12" s="26"/>
      <c r="X12" s="26"/>
      <c r="Y12" s="26"/>
      <c r="Z12" s="26"/>
      <c r="AA12" s="60"/>
      <c r="AB12" s="26"/>
      <c r="AC12" s="26"/>
      <c r="AD12" s="61"/>
      <c r="AE12" s="26"/>
      <c r="AF12" s="26"/>
      <c r="AG12" s="26"/>
      <c r="AH12" s="26"/>
      <c r="AI12" s="60"/>
      <c r="AJ12" s="26"/>
      <c r="AK12" s="26"/>
      <c r="AL12" s="61"/>
      <c r="AM12" s="26"/>
      <c r="AN12" s="26"/>
      <c r="AO12" s="26"/>
      <c r="AP12" s="26"/>
      <c r="AQ12" s="60"/>
      <c r="AR12" s="26"/>
      <c r="AS12" s="26"/>
      <c r="AT12" s="61"/>
      <c r="AU12" s="26"/>
      <c r="AV12" s="50"/>
      <c r="AW12" s="50"/>
      <c r="AX12" s="50"/>
      <c r="AY12" s="76"/>
      <c r="AZ12" s="50"/>
      <c r="BA12" s="50"/>
      <c r="BB12" s="77"/>
      <c r="BC12" s="50"/>
      <c r="BD12" s="50"/>
      <c r="BE12" s="50"/>
      <c r="BF12" s="26"/>
      <c r="BG12" s="60"/>
      <c r="BH12" s="26"/>
      <c r="BI12" s="26"/>
      <c r="BJ12" s="61"/>
      <c r="BK12" s="26"/>
      <c r="BL12" s="26"/>
      <c r="BM12" s="26"/>
      <c r="BN12" s="26"/>
      <c r="BO12" s="60"/>
      <c r="BP12" s="26"/>
      <c r="BQ12" s="26"/>
      <c r="BR12" s="61"/>
      <c r="BS12" s="60"/>
      <c r="BT12" s="26"/>
      <c r="BU12" s="26"/>
      <c r="BV12" s="61"/>
      <c r="BW12" s="26"/>
      <c r="BX12" s="26"/>
      <c r="BY12" s="2191"/>
      <c r="BZ12" s="2192"/>
      <c r="CA12" s="2192"/>
      <c r="CB12" s="2193"/>
      <c r="CC12" s="2200"/>
      <c r="CD12" s="2201"/>
      <c r="CE12" s="2201"/>
      <c r="CF12" s="2202"/>
      <c r="CG12" s="2213"/>
      <c r="CH12" s="2214"/>
      <c r="CI12" s="2214"/>
      <c r="CJ12" s="2215"/>
      <c r="CK12" s="2238"/>
      <c r="CL12" s="2239"/>
      <c r="CM12" s="2239"/>
      <c r="CN12" s="2239"/>
      <c r="CO12" s="2240"/>
    </row>
    <row r="13" spans="1:93" ht="13.5" customHeight="1">
      <c r="A13" s="2143"/>
      <c r="B13" s="2145"/>
      <c r="C13" s="2217" t="s">
        <v>604</v>
      </c>
      <c r="D13" s="2217"/>
      <c r="E13" s="2217"/>
      <c r="F13" s="2217"/>
      <c r="G13" s="1678">
        <v>1</v>
      </c>
      <c r="H13" s="2216" t="s">
        <v>453</v>
      </c>
      <c r="I13" s="45"/>
      <c r="J13" s="46"/>
      <c r="K13" s="58"/>
      <c r="L13" s="46"/>
      <c r="M13" s="46"/>
      <c r="N13" s="59"/>
      <c r="O13" s="46"/>
      <c r="P13" s="46"/>
      <c r="Q13" s="46"/>
      <c r="R13" s="46"/>
      <c r="S13" s="58"/>
      <c r="T13" s="46"/>
      <c r="U13" s="46"/>
      <c r="V13" s="59" t="s">
        <v>302</v>
      </c>
      <c r="W13" s="46"/>
      <c r="X13" s="46"/>
      <c r="Y13" s="46"/>
      <c r="Z13" s="46"/>
      <c r="AA13" s="58"/>
      <c r="AB13" s="46"/>
      <c r="AC13" s="46"/>
      <c r="AD13" s="59"/>
      <c r="AE13" s="46"/>
      <c r="AF13" s="46"/>
      <c r="AG13" s="46"/>
      <c r="AH13" s="46"/>
      <c r="AI13" s="58"/>
      <c r="AJ13" s="46"/>
      <c r="AK13" s="46"/>
      <c r="AL13" s="59" t="s">
        <v>301</v>
      </c>
      <c r="AM13" s="46"/>
      <c r="AN13" s="46"/>
      <c r="AO13" s="46"/>
      <c r="AP13" s="46" t="s">
        <v>303</v>
      </c>
      <c r="AQ13" s="58"/>
      <c r="AR13" s="46"/>
      <c r="AS13" s="46"/>
      <c r="AT13" s="59"/>
      <c r="AU13" s="46"/>
      <c r="AV13" s="47"/>
      <c r="AW13" s="47"/>
      <c r="AX13" s="47"/>
      <c r="AY13" s="72"/>
      <c r="AZ13" s="47"/>
      <c r="BA13" s="47"/>
      <c r="BB13" s="73"/>
      <c r="BC13" s="47"/>
      <c r="BD13" s="47" t="s">
        <v>304</v>
      </c>
      <c r="BE13" s="47"/>
      <c r="BF13" s="46"/>
      <c r="BG13" s="58"/>
      <c r="BH13" s="46"/>
      <c r="BI13" s="46"/>
      <c r="BJ13" s="59"/>
      <c r="BK13" s="46"/>
      <c r="BL13" s="46"/>
      <c r="BM13" s="46"/>
      <c r="BN13" s="46"/>
      <c r="BO13" s="58"/>
      <c r="BP13" s="46"/>
      <c r="BQ13" s="46"/>
      <c r="BR13" s="59"/>
      <c r="BS13" s="58"/>
      <c r="BT13" s="46"/>
      <c r="BU13" s="46"/>
      <c r="BV13" s="59"/>
      <c r="BW13" s="46"/>
      <c r="BX13" s="46"/>
      <c r="BY13" s="39" t="s">
        <v>291</v>
      </c>
      <c r="BZ13" s="2206" t="s">
        <v>310</v>
      </c>
      <c r="CA13" s="2206"/>
      <c r="CB13" s="452" t="s">
        <v>292</v>
      </c>
      <c r="CC13" s="2194">
        <v>4.1666666666666664E-2</v>
      </c>
      <c r="CD13" s="2195"/>
      <c r="CE13" s="2195"/>
      <c r="CF13" s="2196"/>
      <c r="CG13" s="2207">
        <f>BY14+CC13</f>
        <v>0.35416666666666669</v>
      </c>
      <c r="CH13" s="2208"/>
      <c r="CI13" s="2208"/>
      <c r="CJ13" s="2209"/>
      <c r="CK13" s="2238"/>
      <c r="CL13" s="2239"/>
      <c r="CM13" s="2239"/>
      <c r="CN13" s="2239"/>
      <c r="CO13" s="2240"/>
    </row>
    <row r="14" spans="1:93" ht="5.0999999999999996" customHeight="1">
      <c r="A14" s="2143"/>
      <c r="B14" s="2145"/>
      <c r="C14" s="2217"/>
      <c r="D14" s="2217"/>
      <c r="E14" s="2217"/>
      <c r="F14" s="2217"/>
      <c r="G14" s="1678"/>
      <c r="H14" s="2216"/>
      <c r="I14" s="48"/>
      <c r="J14" s="23"/>
      <c r="K14" s="54"/>
      <c r="L14" s="23"/>
      <c r="M14" s="23"/>
      <c r="N14" s="55"/>
      <c r="O14" s="23"/>
      <c r="P14" s="23"/>
      <c r="Q14" s="23"/>
      <c r="R14" s="23"/>
      <c r="S14" s="54"/>
      <c r="T14" s="23"/>
      <c r="U14" s="23"/>
      <c r="V14" s="55"/>
      <c r="W14" s="43"/>
      <c r="X14" s="43"/>
      <c r="Y14" s="43"/>
      <c r="Z14" s="43"/>
      <c r="AA14" s="65"/>
      <c r="AB14" s="43"/>
      <c r="AC14" s="43"/>
      <c r="AD14" s="64"/>
      <c r="AE14" s="43"/>
      <c r="AF14" s="43"/>
      <c r="AG14" s="43"/>
      <c r="AH14" s="43"/>
      <c r="AI14" s="65"/>
      <c r="AJ14" s="43"/>
      <c r="AK14" s="43"/>
      <c r="AL14" s="64"/>
      <c r="AM14" s="23"/>
      <c r="AN14" s="23"/>
      <c r="AO14" s="23"/>
      <c r="AP14" s="23"/>
      <c r="AQ14" s="65"/>
      <c r="AR14" s="43"/>
      <c r="AS14" s="43"/>
      <c r="AT14" s="64"/>
      <c r="AU14" s="43"/>
      <c r="AV14" s="44"/>
      <c r="AW14" s="44"/>
      <c r="AX14" s="44"/>
      <c r="AY14" s="68"/>
      <c r="AZ14" s="44"/>
      <c r="BA14" s="44"/>
      <c r="BB14" s="69"/>
      <c r="BC14" s="44"/>
      <c r="BD14" s="44"/>
      <c r="BE14" s="440"/>
      <c r="BF14" s="23"/>
      <c r="BG14" s="54"/>
      <c r="BH14" s="23"/>
      <c r="BI14" s="23"/>
      <c r="BJ14" s="55"/>
      <c r="BK14" s="23"/>
      <c r="BL14" s="23"/>
      <c r="BM14" s="23"/>
      <c r="BN14" s="23"/>
      <c r="BO14" s="54"/>
      <c r="BP14" s="23"/>
      <c r="BQ14" s="23"/>
      <c r="BR14" s="55"/>
      <c r="BS14" s="54"/>
      <c r="BT14" s="23"/>
      <c r="BU14" s="23"/>
      <c r="BV14" s="55"/>
      <c r="BW14" s="23"/>
      <c r="BX14" s="23"/>
      <c r="BY14" s="2188">
        <v>0.3125</v>
      </c>
      <c r="BZ14" s="2189"/>
      <c r="CA14" s="2189"/>
      <c r="CB14" s="2190"/>
      <c r="CC14" s="2197"/>
      <c r="CD14" s="2198"/>
      <c r="CE14" s="2198"/>
      <c r="CF14" s="2199"/>
      <c r="CG14" s="2210"/>
      <c r="CH14" s="2211"/>
      <c r="CI14" s="2211"/>
      <c r="CJ14" s="2212"/>
      <c r="CK14" s="2238"/>
      <c r="CL14" s="2239"/>
      <c r="CM14" s="2239"/>
      <c r="CN14" s="2239"/>
      <c r="CO14" s="2240"/>
    </row>
    <row r="15" spans="1:93" ht="8.1" customHeight="1">
      <c r="A15" s="2143"/>
      <c r="B15" s="2145"/>
      <c r="C15" s="2217"/>
      <c r="D15" s="2217"/>
      <c r="E15" s="2217"/>
      <c r="F15" s="2217"/>
      <c r="G15" s="1678"/>
      <c r="H15" s="2216"/>
      <c r="I15" s="49"/>
      <c r="J15" s="26"/>
      <c r="K15" s="60"/>
      <c r="L15" s="26"/>
      <c r="M15" s="26"/>
      <c r="N15" s="61"/>
      <c r="O15" s="26"/>
      <c r="P15" s="26"/>
      <c r="Q15" s="26"/>
      <c r="R15" s="26"/>
      <c r="S15" s="60"/>
      <c r="T15" s="26"/>
      <c r="U15" s="26"/>
      <c r="V15" s="61"/>
      <c r="W15" s="26"/>
      <c r="X15" s="26"/>
      <c r="Y15" s="26"/>
      <c r="Z15" s="26"/>
      <c r="AA15" s="60"/>
      <c r="AB15" s="26"/>
      <c r="AC15" s="26"/>
      <c r="AD15" s="61"/>
      <c r="AE15" s="26"/>
      <c r="AF15" s="26"/>
      <c r="AG15" s="26"/>
      <c r="AH15" s="26"/>
      <c r="AI15" s="60"/>
      <c r="AJ15" s="26"/>
      <c r="AK15" s="26"/>
      <c r="AL15" s="61"/>
      <c r="AM15" s="26"/>
      <c r="AN15" s="26"/>
      <c r="AO15" s="26"/>
      <c r="AP15" s="26"/>
      <c r="AQ15" s="60"/>
      <c r="AR15" s="26"/>
      <c r="AS15" s="26"/>
      <c r="AT15" s="61"/>
      <c r="AU15" s="26"/>
      <c r="AV15" s="50"/>
      <c r="AW15" s="50"/>
      <c r="AX15" s="50"/>
      <c r="AY15" s="76"/>
      <c r="AZ15" s="50"/>
      <c r="BA15" s="50"/>
      <c r="BB15" s="77"/>
      <c r="BC15" s="50"/>
      <c r="BD15" s="50"/>
      <c r="BE15" s="50"/>
      <c r="BF15" s="26"/>
      <c r="BG15" s="60"/>
      <c r="BH15" s="26"/>
      <c r="BI15" s="26"/>
      <c r="BJ15" s="61"/>
      <c r="BK15" s="26"/>
      <c r="BL15" s="26"/>
      <c r="BM15" s="26"/>
      <c r="BN15" s="26"/>
      <c r="BO15" s="60"/>
      <c r="BP15" s="26"/>
      <c r="BQ15" s="26"/>
      <c r="BR15" s="61"/>
      <c r="BS15" s="60"/>
      <c r="BT15" s="26"/>
      <c r="BU15" s="26"/>
      <c r="BV15" s="61"/>
      <c r="BW15" s="26"/>
      <c r="BX15" s="26"/>
      <c r="BY15" s="2191"/>
      <c r="BZ15" s="2192"/>
      <c r="CA15" s="2192"/>
      <c r="CB15" s="2193"/>
      <c r="CC15" s="2200"/>
      <c r="CD15" s="2201"/>
      <c r="CE15" s="2201"/>
      <c r="CF15" s="2202"/>
      <c r="CG15" s="2213"/>
      <c r="CH15" s="2214"/>
      <c r="CI15" s="2214"/>
      <c r="CJ15" s="2215"/>
      <c r="CK15" s="2238"/>
      <c r="CL15" s="2239"/>
      <c r="CM15" s="2239"/>
      <c r="CN15" s="2239"/>
      <c r="CO15" s="2240"/>
    </row>
    <row r="16" spans="1:93" ht="13.5" customHeight="1">
      <c r="A16" s="2143"/>
      <c r="B16" s="2145"/>
      <c r="C16" s="2217" t="s">
        <v>605</v>
      </c>
      <c r="D16" s="2217"/>
      <c r="E16" s="2217"/>
      <c r="F16" s="2217"/>
      <c r="G16" s="1678">
        <v>2</v>
      </c>
      <c r="H16" s="2216" t="s">
        <v>453</v>
      </c>
      <c r="I16" s="45"/>
      <c r="J16" s="46"/>
      <c r="K16" s="58"/>
      <c r="L16" s="46"/>
      <c r="M16" s="46"/>
      <c r="N16" s="59"/>
      <c r="O16" s="46"/>
      <c r="P16" s="46"/>
      <c r="Q16" s="46"/>
      <c r="R16" s="46"/>
      <c r="S16" s="58"/>
      <c r="T16" s="46"/>
      <c r="U16" s="46"/>
      <c r="V16" s="59"/>
      <c r="W16" s="46" t="s">
        <v>305</v>
      </c>
      <c r="X16" s="46"/>
      <c r="Y16" s="46"/>
      <c r="Z16" s="46"/>
      <c r="AA16" s="58"/>
      <c r="AB16" s="46"/>
      <c r="AC16" s="46"/>
      <c r="AD16" s="59"/>
      <c r="AE16" s="46"/>
      <c r="AF16" s="46"/>
      <c r="AG16" s="46"/>
      <c r="AH16" s="46"/>
      <c r="AI16" s="58"/>
      <c r="AJ16" s="46"/>
      <c r="AK16" s="46"/>
      <c r="AL16" s="59" t="s">
        <v>306</v>
      </c>
      <c r="AM16" s="46"/>
      <c r="AN16" s="46"/>
      <c r="AO16" s="46"/>
      <c r="AP16" s="46" t="s">
        <v>307</v>
      </c>
      <c r="AQ16" s="58"/>
      <c r="AR16" s="46"/>
      <c r="AS16" s="46"/>
      <c r="AT16" s="59"/>
      <c r="AU16" s="46"/>
      <c r="AV16" s="47"/>
      <c r="AW16" s="47"/>
      <c r="AX16" s="47"/>
      <c r="AY16" s="72"/>
      <c r="AZ16" s="47"/>
      <c r="BA16" s="47"/>
      <c r="BB16" s="73"/>
      <c r="BC16" s="47"/>
      <c r="BD16" s="47"/>
      <c r="BE16" s="47"/>
      <c r="BF16" s="46" t="s">
        <v>308</v>
      </c>
      <c r="BG16" s="58"/>
      <c r="BH16" s="46"/>
      <c r="BI16" s="46" t="s">
        <v>309</v>
      </c>
      <c r="BJ16" s="59"/>
      <c r="BK16" s="46"/>
      <c r="BL16" s="46"/>
      <c r="BM16" s="46"/>
      <c r="BN16" s="46"/>
      <c r="BO16" s="58"/>
      <c r="BP16" s="46"/>
      <c r="BQ16" s="46"/>
      <c r="BR16" s="59"/>
      <c r="BS16" s="58"/>
      <c r="BT16" s="46"/>
      <c r="BU16" s="46"/>
      <c r="BV16" s="59"/>
      <c r="BW16" s="46"/>
      <c r="BX16" s="46"/>
      <c r="BY16" s="39" t="s">
        <v>291</v>
      </c>
      <c r="BZ16" s="2206" t="s">
        <v>311</v>
      </c>
      <c r="CA16" s="2206"/>
      <c r="CB16" s="452" t="s">
        <v>292</v>
      </c>
      <c r="CC16" s="2194">
        <v>4.1666666666666664E-2</v>
      </c>
      <c r="CD16" s="2195"/>
      <c r="CE16" s="2195"/>
      <c r="CF16" s="2196"/>
      <c r="CG16" s="2207">
        <f>BY17+CC16</f>
        <v>0.36458333333333337</v>
      </c>
      <c r="CH16" s="2208"/>
      <c r="CI16" s="2208"/>
      <c r="CJ16" s="2209"/>
      <c r="CK16" s="2241" t="s">
        <v>312</v>
      </c>
      <c r="CL16" s="2242"/>
      <c r="CM16" s="2242"/>
      <c r="CN16" s="2242"/>
      <c r="CO16" s="2243"/>
    </row>
    <row r="17" spans="1:93" ht="5.0999999999999996" customHeight="1">
      <c r="A17" s="2143"/>
      <c r="B17" s="2145"/>
      <c r="C17" s="2217"/>
      <c r="D17" s="2217"/>
      <c r="E17" s="2217"/>
      <c r="F17" s="2217"/>
      <c r="G17" s="1678"/>
      <c r="H17" s="2216"/>
      <c r="I17" s="48"/>
      <c r="J17" s="23"/>
      <c r="K17" s="54"/>
      <c r="L17" s="23"/>
      <c r="M17" s="23"/>
      <c r="N17" s="55"/>
      <c r="O17" s="23"/>
      <c r="P17" s="23"/>
      <c r="Q17" s="23"/>
      <c r="R17" s="23"/>
      <c r="S17" s="54"/>
      <c r="T17" s="23"/>
      <c r="U17" s="23"/>
      <c r="V17" s="55"/>
      <c r="W17" s="23"/>
      <c r="X17" s="43"/>
      <c r="Y17" s="43"/>
      <c r="Z17" s="43"/>
      <c r="AA17" s="65"/>
      <c r="AB17" s="43"/>
      <c r="AC17" s="43"/>
      <c r="AD17" s="64"/>
      <c r="AE17" s="43"/>
      <c r="AF17" s="43"/>
      <c r="AG17" s="43"/>
      <c r="AH17" s="43"/>
      <c r="AI17" s="65"/>
      <c r="AJ17" s="43"/>
      <c r="AK17" s="43"/>
      <c r="AL17" s="64"/>
      <c r="AM17" s="23"/>
      <c r="AN17" s="23"/>
      <c r="AO17" s="23"/>
      <c r="AP17" s="23"/>
      <c r="AQ17" s="65"/>
      <c r="AR17" s="43"/>
      <c r="AS17" s="43"/>
      <c r="AT17" s="64"/>
      <c r="AU17" s="43"/>
      <c r="AV17" s="44"/>
      <c r="AW17" s="44"/>
      <c r="AX17" s="44"/>
      <c r="AY17" s="68"/>
      <c r="AZ17" s="44"/>
      <c r="BA17" s="44"/>
      <c r="BB17" s="69"/>
      <c r="BC17" s="44"/>
      <c r="BD17" s="44"/>
      <c r="BE17" s="44"/>
      <c r="BF17" s="43"/>
      <c r="BG17" s="78"/>
      <c r="BH17" s="51"/>
      <c r="BI17" s="51"/>
      <c r="BJ17" s="79"/>
      <c r="BK17" s="23"/>
      <c r="BL17" s="23"/>
      <c r="BM17" s="23"/>
      <c r="BN17" s="23"/>
      <c r="BO17" s="54"/>
      <c r="BP17" s="23"/>
      <c r="BQ17" s="23"/>
      <c r="BR17" s="55"/>
      <c r="BS17" s="54"/>
      <c r="BT17" s="23"/>
      <c r="BU17" s="23"/>
      <c r="BV17" s="55"/>
      <c r="BW17" s="23"/>
      <c r="BX17" s="23"/>
      <c r="BY17" s="2188">
        <v>0.32291666666666669</v>
      </c>
      <c r="BZ17" s="2189"/>
      <c r="CA17" s="2189"/>
      <c r="CB17" s="2190"/>
      <c r="CC17" s="2197"/>
      <c r="CD17" s="2198"/>
      <c r="CE17" s="2198"/>
      <c r="CF17" s="2199"/>
      <c r="CG17" s="2210"/>
      <c r="CH17" s="2211"/>
      <c r="CI17" s="2211"/>
      <c r="CJ17" s="2212"/>
      <c r="CK17" s="2244"/>
      <c r="CL17" s="2245"/>
      <c r="CM17" s="2245"/>
      <c r="CN17" s="2245"/>
      <c r="CO17" s="2246"/>
    </row>
    <row r="18" spans="1:93" ht="8.1" customHeight="1">
      <c r="A18" s="2143"/>
      <c r="B18" s="2145"/>
      <c r="C18" s="2217"/>
      <c r="D18" s="2217"/>
      <c r="E18" s="2217"/>
      <c r="F18" s="2217"/>
      <c r="G18" s="1678"/>
      <c r="H18" s="2216"/>
      <c r="I18" s="49"/>
      <c r="J18" s="26"/>
      <c r="K18" s="60"/>
      <c r="L18" s="26"/>
      <c r="M18" s="26"/>
      <c r="N18" s="61"/>
      <c r="O18" s="26"/>
      <c r="P18" s="26"/>
      <c r="Q18" s="26"/>
      <c r="R18" s="26"/>
      <c r="S18" s="60"/>
      <c r="T18" s="26"/>
      <c r="U18" s="26"/>
      <c r="V18" s="61"/>
      <c r="W18" s="26"/>
      <c r="X18" s="26"/>
      <c r="Y18" s="26"/>
      <c r="Z18" s="26"/>
      <c r="AA18" s="60"/>
      <c r="AB18" s="26"/>
      <c r="AC18" s="26"/>
      <c r="AD18" s="61"/>
      <c r="AE18" s="26"/>
      <c r="AF18" s="26"/>
      <c r="AG18" s="26"/>
      <c r="AH18" s="26"/>
      <c r="AI18" s="60"/>
      <c r="AJ18" s="26"/>
      <c r="AK18" s="26"/>
      <c r="AL18" s="61"/>
      <c r="AM18" s="26"/>
      <c r="AN18" s="26"/>
      <c r="AO18" s="26"/>
      <c r="AP18" s="26"/>
      <c r="AQ18" s="60"/>
      <c r="AR18" s="26"/>
      <c r="AS18" s="26"/>
      <c r="AT18" s="61"/>
      <c r="AU18" s="26"/>
      <c r="AV18" s="50"/>
      <c r="AW18" s="50"/>
      <c r="AX18" s="50"/>
      <c r="AY18" s="76"/>
      <c r="AZ18" s="50"/>
      <c r="BA18" s="50"/>
      <c r="BB18" s="77"/>
      <c r="BC18" s="50"/>
      <c r="BD18" s="50"/>
      <c r="BE18" s="50"/>
      <c r="BF18" s="26"/>
      <c r="BG18" s="60"/>
      <c r="BH18" s="26"/>
      <c r="BI18" s="26"/>
      <c r="BJ18" s="61"/>
      <c r="BK18" s="26"/>
      <c r="BL18" s="26"/>
      <c r="BM18" s="26"/>
      <c r="BN18" s="26"/>
      <c r="BO18" s="60"/>
      <c r="BP18" s="26"/>
      <c r="BQ18" s="26"/>
      <c r="BR18" s="61"/>
      <c r="BS18" s="60"/>
      <c r="BT18" s="26"/>
      <c r="BU18" s="26"/>
      <c r="BV18" s="61"/>
      <c r="BW18" s="26"/>
      <c r="BX18" s="26"/>
      <c r="BY18" s="2191"/>
      <c r="BZ18" s="2192"/>
      <c r="CA18" s="2192"/>
      <c r="CB18" s="2193"/>
      <c r="CC18" s="2200"/>
      <c r="CD18" s="2201"/>
      <c r="CE18" s="2201"/>
      <c r="CF18" s="2202"/>
      <c r="CG18" s="2213"/>
      <c r="CH18" s="2214"/>
      <c r="CI18" s="2214"/>
      <c r="CJ18" s="2215"/>
      <c r="CK18" s="2247"/>
      <c r="CL18" s="2248"/>
      <c r="CM18" s="2248"/>
      <c r="CN18" s="2248"/>
      <c r="CO18" s="2249"/>
    </row>
    <row r="19" spans="1:93" ht="13.5" customHeight="1">
      <c r="A19" s="2143"/>
      <c r="B19" s="2145"/>
      <c r="C19" s="2217"/>
      <c r="D19" s="2217"/>
      <c r="E19" s="2217"/>
      <c r="F19" s="2217"/>
      <c r="G19" s="1678"/>
      <c r="H19" s="2216" t="s">
        <v>453</v>
      </c>
      <c r="I19" s="45"/>
      <c r="J19" s="46"/>
      <c r="K19" s="58"/>
      <c r="L19" s="46"/>
      <c r="M19" s="46"/>
      <c r="N19" s="59"/>
      <c r="O19" s="46"/>
      <c r="P19" s="46"/>
      <c r="Q19" s="46"/>
      <c r="R19" s="46"/>
      <c r="S19" s="58"/>
      <c r="T19" s="46"/>
      <c r="U19" s="46"/>
      <c r="V19" s="59"/>
      <c r="W19" s="46"/>
      <c r="X19" s="46"/>
      <c r="Y19" s="46"/>
      <c r="Z19" s="46"/>
      <c r="AA19" s="58"/>
      <c r="AB19" s="46"/>
      <c r="AC19" s="46"/>
      <c r="AD19" s="59"/>
      <c r="AE19" s="46"/>
      <c r="AF19" s="46"/>
      <c r="AG19" s="46"/>
      <c r="AH19" s="46"/>
      <c r="AI19" s="58"/>
      <c r="AJ19" s="46"/>
      <c r="AK19" s="46"/>
      <c r="AL19" s="59"/>
      <c r="AM19" s="46"/>
      <c r="AN19" s="46"/>
      <c r="AO19" s="46"/>
      <c r="AP19" s="46"/>
      <c r="AQ19" s="58"/>
      <c r="AR19" s="46"/>
      <c r="AS19" s="46"/>
      <c r="AT19" s="59"/>
      <c r="AU19" s="46"/>
      <c r="AV19" s="47"/>
      <c r="AW19" s="47"/>
      <c r="AX19" s="47"/>
      <c r="AY19" s="72"/>
      <c r="AZ19" s="47"/>
      <c r="BA19" s="47"/>
      <c r="BB19" s="73"/>
      <c r="BC19" s="47"/>
      <c r="BD19" s="47"/>
      <c r="BE19" s="47"/>
      <c r="BF19" s="46"/>
      <c r="BG19" s="58"/>
      <c r="BH19" s="46"/>
      <c r="BI19" s="46"/>
      <c r="BJ19" s="59"/>
      <c r="BK19" s="46"/>
      <c r="BL19" s="46"/>
      <c r="BM19" s="46"/>
      <c r="BN19" s="46"/>
      <c r="BO19" s="58"/>
      <c r="BP19" s="46"/>
      <c r="BQ19" s="46"/>
      <c r="BR19" s="59"/>
      <c r="BS19" s="58"/>
      <c r="BT19" s="46"/>
      <c r="BU19" s="46"/>
      <c r="BV19" s="59"/>
      <c r="BW19" s="46"/>
      <c r="BX19" s="46"/>
      <c r="BY19" s="39"/>
      <c r="BZ19" s="2206"/>
      <c r="CA19" s="2206"/>
      <c r="CB19" s="452"/>
      <c r="CC19" s="2194"/>
      <c r="CD19" s="2195"/>
      <c r="CE19" s="2195"/>
      <c r="CF19" s="2196"/>
      <c r="CG19" s="2207">
        <f>BY20+CC19</f>
        <v>0</v>
      </c>
      <c r="CH19" s="2208"/>
      <c r="CI19" s="2208"/>
      <c r="CJ19" s="2209"/>
      <c r="CK19" s="2238"/>
      <c r="CL19" s="2239"/>
      <c r="CM19" s="2239"/>
      <c r="CN19" s="2239"/>
      <c r="CO19" s="2240"/>
    </row>
    <row r="20" spans="1:93" ht="5.0999999999999996" customHeight="1">
      <c r="A20" s="2143"/>
      <c r="B20" s="2145"/>
      <c r="C20" s="2217"/>
      <c r="D20" s="2217"/>
      <c r="E20" s="2217"/>
      <c r="F20" s="2217"/>
      <c r="G20" s="1678"/>
      <c r="H20" s="2216"/>
      <c r="I20" s="48"/>
      <c r="J20" s="23"/>
      <c r="K20" s="54"/>
      <c r="L20" s="23"/>
      <c r="M20" s="23"/>
      <c r="N20" s="55"/>
      <c r="O20" s="23"/>
      <c r="P20" s="23"/>
      <c r="Q20" s="23"/>
      <c r="R20" s="23"/>
      <c r="S20" s="54"/>
      <c r="T20" s="23"/>
      <c r="U20" s="23"/>
      <c r="V20" s="55"/>
      <c r="W20" s="23"/>
      <c r="X20" s="23"/>
      <c r="Y20" s="23"/>
      <c r="Z20" s="23"/>
      <c r="AA20" s="54"/>
      <c r="AB20" s="23"/>
      <c r="AC20" s="23"/>
      <c r="AD20" s="55"/>
      <c r="AE20" s="23"/>
      <c r="AF20" s="23"/>
      <c r="AG20" s="23"/>
      <c r="AH20" s="23"/>
      <c r="AI20" s="54"/>
      <c r="AJ20" s="23"/>
      <c r="AK20" s="23"/>
      <c r="AL20" s="55"/>
      <c r="AM20" s="23"/>
      <c r="AN20" s="23"/>
      <c r="AO20" s="23"/>
      <c r="AP20" s="23"/>
      <c r="AQ20" s="54"/>
      <c r="AR20" s="23"/>
      <c r="AS20" s="23"/>
      <c r="AT20" s="55"/>
      <c r="AU20" s="23"/>
      <c r="AV20" s="440"/>
      <c r="AW20" s="440"/>
      <c r="AX20" s="440"/>
      <c r="AY20" s="74"/>
      <c r="AZ20" s="440"/>
      <c r="BA20" s="440"/>
      <c r="BB20" s="75"/>
      <c r="BC20" s="440"/>
      <c r="BD20" s="440"/>
      <c r="BE20" s="440"/>
      <c r="BF20" s="23"/>
      <c r="BG20" s="54"/>
      <c r="BH20" s="23"/>
      <c r="BI20" s="23"/>
      <c r="BJ20" s="55"/>
      <c r="BK20" s="23"/>
      <c r="BL20" s="23"/>
      <c r="BM20" s="23"/>
      <c r="BN20" s="23"/>
      <c r="BO20" s="54"/>
      <c r="BP20" s="23"/>
      <c r="BQ20" s="23"/>
      <c r="BR20" s="55"/>
      <c r="BS20" s="54"/>
      <c r="BT20" s="23"/>
      <c r="BU20" s="23"/>
      <c r="BV20" s="55"/>
      <c r="BW20" s="23"/>
      <c r="BX20" s="23"/>
      <c r="BY20" s="2188"/>
      <c r="BZ20" s="2189"/>
      <c r="CA20" s="2189"/>
      <c r="CB20" s="2190"/>
      <c r="CC20" s="2197"/>
      <c r="CD20" s="2198"/>
      <c r="CE20" s="2198"/>
      <c r="CF20" s="2199"/>
      <c r="CG20" s="2210"/>
      <c r="CH20" s="2211"/>
      <c r="CI20" s="2211"/>
      <c r="CJ20" s="2212"/>
      <c r="CK20" s="2238"/>
      <c r="CL20" s="2239"/>
      <c r="CM20" s="2239"/>
      <c r="CN20" s="2239"/>
      <c r="CO20" s="2240"/>
    </row>
    <row r="21" spans="1:93" ht="8.1" customHeight="1">
      <c r="A21" s="2143"/>
      <c r="B21" s="2145"/>
      <c r="C21" s="2217"/>
      <c r="D21" s="2217"/>
      <c r="E21" s="2217"/>
      <c r="F21" s="2217"/>
      <c r="G21" s="1678"/>
      <c r="H21" s="2216"/>
      <c r="I21" s="49"/>
      <c r="J21" s="26"/>
      <c r="K21" s="60"/>
      <c r="L21" s="26"/>
      <c r="M21" s="26"/>
      <c r="N21" s="61"/>
      <c r="O21" s="26"/>
      <c r="P21" s="26"/>
      <c r="Q21" s="26"/>
      <c r="R21" s="26"/>
      <c r="S21" s="60"/>
      <c r="T21" s="26"/>
      <c r="U21" s="26"/>
      <c r="V21" s="61"/>
      <c r="W21" s="26"/>
      <c r="X21" s="26"/>
      <c r="Y21" s="26"/>
      <c r="Z21" s="26"/>
      <c r="AA21" s="60"/>
      <c r="AB21" s="26"/>
      <c r="AC21" s="26"/>
      <c r="AD21" s="61"/>
      <c r="AE21" s="26"/>
      <c r="AF21" s="26"/>
      <c r="AG21" s="26"/>
      <c r="AH21" s="26"/>
      <c r="AI21" s="60"/>
      <c r="AJ21" s="26"/>
      <c r="AK21" s="26"/>
      <c r="AL21" s="61"/>
      <c r="AM21" s="26"/>
      <c r="AN21" s="26"/>
      <c r="AO21" s="26"/>
      <c r="AP21" s="26"/>
      <c r="AQ21" s="60"/>
      <c r="AR21" s="26"/>
      <c r="AS21" s="26"/>
      <c r="AT21" s="61"/>
      <c r="AU21" s="26"/>
      <c r="AV21" s="50"/>
      <c r="AW21" s="50"/>
      <c r="AX21" s="50"/>
      <c r="AY21" s="76"/>
      <c r="AZ21" s="50"/>
      <c r="BA21" s="50"/>
      <c r="BB21" s="77"/>
      <c r="BC21" s="50"/>
      <c r="BD21" s="50"/>
      <c r="BE21" s="50"/>
      <c r="BF21" s="26"/>
      <c r="BG21" s="60"/>
      <c r="BH21" s="26"/>
      <c r="BI21" s="26"/>
      <c r="BJ21" s="61"/>
      <c r="BK21" s="26"/>
      <c r="BL21" s="26"/>
      <c r="BM21" s="26"/>
      <c r="BN21" s="26"/>
      <c r="BO21" s="60"/>
      <c r="BP21" s="26"/>
      <c r="BQ21" s="26"/>
      <c r="BR21" s="61"/>
      <c r="BS21" s="60"/>
      <c r="BT21" s="26"/>
      <c r="BU21" s="26"/>
      <c r="BV21" s="61"/>
      <c r="BW21" s="26"/>
      <c r="BX21" s="26"/>
      <c r="BY21" s="2191"/>
      <c r="BZ21" s="2192"/>
      <c r="CA21" s="2192"/>
      <c r="CB21" s="2193"/>
      <c r="CC21" s="2200"/>
      <c r="CD21" s="2201"/>
      <c r="CE21" s="2201"/>
      <c r="CF21" s="2202"/>
      <c r="CG21" s="2213"/>
      <c r="CH21" s="2214"/>
      <c r="CI21" s="2214"/>
      <c r="CJ21" s="2215"/>
      <c r="CK21" s="2238"/>
      <c r="CL21" s="2239"/>
      <c r="CM21" s="2239"/>
      <c r="CN21" s="2239"/>
      <c r="CO21" s="2240"/>
    </row>
    <row r="22" spans="1:93" ht="13.5" customHeight="1">
      <c r="A22" s="2143"/>
      <c r="B22" s="2145"/>
      <c r="C22" s="2217"/>
      <c r="D22" s="2217"/>
      <c r="E22" s="2217"/>
      <c r="F22" s="2217"/>
      <c r="G22" s="1678"/>
      <c r="H22" s="2216" t="s">
        <v>453</v>
      </c>
      <c r="I22" s="45"/>
      <c r="J22" s="46"/>
      <c r="K22" s="58"/>
      <c r="L22" s="46"/>
      <c r="M22" s="46"/>
      <c r="N22" s="59"/>
      <c r="O22" s="46"/>
      <c r="P22" s="46"/>
      <c r="Q22" s="46"/>
      <c r="R22" s="46"/>
      <c r="S22" s="58"/>
      <c r="T22" s="46"/>
      <c r="U22" s="46"/>
      <c r="V22" s="59"/>
      <c r="W22" s="46"/>
      <c r="X22" s="46"/>
      <c r="Y22" s="46"/>
      <c r="Z22" s="46"/>
      <c r="AA22" s="58"/>
      <c r="AB22" s="46"/>
      <c r="AC22" s="46"/>
      <c r="AD22" s="59"/>
      <c r="AE22" s="46"/>
      <c r="AF22" s="46"/>
      <c r="AG22" s="46"/>
      <c r="AH22" s="46"/>
      <c r="AI22" s="58"/>
      <c r="AJ22" s="46"/>
      <c r="AK22" s="46"/>
      <c r="AL22" s="59"/>
      <c r="AM22" s="46"/>
      <c r="AN22" s="46"/>
      <c r="AO22" s="46"/>
      <c r="AP22" s="46"/>
      <c r="AQ22" s="58"/>
      <c r="AR22" s="46"/>
      <c r="AS22" s="46"/>
      <c r="AT22" s="59"/>
      <c r="AU22" s="46"/>
      <c r="AV22" s="47"/>
      <c r="AW22" s="47"/>
      <c r="AX22" s="47"/>
      <c r="AY22" s="72"/>
      <c r="AZ22" s="47"/>
      <c r="BA22" s="47"/>
      <c r="BB22" s="73"/>
      <c r="BC22" s="47"/>
      <c r="BD22" s="47"/>
      <c r="BE22" s="47"/>
      <c r="BF22" s="46"/>
      <c r="BG22" s="58"/>
      <c r="BH22" s="46"/>
      <c r="BI22" s="46"/>
      <c r="BJ22" s="59"/>
      <c r="BK22" s="46"/>
      <c r="BL22" s="46"/>
      <c r="BM22" s="46"/>
      <c r="BN22" s="46"/>
      <c r="BO22" s="58"/>
      <c r="BP22" s="46"/>
      <c r="BQ22" s="46"/>
      <c r="BR22" s="59"/>
      <c r="BS22" s="58"/>
      <c r="BT22" s="46"/>
      <c r="BU22" s="46"/>
      <c r="BV22" s="59"/>
      <c r="BW22" s="46"/>
      <c r="BX22" s="46"/>
      <c r="BY22" s="39"/>
      <c r="BZ22" s="2206"/>
      <c r="CA22" s="2206"/>
      <c r="CB22" s="452"/>
      <c r="CC22" s="2194"/>
      <c r="CD22" s="2195"/>
      <c r="CE22" s="2195"/>
      <c r="CF22" s="2196"/>
      <c r="CG22" s="2207">
        <f>BY23+CC22</f>
        <v>0</v>
      </c>
      <c r="CH22" s="2208"/>
      <c r="CI22" s="2208"/>
      <c r="CJ22" s="2209"/>
      <c r="CK22" s="2238"/>
      <c r="CL22" s="2239"/>
      <c r="CM22" s="2239"/>
      <c r="CN22" s="2239"/>
      <c r="CO22" s="2240"/>
    </row>
    <row r="23" spans="1:93" ht="5.0999999999999996" customHeight="1">
      <c r="A23" s="2143"/>
      <c r="B23" s="2145"/>
      <c r="C23" s="2217"/>
      <c r="D23" s="2217"/>
      <c r="E23" s="2217"/>
      <c r="F23" s="2217"/>
      <c r="G23" s="1678"/>
      <c r="H23" s="2216"/>
      <c r="I23" s="48"/>
      <c r="J23" s="23"/>
      <c r="K23" s="54"/>
      <c r="L23" s="23"/>
      <c r="M23" s="23"/>
      <c r="N23" s="55"/>
      <c r="O23" s="23"/>
      <c r="P23" s="23"/>
      <c r="Q23" s="23"/>
      <c r="R23" s="23"/>
      <c r="S23" s="54"/>
      <c r="T23" s="23"/>
      <c r="U23" s="23"/>
      <c r="V23" s="55"/>
      <c r="W23" s="23"/>
      <c r="X23" s="23"/>
      <c r="Y23" s="23"/>
      <c r="Z23" s="23"/>
      <c r="AA23" s="54"/>
      <c r="AB23" s="23"/>
      <c r="AC23" s="23"/>
      <c r="AD23" s="55"/>
      <c r="AE23" s="23"/>
      <c r="AF23" s="23"/>
      <c r="AG23" s="23"/>
      <c r="AH23" s="23"/>
      <c r="AI23" s="54"/>
      <c r="AJ23" s="23"/>
      <c r="AK23" s="23"/>
      <c r="AL23" s="55"/>
      <c r="AM23" s="23"/>
      <c r="AN23" s="23"/>
      <c r="AO23" s="23"/>
      <c r="AP23" s="23"/>
      <c r="AQ23" s="54"/>
      <c r="AR23" s="23"/>
      <c r="AS23" s="23"/>
      <c r="AT23" s="55"/>
      <c r="AU23" s="23"/>
      <c r="AV23" s="440"/>
      <c r="AW23" s="440"/>
      <c r="AX23" s="440"/>
      <c r="AY23" s="74"/>
      <c r="AZ23" s="440"/>
      <c r="BA23" s="440"/>
      <c r="BB23" s="75"/>
      <c r="BC23" s="440"/>
      <c r="BD23" s="440"/>
      <c r="BE23" s="440"/>
      <c r="BF23" s="23"/>
      <c r="BG23" s="54"/>
      <c r="BH23" s="23"/>
      <c r="BI23" s="23"/>
      <c r="BJ23" s="55"/>
      <c r="BK23" s="23"/>
      <c r="BL23" s="23"/>
      <c r="BM23" s="23"/>
      <c r="BN23" s="23"/>
      <c r="BO23" s="54"/>
      <c r="BP23" s="23"/>
      <c r="BQ23" s="23"/>
      <c r="BR23" s="55"/>
      <c r="BS23" s="54"/>
      <c r="BT23" s="23"/>
      <c r="BU23" s="23"/>
      <c r="BV23" s="55"/>
      <c r="BW23" s="23"/>
      <c r="BX23" s="23"/>
      <c r="BY23" s="2188"/>
      <c r="BZ23" s="2189"/>
      <c r="CA23" s="2189"/>
      <c r="CB23" s="2190"/>
      <c r="CC23" s="2197"/>
      <c r="CD23" s="2198"/>
      <c r="CE23" s="2198"/>
      <c r="CF23" s="2199"/>
      <c r="CG23" s="2210"/>
      <c r="CH23" s="2211"/>
      <c r="CI23" s="2211"/>
      <c r="CJ23" s="2212"/>
      <c r="CK23" s="2238"/>
      <c r="CL23" s="2239"/>
      <c r="CM23" s="2239"/>
      <c r="CN23" s="2239"/>
      <c r="CO23" s="2240"/>
    </row>
    <row r="24" spans="1:93" ht="8.1" customHeight="1">
      <c r="A24" s="2143"/>
      <c r="B24" s="2145"/>
      <c r="C24" s="2217"/>
      <c r="D24" s="2217"/>
      <c r="E24" s="2217"/>
      <c r="F24" s="2217"/>
      <c r="G24" s="1678"/>
      <c r="H24" s="2216"/>
      <c r="I24" s="49"/>
      <c r="J24" s="26"/>
      <c r="K24" s="60"/>
      <c r="L24" s="26"/>
      <c r="M24" s="26"/>
      <c r="N24" s="61"/>
      <c r="O24" s="26"/>
      <c r="P24" s="26"/>
      <c r="Q24" s="26"/>
      <c r="R24" s="26"/>
      <c r="S24" s="60"/>
      <c r="T24" s="26"/>
      <c r="U24" s="26"/>
      <c r="V24" s="61"/>
      <c r="W24" s="26"/>
      <c r="X24" s="26"/>
      <c r="Y24" s="26"/>
      <c r="Z24" s="26"/>
      <c r="AA24" s="60"/>
      <c r="AB24" s="26"/>
      <c r="AC24" s="26"/>
      <c r="AD24" s="61"/>
      <c r="AE24" s="26"/>
      <c r="AF24" s="26"/>
      <c r="AG24" s="26"/>
      <c r="AH24" s="26"/>
      <c r="AI24" s="60"/>
      <c r="AJ24" s="26"/>
      <c r="AK24" s="26"/>
      <c r="AL24" s="61"/>
      <c r="AM24" s="26"/>
      <c r="AN24" s="26"/>
      <c r="AO24" s="26"/>
      <c r="AP24" s="26"/>
      <c r="AQ24" s="60"/>
      <c r="AR24" s="26"/>
      <c r="AS24" s="26"/>
      <c r="AT24" s="61"/>
      <c r="AU24" s="26"/>
      <c r="AV24" s="50"/>
      <c r="AW24" s="50"/>
      <c r="AX24" s="50"/>
      <c r="AY24" s="76"/>
      <c r="AZ24" s="50"/>
      <c r="BA24" s="50"/>
      <c r="BB24" s="77"/>
      <c r="BC24" s="50"/>
      <c r="BD24" s="50"/>
      <c r="BE24" s="50"/>
      <c r="BF24" s="26"/>
      <c r="BG24" s="60"/>
      <c r="BH24" s="26"/>
      <c r="BI24" s="26"/>
      <c r="BJ24" s="61"/>
      <c r="BK24" s="26"/>
      <c r="BL24" s="26"/>
      <c r="BM24" s="26"/>
      <c r="BN24" s="26"/>
      <c r="BO24" s="60"/>
      <c r="BP24" s="26"/>
      <c r="BQ24" s="26"/>
      <c r="BR24" s="61"/>
      <c r="BS24" s="60"/>
      <c r="BT24" s="26"/>
      <c r="BU24" s="26"/>
      <c r="BV24" s="61"/>
      <c r="BW24" s="26"/>
      <c r="BX24" s="26"/>
      <c r="BY24" s="2191"/>
      <c r="BZ24" s="2192"/>
      <c r="CA24" s="2192"/>
      <c r="CB24" s="2193"/>
      <c r="CC24" s="2200"/>
      <c r="CD24" s="2201"/>
      <c r="CE24" s="2201"/>
      <c r="CF24" s="2202"/>
      <c r="CG24" s="2213"/>
      <c r="CH24" s="2214"/>
      <c r="CI24" s="2214"/>
      <c r="CJ24" s="2215"/>
      <c r="CK24" s="2238"/>
      <c r="CL24" s="2239"/>
      <c r="CM24" s="2239"/>
      <c r="CN24" s="2239"/>
      <c r="CO24" s="2240"/>
    </row>
    <row r="25" spans="1:93" ht="13.5" customHeight="1">
      <c r="A25" s="2143"/>
      <c r="B25" s="2145"/>
      <c r="C25" s="2217"/>
      <c r="D25" s="2217"/>
      <c r="E25" s="2217"/>
      <c r="F25" s="2217"/>
      <c r="G25" s="1678"/>
      <c r="H25" s="2216" t="s">
        <v>453</v>
      </c>
      <c r="I25" s="45"/>
      <c r="J25" s="46"/>
      <c r="K25" s="58"/>
      <c r="L25" s="46"/>
      <c r="M25" s="46"/>
      <c r="N25" s="59"/>
      <c r="O25" s="46"/>
      <c r="P25" s="46"/>
      <c r="Q25" s="46"/>
      <c r="R25" s="46"/>
      <c r="S25" s="58"/>
      <c r="T25" s="46"/>
      <c r="U25" s="46"/>
      <c r="V25" s="59"/>
      <c r="W25" s="46"/>
      <c r="X25" s="46"/>
      <c r="Y25" s="46"/>
      <c r="Z25" s="46"/>
      <c r="AA25" s="58"/>
      <c r="AB25" s="46"/>
      <c r="AC25" s="46"/>
      <c r="AD25" s="59"/>
      <c r="AE25" s="46"/>
      <c r="AF25" s="46"/>
      <c r="AG25" s="46"/>
      <c r="AH25" s="46"/>
      <c r="AI25" s="58"/>
      <c r="AJ25" s="46"/>
      <c r="AK25" s="46"/>
      <c r="AL25" s="59"/>
      <c r="AM25" s="46"/>
      <c r="AN25" s="46"/>
      <c r="AO25" s="46"/>
      <c r="AP25" s="46"/>
      <c r="AQ25" s="58"/>
      <c r="AR25" s="46"/>
      <c r="AS25" s="46"/>
      <c r="AT25" s="59"/>
      <c r="AU25" s="46"/>
      <c r="AV25" s="47"/>
      <c r="AW25" s="47"/>
      <c r="AX25" s="47"/>
      <c r="AY25" s="72"/>
      <c r="AZ25" s="47"/>
      <c r="BA25" s="47"/>
      <c r="BB25" s="73"/>
      <c r="BC25" s="47"/>
      <c r="BD25" s="47"/>
      <c r="BE25" s="47"/>
      <c r="BF25" s="46"/>
      <c r="BG25" s="58"/>
      <c r="BH25" s="46"/>
      <c r="BI25" s="46"/>
      <c r="BJ25" s="59"/>
      <c r="BK25" s="46"/>
      <c r="BL25" s="46"/>
      <c r="BM25" s="46"/>
      <c r="BN25" s="46"/>
      <c r="BO25" s="58"/>
      <c r="BP25" s="46"/>
      <c r="BQ25" s="46"/>
      <c r="BR25" s="59"/>
      <c r="BS25" s="58"/>
      <c r="BT25" s="46"/>
      <c r="BU25" s="46"/>
      <c r="BV25" s="59"/>
      <c r="BW25" s="46"/>
      <c r="BX25" s="46"/>
      <c r="BY25" s="39"/>
      <c r="BZ25" s="2206"/>
      <c r="CA25" s="2206"/>
      <c r="CB25" s="452"/>
      <c r="CC25" s="2194"/>
      <c r="CD25" s="2195"/>
      <c r="CE25" s="2195"/>
      <c r="CF25" s="2196"/>
      <c r="CG25" s="2207">
        <f>BY26+CC25</f>
        <v>0</v>
      </c>
      <c r="CH25" s="2208"/>
      <c r="CI25" s="2208"/>
      <c r="CJ25" s="2209"/>
      <c r="CK25" s="2238"/>
      <c r="CL25" s="2239"/>
      <c r="CM25" s="2239"/>
      <c r="CN25" s="2239"/>
      <c r="CO25" s="2240"/>
    </row>
    <row r="26" spans="1:93" ht="5.0999999999999996" customHeight="1">
      <c r="A26" s="2143"/>
      <c r="B26" s="2145"/>
      <c r="C26" s="2217"/>
      <c r="D26" s="2217"/>
      <c r="E26" s="2217"/>
      <c r="F26" s="2217"/>
      <c r="G26" s="1678"/>
      <c r="H26" s="2216"/>
      <c r="I26" s="48"/>
      <c r="J26" s="23"/>
      <c r="K26" s="54"/>
      <c r="L26" s="23"/>
      <c r="M26" s="23"/>
      <c r="N26" s="55"/>
      <c r="O26" s="23"/>
      <c r="P26" s="23"/>
      <c r="Q26" s="23"/>
      <c r="R26" s="23"/>
      <c r="S26" s="54"/>
      <c r="T26" s="23"/>
      <c r="U26" s="23"/>
      <c r="V26" s="55"/>
      <c r="W26" s="23"/>
      <c r="X26" s="23"/>
      <c r="Y26" s="23"/>
      <c r="Z26" s="23"/>
      <c r="AA26" s="54"/>
      <c r="AB26" s="23"/>
      <c r="AC26" s="23"/>
      <c r="AD26" s="55"/>
      <c r="AE26" s="23"/>
      <c r="AF26" s="23"/>
      <c r="AG26" s="23"/>
      <c r="AH26" s="23"/>
      <c r="AI26" s="54"/>
      <c r="AJ26" s="23"/>
      <c r="AK26" s="23"/>
      <c r="AL26" s="55"/>
      <c r="AM26" s="23"/>
      <c r="AN26" s="23"/>
      <c r="AO26" s="23"/>
      <c r="AP26" s="23"/>
      <c r="AQ26" s="54"/>
      <c r="AR26" s="23"/>
      <c r="AS26" s="23"/>
      <c r="AT26" s="55"/>
      <c r="AU26" s="23"/>
      <c r="AV26" s="440"/>
      <c r="AW26" s="440"/>
      <c r="AX26" s="440"/>
      <c r="AY26" s="74"/>
      <c r="AZ26" s="440"/>
      <c r="BA26" s="440"/>
      <c r="BB26" s="75"/>
      <c r="BC26" s="440"/>
      <c r="BD26" s="440"/>
      <c r="BE26" s="440"/>
      <c r="BF26" s="23"/>
      <c r="BG26" s="54"/>
      <c r="BH26" s="23"/>
      <c r="BI26" s="23"/>
      <c r="BJ26" s="55"/>
      <c r="BK26" s="23"/>
      <c r="BL26" s="23"/>
      <c r="BM26" s="23"/>
      <c r="BN26" s="23"/>
      <c r="BO26" s="54"/>
      <c r="BP26" s="23"/>
      <c r="BQ26" s="23"/>
      <c r="BR26" s="55"/>
      <c r="BS26" s="54"/>
      <c r="BT26" s="23"/>
      <c r="BU26" s="23"/>
      <c r="BV26" s="55"/>
      <c r="BW26" s="23"/>
      <c r="BX26" s="23"/>
      <c r="BY26" s="2188"/>
      <c r="BZ26" s="2189"/>
      <c r="CA26" s="2189"/>
      <c r="CB26" s="2190"/>
      <c r="CC26" s="2197"/>
      <c r="CD26" s="2198"/>
      <c r="CE26" s="2198"/>
      <c r="CF26" s="2199"/>
      <c r="CG26" s="2210"/>
      <c r="CH26" s="2211"/>
      <c r="CI26" s="2211"/>
      <c r="CJ26" s="2212"/>
      <c r="CK26" s="2238"/>
      <c r="CL26" s="2239"/>
      <c r="CM26" s="2239"/>
      <c r="CN26" s="2239"/>
      <c r="CO26" s="2240"/>
    </row>
    <row r="27" spans="1:93" ht="8.1" customHeight="1">
      <c r="A27" s="2143"/>
      <c r="B27" s="2145"/>
      <c r="C27" s="2217"/>
      <c r="D27" s="2217"/>
      <c r="E27" s="2217"/>
      <c r="F27" s="2217"/>
      <c r="G27" s="1678"/>
      <c r="H27" s="2216"/>
      <c r="I27" s="49"/>
      <c r="J27" s="26"/>
      <c r="K27" s="60"/>
      <c r="L27" s="26"/>
      <c r="M27" s="26"/>
      <c r="N27" s="61"/>
      <c r="O27" s="26"/>
      <c r="P27" s="26"/>
      <c r="Q27" s="26"/>
      <c r="R27" s="26"/>
      <c r="S27" s="60"/>
      <c r="T27" s="26"/>
      <c r="U27" s="26"/>
      <c r="V27" s="61"/>
      <c r="W27" s="26"/>
      <c r="X27" s="26"/>
      <c r="Y27" s="26"/>
      <c r="Z27" s="26"/>
      <c r="AA27" s="60"/>
      <c r="AB27" s="26"/>
      <c r="AC27" s="26"/>
      <c r="AD27" s="61"/>
      <c r="AE27" s="26"/>
      <c r="AF27" s="26"/>
      <c r="AG27" s="26"/>
      <c r="AH27" s="26"/>
      <c r="AI27" s="60"/>
      <c r="AJ27" s="26"/>
      <c r="AK27" s="26"/>
      <c r="AL27" s="61"/>
      <c r="AM27" s="26"/>
      <c r="AN27" s="26"/>
      <c r="AO27" s="26"/>
      <c r="AP27" s="26"/>
      <c r="AQ27" s="60"/>
      <c r="AR27" s="26"/>
      <c r="AS27" s="26"/>
      <c r="AT27" s="61"/>
      <c r="AU27" s="26"/>
      <c r="AV27" s="50"/>
      <c r="AW27" s="50"/>
      <c r="AX27" s="50"/>
      <c r="AY27" s="76"/>
      <c r="AZ27" s="50"/>
      <c r="BA27" s="50"/>
      <c r="BB27" s="77"/>
      <c r="BC27" s="50"/>
      <c r="BD27" s="50"/>
      <c r="BE27" s="50"/>
      <c r="BF27" s="26"/>
      <c r="BG27" s="60"/>
      <c r="BH27" s="26"/>
      <c r="BI27" s="26"/>
      <c r="BJ27" s="61"/>
      <c r="BK27" s="26"/>
      <c r="BL27" s="26"/>
      <c r="BM27" s="26"/>
      <c r="BN27" s="26"/>
      <c r="BO27" s="60"/>
      <c r="BP27" s="26"/>
      <c r="BQ27" s="26"/>
      <c r="BR27" s="61"/>
      <c r="BS27" s="60"/>
      <c r="BT27" s="26"/>
      <c r="BU27" s="26"/>
      <c r="BV27" s="61"/>
      <c r="BW27" s="26"/>
      <c r="BX27" s="26"/>
      <c r="BY27" s="2191"/>
      <c r="BZ27" s="2192"/>
      <c r="CA27" s="2192"/>
      <c r="CB27" s="2193"/>
      <c r="CC27" s="2200"/>
      <c r="CD27" s="2201"/>
      <c r="CE27" s="2201"/>
      <c r="CF27" s="2202"/>
      <c r="CG27" s="2213"/>
      <c r="CH27" s="2214"/>
      <c r="CI27" s="2214"/>
      <c r="CJ27" s="2215"/>
      <c r="CK27" s="2238"/>
      <c r="CL27" s="2239"/>
      <c r="CM27" s="2239"/>
      <c r="CN27" s="2239"/>
      <c r="CO27" s="2240"/>
    </row>
    <row r="28" spans="1:93" ht="13.5" customHeight="1">
      <c r="A28" s="2143"/>
      <c r="B28" s="2145"/>
      <c r="C28" s="2217"/>
      <c r="D28" s="2217"/>
      <c r="E28" s="2217"/>
      <c r="F28" s="2217"/>
      <c r="G28" s="1678"/>
      <c r="H28" s="2216" t="s">
        <v>453</v>
      </c>
      <c r="I28" s="45"/>
      <c r="J28" s="46"/>
      <c r="K28" s="58"/>
      <c r="L28" s="46"/>
      <c r="M28" s="46"/>
      <c r="N28" s="59"/>
      <c r="O28" s="46"/>
      <c r="P28" s="46"/>
      <c r="Q28" s="46"/>
      <c r="R28" s="46"/>
      <c r="S28" s="58"/>
      <c r="T28" s="46"/>
      <c r="U28" s="46"/>
      <c r="V28" s="59"/>
      <c r="W28" s="46"/>
      <c r="X28" s="46"/>
      <c r="Y28" s="46"/>
      <c r="Z28" s="46"/>
      <c r="AA28" s="58"/>
      <c r="AB28" s="46"/>
      <c r="AC28" s="46"/>
      <c r="AD28" s="59"/>
      <c r="AE28" s="46"/>
      <c r="AF28" s="46"/>
      <c r="AG28" s="46"/>
      <c r="AH28" s="46"/>
      <c r="AI28" s="58"/>
      <c r="AJ28" s="46"/>
      <c r="AK28" s="46"/>
      <c r="AL28" s="59"/>
      <c r="AM28" s="46"/>
      <c r="AN28" s="46"/>
      <c r="AO28" s="46"/>
      <c r="AP28" s="46"/>
      <c r="AQ28" s="58"/>
      <c r="AR28" s="46"/>
      <c r="AS28" s="46"/>
      <c r="AT28" s="59"/>
      <c r="AU28" s="46"/>
      <c r="AV28" s="47"/>
      <c r="AW28" s="47"/>
      <c r="AX28" s="47"/>
      <c r="AY28" s="72"/>
      <c r="AZ28" s="47"/>
      <c r="BA28" s="47"/>
      <c r="BB28" s="73"/>
      <c r="BC28" s="47"/>
      <c r="BD28" s="47"/>
      <c r="BE28" s="47"/>
      <c r="BF28" s="46"/>
      <c r="BG28" s="58"/>
      <c r="BH28" s="46"/>
      <c r="BI28" s="46"/>
      <c r="BJ28" s="59"/>
      <c r="BK28" s="46"/>
      <c r="BL28" s="46"/>
      <c r="BM28" s="46"/>
      <c r="BN28" s="46"/>
      <c r="BO28" s="58"/>
      <c r="BP28" s="46"/>
      <c r="BQ28" s="46"/>
      <c r="BR28" s="59"/>
      <c r="BS28" s="58"/>
      <c r="BT28" s="46"/>
      <c r="BU28" s="46"/>
      <c r="BV28" s="59"/>
      <c r="BW28" s="46"/>
      <c r="BX28" s="46"/>
      <c r="BY28" s="39"/>
      <c r="BZ28" s="2206"/>
      <c r="CA28" s="2206"/>
      <c r="CB28" s="452"/>
      <c r="CC28" s="2194"/>
      <c r="CD28" s="2195"/>
      <c r="CE28" s="2195"/>
      <c r="CF28" s="2196"/>
      <c r="CG28" s="2207">
        <f>BY29+CC28</f>
        <v>0</v>
      </c>
      <c r="CH28" s="2208"/>
      <c r="CI28" s="2208"/>
      <c r="CJ28" s="2209"/>
      <c r="CK28" s="2238"/>
      <c r="CL28" s="2239"/>
      <c r="CM28" s="2239"/>
      <c r="CN28" s="2239"/>
      <c r="CO28" s="2240"/>
    </row>
    <row r="29" spans="1:93" ht="5.0999999999999996" customHeight="1">
      <c r="A29" s="2143"/>
      <c r="B29" s="2145"/>
      <c r="C29" s="2217"/>
      <c r="D29" s="2217"/>
      <c r="E29" s="2217"/>
      <c r="F29" s="2217"/>
      <c r="G29" s="1678"/>
      <c r="H29" s="2216"/>
      <c r="I29" s="48"/>
      <c r="J29" s="23"/>
      <c r="K29" s="54"/>
      <c r="L29" s="23"/>
      <c r="M29" s="23"/>
      <c r="N29" s="55"/>
      <c r="O29" s="23"/>
      <c r="P29" s="23"/>
      <c r="Q29" s="23"/>
      <c r="R29" s="23"/>
      <c r="S29" s="54"/>
      <c r="T29" s="23"/>
      <c r="U29" s="23"/>
      <c r="V29" s="55"/>
      <c r="W29" s="23"/>
      <c r="X29" s="23"/>
      <c r="Y29" s="23"/>
      <c r="Z29" s="23"/>
      <c r="AA29" s="54"/>
      <c r="AB29" s="23"/>
      <c r="AC29" s="23"/>
      <c r="AD29" s="55"/>
      <c r="AE29" s="23"/>
      <c r="AF29" s="23"/>
      <c r="AG29" s="23"/>
      <c r="AH29" s="23"/>
      <c r="AI29" s="54"/>
      <c r="AJ29" s="23"/>
      <c r="AK29" s="23"/>
      <c r="AL29" s="55"/>
      <c r="AM29" s="23"/>
      <c r="AN29" s="23"/>
      <c r="AO29" s="23"/>
      <c r="AP29" s="23"/>
      <c r="AQ29" s="54"/>
      <c r="AR29" s="23"/>
      <c r="AS29" s="23"/>
      <c r="AT29" s="55"/>
      <c r="AU29" s="23"/>
      <c r="AV29" s="440"/>
      <c r="AW29" s="440"/>
      <c r="AX29" s="440"/>
      <c r="AY29" s="74"/>
      <c r="AZ29" s="440"/>
      <c r="BA29" s="440"/>
      <c r="BB29" s="75"/>
      <c r="BC29" s="440"/>
      <c r="BD29" s="440"/>
      <c r="BE29" s="440"/>
      <c r="BF29" s="23"/>
      <c r="BG29" s="54"/>
      <c r="BH29" s="23"/>
      <c r="BI29" s="23"/>
      <c r="BJ29" s="55"/>
      <c r="BK29" s="23"/>
      <c r="BL29" s="23"/>
      <c r="BM29" s="23"/>
      <c r="BN29" s="23"/>
      <c r="BO29" s="54"/>
      <c r="BP29" s="23"/>
      <c r="BQ29" s="23"/>
      <c r="BR29" s="55"/>
      <c r="BS29" s="54"/>
      <c r="BT29" s="23"/>
      <c r="BU29" s="23"/>
      <c r="BV29" s="55"/>
      <c r="BW29" s="23"/>
      <c r="BX29" s="23"/>
      <c r="BY29" s="2188"/>
      <c r="BZ29" s="2189"/>
      <c r="CA29" s="2189"/>
      <c r="CB29" s="2190"/>
      <c r="CC29" s="2197"/>
      <c r="CD29" s="2198"/>
      <c r="CE29" s="2198"/>
      <c r="CF29" s="2199"/>
      <c r="CG29" s="2210"/>
      <c r="CH29" s="2211"/>
      <c r="CI29" s="2211"/>
      <c r="CJ29" s="2212"/>
      <c r="CK29" s="2238"/>
      <c r="CL29" s="2239"/>
      <c r="CM29" s="2239"/>
      <c r="CN29" s="2239"/>
      <c r="CO29" s="2240"/>
    </row>
    <row r="30" spans="1:93" ht="8.1" customHeight="1">
      <c r="A30" s="2143"/>
      <c r="B30" s="2145"/>
      <c r="C30" s="2217"/>
      <c r="D30" s="2217"/>
      <c r="E30" s="2217"/>
      <c r="F30" s="2217"/>
      <c r="G30" s="1678"/>
      <c r="H30" s="2216"/>
      <c r="I30" s="49"/>
      <c r="J30" s="26"/>
      <c r="K30" s="60"/>
      <c r="L30" s="26"/>
      <c r="M30" s="26"/>
      <c r="N30" s="61"/>
      <c r="O30" s="26"/>
      <c r="P30" s="26"/>
      <c r="Q30" s="26"/>
      <c r="R30" s="26"/>
      <c r="S30" s="60"/>
      <c r="T30" s="26"/>
      <c r="U30" s="26"/>
      <c r="V30" s="61"/>
      <c r="W30" s="26"/>
      <c r="X30" s="26"/>
      <c r="Y30" s="26"/>
      <c r="Z30" s="26"/>
      <c r="AA30" s="60"/>
      <c r="AB30" s="26"/>
      <c r="AC30" s="26"/>
      <c r="AD30" s="61"/>
      <c r="AE30" s="26"/>
      <c r="AF30" s="26"/>
      <c r="AG30" s="26"/>
      <c r="AH30" s="26"/>
      <c r="AI30" s="60"/>
      <c r="AJ30" s="26"/>
      <c r="AK30" s="26"/>
      <c r="AL30" s="61"/>
      <c r="AM30" s="26"/>
      <c r="AN30" s="26"/>
      <c r="AO30" s="26"/>
      <c r="AP30" s="26"/>
      <c r="AQ30" s="60"/>
      <c r="AR30" s="26"/>
      <c r="AS30" s="26"/>
      <c r="AT30" s="61"/>
      <c r="AU30" s="26"/>
      <c r="AV30" s="50"/>
      <c r="AW30" s="50"/>
      <c r="AX30" s="50"/>
      <c r="AY30" s="76"/>
      <c r="AZ30" s="50"/>
      <c r="BA30" s="50"/>
      <c r="BB30" s="77"/>
      <c r="BC30" s="50"/>
      <c r="BD30" s="50"/>
      <c r="BE30" s="50"/>
      <c r="BF30" s="26"/>
      <c r="BG30" s="60"/>
      <c r="BH30" s="26"/>
      <c r="BI30" s="26"/>
      <c r="BJ30" s="61"/>
      <c r="BK30" s="26"/>
      <c r="BL30" s="26"/>
      <c r="BM30" s="26"/>
      <c r="BN30" s="26"/>
      <c r="BO30" s="60"/>
      <c r="BP30" s="26"/>
      <c r="BQ30" s="26"/>
      <c r="BR30" s="61"/>
      <c r="BS30" s="60"/>
      <c r="BT30" s="26"/>
      <c r="BU30" s="26"/>
      <c r="BV30" s="61"/>
      <c r="BW30" s="26"/>
      <c r="BX30" s="26"/>
      <c r="BY30" s="2191"/>
      <c r="BZ30" s="2192"/>
      <c r="CA30" s="2192"/>
      <c r="CB30" s="2193"/>
      <c r="CC30" s="2200"/>
      <c r="CD30" s="2201"/>
      <c r="CE30" s="2201"/>
      <c r="CF30" s="2202"/>
      <c r="CG30" s="2213"/>
      <c r="CH30" s="2214"/>
      <c r="CI30" s="2214"/>
      <c r="CJ30" s="2215"/>
      <c r="CK30" s="2238"/>
      <c r="CL30" s="2239"/>
      <c r="CM30" s="2239"/>
      <c r="CN30" s="2239"/>
      <c r="CO30" s="2240"/>
    </row>
    <row r="31" spans="1:93" ht="13.5" customHeight="1">
      <c r="A31" s="2143"/>
      <c r="B31" s="2145"/>
      <c r="C31" s="2217"/>
      <c r="D31" s="2217"/>
      <c r="E31" s="2217"/>
      <c r="F31" s="2217"/>
      <c r="G31" s="1678"/>
      <c r="H31" s="2216" t="s">
        <v>453</v>
      </c>
      <c r="I31" s="45"/>
      <c r="J31" s="46"/>
      <c r="K31" s="58"/>
      <c r="L31" s="46"/>
      <c r="M31" s="46"/>
      <c r="N31" s="59"/>
      <c r="O31" s="46"/>
      <c r="P31" s="46"/>
      <c r="Q31" s="46"/>
      <c r="R31" s="46"/>
      <c r="S31" s="58"/>
      <c r="T31" s="46"/>
      <c r="U31" s="46"/>
      <c r="V31" s="59"/>
      <c r="W31" s="46"/>
      <c r="X31" s="46"/>
      <c r="Y31" s="46"/>
      <c r="Z31" s="46"/>
      <c r="AA31" s="58"/>
      <c r="AB31" s="46"/>
      <c r="AC31" s="46"/>
      <c r="AD31" s="59"/>
      <c r="AE31" s="46"/>
      <c r="AF31" s="46"/>
      <c r="AG31" s="46"/>
      <c r="AH31" s="46"/>
      <c r="AI31" s="58"/>
      <c r="AJ31" s="46"/>
      <c r="AK31" s="46"/>
      <c r="AL31" s="59"/>
      <c r="AM31" s="46"/>
      <c r="AN31" s="46"/>
      <c r="AO31" s="46"/>
      <c r="AP31" s="46"/>
      <c r="AQ31" s="58"/>
      <c r="AR31" s="46"/>
      <c r="AS31" s="46"/>
      <c r="AT31" s="59"/>
      <c r="AU31" s="46"/>
      <c r="AV31" s="47"/>
      <c r="AW31" s="47"/>
      <c r="AX31" s="47"/>
      <c r="AY31" s="72"/>
      <c r="AZ31" s="47"/>
      <c r="BA31" s="47"/>
      <c r="BB31" s="73"/>
      <c r="BC31" s="47"/>
      <c r="BD31" s="47"/>
      <c r="BE31" s="47"/>
      <c r="BF31" s="46"/>
      <c r="BG31" s="58"/>
      <c r="BH31" s="46"/>
      <c r="BI31" s="46"/>
      <c r="BJ31" s="59"/>
      <c r="BK31" s="46"/>
      <c r="BL31" s="46"/>
      <c r="BM31" s="46"/>
      <c r="BN31" s="46"/>
      <c r="BO31" s="58"/>
      <c r="BP31" s="46"/>
      <c r="BQ31" s="46"/>
      <c r="BR31" s="59"/>
      <c r="BS31" s="58"/>
      <c r="BT31" s="46"/>
      <c r="BU31" s="46"/>
      <c r="BV31" s="59"/>
      <c r="BW31" s="46"/>
      <c r="BX31" s="46"/>
      <c r="BY31" s="39"/>
      <c r="BZ31" s="2206"/>
      <c r="CA31" s="2206"/>
      <c r="CB31" s="452"/>
      <c r="CC31" s="2194"/>
      <c r="CD31" s="2195"/>
      <c r="CE31" s="2195"/>
      <c r="CF31" s="2196"/>
      <c r="CG31" s="2207">
        <f>BY32+CC31</f>
        <v>0</v>
      </c>
      <c r="CH31" s="2208"/>
      <c r="CI31" s="2208"/>
      <c r="CJ31" s="2209"/>
      <c r="CK31" s="2238"/>
      <c r="CL31" s="2239"/>
      <c r="CM31" s="2239"/>
      <c r="CN31" s="2239"/>
      <c r="CO31" s="2240"/>
    </row>
    <row r="32" spans="1:93" ht="5.0999999999999996" customHeight="1">
      <c r="A32" s="2143"/>
      <c r="B32" s="2145"/>
      <c r="C32" s="2217"/>
      <c r="D32" s="2217"/>
      <c r="E32" s="2217"/>
      <c r="F32" s="2217"/>
      <c r="G32" s="1678"/>
      <c r="H32" s="2216"/>
      <c r="I32" s="48"/>
      <c r="J32" s="23"/>
      <c r="K32" s="54"/>
      <c r="L32" s="23"/>
      <c r="M32" s="23"/>
      <c r="N32" s="55"/>
      <c r="O32" s="23"/>
      <c r="P32" s="23"/>
      <c r="Q32" s="23"/>
      <c r="R32" s="23"/>
      <c r="S32" s="54"/>
      <c r="T32" s="23"/>
      <c r="U32" s="23"/>
      <c r="V32" s="55"/>
      <c r="W32" s="23"/>
      <c r="X32" s="23"/>
      <c r="Y32" s="23"/>
      <c r="Z32" s="23"/>
      <c r="AA32" s="54"/>
      <c r="AB32" s="23"/>
      <c r="AC32" s="23"/>
      <c r="AD32" s="55"/>
      <c r="AE32" s="23"/>
      <c r="AF32" s="23"/>
      <c r="AG32" s="23"/>
      <c r="AH32" s="23"/>
      <c r="AI32" s="54"/>
      <c r="AJ32" s="23"/>
      <c r="AK32" s="23"/>
      <c r="AL32" s="55"/>
      <c r="AM32" s="23"/>
      <c r="AN32" s="23"/>
      <c r="AO32" s="23"/>
      <c r="AP32" s="23"/>
      <c r="AQ32" s="54"/>
      <c r="AR32" s="23"/>
      <c r="AS32" s="23"/>
      <c r="AT32" s="55"/>
      <c r="AU32" s="23"/>
      <c r="AV32" s="440"/>
      <c r="AW32" s="440"/>
      <c r="AX32" s="440"/>
      <c r="AY32" s="74"/>
      <c r="AZ32" s="440"/>
      <c r="BA32" s="440"/>
      <c r="BB32" s="75"/>
      <c r="BC32" s="440"/>
      <c r="BD32" s="440"/>
      <c r="BE32" s="440"/>
      <c r="BF32" s="23"/>
      <c r="BG32" s="54"/>
      <c r="BH32" s="23"/>
      <c r="BI32" s="23"/>
      <c r="BJ32" s="55"/>
      <c r="BK32" s="23"/>
      <c r="BL32" s="23"/>
      <c r="BM32" s="23"/>
      <c r="BN32" s="23"/>
      <c r="BO32" s="54"/>
      <c r="BP32" s="23"/>
      <c r="BQ32" s="23"/>
      <c r="BR32" s="55"/>
      <c r="BS32" s="54"/>
      <c r="BT32" s="23"/>
      <c r="BU32" s="23"/>
      <c r="BV32" s="55"/>
      <c r="BW32" s="23"/>
      <c r="BX32" s="23"/>
      <c r="BY32" s="2188"/>
      <c r="BZ32" s="2189"/>
      <c r="CA32" s="2189"/>
      <c r="CB32" s="2190"/>
      <c r="CC32" s="2197"/>
      <c r="CD32" s="2198"/>
      <c r="CE32" s="2198"/>
      <c r="CF32" s="2199"/>
      <c r="CG32" s="2210"/>
      <c r="CH32" s="2211"/>
      <c r="CI32" s="2211"/>
      <c r="CJ32" s="2212"/>
      <c r="CK32" s="2238"/>
      <c r="CL32" s="2239"/>
      <c r="CM32" s="2239"/>
      <c r="CN32" s="2239"/>
      <c r="CO32" s="2240"/>
    </row>
    <row r="33" spans="1:93" ht="8.1" customHeight="1">
      <c r="A33" s="2143"/>
      <c r="B33" s="2145"/>
      <c r="C33" s="2217"/>
      <c r="D33" s="2217"/>
      <c r="E33" s="2217"/>
      <c r="F33" s="2217"/>
      <c r="G33" s="1678"/>
      <c r="H33" s="2216"/>
      <c r="I33" s="49"/>
      <c r="J33" s="26"/>
      <c r="K33" s="60"/>
      <c r="L33" s="26"/>
      <c r="M33" s="26"/>
      <c r="N33" s="61"/>
      <c r="O33" s="26"/>
      <c r="P33" s="26"/>
      <c r="Q33" s="26"/>
      <c r="R33" s="26"/>
      <c r="S33" s="60"/>
      <c r="T33" s="26"/>
      <c r="U33" s="26"/>
      <c r="V33" s="61"/>
      <c r="W33" s="26"/>
      <c r="X33" s="26"/>
      <c r="Y33" s="26"/>
      <c r="Z33" s="26"/>
      <c r="AA33" s="60"/>
      <c r="AB33" s="26"/>
      <c r="AC33" s="26"/>
      <c r="AD33" s="61"/>
      <c r="AE33" s="26"/>
      <c r="AF33" s="26"/>
      <c r="AG33" s="26"/>
      <c r="AH33" s="26"/>
      <c r="AI33" s="60"/>
      <c r="AJ33" s="26"/>
      <c r="AK33" s="26"/>
      <c r="AL33" s="61"/>
      <c r="AM33" s="26"/>
      <c r="AN33" s="26"/>
      <c r="AO33" s="26"/>
      <c r="AP33" s="26"/>
      <c r="AQ33" s="60"/>
      <c r="AR33" s="26"/>
      <c r="AS33" s="26"/>
      <c r="AT33" s="61"/>
      <c r="AU33" s="26"/>
      <c r="AV33" s="50"/>
      <c r="AW33" s="50"/>
      <c r="AX33" s="50"/>
      <c r="AY33" s="76"/>
      <c r="AZ33" s="50"/>
      <c r="BA33" s="50"/>
      <c r="BB33" s="77"/>
      <c r="BC33" s="50"/>
      <c r="BD33" s="50"/>
      <c r="BE33" s="50"/>
      <c r="BF33" s="26"/>
      <c r="BG33" s="60"/>
      <c r="BH33" s="26"/>
      <c r="BI33" s="26"/>
      <c r="BJ33" s="61"/>
      <c r="BK33" s="26"/>
      <c r="BL33" s="26"/>
      <c r="BM33" s="26"/>
      <c r="BN33" s="26"/>
      <c r="BO33" s="60"/>
      <c r="BP33" s="26"/>
      <c r="BQ33" s="26"/>
      <c r="BR33" s="61"/>
      <c r="BS33" s="60"/>
      <c r="BT33" s="26"/>
      <c r="BU33" s="26"/>
      <c r="BV33" s="61"/>
      <c r="BW33" s="26"/>
      <c r="BX33" s="26"/>
      <c r="BY33" s="2191"/>
      <c r="BZ33" s="2192"/>
      <c r="CA33" s="2192"/>
      <c r="CB33" s="2193"/>
      <c r="CC33" s="2200"/>
      <c r="CD33" s="2201"/>
      <c r="CE33" s="2201"/>
      <c r="CF33" s="2202"/>
      <c r="CG33" s="2213"/>
      <c r="CH33" s="2214"/>
      <c r="CI33" s="2214"/>
      <c r="CJ33" s="2215"/>
      <c r="CK33" s="2238"/>
      <c r="CL33" s="2239"/>
      <c r="CM33" s="2239"/>
      <c r="CN33" s="2239"/>
      <c r="CO33" s="2240"/>
    </row>
    <row r="34" spans="1:93" ht="13.5" customHeight="1">
      <c r="A34" s="2143"/>
      <c r="B34" s="2145"/>
      <c r="C34" s="2217"/>
      <c r="D34" s="2217"/>
      <c r="E34" s="2217"/>
      <c r="F34" s="2217"/>
      <c r="G34" s="1678"/>
      <c r="H34" s="2216" t="s">
        <v>453</v>
      </c>
      <c r="I34" s="45"/>
      <c r="J34" s="46"/>
      <c r="K34" s="58"/>
      <c r="L34" s="46"/>
      <c r="M34" s="46"/>
      <c r="N34" s="59"/>
      <c r="O34" s="46"/>
      <c r="P34" s="46"/>
      <c r="Q34" s="46"/>
      <c r="R34" s="46"/>
      <c r="S34" s="58"/>
      <c r="T34" s="46"/>
      <c r="U34" s="46"/>
      <c r="V34" s="59"/>
      <c r="W34" s="46"/>
      <c r="X34" s="46"/>
      <c r="Y34" s="46"/>
      <c r="Z34" s="46"/>
      <c r="AA34" s="58"/>
      <c r="AB34" s="46"/>
      <c r="AC34" s="46"/>
      <c r="AD34" s="59"/>
      <c r="AE34" s="46"/>
      <c r="AF34" s="46"/>
      <c r="AG34" s="46"/>
      <c r="AH34" s="46"/>
      <c r="AI34" s="58"/>
      <c r="AJ34" s="46"/>
      <c r="AK34" s="46"/>
      <c r="AL34" s="59"/>
      <c r="AM34" s="46"/>
      <c r="AN34" s="46"/>
      <c r="AO34" s="46"/>
      <c r="AP34" s="46"/>
      <c r="AQ34" s="58"/>
      <c r="AR34" s="46"/>
      <c r="AS34" s="46"/>
      <c r="AT34" s="59"/>
      <c r="AU34" s="46"/>
      <c r="AV34" s="47"/>
      <c r="AW34" s="47"/>
      <c r="AX34" s="47"/>
      <c r="AY34" s="72"/>
      <c r="AZ34" s="47"/>
      <c r="BA34" s="47"/>
      <c r="BB34" s="73"/>
      <c r="BC34" s="47"/>
      <c r="BD34" s="47"/>
      <c r="BE34" s="47"/>
      <c r="BF34" s="46"/>
      <c r="BG34" s="58"/>
      <c r="BH34" s="46"/>
      <c r="BI34" s="46"/>
      <c r="BJ34" s="59"/>
      <c r="BK34" s="46"/>
      <c r="BL34" s="46"/>
      <c r="BM34" s="46"/>
      <c r="BN34" s="46"/>
      <c r="BO34" s="58"/>
      <c r="BP34" s="46"/>
      <c r="BQ34" s="46"/>
      <c r="BR34" s="59"/>
      <c r="BS34" s="58"/>
      <c r="BT34" s="46"/>
      <c r="BU34" s="46"/>
      <c r="BV34" s="59"/>
      <c r="BW34" s="46"/>
      <c r="BX34" s="46"/>
      <c r="BY34" s="39"/>
      <c r="BZ34" s="2206"/>
      <c r="CA34" s="2206"/>
      <c r="CB34" s="452"/>
      <c r="CC34" s="2194"/>
      <c r="CD34" s="2195"/>
      <c r="CE34" s="2195"/>
      <c r="CF34" s="2196"/>
      <c r="CG34" s="2207">
        <f>BY35+CC34</f>
        <v>0</v>
      </c>
      <c r="CH34" s="2208"/>
      <c r="CI34" s="2208"/>
      <c r="CJ34" s="2209"/>
      <c r="CK34" s="2238"/>
      <c r="CL34" s="2239"/>
      <c r="CM34" s="2239"/>
      <c r="CN34" s="2239"/>
      <c r="CO34" s="2240"/>
    </row>
    <row r="35" spans="1:93" ht="5.0999999999999996" customHeight="1">
      <c r="A35" s="2143"/>
      <c r="B35" s="2145"/>
      <c r="C35" s="2217"/>
      <c r="D35" s="2217"/>
      <c r="E35" s="2217"/>
      <c r="F35" s="2217"/>
      <c r="G35" s="1678"/>
      <c r="H35" s="2216"/>
      <c r="I35" s="48"/>
      <c r="J35" s="23"/>
      <c r="K35" s="54"/>
      <c r="L35" s="23"/>
      <c r="M35" s="23"/>
      <c r="N35" s="55"/>
      <c r="O35" s="23"/>
      <c r="P35" s="23"/>
      <c r="Q35" s="23"/>
      <c r="R35" s="23"/>
      <c r="S35" s="54"/>
      <c r="T35" s="23"/>
      <c r="U35" s="23"/>
      <c r="V35" s="55"/>
      <c r="W35" s="23"/>
      <c r="X35" s="23"/>
      <c r="Y35" s="23"/>
      <c r="Z35" s="23"/>
      <c r="AA35" s="54"/>
      <c r="AB35" s="23"/>
      <c r="AC35" s="23"/>
      <c r="AD35" s="55"/>
      <c r="AE35" s="23"/>
      <c r="AF35" s="23"/>
      <c r="AG35" s="23"/>
      <c r="AH35" s="23"/>
      <c r="AI35" s="54"/>
      <c r="AJ35" s="23"/>
      <c r="AK35" s="23"/>
      <c r="AL35" s="55"/>
      <c r="AM35" s="23"/>
      <c r="AN35" s="23"/>
      <c r="AO35" s="23"/>
      <c r="AP35" s="23"/>
      <c r="AQ35" s="54"/>
      <c r="AR35" s="23"/>
      <c r="AS35" s="23"/>
      <c r="AT35" s="55"/>
      <c r="AU35" s="23"/>
      <c r="AV35" s="440"/>
      <c r="AW35" s="440"/>
      <c r="AX35" s="440"/>
      <c r="AY35" s="74"/>
      <c r="AZ35" s="440"/>
      <c r="BA35" s="440"/>
      <c r="BB35" s="75"/>
      <c r="BC35" s="440"/>
      <c r="BD35" s="440"/>
      <c r="BE35" s="440"/>
      <c r="BF35" s="23"/>
      <c r="BG35" s="54"/>
      <c r="BH35" s="23"/>
      <c r="BI35" s="23"/>
      <c r="BJ35" s="55"/>
      <c r="BK35" s="23"/>
      <c r="BL35" s="23"/>
      <c r="BM35" s="23"/>
      <c r="BN35" s="23"/>
      <c r="BO35" s="54"/>
      <c r="BP35" s="23"/>
      <c r="BQ35" s="23"/>
      <c r="BR35" s="55"/>
      <c r="BS35" s="54"/>
      <c r="BT35" s="23"/>
      <c r="BU35" s="23"/>
      <c r="BV35" s="55"/>
      <c r="BW35" s="23"/>
      <c r="BX35" s="23"/>
      <c r="BY35" s="2188"/>
      <c r="BZ35" s="2189"/>
      <c r="CA35" s="2189"/>
      <c r="CB35" s="2190"/>
      <c r="CC35" s="2197"/>
      <c r="CD35" s="2198"/>
      <c r="CE35" s="2198"/>
      <c r="CF35" s="2199"/>
      <c r="CG35" s="2210"/>
      <c r="CH35" s="2211"/>
      <c r="CI35" s="2211"/>
      <c r="CJ35" s="2212"/>
      <c r="CK35" s="2238"/>
      <c r="CL35" s="2239"/>
      <c r="CM35" s="2239"/>
      <c r="CN35" s="2239"/>
      <c r="CO35" s="2240"/>
    </row>
    <row r="36" spans="1:93" ht="8.1" customHeight="1">
      <c r="A36" s="2143"/>
      <c r="B36" s="2145"/>
      <c r="C36" s="2217"/>
      <c r="D36" s="2217"/>
      <c r="E36" s="2217"/>
      <c r="F36" s="2217"/>
      <c r="G36" s="1678"/>
      <c r="H36" s="2216"/>
      <c r="I36" s="49"/>
      <c r="J36" s="26"/>
      <c r="K36" s="60"/>
      <c r="L36" s="26"/>
      <c r="M36" s="26"/>
      <c r="N36" s="61"/>
      <c r="O36" s="26"/>
      <c r="P36" s="26"/>
      <c r="Q36" s="26"/>
      <c r="R36" s="26"/>
      <c r="S36" s="60"/>
      <c r="T36" s="26"/>
      <c r="U36" s="26"/>
      <c r="V36" s="61"/>
      <c r="W36" s="26"/>
      <c r="X36" s="26"/>
      <c r="Y36" s="26"/>
      <c r="Z36" s="26"/>
      <c r="AA36" s="60"/>
      <c r="AB36" s="26"/>
      <c r="AC36" s="26"/>
      <c r="AD36" s="61"/>
      <c r="AE36" s="26"/>
      <c r="AF36" s="26"/>
      <c r="AG36" s="26"/>
      <c r="AH36" s="26"/>
      <c r="AI36" s="60"/>
      <c r="AJ36" s="26"/>
      <c r="AK36" s="26"/>
      <c r="AL36" s="61"/>
      <c r="AM36" s="26"/>
      <c r="AN36" s="26"/>
      <c r="AO36" s="26"/>
      <c r="AP36" s="26"/>
      <c r="AQ36" s="60"/>
      <c r="AR36" s="26"/>
      <c r="AS36" s="26"/>
      <c r="AT36" s="61"/>
      <c r="AU36" s="26"/>
      <c r="AV36" s="50"/>
      <c r="AW36" s="50"/>
      <c r="AX36" s="50"/>
      <c r="AY36" s="76"/>
      <c r="AZ36" s="50"/>
      <c r="BA36" s="50"/>
      <c r="BB36" s="77"/>
      <c r="BC36" s="50"/>
      <c r="BD36" s="50"/>
      <c r="BE36" s="50"/>
      <c r="BF36" s="26"/>
      <c r="BG36" s="60"/>
      <c r="BH36" s="26"/>
      <c r="BI36" s="26"/>
      <c r="BJ36" s="61"/>
      <c r="BK36" s="26"/>
      <c r="BL36" s="26"/>
      <c r="BM36" s="26"/>
      <c r="BN36" s="26"/>
      <c r="BO36" s="60"/>
      <c r="BP36" s="26"/>
      <c r="BQ36" s="26"/>
      <c r="BR36" s="61"/>
      <c r="BS36" s="60"/>
      <c r="BT36" s="26"/>
      <c r="BU36" s="26"/>
      <c r="BV36" s="61"/>
      <c r="BW36" s="26"/>
      <c r="BX36" s="26"/>
      <c r="BY36" s="2191"/>
      <c r="BZ36" s="2192"/>
      <c r="CA36" s="2192"/>
      <c r="CB36" s="2193"/>
      <c r="CC36" s="2200"/>
      <c r="CD36" s="2201"/>
      <c r="CE36" s="2201"/>
      <c r="CF36" s="2202"/>
      <c r="CG36" s="2213"/>
      <c r="CH36" s="2214"/>
      <c r="CI36" s="2214"/>
      <c r="CJ36" s="2215"/>
      <c r="CK36" s="2238"/>
      <c r="CL36" s="2239"/>
      <c r="CM36" s="2239"/>
      <c r="CN36" s="2239"/>
      <c r="CO36" s="2240"/>
    </row>
    <row r="37" spans="1:93">
      <c r="A37" s="2143"/>
      <c r="B37" s="2145"/>
      <c r="C37" s="2217"/>
      <c r="D37" s="2217"/>
      <c r="E37" s="2217"/>
      <c r="F37" s="2217"/>
      <c r="G37" s="1678"/>
      <c r="H37" s="2216" t="s">
        <v>453</v>
      </c>
      <c r="I37" s="45"/>
      <c r="J37" s="46"/>
      <c r="K37" s="58"/>
      <c r="L37" s="46"/>
      <c r="M37" s="46"/>
      <c r="N37" s="59"/>
      <c r="O37" s="46"/>
      <c r="P37" s="46"/>
      <c r="Q37" s="46"/>
      <c r="R37" s="46"/>
      <c r="S37" s="58"/>
      <c r="T37" s="46"/>
      <c r="U37" s="46"/>
      <c r="V37" s="59"/>
      <c r="W37" s="46"/>
      <c r="X37" s="46"/>
      <c r="Y37" s="46"/>
      <c r="Z37" s="46"/>
      <c r="AA37" s="58"/>
      <c r="AB37" s="46"/>
      <c r="AC37" s="46"/>
      <c r="AD37" s="59"/>
      <c r="AE37" s="46"/>
      <c r="AF37" s="46"/>
      <c r="AG37" s="46"/>
      <c r="AH37" s="46"/>
      <c r="AI37" s="58"/>
      <c r="AJ37" s="46"/>
      <c r="AK37" s="46"/>
      <c r="AL37" s="59"/>
      <c r="AM37" s="46"/>
      <c r="AN37" s="46"/>
      <c r="AO37" s="46"/>
      <c r="AP37" s="46"/>
      <c r="AQ37" s="58"/>
      <c r="AR37" s="46"/>
      <c r="AS37" s="46"/>
      <c r="AT37" s="59"/>
      <c r="AU37" s="46"/>
      <c r="AV37" s="47"/>
      <c r="AW37" s="47"/>
      <c r="AX37" s="47"/>
      <c r="AY37" s="72"/>
      <c r="AZ37" s="47"/>
      <c r="BA37" s="47"/>
      <c r="BB37" s="73"/>
      <c r="BC37" s="47"/>
      <c r="BD37" s="47"/>
      <c r="BE37" s="47"/>
      <c r="BF37" s="46"/>
      <c r="BG37" s="58"/>
      <c r="BH37" s="46"/>
      <c r="BI37" s="46"/>
      <c r="BJ37" s="59"/>
      <c r="BK37" s="46"/>
      <c r="BL37" s="46"/>
      <c r="BM37" s="46"/>
      <c r="BN37" s="46"/>
      <c r="BO37" s="58"/>
      <c r="BP37" s="46"/>
      <c r="BQ37" s="46"/>
      <c r="BR37" s="59"/>
      <c r="BS37" s="58"/>
      <c r="BT37" s="46"/>
      <c r="BU37" s="46"/>
      <c r="BV37" s="59"/>
      <c r="BW37" s="46"/>
      <c r="BX37" s="46"/>
      <c r="BY37" s="39"/>
      <c r="BZ37" s="2206"/>
      <c r="CA37" s="2206"/>
      <c r="CB37" s="452"/>
      <c r="CC37" s="2194"/>
      <c r="CD37" s="2195"/>
      <c r="CE37" s="2195"/>
      <c r="CF37" s="2196"/>
      <c r="CG37" s="2207">
        <f>BY38+CC37</f>
        <v>0</v>
      </c>
      <c r="CH37" s="2208"/>
      <c r="CI37" s="2208"/>
      <c r="CJ37" s="2209"/>
      <c r="CK37" s="2238"/>
      <c r="CL37" s="2239"/>
      <c r="CM37" s="2239"/>
      <c r="CN37" s="2239"/>
      <c r="CO37" s="2240"/>
    </row>
    <row r="38" spans="1:93" ht="5.0999999999999996" customHeight="1">
      <c r="A38" s="2143"/>
      <c r="B38" s="2145"/>
      <c r="C38" s="2217"/>
      <c r="D38" s="2217"/>
      <c r="E38" s="2217"/>
      <c r="F38" s="2217"/>
      <c r="G38" s="1678"/>
      <c r="H38" s="2216"/>
      <c r="I38" s="48"/>
      <c r="J38" s="23"/>
      <c r="K38" s="54"/>
      <c r="L38" s="23"/>
      <c r="M38" s="23"/>
      <c r="N38" s="55"/>
      <c r="O38" s="23"/>
      <c r="P38" s="23"/>
      <c r="Q38" s="23"/>
      <c r="R38" s="23"/>
      <c r="S38" s="54"/>
      <c r="T38" s="23"/>
      <c r="U38" s="23"/>
      <c r="V38" s="55"/>
      <c r="W38" s="23"/>
      <c r="X38" s="23"/>
      <c r="Y38" s="23"/>
      <c r="Z38" s="23"/>
      <c r="AA38" s="54"/>
      <c r="AB38" s="23"/>
      <c r="AC38" s="23"/>
      <c r="AD38" s="55"/>
      <c r="AE38" s="23"/>
      <c r="AF38" s="23"/>
      <c r="AG38" s="23"/>
      <c r="AH38" s="23"/>
      <c r="AI38" s="54"/>
      <c r="AJ38" s="23"/>
      <c r="AK38" s="23"/>
      <c r="AL38" s="55"/>
      <c r="AM38" s="23"/>
      <c r="AN38" s="23"/>
      <c r="AO38" s="23"/>
      <c r="AP38" s="23"/>
      <c r="AQ38" s="54"/>
      <c r="AR38" s="23"/>
      <c r="AS38" s="23"/>
      <c r="AT38" s="55"/>
      <c r="AU38" s="23"/>
      <c r="AV38" s="440"/>
      <c r="AW38" s="440"/>
      <c r="AX38" s="440"/>
      <c r="AY38" s="74"/>
      <c r="AZ38" s="440"/>
      <c r="BA38" s="440"/>
      <c r="BB38" s="75"/>
      <c r="BC38" s="440"/>
      <c r="BD38" s="440"/>
      <c r="BE38" s="440"/>
      <c r="BF38" s="23"/>
      <c r="BG38" s="54"/>
      <c r="BH38" s="23"/>
      <c r="BI38" s="23"/>
      <c r="BJ38" s="55"/>
      <c r="BK38" s="23"/>
      <c r="BL38" s="23"/>
      <c r="BM38" s="23"/>
      <c r="BN38" s="23"/>
      <c r="BO38" s="54"/>
      <c r="BP38" s="23"/>
      <c r="BQ38" s="23"/>
      <c r="BR38" s="55"/>
      <c r="BS38" s="54"/>
      <c r="BT38" s="23"/>
      <c r="BU38" s="23"/>
      <c r="BV38" s="55"/>
      <c r="BW38" s="23"/>
      <c r="BX38" s="23"/>
      <c r="BY38" s="2188"/>
      <c r="BZ38" s="2189"/>
      <c r="CA38" s="2189"/>
      <c r="CB38" s="2190"/>
      <c r="CC38" s="2197"/>
      <c r="CD38" s="2198"/>
      <c r="CE38" s="2198"/>
      <c r="CF38" s="2199"/>
      <c r="CG38" s="2210"/>
      <c r="CH38" s="2211"/>
      <c r="CI38" s="2211"/>
      <c r="CJ38" s="2212"/>
      <c r="CK38" s="2238"/>
      <c r="CL38" s="2239"/>
      <c r="CM38" s="2239"/>
      <c r="CN38" s="2239"/>
      <c r="CO38" s="2240"/>
    </row>
    <row r="39" spans="1:93" ht="8.1" customHeight="1">
      <c r="A39" s="2143"/>
      <c r="B39" s="2145"/>
      <c r="C39" s="2217"/>
      <c r="D39" s="2217"/>
      <c r="E39" s="2217"/>
      <c r="F39" s="2217"/>
      <c r="G39" s="1678"/>
      <c r="H39" s="2216"/>
      <c r="I39" s="49"/>
      <c r="J39" s="26"/>
      <c r="K39" s="60"/>
      <c r="L39" s="26"/>
      <c r="M39" s="26"/>
      <c r="N39" s="61"/>
      <c r="O39" s="26"/>
      <c r="P39" s="26"/>
      <c r="Q39" s="26"/>
      <c r="R39" s="26"/>
      <c r="S39" s="60"/>
      <c r="T39" s="26"/>
      <c r="U39" s="26"/>
      <c r="V39" s="61"/>
      <c r="W39" s="26"/>
      <c r="X39" s="26"/>
      <c r="Y39" s="26"/>
      <c r="Z39" s="26"/>
      <c r="AA39" s="60"/>
      <c r="AB39" s="26"/>
      <c r="AC39" s="26"/>
      <c r="AD39" s="61"/>
      <c r="AE39" s="26"/>
      <c r="AF39" s="26"/>
      <c r="AG39" s="26"/>
      <c r="AH39" s="26"/>
      <c r="AI39" s="60"/>
      <c r="AJ39" s="26"/>
      <c r="AK39" s="26"/>
      <c r="AL39" s="61"/>
      <c r="AM39" s="26"/>
      <c r="AN39" s="26"/>
      <c r="AO39" s="26"/>
      <c r="AP39" s="26"/>
      <c r="AQ39" s="60"/>
      <c r="AR39" s="26"/>
      <c r="AS39" s="26"/>
      <c r="AT39" s="61"/>
      <c r="AU39" s="26"/>
      <c r="AV39" s="50"/>
      <c r="AW39" s="50"/>
      <c r="AX39" s="50"/>
      <c r="AY39" s="76"/>
      <c r="AZ39" s="50"/>
      <c r="BA39" s="50"/>
      <c r="BB39" s="77"/>
      <c r="BC39" s="50"/>
      <c r="BD39" s="50"/>
      <c r="BE39" s="50"/>
      <c r="BF39" s="26"/>
      <c r="BG39" s="60"/>
      <c r="BH39" s="26"/>
      <c r="BI39" s="26"/>
      <c r="BJ39" s="61"/>
      <c r="BK39" s="26"/>
      <c r="BL39" s="26"/>
      <c r="BM39" s="26"/>
      <c r="BN39" s="26"/>
      <c r="BO39" s="60"/>
      <c r="BP39" s="26"/>
      <c r="BQ39" s="26"/>
      <c r="BR39" s="61"/>
      <c r="BS39" s="60"/>
      <c r="BT39" s="26"/>
      <c r="BU39" s="26"/>
      <c r="BV39" s="61"/>
      <c r="BW39" s="26"/>
      <c r="BX39" s="26"/>
      <c r="BY39" s="2191"/>
      <c r="BZ39" s="2192"/>
      <c r="CA39" s="2192"/>
      <c r="CB39" s="2193"/>
      <c r="CC39" s="2200"/>
      <c r="CD39" s="2201"/>
      <c r="CE39" s="2201"/>
      <c r="CF39" s="2202"/>
      <c r="CG39" s="2213"/>
      <c r="CH39" s="2214"/>
      <c r="CI39" s="2214"/>
      <c r="CJ39" s="2215"/>
      <c r="CK39" s="2238"/>
      <c r="CL39" s="2239"/>
      <c r="CM39" s="2239"/>
      <c r="CN39" s="2239"/>
      <c r="CO39" s="2240"/>
    </row>
    <row r="40" spans="1:93">
      <c r="A40" s="2143"/>
      <c r="B40" s="2145"/>
      <c r="C40" s="2217"/>
      <c r="D40" s="2217"/>
      <c r="E40" s="2217"/>
      <c r="F40" s="2217"/>
      <c r="G40" s="1678"/>
      <c r="H40" s="2216" t="s">
        <v>453</v>
      </c>
      <c r="I40" s="45"/>
      <c r="J40" s="46"/>
      <c r="K40" s="58"/>
      <c r="L40" s="46"/>
      <c r="M40" s="46"/>
      <c r="N40" s="59"/>
      <c r="O40" s="46"/>
      <c r="P40" s="46"/>
      <c r="Q40" s="46"/>
      <c r="R40" s="46"/>
      <c r="S40" s="58"/>
      <c r="T40" s="46"/>
      <c r="U40" s="46"/>
      <c r="V40" s="59"/>
      <c r="W40" s="46"/>
      <c r="X40" s="46"/>
      <c r="Y40" s="46"/>
      <c r="Z40" s="46"/>
      <c r="AA40" s="58"/>
      <c r="AB40" s="46"/>
      <c r="AC40" s="46"/>
      <c r="AD40" s="59"/>
      <c r="AE40" s="46"/>
      <c r="AF40" s="46"/>
      <c r="AG40" s="46"/>
      <c r="AH40" s="46"/>
      <c r="AI40" s="58"/>
      <c r="AJ40" s="46"/>
      <c r="AK40" s="46"/>
      <c r="AL40" s="59"/>
      <c r="AM40" s="46"/>
      <c r="AN40" s="46"/>
      <c r="AO40" s="46"/>
      <c r="AP40" s="46"/>
      <c r="AQ40" s="58"/>
      <c r="AR40" s="46"/>
      <c r="AS40" s="46"/>
      <c r="AT40" s="59"/>
      <c r="AU40" s="46"/>
      <c r="AV40" s="47"/>
      <c r="AW40" s="47"/>
      <c r="AX40" s="47"/>
      <c r="AY40" s="72"/>
      <c r="AZ40" s="47"/>
      <c r="BA40" s="47"/>
      <c r="BB40" s="73"/>
      <c r="BC40" s="47"/>
      <c r="BD40" s="47"/>
      <c r="BE40" s="47"/>
      <c r="BF40" s="46"/>
      <c r="BG40" s="58"/>
      <c r="BH40" s="46"/>
      <c r="BI40" s="46"/>
      <c r="BJ40" s="59"/>
      <c r="BK40" s="46"/>
      <c r="BL40" s="46"/>
      <c r="BM40" s="46"/>
      <c r="BN40" s="46"/>
      <c r="BO40" s="58"/>
      <c r="BP40" s="46"/>
      <c r="BQ40" s="46"/>
      <c r="BR40" s="59"/>
      <c r="BS40" s="58"/>
      <c r="BT40" s="46"/>
      <c r="BU40" s="46"/>
      <c r="BV40" s="59"/>
      <c r="BW40" s="46"/>
      <c r="BX40" s="46"/>
      <c r="BY40" s="39"/>
      <c r="BZ40" s="2206"/>
      <c r="CA40" s="2206"/>
      <c r="CB40" s="452"/>
      <c r="CC40" s="2194"/>
      <c r="CD40" s="2195"/>
      <c r="CE40" s="2195"/>
      <c r="CF40" s="2196"/>
      <c r="CG40" s="2207">
        <f>BY41+CC40</f>
        <v>0</v>
      </c>
      <c r="CH40" s="2208"/>
      <c r="CI40" s="2208"/>
      <c r="CJ40" s="2209"/>
      <c r="CK40" s="2238"/>
      <c r="CL40" s="2239"/>
      <c r="CM40" s="2239"/>
      <c r="CN40" s="2239"/>
      <c r="CO40" s="2240"/>
    </row>
    <row r="41" spans="1:93" ht="5.0999999999999996" customHeight="1">
      <c r="A41" s="2143"/>
      <c r="B41" s="2145"/>
      <c r="C41" s="2217"/>
      <c r="D41" s="2217"/>
      <c r="E41" s="2217"/>
      <c r="F41" s="2217"/>
      <c r="G41" s="1678"/>
      <c r="H41" s="2216"/>
      <c r="I41" s="48"/>
      <c r="J41" s="23"/>
      <c r="K41" s="54"/>
      <c r="L41" s="23"/>
      <c r="M41" s="23"/>
      <c r="N41" s="55"/>
      <c r="O41" s="23"/>
      <c r="P41" s="23"/>
      <c r="Q41" s="23"/>
      <c r="R41" s="23"/>
      <c r="S41" s="54"/>
      <c r="T41" s="23"/>
      <c r="U41" s="23"/>
      <c r="V41" s="55"/>
      <c r="W41" s="23"/>
      <c r="X41" s="23"/>
      <c r="Y41" s="23"/>
      <c r="Z41" s="23"/>
      <c r="AA41" s="54"/>
      <c r="AB41" s="23"/>
      <c r="AC41" s="23"/>
      <c r="AD41" s="55"/>
      <c r="AE41" s="23"/>
      <c r="AF41" s="23"/>
      <c r="AG41" s="23"/>
      <c r="AH41" s="23"/>
      <c r="AI41" s="54"/>
      <c r="AJ41" s="23"/>
      <c r="AK41" s="23"/>
      <c r="AL41" s="55"/>
      <c r="AM41" s="23"/>
      <c r="AN41" s="23"/>
      <c r="AO41" s="23"/>
      <c r="AP41" s="23"/>
      <c r="AQ41" s="54"/>
      <c r="AR41" s="23"/>
      <c r="AS41" s="23"/>
      <c r="AT41" s="55"/>
      <c r="AU41" s="23"/>
      <c r="AV41" s="440"/>
      <c r="AW41" s="440"/>
      <c r="AX41" s="440"/>
      <c r="AY41" s="74"/>
      <c r="AZ41" s="440"/>
      <c r="BA41" s="440"/>
      <c r="BB41" s="75"/>
      <c r="BC41" s="440"/>
      <c r="BD41" s="440"/>
      <c r="BE41" s="440"/>
      <c r="BF41" s="23"/>
      <c r="BG41" s="54"/>
      <c r="BH41" s="23"/>
      <c r="BI41" s="23"/>
      <c r="BJ41" s="55"/>
      <c r="BK41" s="23"/>
      <c r="BL41" s="23"/>
      <c r="BM41" s="23"/>
      <c r="BN41" s="23"/>
      <c r="BO41" s="54"/>
      <c r="BP41" s="23"/>
      <c r="BQ41" s="23"/>
      <c r="BR41" s="55"/>
      <c r="BS41" s="54"/>
      <c r="BT41" s="23"/>
      <c r="BU41" s="23"/>
      <c r="BV41" s="55"/>
      <c r="BW41" s="23"/>
      <c r="BX41" s="23"/>
      <c r="BY41" s="2188"/>
      <c r="BZ41" s="2189"/>
      <c r="CA41" s="2189"/>
      <c r="CB41" s="2190"/>
      <c r="CC41" s="2197"/>
      <c r="CD41" s="2198"/>
      <c r="CE41" s="2198"/>
      <c r="CF41" s="2199"/>
      <c r="CG41" s="2210"/>
      <c r="CH41" s="2211"/>
      <c r="CI41" s="2211"/>
      <c r="CJ41" s="2212"/>
      <c r="CK41" s="2238"/>
      <c r="CL41" s="2239"/>
      <c r="CM41" s="2239"/>
      <c r="CN41" s="2239"/>
      <c r="CO41" s="2240"/>
    </row>
    <row r="42" spans="1:93" ht="8.1" customHeight="1">
      <c r="A42" s="2143"/>
      <c r="B42" s="2145"/>
      <c r="C42" s="2217"/>
      <c r="D42" s="2217"/>
      <c r="E42" s="2217"/>
      <c r="F42" s="2217"/>
      <c r="G42" s="1678"/>
      <c r="H42" s="2216"/>
      <c r="I42" s="49"/>
      <c r="J42" s="26"/>
      <c r="K42" s="60"/>
      <c r="L42" s="26"/>
      <c r="M42" s="26"/>
      <c r="N42" s="61"/>
      <c r="O42" s="26"/>
      <c r="P42" s="26"/>
      <c r="Q42" s="26"/>
      <c r="R42" s="26"/>
      <c r="S42" s="60"/>
      <c r="T42" s="26"/>
      <c r="U42" s="26"/>
      <c r="V42" s="61"/>
      <c r="W42" s="26"/>
      <c r="X42" s="26"/>
      <c r="Y42" s="26"/>
      <c r="Z42" s="26"/>
      <c r="AA42" s="60"/>
      <c r="AB42" s="26"/>
      <c r="AC42" s="26"/>
      <c r="AD42" s="61"/>
      <c r="AE42" s="26"/>
      <c r="AF42" s="26"/>
      <c r="AG42" s="26"/>
      <c r="AH42" s="26"/>
      <c r="AI42" s="60"/>
      <c r="AJ42" s="26"/>
      <c r="AK42" s="26"/>
      <c r="AL42" s="61"/>
      <c r="AM42" s="26"/>
      <c r="AN42" s="26"/>
      <c r="AO42" s="26"/>
      <c r="AP42" s="26"/>
      <c r="AQ42" s="60"/>
      <c r="AR42" s="26"/>
      <c r="AS42" s="26"/>
      <c r="AT42" s="61"/>
      <c r="AU42" s="26"/>
      <c r="AV42" s="50"/>
      <c r="AW42" s="50"/>
      <c r="AX42" s="50"/>
      <c r="AY42" s="76"/>
      <c r="AZ42" s="50"/>
      <c r="BA42" s="50"/>
      <c r="BB42" s="77"/>
      <c r="BC42" s="50"/>
      <c r="BD42" s="50"/>
      <c r="BE42" s="50"/>
      <c r="BF42" s="26"/>
      <c r="BG42" s="60"/>
      <c r="BH42" s="26"/>
      <c r="BI42" s="26"/>
      <c r="BJ42" s="61"/>
      <c r="BK42" s="26"/>
      <c r="BL42" s="26"/>
      <c r="BM42" s="26"/>
      <c r="BN42" s="26"/>
      <c r="BO42" s="60"/>
      <c r="BP42" s="26"/>
      <c r="BQ42" s="26"/>
      <c r="BR42" s="61"/>
      <c r="BS42" s="60"/>
      <c r="BT42" s="26"/>
      <c r="BU42" s="26"/>
      <c r="BV42" s="61"/>
      <c r="BW42" s="26"/>
      <c r="BX42" s="26"/>
      <c r="BY42" s="2191"/>
      <c r="BZ42" s="2192"/>
      <c r="CA42" s="2192"/>
      <c r="CB42" s="2193"/>
      <c r="CC42" s="2200"/>
      <c r="CD42" s="2201"/>
      <c r="CE42" s="2201"/>
      <c r="CF42" s="2202"/>
      <c r="CG42" s="2213"/>
      <c r="CH42" s="2214"/>
      <c r="CI42" s="2214"/>
      <c r="CJ42" s="2215"/>
      <c r="CK42" s="2238"/>
      <c r="CL42" s="2239"/>
      <c r="CM42" s="2239"/>
      <c r="CN42" s="2239"/>
      <c r="CO42" s="2240"/>
    </row>
    <row r="43" spans="1:93">
      <c r="A43" s="2143"/>
      <c r="B43" s="2145"/>
      <c r="C43" s="2217"/>
      <c r="D43" s="2217"/>
      <c r="E43" s="2217"/>
      <c r="F43" s="2217"/>
      <c r="G43" s="1678"/>
      <c r="H43" s="2216" t="s">
        <v>453</v>
      </c>
      <c r="I43" s="45"/>
      <c r="J43" s="46"/>
      <c r="K43" s="58"/>
      <c r="L43" s="46"/>
      <c r="M43" s="46"/>
      <c r="N43" s="59"/>
      <c r="O43" s="46"/>
      <c r="P43" s="46"/>
      <c r="Q43" s="46"/>
      <c r="R43" s="46"/>
      <c r="S43" s="58"/>
      <c r="T43" s="46"/>
      <c r="U43" s="46"/>
      <c r="V43" s="59"/>
      <c r="W43" s="46"/>
      <c r="X43" s="46"/>
      <c r="Y43" s="46"/>
      <c r="Z43" s="46"/>
      <c r="AA43" s="58"/>
      <c r="AB43" s="46"/>
      <c r="AC43" s="46"/>
      <c r="AD43" s="59"/>
      <c r="AE43" s="46"/>
      <c r="AF43" s="46"/>
      <c r="AG43" s="46"/>
      <c r="AH43" s="46"/>
      <c r="AI43" s="58"/>
      <c r="AJ43" s="46"/>
      <c r="AK43" s="46"/>
      <c r="AL43" s="59"/>
      <c r="AM43" s="46"/>
      <c r="AN43" s="46"/>
      <c r="AO43" s="46"/>
      <c r="AP43" s="46"/>
      <c r="AQ43" s="58"/>
      <c r="AR43" s="46"/>
      <c r="AS43" s="46"/>
      <c r="AT43" s="59"/>
      <c r="AU43" s="46"/>
      <c r="AV43" s="47"/>
      <c r="AW43" s="47"/>
      <c r="AX43" s="47"/>
      <c r="AY43" s="72"/>
      <c r="AZ43" s="47"/>
      <c r="BA43" s="47"/>
      <c r="BB43" s="73"/>
      <c r="BC43" s="47"/>
      <c r="BD43" s="47"/>
      <c r="BE43" s="47"/>
      <c r="BF43" s="46"/>
      <c r="BG43" s="58"/>
      <c r="BH43" s="46"/>
      <c r="BI43" s="46"/>
      <c r="BJ43" s="59"/>
      <c r="BK43" s="46"/>
      <c r="BL43" s="46"/>
      <c r="BM43" s="46"/>
      <c r="BN43" s="46"/>
      <c r="BO43" s="58"/>
      <c r="BP43" s="46"/>
      <c r="BQ43" s="46"/>
      <c r="BR43" s="59"/>
      <c r="BS43" s="58"/>
      <c r="BT43" s="46"/>
      <c r="BU43" s="46"/>
      <c r="BV43" s="59"/>
      <c r="BW43" s="46"/>
      <c r="BX43" s="46"/>
      <c r="BY43" s="39"/>
      <c r="BZ43" s="2206"/>
      <c r="CA43" s="2206"/>
      <c r="CB43" s="452"/>
      <c r="CC43" s="2194"/>
      <c r="CD43" s="2195"/>
      <c r="CE43" s="2195"/>
      <c r="CF43" s="2196"/>
      <c r="CG43" s="2207">
        <f>BY44+CC43</f>
        <v>0</v>
      </c>
      <c r="CH43" s="2208"/>
      <c r="CI43" s="2208"/>
      <c r="CJ43" s="2209"/>
      <c r="CK43" s="2238"/>
      <c r="CL43" s="2239"/>
      <c r="CM43" s="2239"/>
      <c r="CN43" s="2239"/>
      <c r="CO43" s="2240"/>
    </row>
    <row r="44" spans="1:93" ht="5.0999999999999996" customHeight="1">
      <c r="A44" s="2143"/>
      <c r="B44" s="2145"/>
      <c r="C44" s="2217"/>
      <c r="D44" s="2217"/>
      <c r="E44" s="2217"/>
      <c r="F44" s="2217"/>
      <c r="G44" s="1678"/>
      <c r="H44" s="2216"/>
      <c r="I44" s="48"/>
      <c r="J44" s="23"/>
      <c r="K44" s="54"/>
      <c r="L44" s="23"/>
      <c r="M44" s="23"/>
      <c r="N44" s="55"/>
      <c r="O44" s="23"/>
      <c r="P44" s="23"/>
      <c r="Q44" s="23"/>
      <c r="R44" s="23"/>
      <c r="S44" s="54"/>
      <c r="T44" s="23"/>
      <c r="U44" s="23"/>
      <c r="V44" s="55"/>
      <c r="W44" s="23"/>
      <c r="X44" s="23"/>
      <c r="Y44" s="23"/>
      <c r="Z44" s="23"/>
      <c r="AA44" s="54"/>
      <c r="AB44" s="23"/>
      <c r="AC44" s="23"/>
      <c r="AD44" s="55"/>
      <c r="AE44" s="23"/>
      <c r="AF44" s="23"/>
      <c r="AG44" s="23"/>
      <c r="AH44" s="23"/>
      <c r="AI44" s="54"/>
      <c r="AJ44" s="23"/>
      <c r="AK44" s="23"/>
      <c r="AL44" s="55"/>
      <c r="AM44" s="23"/>
      <c r="AN44" s="23"/>
      <c r="AO44" s="23"/>
      <c r="AP44" s="23"/>
      <c r="AQ44" s="54"/>
      <c r="AR44" s="23"/>
      <c r="AS44" s="23"/>
      <c r="AT44" s="55"/>
      <c r="AU44" s="23"/>
      <c r="AV44" s="440"/>
      <c r="AW44" s="440"/>
      <c r="AX44" s="440"/>
      <c r="AY44" s="74"/>
      <c r="AZ44" s="440"/>
      <c r="BA44" s="440"/>
      <c r="BB44" s="75"/>
      <c r="BC44" s="440"/>
      <c r="BD44" s="440"/>
      <c r="BE44" s="440"/>
      <c r="BF44" s="23"/>
      <c r="BG44" s="54"/>
      <c r="BH44" s="23"/>
      <c r="BI44" s="23"/>
      <c r="BJ44" s="55"/>
      <c r="BK44" s="23"/>
      <c r="BL44" s="23"/>
      <c r="BM44" s="23"/>
      <c r="BN44" s="23"/>
      <c r="BO44" s="54"/>
      <c r="BP44" s="23"/>
      <c r="BQ44" s="23"/>
      <c r="BR44" s="55"/>
      <c r="BS44" s="54"/>
      <c r="BT44" s="23"/>
      <c r="BU44" s="23"/>
      <c r="BV44" s="55"/>
      <c r="BW44" s="23"/>
      <c r="BX44" s="23"/>
      <c r="BY44" s="2188"/>
      <c r="BZ44" s="2189"/>
      <c r="CA44" s="2189"/>
      <c r="CB44" s="2190"/>
      <c r="CC44" s="2197"/>
      <c r="CD44" s="2198"/>
      <c r="CE44" s="2198"/>
      <c r="CF44" s="2199"/>
      <c r="CG44" s="2210"/>
      <c r="CH44" s="2211"/>
      <c r="CI44" s="2211"/>
      <c r="CJ44" s="2212"/>
      <c r="CK44" s="2238"/>
      <c r="CL44" s="2239"/>
      <c r="CM44" s="2239"/>
      <c r="CN44" s="2239"/>
      <c r="CO44" s="2240"/>
    </row>
    <row r="45" spans="1:93" ht="8.1" customHeight="1">
      <c r="A45" s="2146"/>
      <c r="B45" s="2148"/>
      <c r="C45" s="2217"/>
      <c r="D45" s="2217"/>
      <c r="E45" s="2217"/>
      <c r="F45" s="2217"/>
      <c r="G45" s="1678"/>
      <c r="H45" s="2216"/>
      <c r="I45" s="49"/>
      <c r="J45" s="26"/>
      <c r="K45" s="60"/>
      <c r="L45" s="26"/>
      <c r="M45" s="26"/>
      <c r="N45" s="61"/>
      <c r="O45" s="26"/>
      <c r="P45" s="26"/>
      <c r="Q45" s="26"/>
      <c r="R45" s="26"/>
      <c r="S45" s="60"/>
      <c r="T45" s="26"/>
      <c r="U45" s="26"/>
      <c r="V45" s="61"/>
      <c r="W45" s="26"/>
      <c r="X45" s="26"/>
      <c r="Y45" s="26"/>
      <c r="Z45" s="26"/>
      <c r="AA45" s="60"/>
      <c r="AB45" s="26"/>
      <c r="AC45" s="26"/>
      <c r="AD45" s="61"/>
      <c r="AE45" s="26"/>
      <c r="AF45" s="26"/>
      <c r="AG45" s="26"/>
      <c r="AH45" s="26"/>
      <c r="AI45" s="60"/>
      <c r="AJ45" s="26"/>
      <c r="AK45" s="26"/>
      <c r="AL45" s="61"/>
      <c r="AM45" s="26"/>
      <c r="AN45" s="26"/>
      <c r="AO45" s="26"/>
      <c r="AP45" s="26"/>
      <c r="AQ45" s="60"/>
      <c r="AR45" s="26"/>
      <c r="AS45" s="26"/>
      <c r="AT45" s="61"/>
      <c r="AU45" s="26"/>
      <c r="AV45" s="50"/>
      <c r="AW45" s="50"/>
      <c r="AX45" s="50"/>
      <c r="AY45" s="76"/>
      <c r="AZ45" s="50"/>
      <c r="BA45" s="50"/>
      <c r="BB45" s="77"/>
      <c r="BC45" s="50"/>
      <c r="BD45" s="50"/>
      <c r="BE45" s="50"/>
      <c r="BF45" s="26"/>
      <c r="BG45" s="60"/>
      <c r="BH45" s="26"/>
      <c r="BI45" s="26"/>
      <c r="BJ45" s="61"/>
      <c r="BK45" s="26"/>
      <c r="BL45" s="26"/>
      <c r="BM45" s="26"/>
      <c r="BN45" s="26"/>
      <c r="BO45" s="60"/>
      <c r="BP45" s="26"/>
      <c r="BQ45" s="26"/>
      <c r="BR45" s="61"/>
      <c r="BS45" s="60"/>
      <c r="BT45" s="26"/>
      <c r="BU45" s="26"/>
      <c r="BV45" s="61"/>
      <c r="BW45" s="26"/>
      <c r="BX45" s="26"/>
      <c r="BY45" s="2191"/>
      <c r="BZ45" s="2192"/>
      <c r="CA45" s="2192"/>
      <c r="CB45" s="2193"/>
      <c r="CC45" s="2200"/>
      <c r="CD45" s="2201"/>
      <c r="CE45" s="2201"/>
      <c r="CF45" s="2202"/>
      <c r="CG45" s="2213"/>
      <c r="CH45" s="2214"/>
      <c r="CI45" s="2214"/>
      <c r="CJ45" s="2215"/>
      <c r="CK45" s="2238"/>
      <c r="CL45" s="2239"/>
      <c r="CM45" s="2239"/>
      <c r="CN45" s="2239"/>
      <c r="CO45" s="2240"/>
    </row>
    <row r="46" spans="1:93" ht="13.5" customHeight="1">
      <c r="A46" s="2169" t="s">
        <v>610</v>
      </c>
      <c r="B46" s="2171"/>
      <c r="C46" s="2217" t="s">
        <v>603</v>
      </c>
      <c r="D46" s="2217"/>
      <c r="E46" s="2217"/>
      <c r="F46" s="2217"/>
      <c r="G46" s="1678">
        <v>1</v>
      </c>
      <c r="H46" s="2216" t="s">
        <v>453</v>
      </c>
      <c r="I46" s="45"/>
      <c r="J46" s="46"/>
      <c r="K46" s="58"/>
      <c r="L46" s="46"/>
      <c r="M46" s="46"/>
      <c r="N46" s="59"/>
      <c r="O46" s="46"/>
      <c r="P46" s="46"/>
      <c r="Q46" s="46"/>
      <c r="R46" s="46"/>
      <c r="S46" s="58"/>
      <c r="T46" s="46" t="s">
        <v>313</v>
      </c>
      <c r="U46" s="46"/>
      <c r="V46" s="59"/>
      <c r="W46" s="46"/>
      <c r="X46" s="46"/>
      <c r="Y46" s="46"/>
      <c r="Z46" s="46"/>
      <c r="AA46" s="58"/>
      <c r="AB46" s="46"/>
      <c r="AC46" s="46"/>
      <c r="AD46" s="59"/>
      <c r="AE46" s="46"/>
      <c r="AF46" s="46"/>
      <c r="AG46" s="46"/>
      <c r="AH46" s="46"/>
      <c r="AI46" s="58"/>
      <c r="AJ46" s="46"/>
      <c r="AK46" s="46"/>
      <c r="AL46" s="59" t="s">
        <v>314</v>
      </c>
      <c r="AM46" s="46"/>
      <c r="AN46" s="46"/>
      <c r="AO46" s="46"/>
      <c r="AP46" s="46" t="s">
        <v>315</v>
      </c>
      <c r="AQ46" s="58"/>
      <c r="AR46" s="46"/>
      <c r="AS46" s="46"/>
      <c r="AT46" s="59"/>
      <c r="AU46" s="46"/>
      <c r="AV46" s="47"/>
      <c r="AW46" s="47"/>
      <c r="AX46" s="47"/>
      <c r="AY46" s="72"/>
      <c r="AZ46" s="47"/>
      <c r="BA46" s="47"/>
      <c r="BB46" s="73"/>
      <c r="BC46" s="47" t="s">
        <v>316</v>
      </c>
      <c r="BD46" s="47"/>
      <c r="BE46" s="47"/>
      <c r="BF46" s="46"/>
      <c r="BG46" s="58"/>
      <c r="BH46" s="46"/>
      <c r="BI46" s="46"/>
      <c r="BJ46" s="59"/>
      <c r="BK46" s="46"/>
      <c r="BL46" s="46"/>
      <c r="BM46" s="46"/>
      <c r="BN46" s="46"/>
      <c r="BO46" s="58"/>
      <c r="BP46" s="46"/>
      <c r="BQ46" s="46"/>
      <c r="BR46" s="59"/>
      <c r="BS46" s="58"/>
      <c r="BT46" s="46"/>
      <c r="BU46" s="46"/>
      <c r="BV46" s="59"/>
      <c r="BW46" s="46"/>
      <c r="BX46" s="46"/>
      <c r="BY46" s="39" t="s">
        <v>291</v>
      </c>
      <c r="BZ46" s="2206" t="s">
        <v>299</v>
      </c>
      <c r="CA46" s="2206"/>
      <c r="CB46" s="452" t="s">
        <v>292</v>
      </c>
      <c r="CC46" s="2194">
        <v>4.1666666666666664E-2</v>
      </c>
      <c r="CD46" s="2195"/>
      <c r="CE46" s="2195"/>
      <c r="CF46" s="2196"/>
      <c r="CG46" s="2207">
        <f>BY47+CC46</f>
        <v>0.35416666666666669</v>
      </c>
      <c r="CH46" s="2208"/>
      <c r="CI46" s="2208"/>
      <c r="CJ46" s="2209"/>
      <c r="CK46" s="2238"/>
      <c r="CL46" s="2239"/>
      <c r="CM46" s="2239"/>
      <c r="CN46" s="2239"/>
      <c r="CO46" s="2240"/>
    </row>
    <row r="47" spans="1:93" ht="5.0999999999999996" customHeight="1">
      <c r="A47" s="2143"/>
      <c r="B47" s="2145"/>
      <c r="C47" s="2217"/>
      <c r="D47" s="2217"/>
      <c r="E47" s="2217"/>
      <c r="F47" s="2217"/>
      <c r="G47" s="1678"/>
      <c r="H47" s="2216"/>
      <c r="I47" s="48"/>
      <c r="J47" s="23"/>
      <c r="K47" s="54"/>
      <c r="L47" s="23"/>
      <c r="M47" s="23"/>
      <c r="N47" s="55"/>
      <c r="O47" s="23"/>
      <c r="P47" s="23"/>
      <c r="Q47" s="23"/>
      <c r="R47" s="23"/>
      <c r="S47" s="54"/>
      <c r="T47" s="23"/>
      <c r="U47" s="43"/>
      <c r="V47" s="64"/>
      <c r="W47" s="43"/>
      <c r="X47" s="43"/>
      <c r="Y47" s="43"/>
      <c r="Z47" s="43"/>
      <c r="AA47" s="65"/>
      <c r="AB47" s="43"/>
      <c r="AC47" s="43"/>
      <c r="AD47" s="64"/>
      <c r="AE47" s="43"/>
      <c r="AF47" s="43"/>
      <c r="AG47" s="43"/>
      <c r="AH47" s="43"/>
      <c r="AI47" s="65"/>
      <c r="AJ47" s="43"/>
      <c r="AK47" s="43"/>
      <c r="AL47" s="64"/>
      <c r="AM47" s="23"/>
      <c r="AN47" s="23"/>
      <c r="AO47" s="23"/>
      <c r="AP47" s="23"/>
      <c r="AQ47" s="65"/>
      <c r="AR47" s="43"/>
      <c r="AS47" s="43"/>
      <c r="AT47" s="64"/>
      <c r="AU47" s="43"/>
      <c r="AV47" s="44"/>
      <c r="AW47" s="44"/>
      <c r="AX47" s="44"/>
      <c r="AY47" s="68"/>
      <c r="AZ47" s="44"/>
      <c r="BA47" s="44"/>
      <c r="BB47" s="69"/>
      <c r="BC47" s="44"/>
      <c r="BD47" s="440"/>
      <c r="BE47" s="440"/>
      <c r="BF47" s="23"/>
      <c r="BG47" s="54"/>
      <c r="BH47" s="23"/>
      <c r="BI47" s="23"/>
      <c r="BJ47" s="55"/>
      <c r="BK47" s="23"/>
      <c r="BL47" s="23"/>
      <c r="BM47" s="23"/>
      <c r="BN47" s="23"/>
      <c r="BO47" s="54"/>
      <c r="BP47" s="23"/>
      <c r="BQ47" s="23"/>
      <c r="BR47" s="55"/>
      <c r="BS47" s="54"/>
      <c r="BT47" s="23"/>
      <c r="BU47" s="23"/>
      <c r="BV47" s="55"/>
      <c r="BW47" s="23"/>
      <c r="BX47" s="23"/>
      <c r="BY47" s="2188">
        <v>0.3125</v>
      </c>
      <c r="BZ47" s="2189"/>
      <c r="CA47" s="2189"/>
      <c r="CB47" s="2190"/>
      <c r="CC47" s="2197"/>
      <c r="CD47" s="2198"/>
      <c r="CE47" s="2198"/>
      <c r="CF47" s="2199"/>
      <c r="CG47" s="2210"/>
      <c r="CH47" s="2211"/>
      <c r="CI47" s="2211"/>
      <c r="CJ47" s="2212"/>
      <c r="CK47" s="2238"/>
      <c r="CL47" s="2239"/>
      <c r="CM47" s="2239"/>
      <c r="CN47" s="2239"/>
      <c r="CO47" s="2240"/>
    </row>
    <row r="48" spans="1:93" ht="8.1" customHeight="1">
      <c r="A48" s="2143"/>
      <c r="B48" s="2145"/>
      <c r="C48" s="2217"/>
      <c r="D48" s="2217"/>
      <c r="E48" s="2217"/>
      <c r="F48" s="2217"/>
      <c r="G48" s="1678"/>
      <c r="H48" s="2216"/>
      <c r="I48" s="49"/>
      <c r="J48" s="26"/>
      <c r="K48" s="60"/>
      <c r="L48" s="26"/>
      <c r="M48" s="26"/>
      <c r="N48" s="61"/>
      <c r="O48" s="26"/>
      <c r="P48" s="26"/>
      <c r="Q48" s="26"/>
      <c r="R48" s="26"/>
      <c r="S48" s="60"/>
      <c r="T48" s="26"/>
      <c r="U48" s="26"/>
      <c r="V48" s="61"/>
      <c r="W48" s="26"/>
      <c r="X48" s="26"/>
      <c r="Y48" s="26"/>
      <c r="Z48" s="26"/>
      <c r="AA48" s="60"/>
      <c r="AB48" s="26"/>
      <c r="AC48" s="26"/>
      <c r="AD48" s="61"/>
      <c r="AE48" s="26"/>
      <c r="AF48" s="26"/>
      <c r="AG48" s="26"/>
      <c r="AH48" s="26"/>
      <c r="AI48" s="60"/>
      <c r="AJ48" s="26"/>
      <c r="AK48" s="26"/>
      <c r="AL48" s="61"/>
      <c r="AM48" s="26"/>
      <c r="AN48" s="26"/>
      <c r="AO48" s="26"/>
      <c r="AP48" s="26"/>
      <c r="AQ48" s="60"/>
      <c r="AR48" s="26"/>
      <c r="AS48" s="26"/>
      <c r="AT48" s="61"/>
      <c r="AU48" s="26"/>
      <c r="AV48" s="50"/>
      <c r="AW48" s="50"/>
      <c r="AX48" s="50"/>
      <c r="AY48" s="76"/>
      <c r="AZ48" s="50"/>
      <c r="BA48" s="50"/>
      <c r="BB48" s="77"/>
      <c r="BC48" s="50"/>
      <c r="BD48" s="50"/>
      <c r="BE48" s="50"/>
      <c r="BF48" s="26"/>
      <c r="BG48" s="60"/>
      <c r="BH48" s="26"/>
      <c r="BI48" s="26"/>
      <c r="BJ48" s="61"/>
      <c r="BK48" s="26"/>
      <c r="BL48" s="26"/>
      <c r="BM48" s="26"/>
      <c r="BN48" s="26"/>
      <c r="BO48" s="60"/>
      <c r="BP48" s="26"/>
      <c r="BQ48" s="26"/>
      <c r="BR48" s="61"/>
      <c r="BS48" s="60"/>
      <c r="BT48" s="26"/>
      <c r="BU48" s="26"/>
      <c r="BV48" s="61"/>
      <c r="BW48" s="26"/>
      <c r="BX48" s="26"/>
      <c r="BY48" s="2191"/>
      <c r="BZ48" s="2192"/>
      <c r="CA48" s="2192"/>
      <c r="CB48" s="2193"/>
      <c r="CC48" s="2200"/>
      <c r="CD48" s="2201"/>
      <c r="CE48" s="2201"/>
      <c r="CF48" s="2202"/>
      <c r="CG48" s="2213"/>
      <c r="CH48" s="2214"/>
      <c r="CI48" s="2214"/>
      <c r="CJ48" s="2215"/>
      <c r="CK48" s="2238"/>
      <c r="CL48" s="2239"/>
      <c r="CM48" s="2239"/>
      <c r="CN48" s="2239"/>
      <c r="CO48" s="2240"/>
    </row>
    <row r="49" spans="1:93" ht="13.5" customHeight="1">
      <c r="A49" s="2143"/>
      <c r="B49" s="2145"/>
      <c r="C49" s="2217" t="s">
        <v>608</v>
      </c>
      <c r="D49" s="2217"/>
      <c r="E49" s="2217"/>
      <c r="F49" s="2217"/>
      <c r="G49" s="1678">
        <v>1</v>
      </c>
      <c r="H49" s="2216" t="s">
        <v>453</v>
      </c>
      <c r="I49" s="45"/>
      <c r="J49" s="46"/>
      <c r="K49" s="58"/>
      <c r="L49" s="46"/>
      <c r="M49" s="46"/>
      <c r="N49" s="59"/>
      <c r="O49" s="46"/>
      <c r="P49" s="46"/>
      <c r="Q49" s="46"/>
      <c r="R49" s="46"/>
      <c r="S49" s="58"/>
      <c r="T49" s="46"/>
      <c r="U49" s="46"/>
      <c r="V49" s="59"/>
      <c r="W49" s="46"/>
      <c r="X49" s="46" t="s">
        <v>317</v>
      </c>
      <c r="Y49" s="46"/>
      <c r="Z49" s="46"/>
      <c r="AA49" s="58"/>
      <c r="AB49" s="46"/>
      <c r="AC49" s="46"/>
      <c r="AD49" s="59"/>
      <c r="AE49" s="46"/>
      <c r="AF49" s="46"/>
      <c r="AG49" s="46"/>
      <c r="AH49" s="46"/>
      <c r="AI49" s="58"/>
      <c r="AJ49" s="46"/>
      <c r="AK49" s="46"/>
      <c r="AL49" s="59" t="s">
        <v>318</v>
      </c>
      <c r="AM49" s="46"/>
      <c r="AN49" s="46"/>
      <c r="AO49" s="46"/>
      <c r="AP49" s="46" t="s">
        <v>303</v>
      </c>
      <c r="AQ49" s="58"/>
      <c r="AR49" s="46"/>
      <c r="AS49" s="46"/>
      <c r="AT49" s="59"/>
      <c r="AU49" s="46"/>
      <c r="AV49" s="47"/>
      <c r="AW49" s="47"/>
      <c r="AX49" s="47"/>
      <c r="AY49" s="72"/>
      <c r="AZ49" s="47"/>
      <c r="BA49" s="47"/>
      <c r="BB49" s="73"/>
      <c r="BC49" s="47"/>
      <c r="BD49" s="47"/>
      <c r="BE49" s="47"/>
      <c r="BF49" s="46" t="s">
        <v>319</v>
      </c>
      <c r="BG49" s="58"/>
      <c r="BH49" s="46"/>
      <c r="BI49" s="46"/>
      <c r="BJ49" s="59"/>
      <c r="BK49" s="46"/>
      <c r="BL49" s="46"/>
      <c r="BM49" s="46"/>
      <c r="BN49" s="46"/>
      <c r="BO49" s="58"/>
      <c r="BP49" s="46"/>
      <c r="BQ49" s="46"/>
      <c r="BR49" s="59"/>
      <c r="BS49" s="58"/>
      <c r="BT49" s="46"/>
      <c r="BU49" s="46"/>
      <c r="BV49" s="59"/>
      <c r="BW49" s="46"/>
      <c r="BX49" s="46"/>
      <c r="BY49" s="39" t="s">
        <v>291</v>
      </c>
      <c r="BZ49" s="2206" t="s">
        <v>293</v>
      </c>
      <c r="CA49" s="2206"/>
      <c r="CB49" s="452" t="s">
        <v>292</v>
      </c>
      <c r="CC49" s="2194">
        <v>4.1666666666666664E-2</v>
      </c>
      <c r="CD49" s="2195"/>
      <c r="CE49" s="2195"/>
      <c r="CF49" s="2196"/>
      <c r="CG49" s="2207">
        <f>BY50+CC49</f>
        <v>0.35416666666666669</v>
      </c>
      <c r="CH49" s="2208"/>
      <c r="CI49" s="2208"/>
      <c r="CJ49" s="2209"/>
      <c r="CK49" s="2238"/>
      <c r="CL49" s="2239"/>
      <c r="CM49" s="2239"/>
      <c r="CN49" s="2239"/>
      <c r="CO49" s="2240"/>
    </row>
    <row r="50" spans="1:93" ht="5.0999999999999996" customHeight="1">
      <c r="A50" s="2143"/>
      <c r="B50" s="2145"/>
      <c r="C50" s="2217"/>
      <c r="D50" s="2217"/>
      <c r="E50" s="2217"/>
      <c r="F50" s="2217"/>
      <c r="G50" s="1678"/>
      <c r="H50" s="2216"/>
      <c r="I50" s="48"/>
      <c r="J50" s="23"/>
      <c r="K50" s="54"/>
      <c r="L50" s="23"/>
      <c r="M50" s="23"/>
      <c r="N50" s="55"/>
      <c r="O50" s="23"/>
      <c r="P50" s="23"/>
      <c r="Q50" s="23"/>
      <c r="R50" s="23"/>
      <c r="S50" s="54"/>
      <c r="T50" s="23"/>
      <c r="U50" s="23"/>
      <c r="V50" s="55"/>
      <c r="W50" s="23"/>
      <c r="X50" s="23"/>
      <c r="Y50" s="43"/>
      <c r="Z50" s="43"/>
      <c r="AA50" s="65"/>
      <c r="AB50" s="43"/>
      <c r="AC50" s="43"/>
      <c r="AD50" s="64"/>
      <c r="AE50" s="43"/>
      <c r="AF50" s="43"/>
      <c r="AG50" s="43"/>
      <c r="AH50" s="43"/>
      <c r="AI50" s="65"/>
      <c r="AJ50" s="43"/>
      <c r="AK50" s="43"/>
      <c r="AL50" s="64"/>
      <c r="AM50" s="23"/>
      <c r="AN50" s="23"/>
      <c r="AO50" s="23"/>
      <c r="AP50" s="23"/>
      <c r="AQ50" s="65"/>
      <c r="AR50" s="43"/>
      <c r="AS50" s="43"/>
      <c r="AT50" s="64"/>
      <c r="AU50" s="43"/>
      <c r="AV50" s="44"/>
      <c r="AW50" s="44"/>
      <c r="AX50" s="44"/>
      <c r="AY50" s="68"/>
      <c r="AZ50" s="44"/>
      <c r="BA50" s="44"/>
      <c r="BB50" s="69"/>
      <c r="BC50" s="44"/>
      <c r="BD50" s="44"/>
      <c r="BE50" s="44"/>
      <c r="BF50" s="43"/>
      <c r="BG50" s="54"/>
      <c r="BH50" s="23"/>
      <c r="BI50" s="23"/>
      <c r="BJ50" s="55"/>
      <c r="BK50" s="23"/>
      <c r="BL50" s="23"/>
      <c r="BM50" s="23"/>
      <c r="BN50" s="23"/>
      <c r="BO50" s="54"/>
      <c r="BP50" s="23"/>
      <c r="BQ50" s="23"/>
      <c r="BR50" s="55"/>
      <c r="BS50" s="54"/>
      <c r="BT50" s="23"/>
      <c r="BU50" s="23"/>
      <c r="BV50" s="55"/>
      <c r="BW50" s="23"/>
      <c r="BX50" s="23"/>
      <c r="BY50" s="2188">
        <v>0.3125</v>
      </c>
      <c r="BZ50" s="2189"/>
      <c r="CA50" s="2189"/>
      <c r="CB50" s="2190"/>
      <c r="CC50" s="2197"/>
      <c r="CD50" s="2198"/>
      <c r="CE50" s="2198"/>
      <c r="CF50" s="2199"/>
      <c r="CG50" s="2210"/>
      <c r="CH50" s="2211"/>
      <c r="CI50" s="2211"/>
      <c r="CJ50" s="2212"/>
      <c r="CK50" s="2238"/>
      <c r="CL50" s="2239"/>
      <c r="CM50" s="2239"/>
      <c r="CN50" s="2239"/>
      <c r="CO50" s="2240"/>
    </row>
    <row r="51" spans="1:93" ht="8.1" customHeight="1">
      <c r="A51" s="2143"/>
      <c r="B51" s="2145"/>
      <c r="C51" s="2217"/>
      <c r="D51" s="2217"/>
      <c r="E51" s="2217"/>
      <c r="F51" s="2217"/>
      <c r="G51" s="1678"/>
      <c r="H51" s="2216"/>
      <c r="I51" s="49"/>
      <c r="J51" s="26"/>
      <c r="K51" s="60"/>
      <c r="L51" s="26"/>
      <c r="M51" s="26"/>
      <c r="N51" s="61"/>
      <c r="O51" s="26"/>
      <c r="P51" s="26"/>
      <c r="Q51" s="26"/>
      <c r="R51" s="26"/>
      <c r="S51" s="60"/>
      <c r="T51" s="26"/>
      <c r="U51" s="26"/>
      <c r="V51" s="61"/>
      <c r="W51" s="26"/>
      <c r="X51" s="26"/>
      <c r="Y51" s="26"/>
      <c r="Z51" s="26"/>
      <c r="AA51" s="60"/>
      <c r="AB51" s="26"/>
      <c r="AC51" s="26"/>
      <c r="AD51" s="61"/>
      <c r="AE51" s="26"/>
      <c r="AF51" s="26"/>
      <c r="AG51" s="26"/>
      <c r="AH51" s="26"/>
      <c r="AI51" s="60"/>
      <c r="AJ51" s="26"/>
      <c r="AK51" s="26"/>
      <c r="AL51" s="61"/>
      <c r="AM51" s="26"/>
      <c r="AN51" s="26"/>
      <c r="AO51" s="26"/>
      <c r="AP51" s="26"/>
      <c r="AQ51" s="60"/>
      <c r="AR51" s="26"/>
      <c r="AS51" s="26"/>
      <c r="AT51" s="61"/>
      <c r="AU51" s="26"/>
      <c r="AV51" s="50"/>
      <c r="AW51" s="50"/>
      <c r="AX51" s="50"/>
      <c r="AY51" s="76"/>
      <c r="AZ51" s="50"/>
      <c r="BA51" s="50"/>
      <c r="BB51" s="77"/>
      <c r="BC51" s="50"/>
      <c r="BD51" s="50"/>
      <c r="BE51" s="50"/>
      <c r="BF51" s="26"/>
      <c r="BG51" s="60"/>
      <c r="BH51" s="26"/>
      <c r="BI51" s="26"/>
      <c r="BJ51" s="61"/>
      <c r="BK51" s="26"/>
      <c r="BL51" s="26"/>
      <c r="BM51" s="26"/>
      <c r="BN51" s="26"/>
      <c r="BO51" s="60"/>
      <c r="BP51" s="26"/>
      <c r="BQ51" s="26"/>
      <c r="BR51" s="61"/>
      <c r="BS51" s="60"/>
      <c r="BT51" s="26"/>
      <c r="BU51" s="26"/>
      <c r="BV51" s="61"/>
      <c r="BW51" s="26"/>
      <c r="BX51" s="26"/>
      <c r="BY51" s="2191"/>
      <c r="BZ51" s="2192"/>
      <c r="CA51" s="2192"/>
      <c r="CB51" s="2193"/>
      <c r="CC51" s="2200"/>
      <c r="CD51" s="2201"/>
      <c r="CE51" s="2201"/>
      <c r="CF51" s="2202"/>
      <c r="CG51" s="2213"/>
      <c r="CH51" s="2214"/>
      <c r="CI51" s="2214"/>
      <c r="CJ51" s="2215"/>
      <c r="CK51" s="2238"/>
      <c r="CL51" s="2239"/>
      <c r="CM51" s="2239"/>
      <c r="CN51" s="2239"/>
      <c r="CO51" s="2240"/>
    </row>
    <row r="52" spans="1:93" ht="13.5" customHeight="1">
      <c r="A52" s="2143"/>
      <c r="B52" s="2145"/>
      <c r="C52" s="2217"/>
      <c r="D52" s="2217"/>
      <c r="E52" s="2217"/>
      <c r="F52" s="2217"/>
      <c r="G52" s="1678"/>
      <c r="H52" s="2216" t="s">
        <v>453</v>
      </c>
      <c r="I52" s="45"/>
      <c r="J52" s="46"/>
      <c r="K52" s="58"/>
      <c r="L52" s="46"/>
      <c r="M52" s="46"/>
      <c r="N52" s="59"/>
      <c r="O52" s="46"/>
      <c r="P52" s="46"/>
      <c r="Q52" s="46"/>
      <c r="R52" s="46"/>
      <c r="S52" s="58"/>
      <c r="T52" s="46"/>
      <c r="U52" s="46"/>
      <c r="V52" s="59"/>
      <c r="W52" s="46"/>
      <c r="X52" s="46"/>
      <c r="Y52" s="46"/>
      <c r="Z52" s="46"/>
      <c r="AA52" s="58"/>
      <c r="AB52" s="46"/>
      <c r="AC52" s="46"/>
      <c r="AD52" s="59"/>
      <c r="AE52" s="46"/>
      <c r="AF52" s="46"/>
      <c r="AG52" s="46"/>
      <c r="AH52" s="46"/>
      <c r="AI52" s="58"/>
      <c r="AJ52" s="46"/>
      <c r="AK52" s="46"/>
      <c r="AL52" s="59"/>
      <c r="AM52" s="46"/>
      <c r="AN52" s="46"/>
      <c r="AO52" s="46"/>
      <c r="AP52" s="46"/>
      <c r="AQ52" s="58"/>
      <c r="AR52" s="46"/>
      <c r="AS52" s="46"/>
      <c r="AT52" s="59"/>
      <c r="AU52" s="46"/>
      <c r="AV52" s="47"/>
      <c r="AW52" s="47"/>
      <c r="AX52" s="47"/>
      <c r="AY52" s="72"/>
      <c r="AZ52" s="47"/>
      <c r="BA52" s="47"/>
      <c r="BB52" s="73"/>
      <c r="BC52" s="47"/>
      <c r="BD52" s="47"/>
      <c r="BE52" s="47"/>
      <c r="BF52" s="46"/>
      <c r="BG52" s="58"/>
      <c r="BH52" s="46"/>
      <c r="BI52" s="46"/>
      <c r="BJ52" s="59"/>
      <c r="BK52" s="46"/>
      <c r="BL52" s="46"/>
      <c r="BM52" s="46"/>
      <c r="BN52" s="46"/>
      <c r="BO52" s="58"/>
      <c r="BP52" s="46"/>
      <c r="BQ52" s="46"/>
      <c r="BR52" s="59"/>
      <c r="BS52" s="58"/>
      <c r="BT52" s="46"/>
      <c r="BU52" s="46"/>
      <c r="BV52" s="59"/>
      <c r="BW52" s="46"/>
      <c r="BX52" s="46"/>
      <c r="BY52" s="39"/>
      <c r="BZ52" s="2206"/>
      <c r="CA52" s="2206"/>
      <c r="CB52" s="452"/>
      <c r="CC52" s="2194"/>
      <c r="CD52" s="2195"/>
      <c r="CE52" s="2195"/>
      <c r="CF52" s="2196"/>
      <c r="CG52" s="2207">
        <f>BY53+CC52</f>
        <v>0</v>
      </c>
      <c r="CH52" s="2208"/>
      <c r="CI52" s="2208"/>
      <c r="CJ52" s="2209"/>
      <c r="CK52" s="2238"/>
      <c r="CL52" s="2239"/>
      <c r="CM52" s="2239"/>
      <c r="CN52" s="2239"/>
      <c r="CO52" s="2240"/>
    </row>
    <row r="53" spans="1:93" ht="5.0999999999999996" customHeight="1">
      <c r="A53" s="2143"/>
      <c r="B53" s="2145"/>
      <c r="C53" s="2217"/>
      <c r="D53" s="2217"/>
      <c r="E53" s="2217"/>
      <c r="F53" s="2217"/>
      <c r="G53" s="1678"/>
      <c r="H53" s="2216"/>
      <c r="I53" s="48"/>
      <c r="J53" s="23"/>
      <c r="K53" s="54"/>
      <c r="L53" s="23"/>
      <c r="M53" s="23"/>
      <c r="N53" s="55"/>
      <c r="O53" s="23"/>
      <c r="P53" s="23"/>
      <c r="Q53" s="23"/>
      <c r="R53" s="23"/>
      <c r="S53" s="54"/>
      <c r="T53" s="23"/>
      <c r="U53" s="23"/>
      <c r="V53" s="55"/>
      <c r="W53" s="23"/>
      <c r="X53" s="23"/>
      <c r="Y53" s="23"/>
      <c r="Z53" s="23"/>
      <c r="AA53" s="54"/>
      <c r="AB53" s="23"/>
      <c r="AC53" s="23"/>
      <c r="AD53" s="55"/>
      <c r="AE53" s="23"/>
      <c r="AF53" s="23"/>
      <c r="AG53" s="23"/>
      <c r="AH53" s="23"/>
      <c r="AI53" s="54"/>
      <c r="AJ53" s="23"/>
      <c r="AK53" s="23"/>
      <c r="AL53" s="55"/>
      <c r="AM53" s="23"/>
      <c r="AN53" s="23"/>
      <c r="AO53" s="23"/>
      <c r="AP53" s="23"/>
      <c r="AQ53" s="54"/>
      <c r="AR53" s="23"/>
      <c r="AS53" s="23"/>
      <c r="AT53" s="55"/>
      <c r="AU53" s="23"/>
      <c r="AV53" s="440"/>
      <c r="AW53" s="440"/>
      <c r="AX53" s="440"/>
      <c r="AY53" s="74"/>
      <c r="AZ53" s="440"/>
      <c r="BA53" s="440"/>
      <c r="BB53" s="75"/>
      <c r="BC53" s="440"/>
      <c r="BD53" s="440"/>
      <c r="BE53" s="440"/>
      <c r="BF53" s="23"/>
      <c r="BG53" s="54"/>
      <c r="BH53" s="23"/>
      <c r="BI53" s="23"/>
      <c r="BJ53" s="55"/>
      <c r="BK53" s="23"/>
      <c r="BL53" s="23"/>
      <c r="BM53" s="23"/>
      <c r="BN53" s="23"/>
      <c r="BO53" s="54"/>
      <c r="BP53" s="23"/>
      <c r="BQ53" s="23"/>
      <c r="BR53" s="55"/>
      <c r="BS53" s="54"/>
      <c r="BT53" s="23"/>
      <c r="BU53" s="23"/>
      <c r="BV53" s="55"/>
      <c r="BW53" s="23"/>
      <c r="BX53" s="23"/>
      <c r="BY53" s="2188"/>
      <c r="BZ53" s="2189"/>
      <c r="CA53" s="2189"/>
      <c r="CB53" s="2190"/>
      <c r="CC53" s="2197"/>
      <c r="CD53" s="2198"/>
      <c r="CE53" s="2198"/>
      <c r="CF53" s="2199"/>
      <c r="CG53" s="2210"/>
      <c r="CH53" s="2211"/>
      <c r="CI53" s="2211"/>
      <c r="CJ53" s="2212"/>
      <c r="CK53" s="2238"/>
      <c r="CL53" s="2239"/>
      <c r="CM53" s="2239"/>
      <c r="CN53" s="2239"/>
      <c r="CO53" s="2240"/>
    </row>
    <row r="54" spans="1:93" ht="8.1" customHeight="1">
      <c r="A54" s="2143"/>
      <c r="B54" s="2145"/>
      <c r="C54" s="2217"/>
      <c r="D54" s="2217"/>
      <c r="E54" s="2217"/>
      <c r="F54" s="2217"/>
      <c r="G54" s="1678"/>
      <c r="H54" s="2216"/>
      <c r="I54" s="49"/>
      <c r="J54" s="26"/>
      <c r="K54" s="60"/>
      <c r="L54" s="26"/>
      <c r="M54" s="26"/>
      <c r="N54" s="61"/>
      <c r="O54" s="26"/>
      <c r="P54" s="26"/>
      <c r="Q54" s="26"/>
      <c r="R54" s="26"/>
      <c r="S54" s="60"/>
      <c r="T54" s="26"/>
      <c r="U54" s="26"/>
      <c r="V54" s="61"/>
      <c r="W54" s="26"/>
      <c r="X54" s="26"/>
      <c r="Y54" s="26"/>
      <c r="Z54" s="26"/>
      <c r="AA54" s="60"/>
      <c r="AB54" s="26"/>
      <c r="AC54" s="26"/>
      <c r="AD54" s="61"/>
      <c r="AE54" s="26"/>
      <c r="AF54" s="26"/>
      <c r="AG54" s="26"/>
      <c r="AH54" s="26"/>
      <c r="AI54" s="60"/>
      <c r="AJ54" s="26"/>
      <c r="AK54" s="26"/>
      <c r="AL54" s="61"/>
      <c r="AM54" s="26"/>
      <c r="AN54" s="26"/>
      <c r="AO54" s="26"/>
      <c r="AP54" s="26"/>
      <c r="AQ54" s="60"/>
      <c r="AR54" s="26"/>
      <c r="AS54" s="26"/>
      <c r="AT54" s="61"/>
      <c r="AU54" s="26"/>
      <c r="AV54" s="50"/>
      <c r="AW54" s="50"/>
      <c r="AX54" s="50"/>
      <c r="AY54" s="76"/>
      <c r="AZ54" s="50"/>
      <c r="BA54" s="50"/>
      <c r="BB54" s="77"/>
      <c r="BC54" s="50"/>
      <c r="BD54" s="50"/>
      <c r="BE54" s="50"/>
      <c r="BF54" s="26"/>
      <c r="BG54" s="60"/>
      <c r="BH54" s="26"/>
      <c r="BI54" s="26"/>
      <c r="BJ54" s="61"/>
      <c r="BK54" s="26"/>
      <c r="BL54" s="26"/>
      <c r="BM54" s="26"/>
      <c r="BN54" s="26"/>
      <c r="BO54" s="60"/>
      <c r="BP54" s="26"/>
      <c r="BQ54" s="26"/>
      <c r="BR54" s="61"/>
      <c r="BS54" s="60"/>
      <c r="BT54" s="26"/>
      <c r="BU54" s="26"/>
      <c r="BV54" s="61"/>
      <c r="BW54" s="26"/>
      <c r="BX54" s="26"/>
      <c r="BY54" s="2191"/>
      <c r="BZ54" s="2192"/>
      <c r="CA54" s="2192"/>
      <c r="CB54" s="2193"/>
      <c r="CC54" s="2200"/>
      <c r="CD54" s="2201"/>
      <c r="CE54" s="2201"/>
      <c r="CF54" s="2202"/>
      <c r="CG54" s="2213"/>
      <c r="CH54" s="2214"/>
      <c r="CI54" s="2214"/>
      <c r="CJ54" s="2215"/>
      <c r="CK54" s="2238"/>
      <c r="CL54" s="2239"/>
      <c r="CM54" s="2239"/>
      <c r="CN54" s="2239"/>
      <c r="CO54" s="2240"/>
    </row>
    <row r="55" spans="1:93" ht="13.5" customHeight="1">
      <c r="A55" s="2143"/>
      <c r="B55" s="2145"/>
      <c r="C55" s="2217"/>
      <c r="D55" s="2217"/>
      <c r="E55" s="2217"/>
      <c r="F55" s="2217"/>
      <c r="G55" s="1678"/>
      <c r="H55" s="2216" t="s">
        <v>453</v>
      </c>
      <c r="I55" s="45"/>
      <c r="J55" s="46"/>
      <c r="K55" s="58"/>
      <c r="L55" s="46"/>
      <c r="M55" s="46"/>
      <c r="N55" s="59"/>
      <c r="O55" s="46"/>
      <c r="P55" s="46"/>
      <c r="Q55" s="46"/>
      <c r="R55" s="46"/>
      <c r="S55" s="58"/>
      <c r="T55" s="46"/>
      <c r="U55" s="46"/>
      <c r="V55" s="59"/>
      <c r="W55" s="46"/>
      <c r="X55" s="46"/>
      <c r="Y55" s="46"/>
      <c r="Z55" s="46"/>
      <c r="AA55" s="58"/>
      <c r="AB55" s="46"/>
      <c r="AC55" s="46"/>
      <c r="AD55" s="59"/>
      <c r="AE55" s="46"/>
      <c r="AF55" s="46"/>
      <c r="AG55" s="46"/>
      <c r="AH55" s="46"/>
      <c r="AI55" s="58"/>
      <c r="AJ55" s="46"/>
      <c r="AK55" s="46"/>
      <c r="AL55" s="59"/>
      <c r="AM55" s="46"/>
      <c r="AN55" s="46"/>
      <c r="AO55" s="46"/>
      <c r="AP55" s="46"/>
      <c r="AQ55" s="58"/>
      <c r="AR55" s="46"/>
      <c r="AS55" s="46"/>
      <c r="AT55" s="59"/>
      <c r="AU55" s="46"/>
      <c r="AV55" s="47"/>
      <c r="AW55" s="47"/>
      <c r="AX55" s="47"/>
      <c r="AY55" s="72"/>
      <c r="AZ55" s="47"/>
      <c r="BA55" s="47"/>
      <c r="BB55" s="73"/>
      <c r="BC55" s="47"/>
      <c r="BD55" s="47"/>
      <c r="BE55" s="47"/>
      <c r="BF55" s="46"/>
      <c r="BG55" s="58"/>
      <c r="BH55" s="46"/>
      <c r="BI55" s="46"/>
      <c r="BJ55" s="59"/>
      <c r="BK55" s="46"/>
      <c r="BL55" s="46"/>
      <c r="BM55" s="46"/>
      <c r="BN55" s="46"/>
      <c r="BO55" s="58"/>
      <c r="BP55" s="46"/>
      <c r="BQ55" s="46"/>
      <c r="BR55" s="59"/>
      <c r="BS55" s="58"/>
      <c r="BT55" s="46"/>
      <c r="BU55" s="46"/>
      <c r="BV55" s="59"/>
      <c r="BW55" s="46"/>
      <c r="BX55" s="46"/>
      <c r="BY55" s="39"/>
      <c r="BZ55" s="2206"/>
      <c r="CA55" s="2206"/>
      <c r="CB55" s="452"/>
      <c r="CC55" s="2194"/>
      <c r="CD55" s="2195"/>
      <c r="CE55" s="2195"/>
      <c r="CF55" s="2196"/>
      <c r="CG55" s="2207">
        <f>BY56+CC55</f>
        <v>0</v>
      </c>
      <c r="CH55" s="2208"/>
      <c r="CI55" s="2208"/>
      <c r="CJ55" s="2209"/>
      <c r="CK55" s="2238"/>
      <c r="CL55" s="2239"/>
      <c r="CM55" s="2239"/>
      <c r="CN55" s="2239"/>
      <c r="CO55" s="2240"/>
    </row>
    <row r="56" spans="1:93" ht="5.0999999999999996" customHeight="1">
      <c r="A56" s="2143"/>
      <c r="B56" s="2145"/>
      <c r="C56" s="2217"/>
      <c r="D56" s="2217"/>
      <c r="E56" s="2217"/>
      <c r="F56" s="2217"/>
      <c r="G56" s="1678"/>
      <c r="H56" s="2216"/>
      <c r="I56" s="48"/>
      <c r="J56" s="23"/>
      <c r="K56" s="54"/>
      <c r="L56" s="23"/>
      <c r="M56" s="23"/>
      <c r="N56" s="55"/>
      <c r="O56" s="23"/>
      <c r="P56" s="23"/>
      <c r="Q56" s="23"/>
      <c r="R56" s="23"/>
      <c r="S56" s="54"/>
      <c r="T56" s="23"/>
      <c r="U56" s="23"/>
      <c r="V56" s="55"/>
      <c r="W56" s="23"/>
      <c r="X56" s="23"/>
      <c r="Y56" s="23"/>
      <c r="Z56" s="23"/>
      <c r="AA56" s="54"/>
      <c r="AB56" s="23"/>
      <c r="AC56" s="23"/>
      <c r="AD56" s="55"/>
      <c r="AE56" s="23"/>
      <c r="AF56" s="23"/>
      <c r="AG56" s="23"/>
      <c r="AH56" s="23"/>
      <c r="AI56" s="54"/>
      <c r="AJ56" s="23"/>
      <c r="AK56" s="23"/>
      <c r="AL56" s="55"/>
      <c r="AM56" s="23"/>
      <c r="AN56" s="23"/>
      <c r="AO56" s="23"/>
      <c r="AP56" s="23"/>
      <c r="AQ56" s="54"/>
      <c r="AR56" s="23"/>
      <c r="AS56" s="23"/>
      <c r="AT56" s="55"/>
      <c r="AU56" s="23"/>
      <c r="AV56" s="440"/>
      <c r="AW56" s="440"/>
      <c r="AX56" s="440"/>
      <c r="AY56" s="74"/>
      <c r="AZ56" s="440"/>
      <c r="BA56" s="440"/>
      <c r="BB56" s="75"/>
      <c r="BC56" s="440"/>
      <c r="BD56" s="440"/>
      <c r="BE56" s="440"/>
      <c r="BF56" s="23"/>
      <c r="BG56" s="54"/>
      <c r="BH56" s="23"/>
      <c r="BI56" s="23"/>
      <c r="BJ56" s="55"/>
      <c r="BK56" s="23"/>
      <c r="BL56" s="23"/>
      <c r="BM56" s="23"/>
      <c r="BN56" s="23"/>
      <c r="BO56" s="54"/>
      <c r="BP56" s="23"/>
      <c r="BQ56" s="23"/>
      <c r="BR56" s="55"/>
      <c r="BS56" s="54"/>
      <c r="BT56" s="23"/>
      <c r="BU56" s="23"/>
      <c r="BV56" s="55"/>
      <c r="BW56" s="23"/>
      <c r="BX56" s="23"/>
      <c r="BY56" s="2188"/>
      <c r="BZ56" s="2189"/>
      <c r="CA56" s="2189"/>
      <c r="CB56" s="2190"/>
      <c r="CC56" s="2197"/>
      <c r="CD56" s="2198"/>
      <c r="CE56" s="2198"/>
      <c r="CF56" s="2199"/>
      <c r="CG56" s="2210"/>
      <c r="CH56" s="2211"/>
      <c r="CI56" s="2211"/>
      <c r="CJ56" s="2212"/>
      <c r="CK56" s="2238"/>
      <c r="CL56" s="2239"/>
      <c r="CM56" s="2239"/>
      <c r="CN56" s="2239"/>
      <c r="CO56" s="2240"/>
    </row>
    <row r="57" spans="1:93" ht="8.1" customHeight="1">
      <c r="A57" s="2146"/>
      <c r="B57" s="2148"/>
      <c r="C57" s="2217"/>
      <c r="D57" s="2217"/>
      <c r="E57" s="2217"/>
      <c r="F57" s="2217"/>
      <c r="G57" s="1678"/>
      <c r="H57" s="2216"/>
      <c r="I57" s="49"/>
      <c r="J57" s="26"/>
      <c r="K57" s="60"/>
      <c r="L57" s="26"/>
      <c r="M57" s="26"/>
      <c r="N57" s="61"/>
      <c r="O57" s="26"/>
      <c r="P57" s="26"/>
      <c r="Q57" s="26"/>
      <c r="R57" s="26"/>
      <c r="S57" s="60"/>
      <c r="T57" s="26"/>
      <c r="U57" s="26"/>
      <c r="V57" s="61"/>
      <c r="W57" s="26"/>
      <c r="X57" s="26"/>
      <c r="Y57" s="26"/>
      <c r="Z57" s="26"/>
      <c r="AA57" s="60"/>
      <c r="AB57" s="26"/>
      <c r="AC57" s="26"/>
      <c r="AD57" s="61"/>
      <c r="AE57" s="26"/>
      <c r="AF57" s="26"/>
      <c r="AG57" s="26"/>
      <c r="AH57" s="26"/>
      <c r="AI57" s="60"/>
      <c r="AJ57" s="26"/>
      <c r="AK57" s="26"/>
      <c r="AL57" s="61"/>
      <c r="AM57" s="26"/>
      <c r="AN57" s="26"/>
      <c r="AO57" s="26"/>
      <c r="AP57" s="26"/>
      <c r="AQ57" s="60"/>
      <c r="AR57" s="26"/>
      <c r="AS57" s="26"/>
      <c r="AT57" s="61"/>
      <c r="AU57" s="26"/>
      <c r="AV57" s="50"/>
      <c r="AW57" s="50"/>
      <c r="AX57" s="50"/>
      <c r="AY57" s="76"/>
      <c r="AZ57" s="50"/>
      <c r="BA57" s="50"/>
      <c r="BB57" s="77"/>
      <c r="BC57" s="50"/>
      <c r="BD57" s="50"/>
      <c r="BE57" s="50"/>
      <c r="BF57" s="26"/>
      <c r="BG57" s="60"/>
      <c r="BH57" s="26"/>
      <c r="BI57" s="26"/>
      <c r="BJ57" s="61"/>
      <c r="BK57" s="26"/>
      <c r="BL57" s="26"/>
      <c r="BM57" s="26"/>
      <c r="BN57" s="26"/>
      <c r="BO57" s="60"/>
      <c r="BP57" s="26"/>
      <c r="BQ57" s="26"/>
      <c r="BR57" s="61"/>
      <c r="BS57" s="60"/>
      <c r="BT57" s="26"/>
      <c r="BU57" s="26"/>
      <c r="BV57" s="61"/>
      <c r="BW57" s="26"/>
      <c r="BX57" s="26"/>
      <c r="BY57" s="2191"/>
      <c r="BZ57" s="2192"/>
      <c r="CA57" s="2192"/>
      <c r="CB57" s="2193"/>
      <c r="CC57" s="2200"/>
      <c r="CD57" s="2201"/>
      <c r="CE57" s="2201"/>
      <c r="CF57" s="2202"/>
      <c r="CG57" s="2213"/>
      <c r="CH57" s="2214"/>
      <c r="CI57" s="2214"/>
      <c r="CJ57" s="2215"/>
      <c r="CK57" s="2238"/>
      <c r="CL57" s="2239"/>
      <c r="CM57" s="2239"/>
      <c r="CN57" s="2239"/>
      <c r="CO57" s="2240"/>
    </row>
    <row r="58" spans="1:93" ht="13.5" customHeight="1">
      <c r="A58" s="2169" t="s">
        <v>591</v>
      </c>
      <c r="B58" s="2171"/>
      <c r="C58" s="2217"/>
      <c r="D58" s="2217"/>
      <c r="E58" s="2217"/>
      <c r="F58" s="2217"/>
      <c r="G58" s="1678"/>
      <c r="H58" s="2216" t="s">
        <v>453</v>
      </c>
      <c r="I58" s="45"/>
      <c r="J58" s="46"/>
      <c r="K58" s="58"/>
      <c r="L58" s="46"/>
      <c r="M58" s="46"/>
      <c r="N58" s="59"/>
      <c r="O58" s="46"/>
      <c r="P58" s="46"/>
      <c r="Q58" s="46"/>
      <c r="R58" s="46"/>
      <c r="S58" s="58"/>
      <c r="T58" s="46"/>
      <c r="U58" s="46"/>
      <c r="V58" s="59"/>
      <c r="W58" s="46"/>
      <c r="X58" s="46"/>
      <c r="Y58" s="46"/>
      <c r="Z58" s="46"/>
      <c r="AA58" s="58"/>
      <c r="AB58" s="46"/>
      <c r="AC58" s="46"/>
      <c r="AD58" s="59"/>
      <c r="AE58" s="46"/>
      <c r="AF58" s="46"/>
      <c r="AG58" s="46"/>
      <c r="AH58" s="46"/>
      <c r="AI58" s="58"/>
      <c r="AJ58" s="46"/>
      <c r="AK58" s="46"/>
      <c r="AL58" s="59"/>
      <c r="AM58" s="46"/>
      <c r="AN58" s="46"/>
      <c r="AO58" s="46"/>
      <c r="AP58" s="46"/>
      <c r="AQ58" s="58"/>
      <c r="AR58" s="46"/>
      <c r="AS58" s="46"/>
      <c r="AT58" s="59"/>
      <c r="AU58" s="46"/>
      <c r="AV58" s="47"/>
      <c r="AW58" s="47"/>
      <c r="AX58" s="47"/>
      <c r="AY58" s="72"/>
      <c r="AZ58" s="47"/>
      <c r="BA58" s="47"/>
      <c r="BB58" s="73"/>
      <c r="BC58" s="47"/>
      <c r="BD58" s="47"/>
      <c r="BE58" s="47"/>
      <c r="BF58" s="46"/>
      <c r="BG58" s="58"/>
      <c r="BH58" s="46"/>
      <c r="BI58" s="46"/>
      <c r="BJ58" s="59"/>
      <c r="BK58" s="46"/>
      <c r="BL58" s="46"/>
      <c r="BM58" s="46"/>
      <c r="BN58" s="46"/>
      <c r="BO58" s="58"/>
      <c r="BP58" s="46"/>
      <c r="BQ58" s="46"/>
      <c r="BR58" s="59"/>
      <c r="BS58" s="58"/>
      <c r="BT58" s="46"/>
      <c r="BU58" s="46"/>
      <c r="BV58" s="59"/>
      <c r="BW58" s="46"/>
      <c r="BX58" s="46"/>
      <c r="BY58" s="39"/>
      <c r="BZ58" s="2206"/>
      <c r="CA58" s="2206"/>
      <c r="CB58" s="452"/>
      <c r="CC58" s="2194"/>
      <c r="CD58" s="2195"/>
      <c r="CE58" s="2195"/>
      <c r="CF58" s="2196"/>
      <c r="CG58" s="2207">
        <f>BY59+CC58</f>
        <v>0</v>
      </c>
      <c r="CH58" s="2208"/>
      <c r="CI58" s="2208"/>
      <c r="CJ58" s="2209"/>
      <c r="CK58" s="2238"/>
      <c r="CL58" s="2239"/>
      <c r="CM58" s="2239"/>
      <c r="CN58" s="2239"/>
      <c r="CO58" s="2240"/>
    </row>
    <row r="59" spans="1:93" ht="5.0999999999999996" customHeight="1">
      <c r="A59" s="2143"/>
      <c r="B59" s="2145"/>
      <c r="C59" s="2217"/>
      <c r="D59" s="2217"/>
      <c r="E59" s="2217"/>
      <c r="F59" s="2217"/>
      <c r="G59" s="1678"/>
      <c r="H59" s="2216"/>
      <c r="I59" s="48"/>
      <c r="J59" s="23"/>
      <c r="K59" s="54"/>
      <c r="L59" s="23"/>
      <c r="M59" s="23"/>
      <c r="N59" s="55"/>
      <c r="O59" s="23"/>
      <c r="P59" s="23"/>
      <c r="Q59" s="23"/>
      <c r="R59" s="23"/>
      <c r="S59" s="54"/>
      <c r="T59" s="23"/>
      <c r="U59" s="23"/>
      <c r="V59" s="55"/>
      <c r="W59" s="23"/>
      <c r="X59" s="23"/>
      <c r="Y59" s="23"/>
      <c r="Z59" s="23"/>
      <c r="AA59" s="54"/>
      <c r="AB59" s="23"/>
      <c r="AC59" s="23"/>
      <c r="AD59" s="55"/>
      <c r="AE59" s="23"/>
      <c r="AF59" s="23"/>
      <c r="AG59" s="23"/>
      <c r="AH59" s="23"/>
      <c r="AI59" s="54"/>
      <c r="AJ59" s="23"/>
      <c r="AK59" s="23"/>
      <c r="AL59" s="55"/>
      <c r="AM59" s="23"/>
      <c r="AN59" s="23"/>
      <c r="AO59" s="23"/>
      <c r="AP59" s="23"/>
      <c r="AQ59" s="54"/>
      <c r="AR59" s="23"/>
      <c r="AS59" s="23"/>
      <c r="AT59" s="55"/>
      <c r="AU59" s="23"/>
      <c r="AV59" s="440"/>
      <c r="AW59" s="440"/>
      <c r="AX59" s="440"/>
      <c r="AY59" s="74"/>
      <c r="AZ59" s="440"/>
      <c r="BA59" s="440"/>
      <c r="BB59" s="75"/>
      <c r="BC59" s="440"/>
      <c r="BD59" s="440"/>
      <c r="BE59" s="440"/>
      <c r="BF59" s="23"/>
      <c r="BG59" s="54"/>
      <c r="BH59" s="23"/>
      <c r="BI59" s="23"/>
      <c r="BJ59" s="55"/>
      <c r="BK59" s="23"/>
      <c r="BL59" s="23"/>
      <c r="BM59" s="23"/>
      <c r="BN59" s="23"/>
      <c r="BO59" s="54"/>
      <c r="BP59" s="23"/>
      <c r="BQ59" s="23"/>
      <c r="BR59" s="55"/>
      <c r="BS59" s="54"/>
      <c r="BT59" s="23"/>
      <c r="BU59" s="23"/>
      <c r="BV59" s="55"/>
      <c r="BW59" s="23"/>
      <c r="BX59" s="23"/>
      <c r="BY59" s="2188"/>
      <c r="BZ59" s="2189"/>
      <c r="CA59" s="2189"/>
      <c r="CB59" s="2190"/>
      <c r="CC59" s="2197"/>
      <c r="CD59" s="2198"/>
      <c r="CE59" s="2198"/>
      <c r="CF59" s="2199"/>
      <c r="CG59" s="2210"/>
      <c r="CH59" s="2211"/>
      <c r="CI59" s="2211"/>
      <c r="CJ59" s="2212"/>
      <c r="CK59" s="2238"/>
      <c r="CL59" s="2239"/>
      <c r="CM59" s="2239"/>
      <c r="CN59" s="2239"/>
      <c r="CO59" s="2240"/>
    </row>
    <row r="60" spans="1:93" ht="8.1" customHeight="1">
      <c r="A60" s="2143"/>
      <c r="B60" s="2145"/>
      <c r="C60" s="2217"/>
      <c r="D60" s="2217"/>
      <c r="E60" s="2217"/>
      <c r="F60" s="2217"/>
      <c r="G60" s="1678"/>
      <c r="H60" s="2216"/>
      <c r="I60" s="49"/>
      <c r="J60" s="26"/>
      <c r="K60" s="60"/>
      <c r="L60" s="26"/>
      <c r="M60" s="26"/>
      <c r="N60" s="61"/>
      <c r="O60" s="26"/>
      <c r="P60" s="26"/>
      <c r="Q60" s="26"/>
      <c r="R60" s="26"/>
      <c r="S60" s="60"/>
      <c r="T60" s="26"/>
      <c r="U60" s="26"/>
      <c r="V60" s="61"/>
      <c r="W60" s="26"/>
      <c r="X60" s="26"/>
      <c r="Y60" s="26"/>
      <c r="Z60" s="26"/>
      <c r="AA60" s="60"/>
      <c r="AB60" s="26"/>
      <c r="AC60" s="26"/>
      <c r="AD60" s="61"/>
      <c r="AE60" s="26"/>
      <c r="AF60" s="26"/>
      <c r="AG60" s="26"/>
      <c r="AH60" s="26"/>
      <c r="AI60" s="60"/>
      <c r="AJ60" s="26"/>
      <c r="AK60" s="26"/>
      <c r="AL60" s="61"/>
      <c r="AM60" s="26"/>
      <c r="AN60" s="26"/>
      <c r="AO60" s="26"/>
      <c r="AP60" s="26"/>
      <c r="AQ60" s="60"/>
      <c r="AR60" s="26"/>
      <c r="AS60" s="26"/>
      <c r="AT60" s="61"/>
      <c r="AU60" s="26"/>
      <c r="AV60" s="50"/>
      <c r="AW60" s="50"/>
      <c r="AX60" s="50"/>
      <c r="AY60" s="76"/>
      <c r="AZ60" s="50"/>
      <c r="BA60" s="50"/>
      <c r="BB60" s="77"/>
      <c r="BC60" s="50"/>
      <c r="BD60" s="50"/>
      <c r="BE60" s="50"/>
      <c r="BF60" s="26"/>
      <c r="BG60" s="60"/>
      <c r="BH60" s="26"/>
      <c r="BI60" s="26"/>
      <c r="BJ60" s="61"/>
      <c r="BK60" s="26"/>
      <c r="BL60" s="26"/>
      <c r="BM60" s="26"/>
      <c r="BN60" s="26"/>
      <c r="BO60" s="60"/>
      <c r="BP60" s="26"/>
      <c r="BQ60" s="26"/>
      <c r="BR60" s="61"/>
      <c r="BS60" s="60"/>
      <c r="BT60" s="26"/>
      <c r="BU60" s="26"/>
      <c r="BV60" s="61"/>
      <c r="BW60" s="26"/>
      <c r="BX60" s="26"/>
      <c r="BY60" s="2191"/>
      <c r="BZ60" s="2192"/>
      <c r="CA60" s="2192"/>
      <c r="CB60" s="2193"/>
      <c r="CC60" s="2200"/>
      <c r="CD60" s="2201"/>
      <c r="CE60" s="2201"/>
      <c r="CF60" s="2202"/>
      <c r="CG60" s="2213"/>
      <c r="CH60" s="2214"/>
      <c r="CI60" s="2214"/>
      <c r="CJ60" s="2215"/>
      <c r="CK60" s="2238"/>
      <c r="CL60" s="2239"/>
      <c r="CM60" s="2239"/>
      <c r="CN60" s="2239"/>
      <c r="CO60" s="2240"/>
    </row>
    <row r="61" spans="1:93" ht="13.5" customHeight="1">
      <c r="A61" s="2143"/>
      <c r="B61" s="2145"/>
      <c r="C61" s="2217"/>
      <c r="D61" s="2217"/>
      <c r="E61" s="2217"/>
      <c r="F61" s="2217"/>
      <c r="G61" s="1678"/>
      <c r="H61" s="2216" t="s">
        <v>453</v>
      </c>
      <c r="I61" s="45"/>
      <c r="J61" s="46"/>
      <c r="K61" s="58"/>
      <c r="L61" s="46"/>
      <c r="M61" s="46"/>
      <c r="N61" s="59"/>
      <c r="O61" s="46"/>
      <c r="P61" s="46"/>
      <c r="Q61" s="46"/>
      <c r="R61" s="46"/>
      <c r="S61" s="58"/>
      <c r="T61" s="46"/>
      <c r="U61" s="46"/>
      <c r="V61" s="59"/>
      <c r="W61" s="46"/>
      <c r="X61" s="46"/>
      <c r="Y61" s="46"/>
      <c r="Z61" s="46"/>
      <c r="AA61" s="58"/>
      <c r="AB61" s="46"/>
      <c r="AC61" s="46"/>
      <c r="AD61" s="59"/>
      <c r="AE61" s="46"/>
      <c r="AF61" s="46"/>
      <c r="AG61" s="46"/>
      <c r="AH61" s="46"/>
      <c r="AI61" s="58"/>
      <c r="AJ61" s="46"/>
      <c r="AK61" s="46"/>
      <c r="AL61" s="59"/>
      <c r="AM61" s="46"/>
      <c r="AN61" s="46"/>
      <c r="AO61" s="46"/>
      <c r="AP61" s="46"/>
      <c r="AQ61" s="58"/>
      <c r="AR61" s="46"/>
      <c r="AS61" s="46"/>
      <c r="AT61" s="59"/>
      <c r="AU61" s="46"/>
      <c r="AV61" s="47"/>
      <c r="AW61" s="47"/>
      <c r="AX61" s="47"/>
      <c r="AY61" s="72"/>
      <c r="AZ61" s="47"/>
      <c r="BA61" s="47"/>
      <c r="BB61" s="73"/>
      <c r="BC61" s="47"/>
      <c r="BD61" s="47"/>
      <c r="BE61" s="47"/>
      <c r="BF61" s="46"/>
      <c r="BG61" s="58"/>
      <c r="BH61" s="46"/>
      <c r="BI61" s="46"/>
      <c r="BJ61" s="59"/>
      <c r="BK61" s="46"/>
      <c r="BL61" s="46"/>
      <c r="BM61" s="46"/>
      <c r="BN61" s="46"/>
      <c r="BO61" s="58"/>
      <c r="BP61" s="46"/>
      <c r="BQ61" s="46"/>
      <c r="BR61" s="59"/>
      <c r="BS61" s="58"/>
      <c r="BT61" s="46"/>
      <c r="BU61" s="46"/>
      <c r="BV61" s="59"/>
      <c r="BW61" s="46"/>
      <c r="BX61" s="46"/>
      <c r="BY61" s="39"/>
      <c r="BZ61" s="2206"/>
      <c r="CA61" s="2206"/>
      <c r="CB61" s="452"/>
      <c r="CC61" s="2194"/>
      <c r="CD61" s="2195"/>
      <c r="CE61" s="2195"/>
      <c r="CF61" s="2196"/>
      <c r="CG61" s="2207">
        <f>BY62+CC61</f>
        <v>0</v>
      </c>
      <c r="CH61" s="2208"/>
      <c r="CI61" s="2208"/>
      <c r="CJ61" s="2209"/>
      <c r="CK61" s="2238"/>
      <c r="CL61" s="2239"/>
      <c r="CM61" s="2239"/>
      <c r="CN61" s="2239"/>
      <c r="CO61" s="2240"/>
    </row>
    <row r="62" spans="1:93" ht="5.0999999999999996" customHeight="1">
      <c r="A62" s="2143"/>
      <c r="B62" s="2145"/>
      <c r="C62" s="2217"/>
      <c r="D62" s="2217"/>
      <c r="E62" s="2217"/>
      <c r="F62" s="2217"/>
      <c r="G62" s="1678"/>
      <c r="H62" s="2216"/>
      <c r="I62" s="48"/>
      <c r="J62" s="23"/>
      <c r="K62" s="54"/>
      <c r="L62" s="23"/>
      <c r="M62" s="23"/>
      <c r="N62" s="55"/>
      <c r="O62" s="23"/>
      <c r="P62" s="23"/>
      <c r="Q62" s="23"/>
      <c r="R62" s="23"/>
      <c r="S62" s="54"/>
      <c r="T62" s="23"/>
      <c r="U62" s="23"/>
      <c r="V62" s="55"/>
      <c r="W62" s="23"/>
      <c r="X62" s="23"/>
      <c r="Y62" s="23"/>
      <c r="Z62" s="23"/>
      <c r="AA62" s="54"/>
      <c r="AB62" s="23"/>
      <c r="AC62" s="23"/>
      <c r="AD62" s="55"/>
      <c r="AE62" s="23"/>
      <c r="AF62" s="23"/>
      <c r="AG62" s="23"/>
      <c r="AH62" s="23"/>
      <c r="AI62" s="54"/>
      <c r="AJ62" s="23"/>
      <c r="AK62" s="23"/>
      <c r="AL62" s="55"/>
      <c r="AM62" s="23"/>
      <c r="AN62" s="23"/>
      <c r="AO62" s="23"/>
      <c r="AP62" s="23"/>
      <c r="AQ62" s="54"/>
      <c r="AR62" s="23"/>
      <c r="AS62" s="23"/>
      <c r="AT62" s="55"/>
      <c r="AU62" s="23"/>
      <c r="AV62" s="440"/>
      <c r="AW62" s="440"/>
      <c r="AX62" s="440"/>
      <c r="AY62" s="74"/>
      <c r="AZ62" s="440"/>
      <c r="BA62" s="440"/>
      <c r="BB62" s="75"/>
      <c r="BC62" s="440"/>
      <c r="BD62" s="440"/>
      <c r="BE62" s="440"/>
      <c r="BF62" s="23"/>
      <c r="BG62" s="54"/>
      <c r="BH62" s="23"/>
      <c r="BI62" s="23"/>
      <c r="BJ62" s="55"/>
      <c r="BK62" s="23"/>
      <c r="BL62" s="23"/>
      <c r="BM62" s="23"/>
      <c r="BN62" s="23"/>
      <c r="BO62" s="54"/>
      <c r="BP62" s="23"/>
      <c r="BQ62" s="23"/>
      <c r="BR62" s="55"/>
      <c r="BS62" s="54"/>
      <c r="BT62" s="23"/>
      <c r="BU62" s="23"/>
      <c r="BV62" s="55"/>
      <c r="BW62" s="23"/>
      <c r="BX62" s="23"/>
      <c r="BY62" s="2188"/>
      <c r="BZ62" s="2189"/>
      <c r="CA62" s="2189"/>
      <c r="CB62" s="2190"/>
      <c r="CC62" s="2197"/>
      <c r="CD62" s="2198"/>
      <c r="CE62" s="2198"/>
      <c r="CF62" s="2199"/>
      <c r="CG62" s="2210"/>
      <c r="CH62" s="2211"/>
      <c r="CI62" s="2211"/>
      <c r="CJ62" s="2212"/>
      <c r="CK62" s="2238"/>
      <c r="CL62" s="2239"/>
      <c r="CM62" s="2239"/>
      <c r="CN62" s="2239"/>
      <c r="CO62" s="2240"/>
    </row>
    <row r="63" spans="1:93" ht="8.1" customHeight="1">
      <c r="A63" s="2143"/>
      <c r="B63" s="2145"/>
      <c r="C63" s="2217"/>
      <c r="D63" s="2217"/>
      <c r="E63" s="2217"/>
      <c r="F63" s="2217"/>
      <c r="G63" s="1678"/>
      <c r="H63" s="2216"/>
      <c r="I63" s="49"/>
      <c r="J63" s="26"/>
      <c r="K63" s="60"/>
      <c r="L63" s="26"/>
      <c r="M63" s="26"/>
      <c r="N63" s="61"/>
      <c r="O63" s="26"/>
      <c r="P63" s="26"/>
      <c r="Q63" s="26"/>
      <c r="R63" s="26"/>
      <c r="S63" s="60"/>
      <c r="T63" s="26"/>
      <c r="U63" s="26"/>
      <c r="V63" s="61"/>
      <c r="W63" s="26"/>
      <c r="X63" s="26"/>
      <c r="Y63" s="26"/>
      <c r="Z63" s="26"/>
      <c r="AA63" s="60"/>
      <c r="AB63" s="26"/>
      <c r="AC63" s="26"/>
      <c r="AD63" s="61"/>
      <c r="AE63" s="26"/>
      <c r="AF63" s="26"/>
      <c r="AG63" s="26"/>
      <c r="AH63" s="26"/>
      <c r="AI63" s="60"/>
      <c r="AJ63" s="26"/>
      <c r="AK63" s="26"/>
      <c r="AL63" s="61"/>
      <c r="AM63" s="26"/>
      <c r="AN63" s="26"/>
      <c r="AO63" s="26"/>
      <c r="AP63" s="26"/>
      <c r="AQ63" s="60"/>
      <c r="AR63" s="26"/>
      <c r="AS63" s="26"/>
      <c r="AT63" s="61"/>
      <c r="AU63" s="26"/>
      <c r="AV63" s="50"/>
      <c r="AW63" s="50"/>
      <c r="AX63" s="50"/>
      <c r="AY63" s="76"/>
      <c r="AZ63" s="50"/>
      <c r="BA63" s="50"/>
      <c r="BB63" s="77"/>
      <c r="BC63" s="50"/>
      <c r="BD63" s="50"/>
      <c r="BE63" s="50"/>
      <c r="BF63" s="26"/>
      <c r="BG63" s="60"/>
      <c r="BH63" s="26"/>
      <c r="BI63" s="26"/>
      <c r="BJ63" s="61"/>
      <c r="BK63" s="26"/>
      <c r="BL63" s="26"/>
      <c r="BM63" s="26"/>
      <c r="BN63" s="26"/>
      <c r="BO63" s="60"/>
      <c r="BP63" s="26"/>
      <c r="BQ63" s="26"/>
      <c r="BR63" s="61"/>
      <c r="BS63" s="60"/>
      <c r="BT63" s="26"/>
      <c r="BU63" s="26"/>
      <c r="BV63" s="61"/>
      <c r="BW63" s="26"/>
      <c r="BX63" s="26"/>
      <c r="BY63" s="2191"/>
      <c r="BZ63" s="2192"/>
      <c r="CA63" s="2192"/>
      <c r="CB63" s="2193"/>
      <c r="CC63" s="2200"/>
      <c r="CD63" s="2201"/>
      <c r="CE63" s="2201"/>
      <c r="CF63" s="2202"/>
      <c r="CG63" s="2213"/>
      <c r="CH63" s="2214"/>
      <c r="CI63" s="2214"/>
      <c r="CJ63" s="2215"/>
      <c r="CK63" s="2238"/>
      <c r="CL63" s="2239"/>
      <c r="CM63" s="2239"/>
      <c r="CN63" s="2239"/>
      <c r="CO63" s="2240"/>
    </row>
    <row r="64" spans="1:93" ht="13.5" customHeight="1">
      <c r="A64" s="2143"/>
      <c r="B64" s="2145"/>
      <c r="C64" s="2217"/>
      <c r="D64" s="2217"/>
      <c r="E64" s="2217"/>
      <c r="F64" s="2217"/>
      <c r="G64" s="1678"/>
      <c r="H64" s="2216" t="s">
        <v>453</v>
      </c>
      <c r="I64" s="45"/>
      <c r="J64" s="46"/>
      <c r="K64" s="58"/>
      <c r="L64" s="46"/>
      <c r="M64" s="46"/>
      <c r="N64" s="59"/>
      <c r="O64" s="46"/>
      <c r="P64" s="46"/>
      <c r="Q64" s="46"/>
      <c r="R64" s="46"/>
      <c r="S64" s="58"/>
      <c r="T64" s="46"/>
      <c r="U64" s="46"/>
      <c r="V64" s="59"/>
      <c r="W64" s="46"/>
      <c r="X64" s="46"/>
      <c r="Y64" s="46"/>
      <c r="Z64" s="46"/>
      <c r="AA64" s="58"/>
      <c r="AB64" s="46"/>
      <c r="AC64" s="46"/>
      <c r="AD64" s="59"/>
      <c r="AE64" s="46"/>
      <c r="AF64" s="46"/>
      <c r="AG64" s="46"/>
      <c r="AH64" s="46"/>
      <c r="AI64" s="58"/>
      <c r="AJ64" s="46"/>
      <c r="AK64" s="46"/>
      <c r="AL64" s="59"/>
      <c r="AM64" s="46"/>
      <c r="AN64" s="46"/>
      <c r="AO64" s="46"/>
      <c r="AP64" s="46"/>
      <c r="AQ64" s="58"/>
      <c r="AR64" s="46"/>
      <c r="AS64" s="46"/>
      <c r="AT64" s="59"/>
      <c r="AU64" s="46"/>
      <c r="AV64" s="47"/>
      <c r="AW64" s="47"/>
      <c r="AX64" s="47"/>
      <c r="AY64" s="72"/>
      <c r="AZ64" s="47"/>
      <c r="BA64" s="47"/>
      <c r="BB64" s="73"/>
      <c r="BC64" s="47"/>
      <c r="BD64" s="47"/>
      <c r="BE64" s="47"/>
      <c r="BF64" s="46"/>
      <c r="BG64" s="58"/>
      <c r="BH64" s="46"/>
      <c r="BI64" s="46"/>
      <c r="BJ64" s="59"/>
      <c r="BK64" s="46"/>
      <c r="BL64" s="46"/>
      <c r="BM64" s="46"/>
      <c r="BN64" s="46"/>
      <c r="BO64" s="58"/>
      <c r="BP64" s="46"/>
      <c r="BQ64" s="46"/>
      <c r="BR64" s="59"/>
      <c r="BS64" s="58"/>
      <c r="BT64" s="46"/>
      <c r="BU64" s="46"/>
      <c r="BV64" s="59"/>
      <c r="BW64" s="46"/>
      <c r="BX64" s="46"/>
      <c r="BY64" s="39"/>
      <c r="BZ64" s="2206"/>
      <c r="CA64" s="2206"/>
      <c r="CB64" s="452"/>
      <c r="CC64" s="2194"/>
      <c r="CD64" s="2195"/>
      <c r="CE64" s="2195"/>
      <c r="CF64" s="2196"/>
      <c r="CG64" s="2207">
        <f>BY65+CC64</f>
        <v>0</v>
      </c>
      <c r="CH64" s="2208"/>
      <c r="CI64" s="2208"/>
      <c r="CJ64" s="2209"/>
      <c r="CK64" s="2238"/>
      <c r="CL64" s="2239"/>
      <c r="CM64" s="2239"/>
      <c r="CN64" s="2239"/>
      <c r="CO64" s="2240"/>
    </row>
    <row r="65" spans="1:93" ht="5.0999999999999996" customHeight="1">
      <c r="A65" s="2143"/>
      <c r="B65" s="2145"/>
      <c r="C65" s="2217"/>
      <c r="D65" s="2217"/>
      <c r="E65" s="2217"/>
      <c r="F65" s="2217"/>
      <c r="G65" s="1678"/>
      <c r="H65" s="2216"/>
      <c r="I65" s="48"/>
      <c r="J65" s="23"/>
      <c r="K65" s="54"/>
      <c r="L65" s="23"/>
      <c r="M65" s="23"/>
      <c r="N65" s="55"/>
      <c r="O65" s="23"/>
      <c r="P65" s="23"/>
      <c r="Q65" s="23"/>
      <c r="R65" s="23"/>
      <c r="S65" s="54"/>
      <c r="T65" s="23"/>
      <c r="U65" s="23"/>
      <c r="V65" s="55"/>
      <c r="W65" s="23"/>
      <c r="X65" s="23"/>
      <c r="Y65" s="23"/>
      <c r="Z65" s="23"/>
      <c r="AA65" s="54"/>
      <c r="AB65" s="23"/>
      <c r="AC65" s="23"/>
      <c r="AD65" s="55"/>
      <c r="AE65" s="23"/>
      <c r="AF65" s="23"/>
      <c r="AG65" s="23"/>
      <c r="AH65" s="23"/>
      <c r="AI65" s="54"/>
      <c r="AJ65" s="23"/>
      <c r="AK65" s="23"/>
      <c r="AL65" s="55"/>
      <c r="AM65" s="23"/>
      <c r="AN65" s="23"/>
      <c r="AO65" s="23"/>
      <c r="AP65" s="23"/>
      <c r="AQ65" s="54"/>
      <c r="AR65" s="23"/>
      <c r="AS65" s="23"/>
      <c r="AT65" s="55"/>
      <c r="AU65" s="23"/>
      <c r="AV65" s="440"/>
      <c r="AW65" s="440"/>
      <c r="AX65" s="440"/>
      <c r="AY65" s="74"/>
      <c r="AZ65" s="440"/>
      <c r="BA65" s="440"/>
      <c r="BB65" s="75"/>
      <c r="BC65" s="440"/>
      <c r="BD65" s="440"/>
      <c r="BE65" s="440"/>
      <c r="BF65" s="23"/>
      <c r="BG65" s="54"/>
      <c r="BH65" s="23"/>
      <c r="BI65" s="23"/>
      <c r="BJ65" s="55"/>
      <c r="BK65" s="23"/>
      <c r="BL65" s="23"/>
      <c r="BM65" s="23"/>
      <c r="BN65" s="23"/>
      <c r="BO65" s="54"/>
      <c r="BP65" s="23"/>
      <c r="BQ65" s="23"/>
      <c r="BR65" s="55"/>
      <c r="BS65" s="54"/>
      <c r="BT65" s="23"/>
      <c r="BU65" s="23"/>
      <c r="BV65" s="55"/>
      <c r="BW65" s="23"/>
      <c r="BX65" s="23"/>
      <c r="BY65" s="2188"/>
      <c r="BZ65" s="2189"/>
      <c r="CA65" s="2189"/>
      <c r="CB65" s="2190"/>
      <c r="CC65" s="2197"/>
      <c r="CD65" s="2198"/>
      <c r="CE65" s="2198"/>
      <c r="CF65" s="2199"/>
      <c r="CG65" s="2210"/>
      <c r="CH65" s="2211"/>
      <c r="CI65" s="2211"/>
      <c r="CJ65" s="2212"/>
      <c r="CK65" s="2238"/>
      <c r="CL65" s="2239"/>
      <c r="CM65" s="2239"/>
      <c r="CN65" s="2239"/>
      <c r="CO65" s="2240"/>
    </row>
    <row r="66" spans="1:93" ht="8.1" customHeight="1">
      <c r="A66" s="2143"/>
      <c r="B66" s="2145"/>
      <c r="C66" s="2217"/>
      <c r="D66" s="2217"/>
      <c r="E66" s="2217"/>
      <c r="F66" s="2217"/>
      <c r="G66" s="1678"/>
      <c r="H66" s="2216"/>
      <c r="I66" s="49"/>
      <c r="J66" s="26"/>
      <c r="K66" s="60"/>
      <c r="L66" s="26"/>
      <c r="M66" s="26"/>
      <c r="N66" s="61"/>
      <c r="O66" s="26"/>
      <c r="P66" s="26"/>
      <c r="Q66" s="26"/>
      <c r="R66" s="26"/>
      <c r="S66" s="60"/>
      <c r="T66" s="26"/>
      <c r="U66" s="26"/>
      <c r="V66" s="61"/>
      <c r="W66" s="26"/>
      <c r="X66" s="26"/>
      <c r="Y66" s="26"/>
      <c r="Z66" s="26"/>
      <c r="AA66" s="60"/>
      <c r="AB66" s="26"/>
      <c r="AC66" s="26"/>
      <c r="AD66" s="61"/>
      <c r="AE66" s="26"/>
      <c r="AF66" s="26"/>
      <c r="AG66" s="26"/>
      <c r="AH66" s="26"/>
      <c r="AI66" s="60"/>
      <c r="AJ66" s="26"/>
      <c r="AK66" s="26"/>
      <c r="AL66" s="61"/>
      <c r="AM66" s="26"/>
      <c r="AN66" s="26"/>
      <c r="AO66" s="26"/>
      <c r="AP66" s="26"/>
      <c r="AQ66" s="60"/>
      <c r="AR66" s="26"/>
      <c r="AS66" s="26"/>
      <c r="AT66" s="61"/>
      <c r="AU66" s="26"/>
      <c r="AV66" s="50"/>
      <c r="AW66" s="50"/>
      <c r="AX66" s="50"/>
      <c r="AY66" s="76"/>
      <c r="AZ66" s="50"/>
      <c r="BA66" s="50"/>
      <c r="BB66" s="77"/>
      <c r="BC66" s="50"/>
      <c r="BD66" s="50"/>
      <c r="BE66" s="50"/>
      <c r="BF66" s="26"/>
      <c r="BG66" s="60"/>
      <c r="BH66" s="26"/>
      <c r="BI66" s="26"/>
      <c r="BJ66" s="61"/>
      <c r="BK66" s="26"/>
      <c r="BL66" s="26"/>
      <c r="BM66" s="26"/>
      <c r="BN66" s="26"/>
      <c r="BO66" s="60"/>
      <c r="BP66" s="26"/>
      <c r="BQ66" s="26"/>
      <c r="BR66" s="61"/>
      <c r="BS66" s="60"/>
      <c r="BT66" s="26"/>
      <c r="BU66" s="26"/>
      <c r="BV66" s="61"/>
      <c r="BW66" s="26"/>
      <c r="BX66" s="26"/>
      <c r="BY66" s="2191"/>
      <c r="BZ66" s="2192"/>
      <c r="CA66" s="2192"/>
      <c r="CB66" s="2193"/>
      <c r="CC66" s="2200"/>
      <c r="CD66" s="2201"/>
      <c r="CE66" s="2201"/>
      <c r="CF66" s="2202"/>
      <c r="CG66" s="2213"/>
      <c r="CH66" s="2214"/>
      <c r="CI66" s="2214"/>
      <c r="CJ66" s="2215"/>
      <c r="CK66" s="2238"/>
      <c r="CL66" s="2239"/>
      <c r="CM66" s="2239"/>
      <c r="CN66" s="2239"/>
      <c r="CO66" s="2240"/>
    </row>
    <row r="67" spans="1:93" ht="13.5" customHeight="1">
      <c r="A67" s="2143"/>
      <c r="B67" s="2145"/>
      <c r="C67" s="2217"/>
      <c r="D67" s="2217"/>
      <c r="E67" s="2217"/>
      <c r="F67" s="2217"/>
      <c r="G67" s="1678"/>
      <c r="H67" s="2216" t="s">
        <v>453</v>
      </c>
      <c r="I67" s="45"/>
      <c r="J67" s="46"/>
      <c r="K67" s="58"/>
      <c r="L67" s="46"/>
      <c r="M67" s="46"/>
      <c r="N67" s="59"/>
      <c r="O67" s="46"/>
      <c r="P67" s="46"/>
      <c r="Q67" s="46"/>
      <c r="R67" s="46"/>
      <c r="S67" s="58"/>
      <c r="T67" s="46"/>
      <c r="U67" s="46"/>
      <c r="V67" s="59"/>
      <c r="W67" s="46"/>
      <c r="X67" s="46"/>
      <c r="Y67" s="46"/>
      <c r="Z67" s="46"/>
      <c r="AA67" s="58"/>
      <c r="AB67" s="46"/>
      <c r="AC67" s="46"/>
      <c r="AD67" s="59"/>
      <c r="AE67" s="46"/>
      <c r="AF67" s="46"/>
      <c r="AG67" s="46"/>
      <c r="AH67" s="46"/>
      <c r="AI67" s="58"/>
      <c r="AJ67" s="46"/>
      <c r="AK67" s="46"/>
      <c r="AL67" s="59"/>
      <c r="AM67" s="46"/>
      <c r="AN67" s="46"/>
      <c r="AO67" s="46"/>
      <c r="AP67" s="46"/>
      <c r="AQ67" s="58"/>
      <c r="AR67" s="46"/>
      <c r="AS67" s="46"/>
      <c r="AT67" s="59"/>
      <c r="AU67" s="46"/>
      <c r="AV67" s="47"/>
      <c r="AW67" s="47"/>
      <c r="AX67" s="47"/>
      <c r="AY67" s="72"/>
      <c r="AZ67" s="47"/>
      <c r="BA67" s="47"/>
      <c r="BB67" s="73"/>
      <c r="BC67" s="47"/>
      <c r="BD67" s="47"/>
      <c r="BE67" s="47"/>
      <c r="BF67" s="46"/>
      <c r="BG67" s="58"/>
      <c r="BH67" s="46"/>
      <c r="BI67" s="46"/>
      <c r="BJ67" s="59"/>
      <c r="BK67" s="46"/>
      <c r="BL67" s="46"/>
      <c r="BM67" s="46"/>
      <c r="BN67" s="46"/>
      <c r="BO67" s="58"/>
      <c r="BP67" s="46"/>
      <c r="BQ67" s="46"/>
      <c r="BR67" s="59"/>
      <c r="BS67" s="58"/>
      <c r="BT67" s="46"/>
      <c r="BU67" s="46"/>
      <c r="BV67" s="59"/>
      <c r="BW67" s="46"/>
      <c r="BX67" s="46"/>
      <c r="BY67" s="39"/>
      <c r="BZ67" s="2206"/>
      <c r="CA67" s="2206"/>
      <c r="CB67" s="452"/>
      <c r="CC67" s="2194"/>
      <c r="CD67" s="2195"/>
      <c r="CE67" s="2195"/>
      <c r="CF67" s="2196"/>
      <c r="CG67" s="2207">
        <f>BY68+CC67</f>
        <v>0</v>
      </c>
      <c r="CH67" s="2208"/>
      <c r="CI67" s="2208"/>
      <c r="CJ67" s="2209"/>
      <c r="CK67" s="2238"/>
      <c r="CL67" s="2239"/>
      <c r="CM67" s="2239"/>
      <c r="CN67" s="2239"/>
      <c r="CO67" s="2240"/>
    </row>
    <row r="68" spans="1:93" ht="5.0999999999999996" customHeight="1">
      <c r="A68" s="2143"/>
      <c r="B68" s="2145"/>
      <c r="C68" s="2217"/>
      <c r="D68" s="2217"/>
      <c r="E68" s="2217"/>
      <c r="F68" s="2217"/>
      <c r="G68" s="1678"/>
      <c r="H68" s="2216"/>
      <c r="I68" s="48"/>
      <c r="J68" s="23"/>
      <c r="K68" s="54"/>
      <c r="L68" s="23"/>
      <c r="M68" s="23"/>
      <c r="N68" s="55"/>
      <c r="O68" s="23"/>
      <c r="P68" s="23"/>
      <c r="Q68" s="23"/>
      <c r="R68" s="23"/>
      <c r="S68" s="54"/>
      <c r="T68" s="23"/>
      <c r="U68" s="23"/>
      <c r="V68" s="55"/>
      <c r="W68" s="23"/>
      <c r="X68" s="23"/>
      <c r="Y68" s="23"/>
      <c r="Z68" s="23"/>
      <c r="AA68" s="54"/>
      <c r="AB68" s="23"/>
      <c r="AC68" s="23"/>
      <c r="AD68" s="55"/>
      <c r="AE68" s="23"/>
      <c r="AF68" s="23"/>
      <c r="AG68" s="23"/>
      <c r="AH68" s="23"/>
      <c r="AI68" s="54"/>
      <c r="AJ68" s="23"/>
      <c r="AK68" s="23"/>
      <c r="AL68" s="55"/>
      <c r="AM68" s="23"/>
      <c r="AN68" s="23"/>
      <c r="AO68" s="23"/>
      <c r="AP68" s="23"/>
      <c r="AQ68" s="54"/>
      <c r="AR68" s="23"/>
      <c r="AS68" s="23"/>
      <c r="AT68" s="55"/>
      <c r="AU68" s="23"/>
      <c r="AV68" s="440"/>
      <c r="AW68" s="440"/>
      <c r="AX68" s="440"/>
      <c r="AY68" s="74"/>
      <c r="AZ68" s="440"/>
      <c r="BA68" s="440"/>
      <c r="BB68" s="75"/>
      <c r="BC68" s="440"/>
      <c r="BD68" s="440"/>
      <c r="BE68" s="440"/>
      <c r="BF68" s="23"/>
      <c r="BG68" s="54"/>
      <c r="BH68" s="23"/>
      <c r="BI68" s="23"/>
      <c r="BJ68" s="55"/>
      <c r="BK68" s="23"/>
      <c r="BL68" s="23"/>
      <c r="BM68" s="23"/>
      <c r="BN68" s="23"/>
      <c r="BO68" s="54"/>
      <c r="BP68" s="23"/>
      <c r="BQ68" s="23"/>
      <c r="BR68" s="55"/>
      <c r="BS68" s="54"/>
      <c r="BT68" s="23"/>
      <c r="BU68" s="23"/>
      <c r="BV68" s="55"/>
      <c r="BW68" s="23"/>
      <c r="BX68" s="23"/>
      <c r="BY68" s="2188"/>
      <c r="BZ68" s="2189"/>
      <c r="CA68" s="2189"/>
      <c r="CB68" s="2190"/>
      <c r="CC68" s="2197"/>
      <c r="CD68" s="2198"/>
      <c r="CE68" s="2198"/>
      <c r="CF68" s="2199"/>
      <c r="CG68" s="2210"/>
      <c r="CH68" s="2211"/>
      <c r="CI68" s="2211"/>
      <c r="CJ68" s="2212"/>
      <c r="CK68" s="2238"/>
      <c r="CL68" s="2239"/>
      <c r="CM68" s="2239"/>
      <c r="CN68" s="2239"/>
      <c r="CO68" s="2240"/>
    </row>
    <row r="69" spans="1:93" ht="8.1" customHeight="1">
      <c r="A69" s="2146"/>
      <c r="B69" s="2148"/>
      <c r="C69" s="2217"/>
      <c r="D69" s="2217"/>
      <c r="E69" s="2217"/>
      <c r="F69" s="2217"/>
      <c r="G69" s="1678"/>
      <c r="H69" s="2216"/>
      <c r="I69" s="49"/>
      <c r="J69" s="26"/>
      <c r="K69" s="60"/>
      <c r="L69" s="26"/>
      <c r="M69" s="26"/>
      <c r="N69" s="61"/>
      <c r="O69" s="26"/>
      <c r="P69" s="26"/>
      <c r="Q69" s="26"/>
      <c r="R69" s="26"/>
      <c r="S69" s="60"/>
      <c r="T69" s="26"/>
      <c r="U69" s="26"/>
      <c r="V69" s="61"/>
      <c r="W69" s="26"/>
      <c r="X69" s="26"/>
      <c r="Y69" s="26"/>
      <c r="Z69" s="26"/>
      <c r="AA69" s="60"/>
      <c r="AB69" s="26"/>
      <c r="AC69" s="26"/>
      <c r="AD69" s="61"/>
      <c r="AE69" s="26"/>
      <c r="AF69" s="26"/>
      <c r="AG69" s="26"/>
      <c r="AH69" s="26"/>
      <c r="AI69" s="60"/>
      <c r="AJ69" s="26"/>
      <c r="AK69" s="26"/>
      <c r="AL69" s="61"/>
      <c r="AM69" s="26"/>
      <c r="AN69" s="26"/>
      <c r="AO69" s="26"/>
      <c r="AP69" s="26"/>
      <c r="AQ69" s="60"/>
      <c r="AR69" s="26"/>
      <c r="AS69" s="26"/>
      <c r="AT69" s="61"/>
      <c r="AU69" s="26"/>
      <c r="AV69" s="50"/>
      <c r="AW69" s="50"/>
      <c r="AX69" s="50"/>
      <c r="AY69" s="76"/>
      <c r="AZ69" s="50"/>
      <c r="BA69" s="50"/>
      <c r="BB69" s="77"/>
      <c r="BC69" s="50"/>
      <c r="BD69" s="50"/>
      <c r="BE69" s="50"/>
      <c r="BF69" s="26"/>
      <c r="BG69" s="60"/>
      <c r="BH69" s="26"/>
      <c r="BI69" s="26"/>
      <c r="BJ69" s="61"/>
      <c r="BK69" s="26"/>
      <c r="BL69" s="26"/>
      <c r="BM69" s="26"/>
      <c r="BN69" s="26"/>
      <c r="BO69" s="60"/>
      <c r="BP69" s="26"/>
      <c r="BQ69" s="26"/>
      <c r="BR69" s="61"/>
      <c r="BS69" s="60"/>
      <c r="BT69" s="26"/>
      <c r="BU69" s="26"/>
      <c r="BV69" s="61"/>
      <c r="BW69" s="26"/>
      <c r="BX69" s="26"/>
      <c r="BY69" s="2191"/>
      <c r="BZ69" s="2192"/>
      <c r="CA69" s="2192"/>
      <c r="CB69" s="2193"/>
      <c r="CC69" s="2200"/>
      <c r="CD69" s="2201"/>
      <c r="CE69" s="2201"/>
      <c r="CF69" s="2202"/>
      <c r="CG69" s="2213"/>
      <c r="CH69" s="2214"/>
      <c r="CI69" s="2214"/>
      <c r="CJ69" s="2215"/>
      <c r="CK69" s="2238"/>
      <c r="CL69" s="2239"/>
      <c r="CM69" s="2239"/>
      <c r="CN69" s="2239"/>
      <c r="CO69" s="2240"/>
    </row>
    <row r="70" spans="1:93" ht="13.5" customHeight="1">
      <c r="A70" s="2218" t="s">
        <v>1884</v>
      </c>
      <c r="B70" s="2219"/>
      <c r="C70" s="2219"/>
      <c r="D70" s="2219"/>
      <c r="E70" s="2219"/>
      <c r="F70" s="2219"/>
      <c r="G70" s="2219"/>
      <c r="H70" s="2220"/>
      <c r="I70" s="227"/>
      <c r="J70" s="228"/>
      <c r="K70" s="229"/>
      <c r="L70" s="228">
        <v>2</v>
      </c>
      <c r="M70" s="228"/>
      <c r="N70" s="230"/>
      <c r="O70" s="228"/>
      <c r="P70" s="228">
        <v>6</v>
      </c>
      <c r="Q70" s="228"/>
      <c r="R70" s="228">
        <v>7</v>
      </c>
      <c r="S70" s="229"/>
      <c r="T70" s="228"/>
      <c r="U70" s="228"/>
      <c r="V70" s="230"/>
      <c r="W70" s="228"/>
      <c r="X70" s="228">
        <v>9</v>
      </c>
      <c r="Y70" s="228"/>
      <c r="Z70" s="228"/>
      <c r="AA70" s="229"/>
      <c r="AB70" s="228">
        <v>9</v>
      </c>
      <c r="AC70" s="228"/>
      <c r="AD70" s="230"/>
      <c r="AE70" s="228"/>
      <c r="AF70" s="228">
        <v>9</v>
      </c>
      <c r="AG70" s="228"/>
      <c r="AH70" s="228"/>
      <c r="AI70" s="229"/>
      <c r="AJ70" s="228">
        <v>9</v>
      </c>
      <c r="AK70" s="228"/>
      <c r="AL70" s="230"/>
      <c r="AM70" s="228"/>
      <c r="AN70" s="228"/>
      <c r="AO70" s="228">
        <v>7</v>
      </c>
      <c r="AP70" s="228"/>
      <c r="AQ70" s="229"/>
      <c r="AR70" s="228">
        <v>3</v>
      </c>
      <c r="AS70" s="228"/>
      <c r="AT70" s="230"/>
      <c r="AU70" s="228"/>
      <c r="AV70" s="228">
        <v>2</v>
      </c>
      <c r="AW70" s="228"/>
      <c r="AX70" s="228"/>
      <c r="AY70" s="229"/>
      <c r="AZ70" s="228">
        <v>2</v>
      </c>
      <c r="BA70" s="228"/>
      <c r="BB70" s="230"/>
      <c r="BC70" s="228"/>
      <c r="BD70" s="228">
        <v>2</v>
      </c>
      <c r="BE70" s="228"/>
      <c r="BF70" s="228"/>
      <c r="BG70" s="229"/>
      <c r="BH70" s="6"/>
      <c r="BI70" s="6"/>
      <c r="BJ70" s="63"/>
      <c r="BK70" s="6"/>
      <c r="BL70" s="6"/>
      <c r="BM70" s="6"/>
      <c r="BN70" s="6"/>
      <c r="BO70" s="62"/>
      <c r="BP70" s="6"/>
      <c r="BQ70" s="6"/>
      <c r="BR70" s="63"/>
      <c r="BS70" s="62"/>
      <c r="BT70" s="6"/>
      <c r="BU70" s="6"/>
      <c r="BV70" s="63"/>
      <c r="BW70" s="6"/>
      <c r="BX70" s="6"/>
      <c r="BY70" s="4"/>
      <c r="BZ70" s="4"/>
      <c r="CA70" s="4"/>
      <c r="CB70" s="4"/>
      <c r="CC70" s="4"/>
      <c r="CD70" s="4"/>
      <c r="CE70" s="4"/>
      <c r="CF70" s="4"/>
      <c r="CG70" s="4"/>
      <c r="CH70" s="4"/>
      <c r="CI70" s="4"/>
      <c r="CJ70" s="4"/>
      <c r="CK70" s="908"/>
      <c r="CL70" s="908"/>
      <c r="CM70" s="908"/>
      <c r="CN70" s="915"/>
      <c r="CO70" s="916"/>
    </row>
    <row r="71" spans="1:93" ht="12.95" customHeight="1">
      <c r="A71" s="2221"/>
      <c r="B71" s="2222"/>
      <c r="C71" s="2222"/>
      <c r="D71" s="2222"/>
      <c r="E71" s="2222"/>
      <c r="F71" s="2222"/>
      <c r="G71" s="2222"/>
      <c r="H71" s="2223"/>
      <c r="I71" s="8"/>
      <c r="J71" s="9"/>
      <c r="K71" s="56"/>
      <c r="L71" s="9"/>
      <c r="M71" s="9"/>
      <c r="N71" s="57"/>
      <c r="O71" s="9"/>
      <c r="P71" s="9"/>
      <c r="Q71" s="9"/>
      <c r="R71" s="9"/>
      <c r="S71" s="56"/>
      <c r="T71" s="9"/>
      <c r="U71" s="9"/>
      <c r="V71" s="57"/>
      <c r="W71" s="9"/>
      <c r="X71" s="9"/>
      <c r="Y71" s="9"/>
      <c r="Z71" s="9"/>
      <c r="AA71" s="56"/>
      <c r="AB71" s="9"/>
      <c r="AC71" s="9"/>
      <c r="AD71" s="57"/>
      <c r="AE71" s="9"/>
      <c r="AF71" s="9"/>
      <c r="AG71" s="9"/>
      <c r="AH71" s="9"/>
      <c r="AI71" s="56"/>
      <c r="AJ71" s="9"/>
      <c r="AK71" s="9"/>
      <c r="AL71" s="57"/>
      <c r="AM71" s="9"/>
      <c r="AN71" s="9"/>
      <c r="AO71" s="9"/>
      <c r="AP71" s="9"/>
      <c r="AQ71" s="56"/>
      <c r="AR71" s="9"/>
      <c r="AS71" s="9"/>
      <c r="AT71" s="57"/>
      <c r="AU71" s="9"/>
      <c r="AV71" s="909"/>
      <c r="AW71" s="909"/>
      <c r="AX71" s="909"/>
      <c r="AY71" s="70"/>
      <c r="AZ71" s="909"/>
      <c r="BA71" s="909"/>
      <c r="BB71" s="71"/>
      <c r="BC71" s="909"/>
      <c r="BD71" s="909"/>
      <c r="BE71" s="909"/>
      <c r="BF71" s="9"/>
      <c r="BG71" s="56"/>
      <c r="BH71" s="9"/>
      <c r="BI71" s="9"/>
      <c r="BJ71" s="57"/>
      <c r="BK71" s="9"/>
      <c r="BL71" s="9"/>
      <c r="BM71" s="9"/>
      <c r="BN71" s="9"/>
      <c r="BO71" s="56"/>
      <c r="BP71" s="9"/>
      <c r="BQ71" s="9"/>
      <c r="BR71" s="57"/>
      <c r="BS71" s="56"/>
      <c r="BT71" s="9"/>
      <c r="BU71" s="9"/>
      <c r="BV71" s="57"/>
      <c r="BW71" s="9"/>
      <c r="BX71" s="9"/>
      <c r="BY71" s="9"/>
      <c r="BZ71" s="9"/>
      <c r="CA71" s="9"/>
      <c r="CB71" s="9"/>
      <c r="CC71" s="9"/>
      <c r="CD71" s="9"/>
      <c r="CE71" s="9"/>
      <c r="CF71" s="9"/>
      <c r="CG71" s="9"/>
      <c r="CH71" s="9"/>
      <c r="CI71" s="9"/>
      <c r="CJ71" s="9"/>
      <c r="CK71" s="909"/>
      <c r="CL71" s="909"/>
      <c r="CM71" s="909"/>
      <c r="CN71" s="917"/>
      <c r="CO71" s="918"/>
    </row>
    <row r="72" spans="1:93">
      <c r="A72" s="694" t="s">
        <v>1182</v>
      </c>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80"/>
      <c r="AR72" s="80"/>
      <c r="AS72" s="80"/>
      <c r="AT72" s="80"/>
      <c r="AU72" s="80"/>
      <c r="AV72" s="819"/>
      <c r="AW72" s="819"/>
      <c r="AX72" s="819"/>
      <c r="AY72" s="819"/>
      <c r="AZ72" s="819"/>
      <c r="BA72" s="819"/>
      <c r="BB72" s="819"/>
      <c r="BC72" s="819"/>
      <c r="BD72" s="819"/>
      <c r="BE72" s="819"/>
      <c r="BF72" s="37"/>
      <c r="BG72" s="37"/>
      <c r="BH72" s="35"/>
      <c r="BI72" s="35"/>
      <c r="BJ72" s="35"/>
      <c r="BK72" s="35"/>
      <c r="BL72" s="35"/>
      <c r="BM72" s="35"/>
      <c r="BN72" s="436"/>
      <c r="BO72" s="436"/>
      <c r="BP72" s="436"/>
      <c r="BQ72" s="436"/>
      <c r="BR72" s="436"/>
      <c r="BS72" s="436"/>
      <c r="BT72" s="436"/>
      <c r="BU72" s="436"/>
      <c r="BV72" s="436"/>
      <c r="BW72" s="436"/>
      <c r="BX72" s="436"/>
      <c r="BY72" s="436"/>
      <c r="BZ72" s="436"/>
      <c r="CA72" s="436"/>
      <c r="CB72" s="436"/>
      <c r="CC72" s="436"/>
      <c r="CD72" s="436"/>
      <c r="CE72" s="436"/>
      <c r="CF72" s="436"/>
      <c r="CG72" s="436"/>
      <c r="CH72" s="436"/>
      <c r="CI72" s="436"/>
      <c r="CJ72" s="436"/>
      <c r="CK72" s="436"/>
      <c r="CL72" s="436"/>
      <c r="CM72" s="436"/>
    </row>
    <row r="73" spans="1:93">
      <c r="A73" s="131" t="s">
        <v>1463</v>
      </c>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8"/>
      <c r="AR73" s="38"/>
      <c r="AS73" s="38"/>
      <c r="AT73" s="38"/>
      <c r="AU73" s="38"/>
      <c r="AV73" s="819"/>
      <c r="AW73" s="819"/>
      <c r="AX73" s="819"/>
      <c r="AY73" s="819"/>
      <c r="AZ73" s="819"/>
      <c r="BA73" s="819"/>
      <c r="BB73" s="819"/>
      <c r="BC73" s="819"/>
      <c r="BD73" s="819"/>
      <c r="BE73" s="819"/>
      <c r="BF73" s="38"/>
      <c r="BG73" s="38"/>
      <c r="BH73" s="36"/>
      <c r="BI73" s="36"/>
      <c r="BJ73" s="36"/>
      <c r="BK73" s="36"/>
      <c r="BL73" s="36"/>
      <c r="BM73" s="36"/>
      <c r="BN73" s="36"/>
      <c r="BO73" s="36"/>
      <c r="BP73" s="36"/>
      <c r="BQ73" s="36"/>
      <c r="BR73" s="36"/>
      <c r="BS73" s="36"/>
      <c r="BT73" s="36"/>
      <c r="BU73" s="36"/>
      <c r="BV73" s="36"/>
      <c r="BW73" s="36"/>
      <c r="BX73" s="436"/>
      <c r="BY73" s="436"/>
      <c r="BZ73" s="436"/>
      <c r="CA73" s="436"/>
      <c r="CB73" s="436"/>
      <c r="CC73" s="436"/>
      <c r="CD73" s="436"/>
      <c r="CE73" s="436"/>
      <c r="CF73" s="436"/>
      <c r="CG73" s="436"/>
      <c r="CH73" s="436"/>
      <c r="CI73" s="436"/>
      <c r="CJ73" s="436"/>
      <c r="CK73" s="436"/>
      <c r="CL73" s="436"/>
      <c r="CM73" s="436"/>
    </row>
    <row r="74" spans="1:93">
      <c r="A74" s="131" t="s">
        <v>1896</v>
      </c>
      <c r="AV74" s="896"/>
      <c r="AW74" s="896"/>
      <c r="AX74" s="896"/>
      <c r="AY74" s="896"/>
      <c r="AZ74" s="896"/>
      <c r="BA74" s="896"/>
      <c r="BB74" s="896"/>
      <c r="BC74" s="896"/>
      <c r="BD74" s="896"/>
      <c r="BE74" s="896"/>
      <c r="BF74" s="896"/>
      <c r="BG74" s="896"/>
    </row>
    <row r="75" spans="1:93">
      <c r="AV75" s="896"/>
      <c r="AW75" s="896"/>
      <c r="AX75" s="896"/>
      <c r="AY75" s="896"/>
      <c r="AZ75" s="896"/>
      <c r="BA75" s="896"/>
      <c r="BB75" s="896"/>
      <c r="BC75" s="896"/>
      <c r="BD75" s="896"/>
      <c r="BE75" s="896"/>
      <c r="BF75" s="896"/>
      <c r="BG75" s="896"/>
    </row>
    <row r="76" spans="1:93">
      <c r="AV76" s="896"/>
      <c r="AW76" s="896"/>
      <c r="AX76" s="896"/>
      <c r="AY76" s="896"/>
      <c r="AZ76" s="896"/>
      <c r="BA76" s="896"/>
      <c r="BB76" s="896"/>
      <c r="BC76" s="896"/>
      <c r="BD76" s="896"/>
      <c r="BE76" s="896"/>
      <c r="BF76" s="896"/>
      <c r="BG76" s="896"/>
    </row>
  </sheetData>
  <mergeCells count="201">
    <mergeCell ref="CK2:CO3"/>
    <mergeCell ref="CK4:CO6"/>
    <mergeCell ref="BZ67:CA67"/>
    <mergeCell ref="BY68:CB69"/>
    <mergeCell ref="BZ64:CA64"/>
    <mergeCell ref="CG67:CJ69"/>
    <mergeCell ref="BY65:CB66"/>
    <mergeCell ref="BZ61:CA61"/>
    <mergeCell ref="CC64:CF66"/>
    <mergeCell ref="CG64:CJ66"/>
    <mergeCell ref="CK58:CO60"/>
    <mergeCell ref="BY62:CB63"/>
    <mergeCell ref="CC61:CF63"/>
    <mergeCell ref="CG61:CJ63"/>
    <mergeCell ref="CK61:CO63"/>
    <mergeCell ref="BZ58:CA58"/>
    <mergeCell ref="BY59:CB60"/>
    <mergeCell ref="CC58:CF60"/>
    <mergeCell ref="CG58:CJ60"/>
    <mergeCell ref="CC46:CF48"/>
    <mergeCell ref="CG46:CJ48"/>
    <mergeCell ref="CK46:CO48"/>
    <mergeCell ref="BZ49:CA49"/>
    <mergeCell ref="CC49:CF51"/>
    <mergeCell ref="CG49:CJ51"/>
    <mergeCell ref="CK49:CO51"/>
    <mergeCell ref="BY56:CB57"/>
    <mergeCell ref="CC55:CF57"/>
    <mergeCell ref="CG55:CJ57"/>
    <mergeCell ref="CK55:CO57"/>
    <mergeCell ref="CC52:CF54"/>
    <mergeCell ref="CG52:CJ54"/>
    <mergeCell ref="CK52:CO54"/>
    <mergeCell ref="BZ55:CA55"/>
    <mergeCell ref="CG22:CJ24"/>
    <mergeCell ref="BY20:CB21"/>
    <mergeCell ref="CC22:CF24"/>
    <mergeCell ref="CC16:CF18"/>
    <mergeCell ref="BZ22:CA22"/>
    <mergeCell ref="BY23:CB24"/>
    <mergeCell ref="CG40:CJ42"/>
    <mergeCell ref="CG43:CJ45"/>
    <mergeCell ref="CK22:CO24"/>
    <mergeCell ref="CK40:CO42"/>
    <mergeCell ref="CK43:CO45"/>
    <mergeCell ref="CK37:CO39"/>
    <mergeCell ref="CK31:CO33"/>
    <mergeCell ref="CK25:CO27"/>
    <mergeCell ref="CK28:CO30"/>
    <mergeCell ref="CG25:CJ27"/>
    <mergeCell ref="CG37:CJ39"/>
    <mergeCell ref="BZ31:CA31"/>
    <mergeCell ref="BY32:CB33"/>
    <mergeCell ref="CG31:CJ33"/>
    <mergeCell ref="BZ28:CA28"/>
    <mergeCell ref="BY29:CB30"/>
    <mergeCell ref="CG28:CJ30"/>
    <mergeCell ref="BY38:CB39"/>
    <mergeCell ref="A58:B69"/>
    <mergeCell ref="C64:F66"/>
    <mergeCell ref="G64:G66"/>
    <mergeCell ref="H64:H66"/>
    <mergeCell ref="C67:F69"/>
    <mergeCell ref="G67:G69"/>
    <mergeCell ref="H67:H69"/>
    <mergeCell ref="A70:H71"/>
    <mergeCell ref="BZ7:CA7"/>
    <mergeCell ref="BY8:CB9"/>
    <mergeCell ref="BZ10:CA10"/>
    <mergeCell ref="BY44:CB45"/>
    <mergeCell ref="BZ46:CA46"/>
    <mergeCell ref="BY47:CB48"/>
    <mergeCell ref="BY50:CB51"/>
    <mergeCell ref="BZ52:CA52"/>
    <mergeCell ref="BY53:CB54"/>
    <mergeCell ref="A46:B57"/>
    <mergeCell ref="H46:H48"/>
    <mergeCell ref="H49:H51"/>
    <mergeCell ref="H52:H54"/>
    <mergeCell ref="H55:H57"/>
    <mergeCell ref="C46:F48"/>
    <mergeCell ref="G46:G48"/>
    <mergeCell ref="C49:F51"/>
    <mergeCell ref="G49:G51"/>
    <mergeCell ref="C52:F54"/>
    <mergeCell ref="G52:G54"/>
    <mergeCell ref="C31:F33"/>
    <mergeCell ref="G31:G33"/>
    <mergeCell ref="H31:H33"/>
    <mergeCell ref="C37:F39"/>
    <mergeCell ref="C22:F24"/>
    <mergeCell ref="G22:G24"/>
    <mergeCell ref="H22:H24"/>
    <mergeCell ref="C25:F27"/>
    <mergeCell ref="G25:G27"/>
    <mergeCell ref="G37:G39"/>
    <mergeCell ref="H37:H39"/>
    <mergeCell ref="C28:F30"/>
    <mergeCell ref="G28:G30"/>
    <mergeCell ref="H28:H30"/>
    <mergeCell ref="H7:H9"/>
    <mergeCell ref="C10:F12"/>
    <mergeCell ref="G10:G12"/>
    <mergeCell ref="H10:H12"/>
    <mergeCell ref="H25:H27"/>
    <mergeCell ref="C16:F18"/>
    <mergeCell ref="G16:G18"/>
    <mergeCell ref="H16:H18"/>
    <mergeCell ref="C19:F21"/>
    <mergeCell ref="G19:G21"/>
    <mergeCell ref="H19:H21"/>
    <mergeCell ref="CG3:CJ3"/>
    <mergeCell ref="CG4:CJ6"/>
    <mergeCell ref="CG7:CJ9"/>
    <mergeCell ref="BZ19:CA19"/>
    <mergeCell ref="CC19:CF21"/>
    <mergeCell ref="CG19:CJ21"/>
    <mergeCell ref="BZ16:CA16"/>
    <mergeCell ref="BY17:CB18"/>
    <mergeCell ref="CG16:CJ18"/>
    <mergeCell ref="BZ13:CA13"/>
    <mergeCell ref="BY14:CB15"/>
    <mergeCell ref="CG13:CJ15"/>
    <mergeCell ref="CG10:CJ12"/>
    <mergeCell ref="BY3:CB3"/>
    <mergeCell ref="CC3:CF3"/>
    <mergeCell ref="BY5:CB6"/>
    <mergeCell ref="BZ4:CA4"/>
    <mergeCell ref="CC4:CF6"/>
    <mergeCell ref="BF2:BG3"/>
    <mergeCell ref="BJ2:BK3"/>
    <mergeCell ref="CC37:CF39"/>
    <mergeCell ref="BY41:CB42"/>
    <mergeCell ref="BZ43:CA43"/>
    <mergeCell ref="BZ40:CA40"/>
    <mergeCell ref="A7:B45"/>
    <mergeCell ref="CC28:CF30"/>
    <mergeCell ref="CC31:CF33"/>
    <mergeCell ref="CC7:CF9"/>
    <mergeCell ref="CC10:CF12"/>
    <mergeCell ref="CC13:CF15"/>
    <mergeCell ref="BY26:CB27"/>
    <mergeCell ref="C7:F9"/>
    <mergeCell ref="BN2:BO3"/>
    <mergeCell ref="BR2:BS3"/>
    <mergeCell ref="BV2:BW3"/>
    <mergeCell ref="BY2:CJ2"/>
    <mergeCell ref="A2:H3"/>
    <mergeCell ref="G7:G9"/>
    <mergeCell ref="A4:H6"/>
    <mergeCell ref="C13:F15"/>
    <mergeCell ref="G13:G15"/>
    <mergeCell ref="H13:H15"/>
    <mergeCell ref="AP2:AQ3"/>
    <mergeCell ref="CK7:CO9"/>
    <mergeCell ref="CK10:CO12"/>
    <mergeCell ref="CK13:CO15"/>
    <mergeCell ref="CK19:CO21"/>
    <mergeCell ref="CK16:CO18"/>
    <mergeCell ref="BZ25:CA25"/>
    <mergeCell ref="CC67:CF69"/>
    <mergeCell ref="J2:K3"/>
    <mergeCell ref="N2:O3"/>
    <mergeCell ref="R2:S3"/>
    <mergeCell ref="V2:W3"/>
    <mergeCell ref="Z2:AA3"/>
    <mergeCell ref="AD2:AE3"/>
    <mergeCell ref="AH2:AI3"/>
    <mergeCell ref="AL2:AM3"/>
    <mergeCell ref="CC40:CF42"/>
    <mergeCell ref="CC43:CF45"/>
    <mergeCell ref="BZ37:CA37"/>
    <mergeCell ref="CC25:CF27"/>
    <mergeCell ref="BY11:CB12"/>
    <mergeCell ref="AT2:AU3"/>
    <mergeCell ref="AX2:AY3"/>
    <mergeCell ref="BB2:BC3"/>
    <mergeCell ref="CK64:CO66"/>
    <mergeCell ref="CK67:CO69"/>
    <mergeCell ref="C34:F36"/>
    <mergeCell ref="G34:G36"/>
    <mergeCell ref="H34:H36"/>
    <mergeCell ref="BZ34:CA34"/>
    <mergeCell ref="CC34:CF36"/>
    <mergeCell ref="CG34:CJ36"/>
    <mergeCell ref="CK34:CO36"/>
    <mergeCell ref="BY35:CB36"/>
    <mergeCell ref="H40:H42"/>
    <mergeCell ref="C43:F45"/>
    <mergeCell ref="G43:G45"/>
    <mergeCell ref="H43:H45"/>
    <mergeCell ref="C40:F42"/>
    <mergeCell ref="G40:G42"/>
    <mergeCell ref="C55:F57"/>
    <mergeCell ref="G55:G57"/>
    <mergeCell ref="C58:F60"/>
    <mergeCell ref="G58:G60"/>
    <mergeCell ref="H58:H60"/>
    <mergeCell ref="C61:F63"/>
    <mergeCell ref="G61:G63"/>
    <mergeCell ref="H61:H63"/>
  </mergeCells>
  <phoneticPr fontId="6"/>
  <pageMargins left="0.51181102362204722" right="0.19685039370078741" top="0.59055118110236227" bottom="0.19685039370078741" header="0.51181102362204722" footer="0.19685039370078741"/>
  <pageSetup paperSize="9" scale="80" orientation="landscape" r:id="rId1"/>
  <headerFooter alignWithMargins="0">
    <oddFooter>&amp;C&amp;A</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K87"/>
  <sheetViews>
    <sheetView view="pageBreakPreview" zoomScale="90" zoomScaleNormal="100" zoomScaleSheetLayoutView="90" workbookViewId="0"/>
  </sheetViews>
  <sheetFormatPr defaultColWidth="2.625" defaultRowHeight="13.5"/>
  <cols>
    <col min="1" max="2" width="5.625" style="405" customWidth="1"/>
    <col min="3" max="5" width="3.75" style="405" customWidth="1"/>
    <col min="6" max="56" width="3" style="405" customWidth="1"/>
    <col min="57" max="57" width="2.625" style="405"/>
    <col min="58" max="58" width="7.5" style="405" customWidth="1"/>
    <col min="59" max="59" width="8.75" style="405" customWidth="1"/>
    <col min="60" max="60" width="2.625" style="405"/>
    <col min="61" max="62" width="11.625" style="405" bestFit="1" customWidth="1"/>
    <col min="63" max="63" width="5.875" style="405" customWidth="1"/>
    <col min="64" max="16384" width="2.625" style="405"/>
  </cols>
  <sheetData>
    <row r="1" spans="1:63" s="448" customFormat="1" ht="21" customHeight="1" thickBot="1">
      <c r="A1" s="396" t="s">
        <v>1885</v>
      </c>
      <c r="B1" s="396"/>
      <c r="C1" s="396"/>
      <c r="D1" s="396"/>
      <c r="E1" s="396"/>
      <c r="F1" s="396"/>
      <c r="G1" s="396"/>
      <c r="H1" s="396"/>
      <c r="I1" s="396"/>
      <c r="J1" s="396"/>
      <c r="K1" s="396"/>
      <c r="L1" s="396"/>
      <c r="M1" s="396"/>
      <c r="N1" s="396"/>
      <c r="O1" s="396"/>
      <c r="P1" s="396"/>
      <c r="Q1" s="396"/>
      <c r="R1" s="2267" t="s">
        <v>1243</v>
      </c>
      <c r="S1" s="2267"/>
      <c r="T1" s="2267"/>
      <c r="U1" s="2266"/>
      <c r="V1" s="2266"/>
      <c r="W1" s="370" t="s">
        <v>396</v>
      </c>
      <c r="X1" s="2266"/>
      <c r="Y1" s="2266"/>
      <c r="Z1" s="370" t="s">
        <v>397</v>
      </c>
      <c r="AA1" s="2266"/>
      <c r="AB1" s="2266"/>
      <c r="AC1" s="370" t="s">
        <v>398</v>
      </c>
      <c r="AD1" s="2267" t="s">
        <v>1547</v>
      </c>
      <c r="AE1" s="2267"/>
      <c r="AF1" s="2267"/>
      <c r="AG1" s="2266"/>
      <c r="AH1" s="2266"/>
      <c r="AI1" s="370" t="s">
        <v>396</v>
      </c>
      <c r="AJ1" s="2266"/>
      <c r="AK1" s="2268"/>
      <c r="AL1" s="370" t="s">
        <v>397</v>
      </c>
      <c r="AM1" s="2266"/>
      <c r="AN1" s="2266"/>
      <c r="AO1" s="370" t="s">
        <v>398</v>
      </c>
      <c r="AP1" s="370" t="s">
        <v>1344</v>
      </c>
      <c r="BI1" s="526">
        <f>DATE($U$1+2018,$X$1,$AA$1)</f>
        <v>43069</v>
      </c>
      <c r="BJ1" s="526">
        <f>DATE($AG$1+2018,$AJ$1,$AM$1)</f>
        <v>43069</v>
      </c>
      <c r="BK1" s="527">
        <f>_xlfn.DAYS($BJ$1,$BI$1-1)</f>
        <v>1</v>
      </c>
    </row>
    <row r="2" spans="1:63" ht="21" customHeight="1">
      <c r="A2" s="2269" t="s">
        <v>1345</v>
      </c>
      <c r="B2" s="2270"/>
      <c r="C2" s="2273" t="s">
        <v>398</v>
      </c>
      <c r="D2" s="2274"/>
      <c r="E2" s="2275"/>
      <c r="F2" s="929" t="str">
        <f>IF($AA$1="","",$BI$1)</f>
        <v/>
      </c>
      <c r="G2" s="930" t="str">
        <f t="shared" ref="G2:AG2" si="0">IF($AA$1="","",F$2+1)</f>
        <v/>
      </c>
      <c r="H2" s="930" t="str">
        <f t="shared" si="0"/>
        <v/>
      </c>
      <c r="I2" s="930" t="str">
        <f t="shared" si="0"/>
        <v/>
      </c>
      <c r="J2" s="930" t="str">
        <f t="shared" si="0"/>
        <v/>
      </c>
      <c r="K2" s="930" t="str">
        <f t="shared" si="0"/>
        <v/>
      </c>
      <c r="L2" s="930" t="str">
        <f t="shared" si="0"/>
        <v/>
      </c>
      <c r="M2" s="930" t="str">
        <f t="shared" si="0"/>
        <v/>
      </c>
      <c r="N2" s="930" t="str">
        <f t="shared" si="0"/>
        <v/>
      </c>
      <c r="O2" s="930" t="str">
        <f t="shared" si="0"/>
        <v/>
      </c>
      <c r="P2" s="930" t="str">
        <f t="shared" si="0"/>
        <v/>
      </c>
      <c r="Q2" s="930" t="str">
        <f t="shared" si="0"/>
        <v/>
      </c>
      <c r="R2" s="930" t="str">
        <f t="shared" si="0"/>
        <v/>
      </c>
      <c r="S2" s="930" t="str">
        <f t="shared" si="0"/>
        <v/>
      </c>
      <c r="T2" s="930" t="str">
        <f t="shared" si="0"/>
        <v/>
      </c>
      <c r="U2" s="930" t="str">
        <f t="shared" si="0"/>
        <v/>
      </c>
      <c r="V2" s="930" t="str">
        <f t="shared" si="0"/>
        <v/>
      </c>
      <c r="W2" s="930" t="str">
        <f t="shared" si="0"/>
        <v/>
      </c>
      <c r="X2" s="930" t="str">
        <f t="shared" si="0"/>
        <v/>
      </c>
      <c r="Y2" s="930" t="str">
        <f t="shared" si="0"/>
        <v/>
      </c>
      <c r="Z2" s="930" t="str">
        <f t="shared" si="0"/>
        <v/>
      </c>
      <c r="AA2" s="930" t="str">
        <f t="shared" si="0"/>
        <v/>
      </c>
      <c r="AB2" s="930" t="str">
        <f t="shared" si="0"/>
        <v/>
      </c>
      <c r="AC2" s="930" t="str">
        <f t="shared" si="0"/>
        <v/>
      </c>
      <c r="AD2" s="930" t="str">
        <f t="shared" si="0"/>
        <v/>
      </c>
      <c r="AE2" s="930" t="str">
        <f t="shared" si="0"/>
        <v/>
      </c>
      <c r="AF2" s="930" t="str">
        <f t="shared" si="0"/>
        <v/>
      </c>
      <c r="AG2" s="930" t="str">
        <f t="shared" si="0"/>
        <v/>
      </c>
      <c r="AH2" s="930" t="str">
        <f>IF($AA$1="","",IF($BK$1&lt;29,"",AG$2+1))</f>
        <v/>
      </c>
      <c r="AI2" s="930" t="str">
        <f>IF($AA$1="","",IF($BK$1&lt;30,"",AH$2+1))</f>
        <v/>
      </c>
      <c r="AJ2" s="931" t="str">
        <f>IF($AA$1="","",IF($BK$1&lt;31,"",AI$2+1))</f>
        <v/>
      </c>
      <c r="AK2" s="2258" t="s">
        <v>1346</v>
      </c>
      <c r="AL2" s="2259"/>
      <c r="AM2" s="2259"/>
      <c r="AN2" s="2259"/>
      <c r="AO2" s="2259"/>
      <c r="AP2" s="2259"/>
      <c r="AQ2" s="2259"/>
      <c r="AR2" s="2259"/>
      <c r="AS2" s="2259"/>
      <c r="AT2" s="2259"/>
      <c r="AU2" s="2259"/>
      <c r="AV2" s="2259"/>
      <c r="AW2" s="2259"/>
      <c r="AX2" s="2259"/>
      <c r="AY2" s="2259"/>
      <c r="AZ2" s="2260"/>
      <c r="BA2" s="2279" t="s">
        <v>321</v>
      </c>
      <c r="BB2" s="2281" t="s">
        <v>2160</v>
      </c>
      <c r="BC2" s="2282"/>
      <c r="BD2" s="2283"/>
      <c r="BF2" s="484" t="s">
        <v>1510</v>
      </c>
      <c r="BI2" s="528" t="s">
        <v>1548</v>
      </c>
      <c r="BJ2" s="528" t="s">
        <v>1549</v>
      </c>
      <c r="BK2" s="528" t="s">
        <v>1550</v>
      </c>
    </row>
    <row r="3" spans="1:63" ht="21" customHeight="1" thickBot="1">
      <c r="A3" s="2271"/>
      <c r="B3" s="2272"/>
      <c r="C3" s="2276" t="s">
        <v>320</v>
      </c>
      <c r="D3" s="2277"/>
      <c r="E3" s="2278"/>
      <c r="F3" s="932" t="str">
        <f>IF($AA$1="","",$BI$1)</f>
        <v/>
      </c>
      <c r="G3" s="933" t="str">
        <f t="shared" ref="G3:AG3" si="1">IF($AA$1="","",F$3+1)</f>
        <v/>
      </c>
      <c r="H3" s="933" t="str">
        <f t="shared" si="1"/>
        <v/>
      </c>
      <c r="I3" s="933" t="str">
        <f t="shared" si="1"/>
        <v/>
      </c>
      <c r="J3" s="933" t="str">
        <f t="shared" si="1"/>
        <v/>
      </c>
      <c r="K3" s="933" t="str">
        <f t="shared" si="1"/>
        <v/>
      </c>
      <c r="L3" s="933" t="str">
        <f t="shared" si="1"/>
        <v/>
      </c>
      <c r="M3" s="933" t="str">
        <f t="shared" si="1"/>
        <v/>
      </c>
      <c r="N3" s="933" t="str">
        <f t="shared" si="1"/>
        <v/>
      </c>
      <c r="O3" s="933" t="str">
        <f t="shared" si="1"/>
        <v/>
      </c>
      <c r="P3" s="933" t="str">
        <f t="shared" si="1"/>
        <v/>
      </c>
      <c r="Q3" s="933" t="str">
        <f t="shared" si="1"/>
        <v/>
      </c>
      <c r="R3" s="933" t="str">
        <f t="shared" si="1"/>
        <v/>
      </c>
      <c r="S3" s="933" t="str">
        <f t="shared" si="1"/>
        <v/>
      </c>
      <c r="T3" s="933" t="str">
        <f t="shared" si="1"/>
        <v/>
      </c>
      <c r="U3" s="933" t="str">
        <f t="shared" si="1"/>
        <v/>
      </c>
      <c r="V3" s="933" t="str">
        <f t="shared" si="1"/>
        <v/>
      </c>
      <c r="W3" s="933" t="str">
        <f t="shared" si="1"/>
        <v/>
      </c>
      <c r="X3" s="933" t="str">
        <f t="shared" si="1"/>
        <v/>
      </c>
      <c r="Y3" s="933" t="str">
        <f t="shared" si="1"/>
        <v/>
      </c>
      <c r="Z3" s="933" t="str">
        <f t="shared" si="1"/>
        <v/>
      </c>
      <c r="AA3" s="933" t="str">
        <f t="shared" si="1"/>
        <v/>
      </c>
      <c r="AB3" s="933" t="str">
        <f t="shared" si="1"/>
        <v/>
      </c>
      <c r="AC3" s="933" t="str">
        <f t="shared" si="1"/>
        <v/>
      </c>
      <c r="AD3" s="933" t="str">
        <f t="shared" si="1"/>
        <v/>
      </c>
      <c r="AE3" s="933" t="str">
        <f t="shared" si="1"/>
        <v/>
      </c>
      <c r="AF3" s="933" t="str">
        <f t="shared" si="1"/>
        <v/>
      </c>
      <c r="AG3" s="933" t="str">
        <f t="shared" si="1"/>
        <v/>
      </c>
      <c r="AH3" s="933" t="str">
        <f>IF($AA$1="","",IF($BK$1&lt;29,"",AG$3+1))</f>
        <v/>
      </c>
      <c r="AI3" s="933" t="str">
        <f>IF($AA$1="","",IF($BK$1&lt;30,"",AH$3+1))</f>
        <v/>
      </c>
      <c r="AJ3" s="934" t="str">
        <f>IF($AA$1="","",IF($BK$1&lt;31,"",AI$3+1))</f>
        <v/>
      </c>
      <c r="AK3" s="777" t="s">
        <v>1357</v>
      </c>
      <c r="AL3" s="778" t="s">
        <v>1356</v>
      </c>
      <c r="AM3" s="778" t="s">
        <v>585</v>
      </c>
      <c r="AN3" s="778" t="s">
        <v>586</v>
      </c>
      <c r="AO3" s="778" t="s">
        <v>587</v>
      </c>
      <c r="AP3" s="778" t="s">
        <v>588</v>
      </c>
      <c r="AQ3" s="778" t="s">
        <v>589</v>
      </c>
      <c r="AR3" s="778" t="s">
        <v>1545</v>
      </c>
      <c r="AS3" s="778" t="s">
        <v>1546</v>
      </c>
      <c r="AT3" s="778" t="s">
        <v>2204</v>
      </c>
      <c r="AU3" s="778" t="s">
        <v>2205</v>
      </c>
      <c r="AV3" s="778" t="s">
        <v>2206</v>
      </c>
      <c r="AW3" s="778" t="s">
        <v>2207</v>
      </c>
      <c r="AX3" s="778" t="s">
        <v>2208</v>
      </c>
      <c r="AY3" s="779" t="s">
        <v>2209</v>
      </c>
      <c r="AZ3" s="780" t="s">
        <v>555</v>
      </c>
      <c r="BA3" s="2280"/>
      <c r="BB3" s="2284"/>
      <c r="BC3" s="2285"/>
      <c r="BD3" s="2286"/>
      <c r="BF3" s="485" t="s">
        <v>558</v>
      </c>
      <c r="BG3" s="485" t="s">
        <v>1511</v>
      </c>
    </row>
    <row r="4" spans="1:63" ht="21" customHeight="1">
      <c r="A4" s="2256"/>
      <c r="B4" s="2257"/>
      <c r="C4" s="2287"/>
      <c r="D4" s="2288"/>
      <c r="E4" s="2289"/>
      <c r="F4" s="517"/>
      <c r="G4" s="518"/>
      <c r="H4" s="518"/>
      <c r="I4" s="518"/>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518"/>
      <c r="AI4" s="518"/>
      <c r="AJ4" s="519"/>
      <c r="AK4" s="486">
        <f>COUNTIF($F4:$AJ4,"*"&amp;AK$3&amp;"*")</f>
        <v>0</v>
      </c>
      <c r="AL4" s="487">
        <f>COUNTIF($F4:$AJ4,"*"&amp;AL$3&amp;"*")</f>
        <v>0</v>
      </c>
      <c r="AM4" s="487">
        <f t="shared" ref="AM4:AY19" si="2">COUNTIF($F4:$AJ4,"*"&amp;AM$3&amp;"*")</f>
        <v>0</v>
      </c>
      <c r="AN4" s="487">
        <f t="shared" si="2"/>
        <v>0</v>
      </c>
      <c r="AO4" s="487">
        <f>COUNTIF($F4:$AJ4,"*"&amp;AO$3&amp;"*")</f>
        <v>0</v>
      </c>
      <c r="AP4" s="487">
        <f t="shared" si="2"/>
        <v>0</v>
      </c>
      <c r="AQ4" s="487">
        <f t="shared" si="2"/>
        <v>0</v>
      </c>
      <c r="AR4" s="487">
        <f t="shared" si="2"/>
        <v>0</v>
      </c>
      <c r="AS4" s="487">
        <f t="shared" si="2"/>
        <v>0</v>
      </c>
      <c r="AT4" s="487">
        <f t="shared" si="2"/>
        <v>0</v>
      </c>
      <c r="AU4" s="487">
        <f t="shared" si="2"/>
        <v>0</v>
      </c>
      <c r="AV4" s="487">
        <f t="shared" si="2"/>
        <v>0</v>
      </c>
      <c r="AW4" s="487">
        <f t="shared" ref="AW4:AY5" si="3">COUNTIF($F4:$AJ4,"*"&amp;AW$3&amp;"*")</f>
        <v>0</v>
      </c>
      <c r="AX4" s="487">
        <f t="shared" si="3"/>
        <v>0</v>
      </c>
      <c r="AY4" s="520">
        <f t="shared" si="3"/>
        <v>0</v>
      </c>
      <c r="AZ4" s="488">
        <f>SUM(AK4:AY4)</f>
        <v>0</v>
      </c>
      <c r="BA4" s="489">
        <f>COUNTIF($F4:$AJ4,"*休*")</f>
        <v>0</v>
      </c>
      <c r="BB4" s="2250" t="str">
        <f t="shared" ref="BB4:BB43" si="4">IF(C4="","",(AK4*$BG$4+AL4*$BG$5+AM4*$BG$6+AN4*$BG$7+AO4*$BG$8+AP4*$BG$9+AQ4*$BG$10+AR4*$BG$11+AS4*$BG$12+AT4*$BG$13+AU4*$BG$14+AV4*$BG$15+AW4*$BG$16+AX4*$BG$17+AY4*$BG$18)/(COLUMNS($F$2:$AJ$2)-COUNTBLANK($F$2:$AJ$2))*7)</f>
        <v/>
      </c>
      <c r="BC4" s="2251"/>
      <c r="BD4" s="2252"/>
      <c r="BF4" s="472" t="str">
        <f>ASC('8'!$F$4)</f>
        <v>A</v>
      </c>
      <c r="BG4" s="483">
        <f>'8'!$AD$4</f>
        <v>0</v>
      </c>
    </row>
    <row r="5" spans="1:63" ht="21" customHeight="1">
      <c r="A5" s="2261"/>
      <c r="B5" s="2262"/>
      <c r="C5" s="2263"/>
      <c r="D5" s="2264"/>
      <c r="E5" s="2265"/>
      <c r="F5" s="509"/>
      <c r="G5" s="477"/>
      <c r="H5" s="477"/>
      <c r="I5" s="477"/>
      <c r="J5" s="477"/>
      <c r="K5" s="477"/>
      <c r="L5" s="477"/>
      <c r="M5" s="477"/>
      <c r="N5" s="477"/>
      <c r="O5" s="477"/>
      <c r="P5" s="477"/>
      <c r="Q5" s="477"/>
      <c r="R5" s="477"/>
      <c r="S5" s="477"/>
      <c r="T5" s="477"/>
      <c r="U5" s="477"/>
      <c r="V5" s="477"/>
      <c r="W5" s="477"/>
      <c r="X5" s="477"/>
      <c r="Y5" s="477"/>
      <c r="Z5" s="477"/>
      <c r="AA5" s="477"/>
      <c r="AB5" s="477"/>
      <c r="AC5" s="477"/>
      <c r="AD5" s="477"/>
      <c r="AE5" s="477"/>
      <c r="AF5" s="477"/>
      <c r="AG5" s="477"/>
      <c r="AH5" s="477"/>
      <c r="AI5" s="477"/>
      <c r="AJ5" s="510"/>
      <c r="AK5" s="490">
        <f>COUNTIF($F5:$AJ5,"*"&amp;AK$3&amp;"*")</f>
        <v>0</v>
      </c>
      <c r="AL5" s="491">
        <f>COUNTIF($F5:$AJ5,"*"&amp;AL$3&amp;"*")</f>
        <v>0</v>
      </c>
      <c r="AM5" s="491">
        <f t="shared" si="2"/>
        <v>0</v>
      </c>
      <c r="AN5" s="491">
        <f t="shared" si="2"/>
        <v>0</v>
      </c>
      <c r="AO5" s="491">
        <f>COUNTIF($F5:$AJ5,"*"&amp;AO$3&amp;"*")</f>
        <v>0</v>
      </c>
      <c r="AP5" s="491">
        <f t="shared" si="2"/>
        <v>0</v>
      </c>
      <c r="AQ5" s="491">
        <f t="shared" si="2"/>
        <v>0</v>
      </c>
      <c r="AR5" s="491">
        <f t="shared" si="2"/>
        <v>0</v>
      </c>
      <c r="AS5" s="491">
        <f t="shared" si="2"/>
        <v>0</v>
      </c>
      <c r="AT5" s="491">
        <f t="shared" si="2"/>
        <v>0</v>
      </c>
      <c r="AU5" s="491">
        <f t="shared" si="2"/>
        <v>0</v>
      </c>
      <c r="AV5" s="491">
        <f t="shared" si="2"/>
        <v>0</v>
      </c>
      <c r="AW5" s="491">
        <f t="shared" si="3"/>
        <v>0</v>
      </c>
      <c r="AX5" s="491">
        <f t="shared" si="3"/>
        <v>0</v>
      </c>
      <c r="AY5" s="521">
        <f t="shared" si="3"/>
        <v>0</v>
      </c>
      <c r="AZ5" s="492">
        <f>SUM(AK5:AY5)</f>
        <v>0</v>
      </c>
      <c r="BA5" s="493">
        <f>COUNTIF($F5:$AJ5,"*休*")</f>
        <v>0</v>
      </c>
      <c r="BB5" s="2250" t="str">
        <f t="shared" si="4"/>
        <v/>
      </c>
      <c r="BC5" s="2251"/>
      <c r="BD5" s="2252"/>
      <c r="BF5" s="472" t="str">
        <f>ASC('8'!$F$6)</f>
        <v>B</v>
      </c>
      <c r="BG5" s="483">
        <f>'8'!$AD$6</f>
        <v>0</v>
      </c>
    </row>
    <row r="6" spans="1:63" ht="21" customHeight="1">
      <c r="A6" s="2261"/>
      <c r="B6" s="2262"/>
      <c r="C6" s="2263"/>
      <c r="D6" s="2264"/>
      <c r="E6" s="2265"/>
      <c r="F6" s="509"/>
      <c r="G6" s="477"/>
      <c r="H6" s="477"/>
      <c r="I6" s="477"/>
      <c r="J6" s="477"/>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510"/>
      <c r="AK6" s="490">
        <f t="shared" ref="AK6:AY35" si="5">COUNTIF($F6:$AJ6,"*"&amp;AK$3&amp;"*")</f>
        <v>0</v>
      </c>
      <c r="AL6" s="491">
        <f t="shared" si="5"/>
        <v>0</v>
      </c>
      <c r="AM6" s="491">
        <f t="shared" si="2"/>
        <v>0</v>
      </c>
      <c r="AN6" s="491">
        <f t="shared" si="2"/>
        <v>0</v>
      </c>
      <c r="AO6" s="491">
        <f t="shared" si="2"/>
        <v>0</v>
      </c>
      <c r="AP6" s="491">
        <f t="shared" si="2"/>
        <v>0</v>
      </c>
      <c r="AQ6" s="491">
        <f t="shared" si="2"/>
        <v>0</v>
      </c>
      <c r="AR6" s="491">
        <f t="shared" si="2"/>
        <v>0</v>
      </c>
      <c r="AS6" s="491">
        <f t="shared" si="2"/>
        <v>0</v>
      </c>
      <c r="AT6" s="491">
        <f t="shared" si="2"/>
        <v>0</v>
      </c>
      <c r="AU6" s="491">
        <f t="shared" si="2"/>
        <v>0</v>
      </c>
      <c r="AV6" s="491">
        <f t="shared" si="2"/>
        <v>0</v>
      </c>
      <c r="AW6" s="491">
        <f t="shared" si="2"/>
        <v>0</v>
      </c>
      <c r="AX6" s="491">
        <f t="shared" si="2"/>
        <v>0</v>
      </c>
      <c r="AY6" s="521">
        <f t="shared" si="2"/>
        <v>0</v>
      </c>
      <c r="AZ6" s="492">
        <f t="shared" ref="AZ6:AZ30" si="6">SUM(AK6:AY6)</f>
        <v>0</v>
      </c>
      <c r="BA6" s="493">
        <f t="shared" ref="BA6:BA30" si="7">COUNTIF($F6:$AJ6,"*休*")</f>
        <v>0</v>
      </c>
      <c r="BB6" s="2250" t="str">
        <f t="shared" si="4"/>
        <v/>
      </c>
      <c r="BC6" s="2251"/>
      <c r="BD6" s="2252"/>
      <c r="BF6" s="472" t="str">
        <f>ASC('8'!$F$8)</f>
        <v>C</v>
      </c>
      <c r="BG6" s="483">
        <f>'8'!$AD$8</f>
        <v>0</v>
      </c>
    </row>
    <row r="7" spans="1:63" ht="21" customHeight="1">
      <c r="A7" s="2261"/>
      <c r="B7" s="2262"/>
      <c r="C7" s="2263"/>
      <c r="D7" s="2264"/>
      <c r="E7" s="2265"/>
      <c r="F7" s="509"/>
      <c r="G7" s="477"/>
      <c r="H7" s="477"/>
      <c r="I7" s="477"/>
      <c r="J7" s="477"/>
      <c r="K7" s="477"/>
      <c r="L7" s="477"/>
      <c r="M7" s="477"/>
      <c r="N7" s="477"/>
      <c r="O7" s="477"/>
      <c r="P7" s="477"/>
      <c r="Q7" s="477"/>
      <c r="R7" s="477"/>
      <c r="S7" s="477"/>
      <c r="T7" s="477"/>
      <c r="U7" s="477"/>
      <c r="V7" s="477"/>
      <c r="W7" s="477"/>
      <c r="X7" s="477"/>
      <c r="Y7" s="477"/>
      <c r="Z7" s="477"/>
      <c r="AA7" s="477"/>
      <c r="AB7" s="477"/>
      <c r="AC7" s="477"/>
      <c r="AD7" s="477"/>
      <c r="AE7" s="477"/>
      <c r="AF7" s="477"/>
      <c r="AG7" s="477"/>
      <c r="AH7" s="477"/>
      <c r="AI7" s="477"/>
      <c r="AJ7" s="510"/>
      <c r="AK7" s="490">
        <f t="shared" si="5"/>
        <v>0</v>
      </c>
      <c r="AL7" s="491">
        <f t="shared" si="5"/>
        <v>0</v>
      </c>
      <c r="AM7" s="491">
        <f t="shared" si="2"/>
        <v>0</v>
      </c>
      <c r="AN7" s="491">
        <f t="shared" si="2"/>
        <v>0</v>
      </c>
      <c r="AO7" s="491">
        <f t="shared" si="2"/>
        <v>0</v>
      </c>
      <c r="AP7" s="491">
        <f t="shared" si="2"/>
        <v>0</v>
      </c>
      <c r="AQ7" s="491">
        <f t="shared" si="2"/>
        <v>0</v>
      </c>
      <c r="AR7" s="491">
        <f t="shared" si="2"/>
        <v>0</v>
      </c>
      <c r="AS7" s="491">
        <f t="shared" si="2"/>
        <v>0</v>
      </c>
      <c r="AT7" s="491">
        <f t="shared" si="2"/>
        <v>0</v>
      </c>
      <c r="AU7" s="491">
        <f t="shared" si="2"/>
        <v>0</v>
      </c>
      <c r="AV7" s="491">
        <f t="shared" si="2"/>
        <v>0</v>
      </c>
      <c r="AW7" s="491">
        <f t="shared" si="2"/>
        <v>0</v>
      </c>
      <c r="AX7" s="491">
        <f t="shared" si="2"/>
        <v>0</v>
      </c>
      <c r="AY7" s="521">
        <f t="shared" si="2"/>
        <v>0</v>
      </c>
      <c r="AZ7" s="492">
        <f t="shared" si="6"/>
        <v>0</v>
      </c>
      <c r="BA7" s="493">
        <f t="shared" si="7"/>
        <v>0</v>
      </c>
      <c r="BB7" s="2250" t="str">
        <f t="shared" si="4"/>
        <v/>
      </c>
      <c r="BC7" s="2251"/>
      <c r="BD7" s="2252"/>
      <c r="BF7" s="472" t="str">
        <f>ASC('8'!$F$10)</f>
        <v>D</v>
      </c>
      <c r="BG7" s="483">
        <f>'8'!$AD$10</f>
        <v>0</v>
      </c>
    </row>
    <row r="8" spans="1:63" ht="21" customHeight="1">
      <c r="A8" s="2261"/>
      <c r="B8" s="2262"/>
      <c r="C8" s="2263"/>
      <c r="D8" s="2264"/>
      <c r="E8" s="2265"/>
      <c r="F8" s="509"/>
      <c r="G8" s="477"/>
      <c r="H8" s="477"/>
      <c r="I8" s="477"/>
      <c r="J8" s="477"/>
      <c r="K8" s="477"/>
      <c r="L8" s="477"/>
      <c r="M8" s="477"/>
      <c r="N8" s="477"/>
      <c r="O8" s="477"/>
      <c r="P8" s="477"/>
      <c r="Q8" s="477"/>
      <c r="R8" s="477"/>
      <c r="S8" s="477"/>
      <c r="T8" s="477"/>
      <c r="U8" s="477"/>
      <c r="V8" s="477"/>
      <c r="W8" s="477"/>
      <c r="X8" s="477"/>
      <c r="Y8" s="477"/>
      <c r="Z8" s="477"/>
      <c r="AA8" s="477"/>
      <c r="AB8" s="477"/>
      <c r="AC8" s="477"/>
      <c r="AD8" s="477"/>
      <c r="AE8" s="477"/>
      <c r="AF8" s="477"/>
      <c r="AG8" s="477"/>
      <c r="AH8" s="477"/>
      <c r="AI8" s="477"/>
      <c r="AJ8" s="510"/>
      <c r="AK8" s="490">
        <f t="shared" si="5"/>
        <v>0</v>
      </c>
      <c r="AL8" s="491">
        <f t="shared" si="5"/>
        <v>0</v>
      </c>
      <c r="AM8" s="491">
        <f t="shared" si="2"/>
        <v>0</v>
      </c>
      <c r="AN8" s="491">
        <f t="shared" si="2"/>
        <v>0</v>
      </c>
      <c r="AO8" s="491">
        <f t="shared" si="2"/>
        <v>0</v>
      </c>
      <c r="AP8" s="491">
        <f t="shared" si="2"/>
        <v>0</v>
      </c>
      <c r="AQ8" s="491">
        <f t="shared" si="2"/>
        <v>0</v>
      </c>
      <c r="AR8" s="491">
        <f t="shared" si="2"/>
        <v>0</v>
      </c>
      <c r="AS8" s="491">
        <f t="shared" si="2"/>
        <v>0</v>
      </c>
      <c r="AT8" s="491">
        <f t="shared" si="2"/>
        <v>0</v>
      </c>
      <c r="AU8" s="491">
        <f t="shared" si="2"/>
        <v>0</v>
      </c>
      <c r="AV8" s="491">
        <f t="shared" si="2"/>
        <v>0</v>
      </c>
      <c r="AW8" s="491">
        <f t="shared" si="2"/>
        <v>0</v>
      </c>
      <c r="AX8" s="491">
        <f t="shared" si="2"/>
        <v>0</v>
      </c>
      <c r="AY8" s="521">
        <f t="shared" si="2"/>
        <v>0</v>
      </c>
      <c r="AZ8" s="492">
        <f t="shared" si="6"/>
        <v>0</v>
      </c>
      <c r="BA8" s="493">
        <f t="shared" si="7"/>
        <v>0</v>
      </c>
      <c r="BB8" s="2250" t="str">
        <f t="shared" si="4"/>
        <v/>
      </c>
      <c r="BC8" s="2251"/>
      <c r="BD8" s="2252"/>
      <c r="BF8" s="472" t="str">
        <f>ASC('8'!$F$12)</f>
        <v>E</v>
      </c>
      <c r="BG8" s="483">
        <f>'8'!$AD$12</f>
        <v>0</v>
      </c>
    </row>
    <row r="9" spans="1:63" ht="21" customHeight="1">
      <c r="A9" s="2261"/>
      <c r="B9" s="2262"/>
      <c r="C9" s="2263"/>
      <c r="D9" s="2264"/>
      <c r="E9" s="2265"/>
      <c r="F9" s="509"/>
      <c r="G9" s="477"/>
      <c r="H9" s="477"/>
      <c r="I9" s="477"/>
      <c r="J9" s="477"/>
      <c r="K9" s="477"/>
      <c r="L9" s="477"/>
      <c r="M9" s="477"/>
      <c r="N9" s="477"/>
      <c r="O9" s="477"/>
      <c r="P9" s="477"/>
      <c r="Q9" s="477"/>
      <c r="R9" s="477"/>
      <c r="S9" s="477"/>
      <c r="T9" s="477"/>
      <c r="U9" s="477"/>
      <c r="V9" s="477"/>
      <c r="W9" s="477"/>
      <c r="X9" s="477"/>
      <c r="Y9" s="477"/>
      <c r="Z9" s="477"/>
      <c r="AA9" s="477"/>
      <c r="AB9" s="477"/>
      <c r="AC9" s="477"/>
      <c r="AD9" s="477"/>
      <c r="AE9" s="477"/>
      <c r="AF9" s="477"/>
      <c r="AG9" s="477"/>
      <c r="AH9" s="477"/>
      <c r="AI9" s="477"/>
      <c r="AJ9" s="510"/>
      <c r="AK9" s="490">
        <f t="shared" si="5"/>
        <v>0</v>
      </c>
      <c r="AL9" s="491">
        <f t="shared" si="5"/>
        <v>0</v>
      </c>
      <c r="AM9" s="491">
        <f t="shared" si="2"/>
        <v>0</v>
      </c>
      <c r="AN9" s="491">
        <f t="shared" si="2"/>
        <v>0</v>
      </c>
      <c r="AO9" s="491">
        <f t="shared" si="2"/>
        <v>0</v>
      </c>
      <c r="AP9" s="491">
        <f t="shared" si="2"/>
        <v>0</v>
      </c>
      <c r="AQ9" s="491">
        <f t="shared" si="2"/>
        <v>0</v>
      </c>
      <c r="AR9" s="491">
        <f t="shared" si="2"/>
        <v>0</v>
      </c>
      <c r="AS9" s="491">
        <f t="shared" si="2"/>
        <v>0</v>
      </c>
      <c r="AT9" s="491">
        <f t="shared" si="2"/>
        <v>0</v>
      </c>
      <c r="AU9" s="491">
        <f t="shared" si="2"/>
        <v>0</v>
      </c>
      <c r="AV9" s="491">
        <f t="shared" si="2"/>
        <v>0</v>
      </c>
      <c r="AW9" s="491">
        <f t="shared" si="2"/>
        <v>0</v>
      </c>
      <c r="AX9" s="491">
        <f t="shared" si="2"/>
        <v>0</v>
      </c>
      <c r="AY9" s="521">
        <f t="shared" si="2"/>
        <v>0</v>
      </c>
      <c r="AZ9" s="492">
        <f t="shared" si="6"/>
        <v>0</v>
      </c>
      <c r="BA9" s="493">
        <f t="shared" si="7"/>
        <v>0</v>
      </c>
      <c r="BB9" s="2250" t="str">
        <f t="shared" si="4"/>
        <v/>
      </c>
      <c r="BC9" s="2251"/>
      <c r="BD9" s="2252"/>
      <c r="BF9" s="472" t="str">
        <f>ASC('8'!$F$14)</f>
        <v>F</v>
      </c>
      <c r="BG9" s="483">
        <f>'8'!$AD$14</f>
        <v>0</v>
      </c>
    </row>
    <row r="10" spans="1:63" ht="21" customHeight="1">
      <c r="A10" s="2261"/>
      <c r="B10" s="2262"/>
      <c r="C10" s="2263"/>
      <c r="D10" s="2264"/>
      <c r="E10" s="2265"/>
      <c r="F10" s="509"/>
      <c r="G10" s="477"/>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510"/>
      <c r="AK10" s="490">
        <f t="shared" si="5"/>
        <v>0</v>
      </c>
      <c r="AL10" s="491">
        <f t="shared" si="5"/>
        <v>0</v>
      </c>
      <c r="AM10" s="491">
        <f t="shared" si="2"/>
        <v>0</v>
      </c>
      <c r="AN10" s="491">
        <f t="shared" si="2"/>
        <v>0</v>
      </c>
      <c r="AO10" s="491">
        <f t="shared" si="2"/>
        <v>0</v>
      </c>
      <c r="AP10" s="491">
        <f t="shared" si="2"/>
        <v>0</v>
      </c>
      <c r="AQ10" s="491">
        <f t="shared" si="2"/>
        <v>0</v>
      </c>
      <c r="AR10" s="491">
        <f t="shared" si="2"/>
        <v>0</v>
      </c>
      <c r="AS10" s="491">
        <f t="shared" si="2"/>
        <v>0</v>
      </c>
      <c r="AT10" s="491">
        <f t="shared" si="2"/>
        <v>0</v>
      </c>
      <c r="AU10" s="491">
        <f t="shared" si="2"/>
        <v>0</v>
      </c>
      <c r="AV10" s="491">
        <f t="shared" si="2"/>
        <v>0</v>
      </c>
      <c r="AW10" s="491">
        <f t="shared" si="2"/>
        <v>0</v>
      </c>
      <c r="AX10" s="491">
        <f t="shared" si="2"/>
        <v>0</v>
      </c>
      <c r="AY10" s="521">
        <f t="shared" si="2"/>
        <v>0</v>
      </c>
      <c r="AZ10" s="492">
        <f t="shared" si="6"/>
        <v>0</v>
      </c>
      <c r="BA10" s="493">
        <f t="shared" si="7"/>
        <v>0</v>
      </c>
      <c r="BB10" s="2250" t="str">
        <f t="shared" si="4"/>
        <v/>
      </c>
      <c r="BC10" s="2251"/>
      <c r="BD10" s="2252"/>
      <c r="BF10" s="472" t="str">
        <f>ASC('8'!$F$16)</f>
        <v>G</v>
      </c>
      <c r="BG10" s="483">
        <f>'8'!$AD$16</f>
        <v>0</v>
      </c>
    </row>
    <row r="11" spans="1:63" ht="21" customHeight="1">
      <c r="A11" s="2261"/>
      <c r="B11" s="2262"/>
      <c r="C11" s="2263"/>
      <c r="D11" s="2264"/>
      <c r="E11" s="2265"/>
      <c r="F11" s="509"/>
      <c r="G11" s="477"/>
      <c r="H11" s="477"/>
      <c r="I11" s="477"/>
      <c r="J11" s="477"/>
      <c r="K11" s="477"/>
      <c r="L11" s="477"/>
      <c r="M11" s="477"/>
      <c r="N11" s="477"/>
      <c r="O11" s="477"/>
      <c r="P11" s="477"/>
      <c r="Q11" s="477"/>
      <c r="R11" s="477"/>
      <c r="S11" s="477"/>
      <c r="T11" s="477"/>
      <c r="U11" s="477"/>
      <c r="V11" s="477"/>
      <c r="W11" s="477"/>
      <c r="X11" s="477"/>
      <c r="Y11" s="477"/>
      <c r="Z11" s="477"/>
      <c r="AA11" s="477"/>
      <c r="AB11" s="477"/>
      <c r="AC11" s="477"/>
      <c r="AD11" s="477"/>
      <c r="AE11" s="477"/>
      <c r="AF11" s="477"/>
      <c r="AG11" s="477"/>
      <c r="AH11" s="477"/>
      <c r="AI11" s="477"/>
      <c r="AJ11" s="510"/>
      <c r="AK11" s="490">
        <f t="shared" si="5"/>
        <v>0</v>
      </c>
      <c r="AL11" s="491">
        <f t="shared" si="5"/>
        <v>0</v>
      </c>
      <c r="AM11" s="491">
        <f t="shared" si="2"/>
        <v>0</v>
      </c>
      <c r="AN11" s="491">
        <f t="shared" si="2"/>
        <v>0</v>
      </c>
      <c r="AO11" s="491">
        <f t="shared" si="2"/>
        <v>0</v>
      </c>
      <c r="AP11" s="491">
        <f t="shared" si="2"/>
        <v>0</v>
      </c>
      <c r="AQ11" s="491">
        <f t="shared" si="2"/>
        <v>0</v>
      </c>
      <c r="AR11" s="491">
        <f t="shared" si="2"/>
        <v>0</v>
      </c>
      <c r="AS11" s="491">
        <f t="shared" si="2"/>
        <v>0</v>
      </c>
      <c r="AT11" s="491">
        <f t="shared" si="2"/>
        <v>0</v>
      </c>
      <c r="AU11" s="491">
        <f t="shared" si="2"/>
        <v>0</v>
      </c>
      <c r="AV11" s="491">
        <f t="shared" si="2"/>
        <v>0</v>
      </c>
      <c r="AW11" s="491">
        <f t="shared" si="2"/>
        <v>0</v>
      </c>
      <c r="AX11" s="491">
        <f t="shared" si="2"/>
        <v>0</v>
      </c>
      <c r="AY11" s="521">
        <f t="shared" si="2"/>
        <v>0</v>
      </c>
      <c r="AZ11" s="492">
        <f t="shared" si="6"/>
        <v>0</v>
      </c>
      <c r="BA11" s="493">
        <f t="shared" si="7"/>
        <v>0</v>
      </c>
      <c r="BB11" s="2250" t="str">
        <f t="shared" si="4"/>
        <v/>
      </c>
      <c r="BC11" s="2251"/>
      <c r="BD11" s="2252"/>
      <c r="BF11" s="472" t="str">
        <f>ASC('8'!$F$18)</f>
        <v>H</v>
      </c>
      <c r="BG11" s="483">
        <f>'8'!$AD$18</f>
        <v>0</v>
      </c>
    </row>
    <row r="12" spans="1:63" ht="21" customHeight="1">
      <c r="A12" s="2261"/>
      <c r="B12" s="2262"/>
      <c r="C12" s="2263"/>
      <c r="D12" s="2264"/>
      <c r="E12" s="2265"/>
      <c r="F12" s="509"/>
      <c r="G12" s="477"/>
      <c r="H12" s="477"/>
      <c r="I12" s="477"/>
      <c r="J12" s="477"/>
      <c r="K12" s="477"/>
      <c r="L12" s="477"/>
      <c r="M12" s="477"/>
      <c r="N12" s="477"/>
      <c r="O12" s="477"/>
      <c r="P12" s="477"/>
      <c r="Q12" s="477"/>
      <c r="R12" s="477"/>
      <c r="S12" s="477"/>
      <c r="T12" s="477"/>
      <c r="U12" s="477"/>
      <c r="V12" s="477"/>
      <c r="W12" s="477"/>
      <c r="X12" s="477"/>
      <c r="Y12" s="477"/>
      <c r="Z12" s="477"/>
      <c r="AA12" s="477"/>
      <c r="AB12" s="477"/>
      <c r="AC12" s="477"/>
      <c r="AD12" s="477"/>
      <c r="AE12" s="477"/>
      <c r="AF12" s="477"/>
      <c r="AG12" s="477"/>
      <c r="AH12" s="477"/>
      <c r="AI12" s="477"/>
      <c r="AJ12" s="510"/>
      <c r="AK12" s="490">
        <f t="shared" si="5"/>
        <v>0</v>
      </c>
      <c r="AL12" s="491">
        <f t="shared" si="5"/>
        <v>0</v>
      </c>
      <c r="AM12" s="491">
        <f t="shared" si="2"/>
        <v>0</v>
      </c>
      <c r="AN12" s="491">
        <f t="shared" si="2"/>
        <v>0</v>
      </c>
      <c r="AO12" s="491">
        <f t="shared" si="2"/>
        <v>0</v>
      </c>
      <c r="AP12" s="491">
        <f t="shared" si="2"/>
        <v>0</v>
      </c>
      <c r="AQ12" s="491">
        <f t="shared" si="2"/>
        <v>0</v>
      </c>
      <c r="AR12" s="491">
        <f t="shared" si="2"/>
        <v>0</v>
      </c>
      <c r="AS12" s="491">
        <f t="shared" si="2"/>
        <v>0</v>
      </c>
      <c r="AT12" s="491">
        <f t="shared" si="2"/>
        <v>0</v>
      </c>
      <c r="AU12" s="491">
        <f t="shared" si="2"/>
        <v>0</v>
      </c>
      <c r="AV12" s="491">
        <f t="shared" si="2"/>
        <v>0</v>
      </c>
      <c r="AW12" s="491">
        <f t="shared" si="2"/>
        <v>0</v>
      </c>
      <c r="AX12" s="491">
        <f t="shared" si="2"/>
        <v>0</v>
      </c>
      <c r="AY12" s="521">
        <f t="shared" si="2"/>
        <v>0</v>
      </c>
      <c r="AZ12" s="492">
        <f t="shared" si="6"/>
        <v>0</v>
      </c>
      <c r="BA12" s="493">
        <f t="shared" si="7"/>
        <v>0</v>
      </c>
      <c r="BB12" s="2250" t="str">
        <f t="shared" si="4"/>
        <v/>
      </c>
      <c r="BC12" s="2251"/>
      <c r="BD12" s="2252"/>
      <c r="BF12" s="472" t="str">
        <f>ASC('8'!$F$20)</f>
        <v>I</v>
      </c>
      <c r="BG12" s="483">
        <f>'8'!$AD$20</f>
        <v>0</v>
      </c>
    </row>
    <row r="13" spans="1:63" ht="21" customHeight="1">
      <c r="A13" s="2261"/>
      <c r="B13" s="2262"/>
      <c r="C13" s="2263"/>
      <c r="D13" s="2264"/>
      <c r="E13" s="2265"/>
      <c r="F13" s="509"/>
      <c r="G13" s="477"/>
      <c r="H13" s="477"/>
      <c r="I13" s="477"/>
      <c r="J13" s="477"/>
      <c r="K13" s="477"/>
      <c r="L13" s="477"/>
      <c r="M13" s="477"/>
      <c r="N13" s="477"/>
      <c r="O13" s="477"/>
      <c r="P13" s="477"/>
      <c r="Q13" s="477"/>
      <c r="R13" s="477"/>
      <c r="S13" s="477"/>
      <c r="T13" s="477"/>
      <c r="U13" s="477"/>
      <c r="V13" s="477"/>
      <c r="W13" s="477"/>
      <c r="X13" s="477"/>
      <c r="Y13" s="477"/>
      <c r="Z13" s="477"/>
      <c r="AA13" s="477"/>
      <c r="AB13" s="477"/>
      <c r="AC13" s="477"/>
      <c r="AD13" s="477"/>
      <c r="AE13" s="477"/>
      <c r="AF13" s="477"/>
      <c r="AG13" s="477"/>
      <c r="AH13" s="477"/>
      <c r="AI13" s="477"/>
      <c r="AJ13" s="510"/>
      <c r="AK13" s="490">
        <f t="shared" si="5"/>
        <v>0</v>
      </c>
      <c r="AL13" s="491">
        <f t="shared" si="5"/>
        <v>0</v>
      </c>
      <c r="AM13" s="491">
        <f t="shared" si="2"/>
        <v>0</v>
      </c>
      <c r="AN13" s="491">
        <f t="shared" si="2"/>
        <v>0</v>
      </c>
      <c r="AO13" s="491">
        <f t="shared" si="2"/>
        <v>0</v>
      </c>
      <c r="AP13" s="491">
        <f t="shared" si="2"/>
        <v>0</v>
      </c>
      <c r="AQ13" s="491">
        <f t="shared" si="2"/>
        <v>0</v>
      </c>
      <c r="AR13" s="491">
        <f t="shared" si="2"/>
        <v>0</v>
      </c>
      <c r="AS13" s="491">
        <f t="shared" si="2"/>
        <v>0</v>
      </c>
      <c r="AT13" s="491">
        <f t="shared" si="2"/>
        <v>0</v>
      </c>
      <c r="AU13" s="491">
        <f t="shared" si="2"/>
        <v>0</v>
      </c>
      <c r="AV13" s="491">
        <f t="shared" si="2"/>
        <v>0</v>
      </c>
      <c r="AW13" s="491">
        <f t="shared" si="2"/>
        <v>0</v>
      </c>
      <c r="AX13" s="491">
        <f t="shared" si="2"/>
        <v>0</v>
      </c>
      <c r="AY13" s="521">
        <f t="shared" si="2"/>
        <v>0</v>
      </c>
      <c r="AZ13" s="492">
        <f t="shared" si="6"/>
        <v>0</v>
      </c>
      <c r="BA13" s="493">
        <f t="shared" si="7"/>
        <v>0</v>
      </c>
      <c r="BB13" s="2250" t="str">
        <f t="shared" si="4"/>
        <v/>
      </c>
      <c r="BC13" s="2251"/>
      <c r="BD13" s="2252"/>
      <c r="BF13" s="472" t="str">
        <f>ASC('8'!$F$22)</f>
        <v>J</v>
      </c>
      <c r="BG13" s="483">
        <f>'8'!$AD$22</f>
        <v>0</v>
      </c>
    </row>
    <row r="14" spans="1:63" ht="21" customHeight="1">
      <c r="A14" s="2261"/>
      <c r="B14" s="2262"/>
      <c r="C14" s="2263"/>
      <c r="D14" s="2264"/>
      <c r="E14" s="2265"/>
      <c r="F14" s="509"/>
      <c r="G14" s="477"/>
      <c r="H14" s="477"/>
      <c r="I14" s="477"/>
      <c r="J14" s="477"/>
      <c r="K14" s="477"/>
      <c r="L14" s="477"/>
      <c r="M14" s="477"/>
      <c r="N14" s="477"/>
      <c r="O14" s="477"/>
      <c r="P14" s="477"/>
      <c r="Q14" s="477"/>
      <c r="R14" s="477"/>
      <c r="S14" s="477"/>
      <c r="T14" s="477"/>
      <c r="U14" s="477"/>
      <c r="V14" s="477"/>
      <c r="W14" s="477"/>
      <c r="X14" s="477"/>
      <c r="Y14" s="477"/>
      <c r="Z14" s="477"/>
      <c r="AA14" s="477"/>
      <c r="AB14" s="477"/>
      <c r="AC14" s="477"/>
      <c r="AD14" s="477"/>
      <c r="AE14" s="477"/>
      <c r="AF14" s="477"/>
      <c r="AG14" s="477"/>
      <c r="AH14" s="477"/>
      <c r="AI14" s="477"/>
      <c r="AJ14" s="510"/>
      <c r="AK14" s="490">
        <f t="shared" si="5"/>
        <v>0</v>
      </c>
      <c r="AL14" s="491">
        <f t="shared" si="5"/>
        <v>0</v>
      </c>
      <c r="AM14" s="491">
        <f t="shared" si="2"/>
        <v>0</v>
      </c>
      <c r="AN14" s="491">
        <f t="shared" si="2"/>
        <v>0</v>
      </c>
      <c r="AO14" s="491">
        <f t="shared" si="2"/>
        <v>0</v>
      </c>
      <c r="AP14" s="491">
        <f t="shared" si="2"/>
        <v>0</v>
      </c>
      <c r="AQ14" s="491">
        <f t="shared" si="2"/>
        <v>0</v>
      </c>
      <c r="AR14" s="491">
        <f t="shared" si="2"/>
        <v>0</v>
      </c>
      <c r="AS14" s="491">
        <f t="shared" si="2"/>
        <v>0</v>
      </c>
      <c r="AT14" s="491">
        <f t="shared" si="2"/>
        <v>0</v>
      </c>
      <c r="AU14" s="491">
        <f t="shared" si="2"/>
        <v>0</v>
      </c>
      <c r="AV14" s="491">
        <f t="shared" si="2"/>
        <v>0</v>
      </c>
      <c r="AW14" s="491">
        <f t="shared" si="2"/>
        <v>0</v>
      </c>
      <c r="AX14" s="491">
        <f t="shared" si="2"/>
        <v>0</v>
      </c>
      <c r="AY14" s="521">
        <f t="shared" si="2"/>
        <v>0</v>
      </c>
      <c r="AZ14" s="492">
        <f t="shared" si="6"/>
        <v>0</v>
      </c>
      <c r="BA14" s="493">
        <f t="shared" si="7"/>
        <v>0</v>
      </c>
      <c r="BB14" s="2250" t="str">
        <f t="shared" si="4"/>
        <v/>
      </c>
      <c r="BC14" s="2251"/>
      <c r="BD14" s="2252"/>
      <c r="BF14" s="472" t="str">
        <f>ASC('8'!$F$24)</f>
        <v>K</v>
      </c>
      <c r="BG14" s="483">
        <f>'8'!$AD$24</f>
        <v>0</v>
      </c>
    </row>
    <row r="15" spans="1:63" ht="21" customHeight="1">
      <c r="A15" s="2261"/>
      <c r="B15" s="2262"/>
      <c r="C15" s="2263"/>
      <c r="D15" s="2264"/>
      <c r="E15" s="2265"/>
      <c r="F15" s="509"/>
      <c r="G15" s="477"/>
      <c r="H15" s="477"/>
      <c r="I15" s="477"/>
      <c r="J15" s="477"/>
      <c r="K15" s="477"/>
      <c r="L15" s="477"/>
      <c r="M15" s="477"/>
      <c r="N15" s="477"/>
      <c r="O15" s="477"/>
      <c r="P15" s="477"/>
      <c r="Q15" s="477"/>
      <c r="R15" s="477"/>
      <c r="S15" s="477"/>
      <c r="T15" s="477"/>
      <c r="U15" s="477"/>
      <c r="V15" s="477"/>
      <c r="W15" s="477"/>
      <c r="X15" s="477"/>
      <c r="Y15" s="477"/>
      <c r="Z15" s="477"/>
      <c r="AA15" s="477"/>
      <c r="AB15" s="477"/>
      <c r="AC15" s="477"/>
      <c r="AD15" s="477"/>
      <c r="AE15" s="477"/>
      <c r="AF15" s="477"/>
      <c r="AG15" s="477"/>
      <c r="AH15" s="477"/>
      <c r="AI15" s="477"/>
      <c r="AJ15" s="510"/>
      <c r="AK15" s="490">
        <f t="shared" si="5"/>
        <v>0</v>
      </c>
      <c r="AL15" s="491">
        <f t="shared" si="5"/>
        <v>0</v>
      </c>
      <c r="AM15" s="491">
        <f t="shared" si="2"/>
        <v>0</v>
      </c>
      <c r="AN15" s="491">
        <f t="shared" si="2"/>
        <v>0</v>
      </c>
      <c r="AO15" s="491">
        <f t="shared" si="2"/>
        <v>0</v>
      </c>
      <c r="AP15" s="491">
        <f t="shared" si="2"/>
        <v>0</v>
      </c>
      <c r="AQ15" s="491">
        <f t="shared" si="2"/>
        <v>0</v>
      </c>
      <c r="AR15" s="491">
        <f t="shared" si="2"/>
        <v>0</v>
      </c>
      <c r="AS15" s="491">
        <f t="shared" si="2"/>
        <v>0</v>
      </c>
      <c r="AT15" s="491">
        <f t="shared" si="2"/>
        <v>0</v>
      </c>
      <c r="AU15" s="491">
        <f t="shared" si="2"/>
        <v>0</v>
      </c>
      <c r="AV15" s="491">
        <f t="shared" si="2"/>
        <v>0</v>
      </c>
      <c r="AW15" s="491">
        <f t="shared" si="2"/>
        <v>0</v>
      </c>
      <c r="AX15" s="491">
        <f t="shared" si="2"/>
        <v>0</v>
      </c>
      <c r="AY15" s="521">
        <f t="shared" si="2"/>
        <v>0</v>
      </c>
      <c r="AZ15" s="492">
        <f t="shared" si="6"/>
        <v>0</v>
      </c>
      <c r="BA15" s="493">
        <f t="shared" si="7"/>
        <v>0</v>
      </c>
      <c r="BB15" s="2250" t="str">
        <f t="shared" si="4"/>
        <v/>
      </c>
      <c r="BC15" s="2251"/>
      <c r="BD15" s="2252"/>
      <c r="BF15" s="472" t="str">
        <f>ASC('8'!$F$26)</f>
        <v>L</v>
      </c>
      <c r="BG15" s="483">
        <f>'8'!$AD$26</f>
        <v>0</v>
      </c>
    </row>
    <row r="16" spans="1:63" ht="21" customHeight="1">
      <c r="A16" s="2261"/>
      <c r="B16" s="2262"/>
      <c r="C16" s="2263"/>
      <c r="D16" s="2264"/>
      <c r="E16" s="2265"/>
      <c r="F16" s="509"/>
      <c r="G16" s="477"/>
      <c r="H16" s="477"/>
      <c r="I16" s="477"/>
      <c r="J16" s="477"/>
      <c r="K16" s="477"/>
      <c r="L16" s="477"/>
      <c r="M16" s="477"/>
      <c r="N16" s="477"/>
      <c r="O16" s="477"/>
      <c r="P16" s="477"/>
      <c r="Q16" s="477"/>
      <c r="R16" s="477"/>
      <c r="S16" s="477"/>
      <c r="T16" s="477"/>
      <c r="U16" s="477"/>
      <c r="V16" s="477"/>
      <c r="W16" s="477"/>
      <c r="X16" s="477"/>
      <c r="Y16" s="477"/>
      <c r="Z16" s="477"/>
      <c r="AA16" s="477"/>
      <c r="AB16" s="477"/>
      <c r="AC16" s="477"/>
      <c r="AD16" s="477"/>
      <c r="AE16" s="477"/>
      <c r="AF16" s="477"/>
      <c r="AG16" s="477"/>
      <c r="AH16" s="477"/>
      <c r="AI16" s="477"/>
      <c r="AJ16" s="510"/>
      <c r="AK16" s="490">
        <f t="shared" si="5"/>
        <v>0</v>
      </c>
      <c r="AL16" s="491">
        <f t="shared" si="5"/>
        <v>0</v>
      </c>
      <c r="AM16" s="491">
        <f t="shared" si="2"/>
        <v>0</v>
      </c>
      <c r="AN16" s="491">
        <f t="shared" si="2"/>
        <v>0</v>
      </c>
      <c r="AO16" s="491">
        <f t="shared" si="2"/>
        <v>0</v>
      </c>
      <c r="AP16" s="491">
        <f t="shared" si="2"/>
        <v>0</v>
      </c>
      <c r="AQ16" s="491">
        <f t="shared" si="2"/>
        <v>0</v>
      </c>
      <c r="AR16" s="491">
        <f t="shared" si="2"/>
        <v>0</v>
      </c>
      <c r="AS16" s="491">
        <f t="shared" si="2"/>
        <v>0</v>
      </c>
      <c r="AT16" s="491">
        <f t="shared" si="2"/>
        <v>0</v>
      </c>
      <c r="AU16" s="491">
        <f t="shared" si="2"/>
        <v>0</v>
      </c>
      <c r="AV16" s="491">
        <f t="shared" si="2"/>
        <v>0</v>
      </c>
      <c r="AW16" s="491">
        <f t="shared" si="2"/>
        <v>0</v>
      </c>
      <c r="AX16" s="491">
        <f t="shared" si="2"/>
        <v>0</v>
      </c>
      <c r="AY16" s="521">
        <f t="shared" si="2"/>
        <v>0</v>
      </c>
      <c r="AZ16" s="492">
        <f t="shared" si="6"/>
        <v>0</v>
      </c>
      <c r="BA16" s="493">
        <f t="shared" si="7"/>
        <v>0</v>
      </c>
      <c r="BB16" s="2250" t="str">
        <f t="shared" si="4"/>
        <v/>
      </c>
      <c r="BC16" s="2251"/>
      <c r="BD16" s="2252"/>
      <c r="BF16" s="472" t="str">
        <f>ASC('8'!$F$28)</f>
        <v>M</v>
      </c>
      <c r="BG16" s="483">
        <f>'8'!$AD$28</f>
        <v>0</v>
      </c>
    </row>
    <row r="17" spans="1:59" ht="21" customHeight="1">
      <c r="A17" s="2261"/>
      <c r="B17" s="2262"/>
      <c r="C17" s="2263"/>
      <c r="D17" s="2264"/>
      <c r="E17" s="2265"/>
      <c r="F17" s="509"/>
      <c r="G17" s="477"/>
      <c r="H17" s="477"/>
      <c r="I17" s="477"/>
      <c r="J17" s="477"/>
      <c r="K17" s="477"/>
      <c r="L17" s="477"/>
      <c r="M17" s="477"/>
      <c r="N17" s="477"/>
      <c r="O17" s="477"/>
      <c r="P17" s="477"/>
      <c r="Q17" s="477"/>
      <c r="R17" s="477"/>
      <c r="S17" s="477"/>
      <c r="T17" s="477"/>
      <c r="U17" s="477"/>
      <c r="V17" s="477"/>
      <c r="W17" s="477"/>
      <c r="X17" s="477"/>
      <c r="Y17" s="477"/>
      <c r="Z17" s="477"/>
      <c r="AA17" s="477"/>
      <c r="AB17" s="477"/>
      <c r="AC17" s="477"/>
      <c r="AD17" s="477"/>
      <c r="AE17" s="477"/>
      <c r="AF17" s="477"/>
      <c r="AG17" s="477"/>
      <c r="AH17" s="477"/>
      <c r="AI17" s="477"/>
      <c r="AJ17" s="510"/>
      <c r="AK17" s="490">
        <f t="shared" si="5"/>
        <v>0</v>
      </c>
      <c r="AL17" s="491">
        <f t="shared" si="5"/>
        <v>0</v>
      </c>
      <c r="AM17" s="491">
        <f t="shared" si="2"/>
        <v>0</v>
      </c>
      <c r="AN17" s="491">
        <f t="shared" si="2"/>
        <v>0</v>
      </c>
      <c r="AO17" s="491">
        <f t="shared" si="2"/>
        <v>0</v>
      </c>
      <c r="AP17" s="491">
        <f t="shared" si="2"/>
        <v>0</v>
      </c>
      <c r="AQ17" s="491">
        <f t="shared" si="2"/>
        <v>0</v>
      </c>
      <c r="AR17" s="491">
        <f t="shared" si="2"/>
        <v>0</v>
      </c>
      <c r="AS17" s="491">
        <f t="shared" si="2"/>
        <v>0</v>
      </c>
      <c r="AT17" s="491">
        <f t="shared" si="2"/>
        <v>0</v>
      </c>
      <c r="AU17" s="491">
        <f t="shared" si="2"/>
        <v>0</v>
      </c>
      <c r="AV17" s="491">
        <f t="shared" si="2"/>
        <v>0</v>
      </c>
      <c r="AW17" s="491">
        <f t="shared" si="2"/>
        <v>0</v>
      </c>
      <c r="AX17" s="491">
        <f t="shared" si="2"/>
        <v>0</v>
      </c>
      <c r="AY17" s="521">
        <f t="shared" si="2"/>
        <v>0</v>
      </c>
      <c r="AZ17" s="492">
        <f t="shared" si="6"/>
        <v>0</v>
      </c>
      <c r="BA17" s="493">
        <f t="shared" si="7"/>
        <v>0</v>
      </c>
      <c r="BB17" s="2250" t="str">
        <f t="shared" si="4"/>
        <v/>
      </c>
      <c r="BC17" s="2251"/>
      <c r="BD17" s="2252"/>
      <c r="BF17" s="472" t="str">
        <f>ASC('8'!$F$30)</f>
        <v>N</v>
      </c>
      <c r="BG17" s="483">
        <f>'8'!$AD$30</f>
        <v>0</v>
      </c>
    </row>
    <row r="18" spans="1:59" ht="21" customHeight="1">
      <c r="A18" s="2261"/>
      <c r="B18" s="2262"/>
      <c r="C18" s="2263"/>
      <c r="D18" s="2264"/>
      <c r="E18" s="2265"/>
      <c r="F18" s="509"/>
      <c r="G18" s="477"/>
      <c r="H18" s="477"/>
      <c r="I18" s="477"/>
      <c r="J18" s="477"/>
      <c r="K18" s="477"/>
      <c r="L18" s="477"/>
      <c r="M18" s="477"/>
      <c r="N18" s="477"/>
      <c r="O18" s="477"/>
      <c r="P18" s="477"/>
      <c r="Q18" s="477"/>
      <c r="R18" s="477"/>
      <c r="S18" s="477"/>
      <c r="T18" s="477"/>
      <c r="U18" s="477"/>
      <c r="V18" s="477"/>
      <c r="W18" s="477"/>
      <c r="X18" s="477"/>
      <c r="Y18" s="477"/>
      <c r="Z18" s="477"/>
      <c r="AA18" s="477"/>
      <c r="AB18" s="477"/>
      <c r="AC18" s="477"/>
      <c r="AD18" s="477"/>
      <c r="AE18" s="477"/>
      <c r="AF18" s="477"/>
      <c r="AG18" s="477"/>
      <c r="AH18" s="477"/>
      <c r="AI18" s="477"/>
      <c r="AJ18" s="510"/>
      <c r="AK18" s="490">
        <f t="shared" si="5"/>
        <v>0</v>
      </c>
      <c r="AL18" s="491">
        <f t="shared" si="5"/>
        <v>0</v>
      </c>
      <c r="AM18" s="491">
        <f t="shared" si="2"/>
        <v>0</v>
      </c>
      <c r="AN18" s="491">
        <f t="shared" si="2"/>
        <v>0</v>
      </c>
      <c r="AO18" s="491">
        <f t="shared" si="2"/>
        <v>0</v>
      </c>
      <c r="AP18" s="491">
        <f t="shared" si="2"/>
        <v>0</v>
      </c>
      <c r="AQ18" s="491">
        <f t="shared" si="2"/>
        <v>0</v>
      </c>
      <c r="AR18" s="491">
        <f t="shared" si="2"/>
        <v>0</v>
      </c>
      <c r="AS18" s="491">
        <f t="shared" si="2"/>
        <v>0</v>
      </c>
      <c r="AT18" s="491">
        <f t="shared" si="2"/>
        <v>0</v>
      </c>
      <c r="AU18" s="491">
        <f t="shared" si="2"/>
        <v>0</v>
      </c>
      <c r="AV18" s="491">
        <f t="shared" si="2"/>
        <v>0</v>
      </c>
      <c r="AW18" s="491">
        <f t="shared" si="2"/>
        <v>0</v>
      </c>
      <c r="AX18" s="491">
        <f t="shared" si="2"/>
        <v>0</v>
      </c>
      <c r="AY18" s="521">
        <f t="shared" si="2"/>
        <v>0</v>
      </c>
      <c r="AZ18" s="492">
        <f t="shared" si="6"/>
        <v>0</v>
      </c>
      <c r="BA18" s="493">
        <f t="shared" si="7"/>
        <v>0</v>
      </c>
      <c r="BB18" s="2250" t="str">
        <f t="shared" si="4"/>
        <v/>
      </c>
      <c r="BC18" s="2251"/>
      <c r="BD18" s="2252"/>
      <c r="BF18" s="472" t="str">
        <f>ASC('8'!$F$32)</f>
        <v>O</v>
      </c>
      <c r="BG18" s="483">
        <f>'8'!$AD$32</f>
        <v>0</v>
      </c>
    </row>
    <row r="19" spans="1:59" ht="21" customHeight="1">
      <c r="A19" s="2261"/>
      <c r="B19" s="2262"/>
      <c r="C19" s="2263"/>
      <c r="D19" s="2264"/>
      <c r="E19" s="2265"/>
      <c r="F19" s="509"/>
      <c r="G19" s="477"/>
      <c r="H19" s="477"/>
      <c r="I19" s="477"/>
      <c r="J19" s="477"/>
      <c r="K19" s="477"/>
      <c r="L19" s="477"/>
      <c r="M19" s="477"/>
      <c r="N19" s="477"/>
      <c r="O19" s="477"/>
      <c r="P19" s="477"/>
      <c r="Q19" s="477"/>
      <c r="R19" s="477"/>
      <c r="S19" s="477"/>
      <c r="T19" s="477"/>
      <c r="U19" s="477"/>
      <c r="V19" s="477"/>
      <c r="W19" s="477"/>
      <c r="X19" s="477"/>
      <c r="Y19" s="477"/>
      <c r="Z19" s="477"/>
      <c r="AA19" s="477"/>
      <c r="AB19" s="477"/>
      <c r="AC19" s="477"/>
      <c r="AD19" s="477"/>
      <c r="AE19" s="477"/>
      <c r="AF19" s="477"/>
      <c r="AG19" s="477"/>
      <c r="AH19" s="477"/>
      <c r="AI19" s="477"/>
      <c r="AJ19" s="510"/>
      <c r="AK19" s="490">
        <f t="shared" si="5"/>
        <v>0</v>
      </c>
      <c r="AL19" s="491">
        <f t="shared" si="5"/>
        <v>0</v>
      </c>
      <c r="AM19" s="491">
        <f t="shared" si="2"/>
        <v>0</v>
      </c>
      <c r="AN19" s="491">
        <f t="shared" si="2"/>
        <v>0</v>
      </c>
      <c r="AO19" s="491">
        <f t="shared" si="2"/>
        <v>0</v>
      </c>
      <c r="AP19" s="491">
        <f t="shared" si="2"/>
        <v>0</v>
      </c>
      <c r="AQ19" s="491">
        <f t="shared" si="2"/>
        <v>0</v>
      </c>
      <c r="AR19" s="491">
        <f t="shared" si="2"/>
        <v>0</v>
      </c>
      <c r="AS19" s="491">
        <f t="shared" si="2"/>
        <v>0</v>
      </c>
      <c r="AT19" s="491">
        <f t="shared" si="2"/>
        <v>0</v>
      </c>
      <c r="AU19" s="491">
        <f t="shared" si="2"/>
        <v>0</v>
      </c>
      <c r="AV19" s="491">
        <f t="shared" si="2"/>
        <v>0</v>
      </c>
      <c r="AW19" s="491">
        <f t="shared" si="2"/>
        <v>0</v>
      </c>
      <c r="AX19" s="491">
        <f t="shared" si="2"/>
        <v>0</v>
      </c>
      <c r="AY19" s="521">
        <f t="shared" si="2"/>
        <v>0</v>
      </c>
      <c r="AZ19" s="492">
        <f t="shared" si="6"/>
        <v>0</v>
      </c>
      <c r="BA19" s="493">
        <f t="shared" si="7"/>
        <v>0</v>
      </c>
      <c r="BB19" s="2250" t="str">
        <f t="shared" si="4"/>
        <v/>
      </c>
      <c r="BC19" s="2251"/>
      <c r="BD19" s="2252"/>
    </row>
    <row r="20" spans="1:59" ht="21" customHeight="1">
      <c r="A20" s="2261"/>
      <c r="B20" s="2262"/>
      <c r="C20" s="2263"/>
      <c r="D20" s="2264"/>
      <c r="E20" s="2265"/>
      <c r="F20" s="509"/>
      <c r="G20" s="477"/>
      <c r="H20" s="477"/>
      <c r="I20" s="477"/>
      <c r="J20" s="477"/>
      <c r="K20" s="477"/>
      <c r="L20" s="477"/>
      <c r="M20" s="477"/>
      <c r="N20" s="477"/>
      <c r="O20" s="477"/>
      <c r="P20" s="477"/>
      <c r="Q20" s="477"/>
      <c r="R20" s="477"/>
      <c r="S20" s="477"/>
      <c r="T20" s="477"/>
      <c r="U20" s="477"/>
      <c r="V20" s="477"/>
      <c r="W20" s="477"/>
      <c r="X20" s="477"/>
      <c r="Y20" s="477"/>
      <c r="Z20" s="477"/>
      <c r="AA20" s="477"/>
      <c r="AB20" s="477"/>
      <c r="AC20" s="477"/>
      <c r="AD20" s="477"/>
      <c r="AE20" s="477"/>
      <c r="AF20" s="477"/>
      <c r="AG20" s="477"/>
      <c r="AH20" s="477"/>
      <c r="AI20" s="477"/>
      <c r="AJ20" s="510"/>
      <c r="AK20" s="490">
        <f t="shared" si="5"/>
        <v>0</v>
      </c>
      <c r="AL20" s="491">
        <f t="shared" si="5"/>
        <v>0</v>
      </c>
      <c r="AM20" s="491">
        <f t="shared" si="5"/>
        <v>0</v>
      </c>
      <c r="AN20" s="491">
        <f t="shared" si="5"/>
        <v>0</v>
      </c>
      <c r="AO20" s="491">
        <f t="shared" si="5"/>
        <v>0</v>
      </c>
      <c r="AP20" s="491">
        <f t="shared" si="5"/>
        <v>0</v>
      </c>
      <c r="AQ20" s="491">
        <f t="shared" si="5"/>
        <v>0</v>
      </c>
      <c r="AR20" s="491">
        <f t="shared" si="5"/>
        <v>0</v>
      </c>
      <c r="AS20" s="491">
        <f t="shared" si="5"/>
        <v>0</v>
      </c>
      <c r="AT20" s="491">
        <f t="shared" si="5"/>
        <v>0</v>
      </c>
      <c r="AU20" s="491">
        <f t="shared" si="5"/>
        <v>0</v>
      </c>
      <c r="AV20" s="491">
        <f t="shared" si="5"/>
        <v>0</v>
      </c>
      <c r="AW20" s="491">
        <f t="shared" si="5"/>
        <v>0</v>
      </c>
      <c r="AX20" s="491">
        <f t="shared" si="5"/>
        <v>0</v>
      </c>
      <c r="AY20" s="521">
        <f t="shared" si="5"/>
        <v>0</v>
      </c>
      <c r="AZ20" s="492">
        <f t="shared" si="6"/>
        <v>0</v>
      </c>
      <c r="BA20" s="493">
        <f t="shared" si="7"/>
        <v>0</v>
      </c>
      <c r="BB20" s="2250" t="str">
        <f t="shared" si="4"/>
        <v/>
      </c>
      <c r="BC20" s="2251"/>
      <c r="BD20" s="2252"/>
    </row>
    <row r="21" spans="1:59" ht="21" customHeight="1">
      <c r="A21" s="2261"/>
      <c r="B21" s="2262"/>
      <c r="C21" s="2263"/>
      <c r="D21" s="2264"/>
      <c r="E21" s="2265"/>
      <c r="F21" s="509"/>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510"/>
      <c r="AK21" s="490">
        <f t="shared" si="5"/>
        <v>0</v>
      </c>
      <c r="AL21" s="491">
        <f t="shared" si="5"/>
        <v>0</v>
      </c>
      <c r="AM21" s="491">
        <f t="shared" si="5"/>
        <v>0</v>
      </c>
      <c r="AN21" s="491">
        <f t="shared" si="5"/>
        <v>0</v>
      </c>
      <c r="AO21" s="491">
        <f t="shared" si="5"/>
        <v>0</v>
      </c>
      <c r="AP21" s="491">
        <f t="shared" si="5"/>
        <v>0</v>
      </c>
      <c r="AQ21" s="491">
        <f t="shared" si="5"/>
        <v>0</v>
      </c>
      <c r="AR21" s="491">
        <f t="shared" si="5"/>
        <v>0</v>
      </c>
      <c r="AS21" s="491">
        <f t="shared" si="5"/>
        <v>0</v>
      </c>
      <c r="AT21" s="491">
        <f t="shared" si="5"/>
        <v>0</v>
      </c>
      <c r="AU21" s="491">
        <f t="shared" si="5"/>
        <v>0</v>
      </c>
      <c r="AV21" s="491">
        <f t="shared" si="5"/>
        <v>0</v>
      </c>
      <c r="AW21" s="491">
        <f t="shared" si="5"/>
        <v>0</v>
      </c>
      <c r="AX21" s="491">
        <f t="shared" si="5"/>
        <v>0</v>
      </c>
      <c r="AY21" s="521">
        <f t="shared" si="5"/>
        <v>0</v>
      </c>
      <c r="AZ21" s="492">
        <f t="shared" si="6"/>
        <v>0</v>
      </c>
      <c r="BA21" s="493">
        <f t="shared" si="7"/>
        <v>0</v>
      </c>
      <c r="BB21" s="2250" t="str">
        <f t="shared" si="4"/>
        <v/>
      </c>
      <c r="BC21" s="2251"/>
      <c r="BD21" s="2252"/>
    </row>
    <row r="22" spans="1:59" ht="21" customHeight="1">
      <c r="A22" s="2261"/>
      <c r="B22" s="2262"/>
      <c r="C22" s="2263"/>
      <c r="D22" s="2264"/>
      <c r="E22" s="2265"/>
      <c r="F22" s="509"/>
      <c r="G22" s="477"/>
      <c r="H22" s="477"/>
      <c r="I22" s="477"/>
      <c r="J22" s="477"/>
      <c r="K22" s="477"/>
      <c r="L22" s="477"/>
      <c r="M22" s="477"/>
      <c r="N22" s="477"/>
      <c r="O22" s="477"/>
      <c r="P22" s="477"/>
      <c r="Q22" s="477"/>
      <c r="R22" s="477"/>
      <c r="S22" s="477"/>
      <c r="T22" s="477"/>
      <c r="U22" s="477"/>
      <c r="V22" s="477"/>
      <c r="W22" s="477"/>
      <c r="X22" s="477"/>
      <c r="Y22" s="477"/>
      <c r="Z22" s="477"/>
      <c r="AA22" s="477"/>
      <c r="AB22" s="477"/>
      <c r="AC22" s="477"/>
      <c r="AD22" s="477"/>
      <c r="AE22" s="477"/>
      <c r="AF22" s="477"/>
      <c r="AG22" s="477"/>
      <c r="AH22" s="477"/>
      <c r="AI22" s="477"/>
      <c r="AJ22" s="510"/>
      <c r="AK22" s="490">
        <f t="shared" si="5"/>
        <v>0</v>
      </c>
      <c r="AL22" s="491">
        <f t="shared" si="5"/>
        <v>0</v>
      </c>
      <c r="AM22" s="491">
        <f t="shared" si="5"/>
        <v>0</v>
      </c>
      <c r="AN22" s="491">
        <f t="shared" si="5"/>
        <v>0</v>
      </c>
      <c r="AO22" s="491">
        <f t="shared" si="5"/>
        <v>0</v>
      </c>
      <c r="AP22" s="491">
        <f t="shared" si="5"/>
        <v>0</v>
      </c>
      <c r="AQ22" s="491">
        <f t="shared" si="5"/>
        <v>0</v>
      </c>
      <c r="AR22" s="491">
        <f t="shared" si="5"/>
        <v>0</v>
      </c>
      <c r="AS22" s="491">
        <f t="shared" si="5"/>
        <v>0</v>
      </c>
      <c r="AT22" s="491">
        <f t="shared" si="5"/>
        <v>0</v>
      </c>
      <c r="AU22" s="491">
        <f t="shared" si="5"/>
        <v>0</v>
      </c>
      <c r="AV22" s="491">
        <f t="shared" si="5"/>
        <v>0</v>
      </c>
      <c r="AW22" s="491">
        <f t="shared" si="5"/>
        <v>0</v>
      </c>
      <c r="AX22" s="491">
        <f t="shared" si="5"/>
        <v>0</v>
      </c>
      <c r="AY22" s="521">
        <f t="shared" si="5"/>
        <v>0</v>
      </c>
      <c r="AZ22" s="492">
        <f t="shared" si="6"/>
        <v>0</v>
      </c>
      <c r="BA22" s="493">
        <f t="shared" si="7"/>
        <v>0</v>
      </c>
      <c r="BB22" s="2250" t="str">
        <f t="shared" si="4"/>
        <v/>
      </c>
      <c r="BC22" s="2251"/>
      <c r="BD22" s="2252"/>
    </row>
    <row r="23" spans="1:59" ht="21" customHeight="1">
      <c r="A23" s="2261"/>
      <c r="B23" s="2262"/>
      <c r="C23" s="2263"/>
      <c r="D23" s="2264"/>
      <c r="E23" s="2265"/>
      <c r="F23" s="509"/>
      <c r="G23" s="477"/>
      <c r="H23" s="477"/>
      <c r="I23" s="477"/>
      <c r="J23" s="477"/>
      <c r="K23" s="477"/>
      <c r="L23" s="477"/>
      <c r="M23" s="477"/>
      <c r="N23" s="477"/>
      <c r="O23" s="477"/>
      <c r="P23" s="477"/>
      <c r="Q23" s="477"/>
      <c r="R23" s="477"/>
      <c r="S23" s="477"/>
      <c r="T23" s="477"/>
      <c r="U23" s="477"/>
      <c r="V23" s="477"/>
      <c r="W23" s="477"/>
      <c r="X23" s="477"/>
      <c r="Y23" s="477"/>
      <c r="Z23" s="477"/>
      <c r="AA23" s="477"/>
      <c r="AB23" s="477"/>
      <c r="AC23" s="477"/>
      <c r="AD23" s="477"/>
      <c r="AE23" s="477"/>
      <c r="AF23" s="477"/>
      <c r="AG23" s="477"/>
      <c r="AH23" s="477"/>
      <c r="AI23" s="477"/>
      <c r="AJ23" s="510"/>
      <c r="AK23" s="490">
        <f t="shared" si="5"/>
        <v>0</v>
      </c>
      <c r="AL23" s="491">
        <f t="shared" si="5"/>
        <v>0</v>
      </c>
      <c r="AM23" s="491">
        <f t="shared" si="5"/>
        <v>0</v>
      </c>
      <c r="AN23" s="491">
        <f t="shared" si="5"/>
        <v>0</v>
      </c>
      <c r="AO23" s="491">
        <f t="shared" si="5"/>
        <v>0</v>
      </c>
      <c r="AP23" s="491">
        <f t="shared" si="5"/>
        <v>0</v>
      </c>
      <c r="AQ23" s="491">
        <f t="shared" si="5"/>
        <v>0</v>
      </c>
      <c r="AR23" s="491">
        <f t="shared" si="5"/>
        <v>0</v>
      </c>
      <c r="AS23" s="491">
        <f t="shared" si="5"/>
        <v>0</v>
      </c>
      <c r="AT23" s="491">
        <f t="shared" si="5"/>
        <v>0</v>
      </c>
      <c r="AU23" s="491">
        <f t="shared" si="5"/>
        <v>0</v>
      </c>
      <c r="AV23" s="491">
        <f t="shared" si="5"/>
        <v>0</v>
      </c>
      <c r="AW23" s="491">
        <f t="shared" si="5"/>
        <v>0</v>
      </c>
      <c r="AX23" s="491">
        <f t="shared" si="5"/>
        <v>0</v>
      </c>
      <c r="AY23" s="521">
        <f t="shared" si="5"/>
        <v>0</v>
      </c>
      <c r="AZ23" s="492">
        <f t="shared" si="6"/>
        <v>0</v>
      </c>
      <c r="BA23" s="493">
        <f t="shared" si="7"/>
        <v>0</v>
      </c>
      <c r="BB23" s="2250" t="str">
        <f t="shared" si="4"/>
        <v/>
      </c>
      <c r="BC23" s="2251"/>
      <c r="BD23" s="2252"/>
    </row>
    <row r="24" spans="1:59" ht="21" customHeight="1">
      <c r="A24" s="2261"/>
      <c r="B24" s="2262"/>
      <c r="C24" s="2263"/>
      <c r="D24" s="2264"/>
      <c r="E24" s="2265"/>
      <c r="F24" s="509"/>
      <c r="G24" s="477"/>
      <c r="H24" s="477"/>
      <c r="I24" s="477"/>
      <c r="J24" s="477"/>
      <c r="K24" s="477"/>
      <c r="L24" s="477"/>
      <c r="M24" s="477"/>
      <c r="N24" s="477"/>
      <c r="O24" s="477"/>
      <c r="P24" s="477"/>
      <c r="Q24" s="477"/>
      <c r="R24" s="477"/>
      <c r="S24" s="477"/>
      <c r="T24" s="477"/>
      <c r="U24" s="477"/>
      <c r="V24" s="477"/>
      <c r="W24" s="477"/>
      <c r="X24" s="477"/>
      <c r="Y24" s="477"/>
      <c r="Z24" s="477"/>
      <c r="AA24" s="477"/>
      <c r="AB24" s="477"/>
      <c r="AC24" s="477"/>
      <c r="AD24" s="477"/>
      <c r="AE24" s="477"/>
      <c r="AF24" s="477"/>
      <c r="AG24" s="477"/>
      <c r="AH24" s="477"/>
      <c r="AI24" s="477"/>
      <c r="AJ24" s="510"/>
      <c r="AK24" s="490">
        <f t="shared" si="5"/>
        <v>0</v>
      </c>
      <c r="AL24" s="491">
        <f t="shared" si="5"/>
        <v>0</v>
      </c>
      <c r="AM24" s="491">
        <f t="shared" si="5"/>
        <v>0</v>
      </c>
      <c r="AN24" s="491">
        <f t="shared" si="5"/>
        <v>0</v>
      </c>
      <c r="AO24" s="491">
        <f t="shared" si="5"/>
        <v>0</v>
      </c>
      <c r="AP24" s="491">
        <f t="shared" si="5"/>
        <v>0</v>
      </c>
      <c r="AQ24" s="491">
        <f t="shared" si="5"/>
        <v>0</v>
      </c>
      <c r="AR24" s="491">
        <f t="shared" si="5"/>
        <v>0</v>
      </c>
      <c r="AS24" s="491">
        <f t="shared" si="5"/>
        <v>0</v>
      </c>
      <c r="AT24" s="491">
        <f t="shared" si="5"/>
        <v>0</v>
      </c>
      <c r="AU24" s="491">
        <f t="shared" si="5"/>
        <v>0</v>
      </c>
      <c r="AV24" s="491">
        <f t="shared" si="5"/>
        <v>0</v>
      </c>
      <c r="AW24" s="491">
        <f t="shared" si="5"/>
        <v>0</v>
      </c>
      <c r="AX24" s="491">
        <f t="shared" si="5"/>
        <v>0</v>
      </c>
      <c r="AY24" s="521">
        <f t="shared" si="5"/>
        <v>0</v>
      </c>
      <c r="AZ24" s="492">
        <f t="shared" si="6"/>
        <v>0</v>
      </c>
      <c r="BA24" s="493">
        <f t="shared" si="7"/>
        <v>0</v>
      </c>
      <c r="BB24" s="2250" t="str">
        <f t="shared" si="4"/>
        <v/>
      </c>
      <c r="BC24" s="2251"/>
      <c r="BD24" s="2252"/>
    </row>
    <row r="25" spans="1:59" ht="21" customHeight="1">
      <c r="A25" s="2261"/>
      <c r="B25" s="2262"/>
      <c r="C25" s="2263"/>
      <c r="D25" s="2264"/>
      <c r="E25" s="2265"/>
      <c r="F25" s="509"/>
      <c r="G25" s="477"/>
      <c r="H25" s="477"/>
      <c r="I25" s="477"/>
      <c r="J25" s="477"/>
      <c r="K25" s="477"/>
      <c r="L25" s="477"/>
      <c r="M25" s="477"/>
      <c r="N25" s="477"/>
      <c r="O25" s="477"/>
      <c r="P25" s="477"/>
      <c r="Q25" s="477"/>
      <c r="R25" s="477"/>
      <c r="S25" s="477"/>
      <c r="T25" s="477"/>
      <c r="U25" s="477"/>
      <c r="V25" s="477"/>
      <c r="W25" s="477"/>
      <c r="X25" s="477"/>
      <c r="Y25" s="477"/>
      <c r="Z25" s="477"/>
      <c r="AA25" s="477"/>
      <c r="AB25" s="477"/>
      <c r="AC25" s="477"/>
      <c r="AD25" s="477"/>
      <c r="AE25" s="477"/>
      <c r="AF25" s="477"/>
      <c r="AG25" s="477"/>
      <c r="AH25" s="477"/>
      <c r="AI25" s="477"/>
      <c r="AJ25" s="510"/>
      <c r="AK25" s="490">
        <f t="shared" si="5"/>
        <v>0</v>
      </c>
      <c r="AL25" s="491">
        <f t="shared" si="5"/>
        <v>0</v>
      </c>
      <c r="AM25" s="491">
        <f t="shared" si="5"/>
        <v>0</v>
      </c>
      <c r="AN25" s="491">
        <f t="shared" si="5"/>
        <v>0</v>
      </c>
      <c r="AO25" s="491">
        <f t="shared" si="5"/>
        <v>0</v>
      </c>
      <c r="AP25" s="491">
        <f t="shared" si="5"/>
        <v>0</v>
      </c>
      <c r="AQ25" s="491">
        <f t="shared" si="5"/>
        <v>0</v>
      </c>
      <c r="AR25" s="491">
        <f t="shared" si="5"/>
        <v>0</v>
      </c>
      <c r="AS25" s="491">
        <f t="shared" si="5"/>
        <v>0</v>
      </c>
      <c r="AT25" s="491">
        <f t="shared" si="5"/>
        <v>0</v>
      </c>
      <c r="AU25" s="491">
        <f t="shared" si="5"/>
        <v>0</v>
      </c>
      <c r="AV25" s="491">
        <f t="shared" si="5"/>
        <v>0</v>
      </c>
      <c r="AW25" s="491">
        <f t="shared" si="5"/>
        <v>0</v>
      </c>
      <c r="AX25" s="491">
        <f t="shared" si="5"/>
        <v>0</v>
      </c>
      <c r="AY25" s="521">
        <f t="shared" si="5"/>
        <v>0</v>
      </c>
      <c r="AZ25" s="492">
        <f t="shared" si="6"/>
        <v>0</v>
      </c>
      <c r="BA25" s="493">
        <f t="shared" si="7"/>
        <v>0</v>
      </c>
      <c r="BB25" s="2250" t="str">
        <f t="shared" si="4"/>
        <v/>
      </c>
      <c r="BC25" s="2251"/>
      <c r="BD25" s="2252"/>
    </row>
    <row r="26" spans="1:59" ht="21" customHeight="1">
      <c r="A26" s="2261"/>
      <c r="B26" s="2262"/>
      <c r="C26" s="2263"/>
      <c r="D26" s="2264"/>
      <c r="E26" s="2265"/>
      <c r="F26" s="509"/>
      <c r="G26" s="477"/>
      <c r="H26" s="477"/>
      <c r="I26" s="477"/>
      <c r="J26" s="477"/>
      <c r="K26" s="477"/>
      <c r="L26" s="477"/>
      <c r="M26" s="477"/>
      <c r="N26" s="477"/>
      <c r="O26" s="477"/>
      <c r="P26" s="477"/>
      <c r="Q26" s="477"/>
      <c r="R26" s="477"/>
      <c r="S26" s="477"/>
      <c r="T26" s="477"/>
      <c r="U26" s="477"/>
      <c r="V26" s="477"/>
      <c r="W26" s="477"/>
      <c r="X26" s="477"/>
      <c r="Y26" s="477"/>
      <c r="Z26" s="477"/>
      <c r="AA26" s="477"/>
      <c r="AB26" s="477"/>
      <c r="AC26" s="477"/>
      <c r="AD26" s="477"/>
      <c r="AE26" s="477"/>
      <c r="AF26" s="477"/>
      <c r="AG26" s="477"/>
      <c r="AH26" s="477"/>
      <c r="AI26" s="477"/>
      <c r="AJ26" s="510"/>
      <c r="AK26" s="490">
        <f t="shared" si="5"/>
        <v>0</v>
      </c>
      <c r="AL26" s="491">
        <f t="shared" si="5"/>
        <v>0</v>
      </c>
      <c r="AM26" s="491">
        <f t="shared" si="5"/>
        <v>0</v>
      </c>
      <c r="AN26" s="491">
        <f t="shared" si="5"/>
        <v>0</v>
      </c>
      <c r="AO26" s="491">
        <f t="shared" si="5"/>
        <v>0</v>
      </c>
      <c r="AP26" s="491">
        <f t="shared" si="5"/>
        <v>0</v>
      </c>
      <c r="AQ26" s="491">
        <f t="shared" si="5"/>
        <v>0</v>
      </c>
      <c r="AR26" s="491">
        <f t="shared" si="5"/>
        <v>0</v>
      </c>
      <c r="AS26" s="491">
        <f t="shared" si="5"/>
        <v>0</v>
      </c>
      <c r="AT26" s="491">
        <f t="shared" si="5"/>
        <v>0</v>
      </c>
      <c r="AU26" s="491">
        <f t="shared" si="5"/>
        <v>0</v>
      </c>
      <c r="AV26" s="491">
        <f t="shared" si="5"/>
        <v>0</v>
      </c>
      <c r="AW26" s="491">
        <f t="shared" si="5"/>
        <v>0</v>
      </c>
      <c r="AX26" s="491">
        <f t="shared" si="5"/>
        <v>0</v>
      </c>
      <c r="AY26" s="521">
        <f t="shared" si="5"/>
        <v>0</v>
      </c>
      <c r="AZ26" s="492">
        <f t="shared" si="6"/>
        <v>0</v>
      </c>
      <c r="BA26" s="493">
        <f t="shared" si="7"/>
        <v>0</v>
      </c>
      <c r="BB26" s="2250" t="str">
        <f t="shared" si="4"/>
        <v/>
      </c>
      <c r="BC26" s="2251"/>
      <c r="BD26" s="2252"/>
    </row>
    <row r="27" spans="1:59" ht="21" customHeight="1">
      <c r="A27" s="2261"/>
      <c r="B27" s="2262"/>
      <c r="C27" s="2263"/>
      <c r="D27" s="2264"/>
      <c r="E27" s="2265"/>
      <c r="F27" s="509"/>
      <c r="G27" s="477"/>
      <c r="H27" s="477"/>
      <c r="I27" s="477"/>
      <c r="J27" s="477"/>
      <c r="K27" s="477"/>
      <c r="L27" s="477"/>
      <c r="M27" s="477"/>
      <c r="N27" s="477"/>
      <c r="O27" s="477"/>
      <c r="P27" s="477"/>
      <c r="Q27" s="477"/>
      <c r="R27" s="477"/>
      <c r="S27" s="477"/>
      <c r="T27" s="477"/>
      <c r="U27" s="477"/>
      <c r="V27" s="477"/>
      <c r="W27" s="477"/>
      <c r="X27" s="477"/>
      <c r="Y27" s="477"/>
      <c r="Z27" s="477"/>
      <c r="AA27" s="477"/>
      <c r="AB27" s="477"/>
      <c r="AC27" s="477"/>
      <c r="AD27" s="477"/>
      <c r="AE27" s="477"/>
      <c r="AF27" s="477"/>
      <c r="AG27" s="477"/>
      <c r="AH27" s="477"/>
      <c r="AI27" s="477"/>
      <c r="AJ27" s="510"/>
      <c r="AK27" s="490">
        <f t="shared" si="5"/>
        <v>0</v>
      </c>
      <c r="AL27" s="491">
        <f t="shared" si="5"/>
        <v>0</v>
      </c>
      <c r="AM27" s="491">
        <f t="shared" si="5"/>
        <v>0</v>
      </c>
      <c r="AN27" s="491">
        <f t="shared" si="5"/>
        <v>0</v>
      </c>
      <c r="AO27" s="491">
        <f t="shared" si="5"/>
        <v>0</v>
      </c>
      <c r="AP27" s="491">
        <f t="shared" si="5"/>
        <v>0</v>
      </c>
      <c r="AQ27" s="491">
        <f t="shared" si="5"/>
        <v>0</v>
      </c>
      <c r="AR27" s="491">
        <f t="shared" si="5"/>
        <v>0</v>
      </c>
      <c r="AS27" s="491">
        <f t="shared" si="5"/>
        <v>0</v>
      </c>
      <c r="AT27" s="491">
        <f t="shared" si="5"/>
        <v>0</v>
      </c>
      <c r="AU27" s="491">
        <f t="shared" si="5"/>
        <v>0</v>
      </c>
      <c r="AV27" s="491">
        <f t="shared" si="5"/>
        <v>0</v>
      </c>
      <c r="AW27" s="491">
        <f t="shared" si="5"/>
        <v>0</v>
      </c>
      <c r="AX27" s="491">
        <f t="shared" si="5"/>
        <v>0</v>
      </c>
      <c r="AY27" s="521">
        <f t="shared" si="5"/>
        <v>0</v>
      </c>
      <c r="AZ27" s="492">
        <f t="shared" si="6"/>
        <v>0</v>
      </c>
      <c r="BA27" s="493">
        <f t="shared" si="7"/>
        <v>0</v>
      </c>
      <c r="BB27" s="2250" t="str">
        <f t="shared" si="4"/>
        <v/>
      </c>
      <c r="BC27" s="2251"/>
      <c r="BD27" s="2252"/>
    </row>
    <row r="28" spans="1:59" ht="21" customHeight="1">
      <c r="A28" s="2261"/>
      <c r="B28" s="2262"/>
      <c r="C28" s="2263"/>
      <c r="D28" s="2264"/>
      <c r="E28" s="2265"/>
      <c r="F28" s="509"/>
      <c r="G28" s="477"/>
      <c r="H28" s="477"/>
      <c r="I28" s="477"/>
      <c r="J28" s="477"/>
      <c r="K28" s="477"/>
      <c r="L28" s="477"/>
      <c r="M28" s="477"/>
      <c r="N28" s="477"/>
      <c r="O28" s="477"/>
      <c r="P28" s="477"/>
      <c r="Q28" s="477"/>
      <c r="R28" s="477"/>
      <c r="S28" s="477"/>
      <c r="T28" s="477"/>
      <c r="U28" s="477"/>
      <c r="V28" s="477"/>
      <c r="W28" s="477"/>
      <c r="X28" s="477"/>
      <c r="Y28" s="477"/>
      <c r="Z28" s="477"/>
      <c r="AA28" s="477"/>
      <c r="AB28" s="477"/>
      <c r="AC28" s="477"/>
      <c r="AD28" s="477"/>
      <c r="AE28" s="477"/>
      <c r="AF28" s="477"/>
      <c r="AG28" s="477"/>
      <c r="AH28" s="477"/>
      <c r="AI28" s="477"/>
      <c r="AJ28" s="510"/>
      <c r="AK28" s="490">
        <f t="shared" si="5"/>
        <v>0</v>
      </c>
      <c r="AL28" s="491">
        <f t="shared" si="5"/>
        <v>0</v>
      </c>
      <c r="AM28" s="491">
        <f t="shared" si="5"/>
        <v>0</v>
      </c>
      <c r="AN28" s="491">
        <f t="shared" si="5"/>
        <v>0</v>
      </c>
      <c r="AO28" s="491">
        <f t="shared" si="5"/>
        <v>0</v>
      </c>
      <c r="AP28" s="491">
        <f t="shared" si="5"/>
        <v>0</v>
      </c>
      <c r="AQ28" s="491">
        <f t="shared" si="5"/>
        <v>0</v>
      </c>
      <c r="AR28" s="491">
        <f t="shared" si="5"/>
        <v>0</v>
      </c>
      <c r="AS28" s="491">
        <f t="shared" si="5"/>
        <v>0</v>
      </c>
      <c r="AT28" s="491">
        <f t="shared" si="5"/>
        <v>0</v>
      </c>
      <c r="AU28" s="491">
        <f t="shared" si="5"/>
        <v>0</v>
      </c>
      <c r="AV28" s="491">
        <f t="shared" si="5"/>
        <v>0</v>
      </c>
      <c r="AW28" s="491">
        <f t="shared" si="5"/>
        <v>0</v>
      </c>
      <c r="AX28" s="491">
        <f t="shared" si="5"/>
        <v>0</v>
      </c>
      <c r="AY28" s="521">
        <f t="shared" si="5"/>
        <v>0</v>
      </c>
      <c r="AZ28" s="492">
        <f t="shared" si="6"/>
        <v>0</v>
      </c>
      <c r="BA28" s="493">
        <f t="shared" si="7"/>
        <v>0</v>
      </c>
      <c r="BB28" s="2250" t="str">
        <f t="shared" si="4"/>
        <v/>
      </c>
      <c r="BC28" s="2251"/>
      <c r="BD28" s="2252"/>
    </row>
    <row r="29" spans="1:59" ht="21" customHeight="1">
      <c r="A29" s="2261"/>
      <c r="B29" s="2262"/>
      <c r="C29" s="2263"/>
      <c r="D29" s="2264"/>
      <c r="E29" s="2265"/>
      <c r="F29" s="509"/>
      <c r="G29" s="477"/>
      <c r="H29" s="477"/>
      <c r="I29" s="477"/>
      <c r="J29" s="477"/>
      <c r="K29" s="477"/>
      <c r="L29" s="477"/>
      <c r="M29" s="477"/>
      <c r="N29" s="477"/>
      <c r="O29" s="477"/>
      <c r="P29" s="477"/>
      <c r="Q29" s="477"/>
      <c r="R29" s="477"/>
      <c r="S29" s="477"/>
      <c r="T29" s="477"/>
      <c r="U29" s="477"/>
      <c r="V29" s="477"/>
      <c r="W29" s="477"/>
      <c r="X29" s="477"/>
      <c r="Y29" s="477"/>
      <c r="Z29" s="477"/>
      <c r="AA29" s="477"/>
      <c r="AB29" s="477"/>
      <c r="AC29" s="477"/>
      <c r="AD29" s="477"/>
      <c r="AE29" s="477"/>
      <c r="AF29" s="477"/>
      <c r="AG29" s="477"/>
      <c r="AH29" s="477"/>
      <c r="AI29" s="477"/>
      <c r="AJ29" s="510"/>
      <c r="AK29" s="490">
        <f t="shared" si="5"/>
        <v>0</v>
      </c>
      <c r="AL29" s="491">
        <f t="shared" si="5"/>
        <v>0</v>
      </c>
      <c r="AM29" s="491">
        <f t="shared" si="5"/>
        <v>0</v>
      </c>
      <c r="AN29" s="491">
        <f t="shared" si="5"/>
        <v>0</v>
      </c>
      <c r="AO29" s="491">
        <f t="shared" si="5"/>
        <v>0</v>
      </c>
      <c r="AP29" s="491">
        <f t="shared" si="5"/>
        <v>0</v>
      </c>
      <c r="AQ29" s="491">
        <f t="shared" si="5"/>
        <v>0</v>
      </c>
      <c r="AR29" s="491">
        <f t="shared" si="5"/>
        <v>0</v>
      </c>
      <c r="AS29" s="491">
        <f t="shared" si="5"/>
        <v>0</v>
      </c>
      <c r="AT29" s="491">
        <f t="shared" si="5"/>
        <v>0</v>
      </c>
      <c r="AU29" s="491">
        <f t="shared" si="5"/>
        <v>0</v>
      </c>
      <c r="AV29" s="491">
        <f t="shared" si="5"/>
        <v>0</v>
      </c>
      <c r="AW29" s="491">
        <f t="shared" si="5"/>
        <v>0</v>
      </c>
      <c r="AX29" s="491">
        <f t="shared" si="5"/>
        <v>0</v>
      </c>
      <c r="AY29" s="521">
        <f t="shared" si="5"/>
        <v>0</v>
      </c>
      <c r="AZ29" s="492">
        <f t="shared" si="6"/>
        <v>0</v>
      </c>
      <c r="BA29" s="493">
        <f t="shared" si="7"/>
        <v>0</v>
      </c>
      <c r="BB29" s="2250" t="str">
        <f t="shared" si="4"/>
        <v/>
      </c>
      <c r="BC29" s="2251"/>
      <c r="BD29" s="2252"/>
    </row>
    <row r="30" spans="1:59" ht="21" customHeight="1">
      <c r="A30" s="2261"/>
      <c r="B30" s="2262"/>
      <c r="C30" s="2263"/>
      <c r="D30" s="2264"/>
      <c r="E30" s="2265"/>
      <c r="F30" s="509"/>
      <c r="G30" s="477"/>
      <c r="H30" s="477"/>
      <c r="I30" s="477"/>
      <c r="J30" s="477"/>
      <c r="K30" s="477"/>
      <c r="L30" s="477"/>
      <c r="M30" s="477"/>
      <c r="N30" s="477"/>
      <c r="O30" s="477"/>
      <c r="P30" s="477"/>
      <c r="Q30" s="477"/>
      <c r="R30" s="477"/>
      <c r="S30" s="477"/>
      <c r="T30" s="477"/>
      <c r="U30" s="477"/>
      <c r="V30" s="477"/>
      <c r="W30" s="477"/>
      <c r="X30" s="477"/>
      <c r="Y30" s="477"/>
      <c r="Z30" s="477"/>
      <c r="AA30" s="477"/>
      <c r="AB30" s="477"/>
      <c r="AC30" s="477"/>
      <c r="AD30" s="477"/>
      <c r="AE30" s="477"/>
      <c r="AF30" s="477"/>
      <c r="AG30" s="477"/>
      <c r="AH30" s="477"/>
      <c r="AI30" s="477"/>
      <c r="AJ30" s="510"/>
      <c r="AK30" s="490">
        <f t="shared" si="5"/>
        <v>0</v>
      </c>
      <c r="AL30" s="491">
        <f t="shared" si="5"/>
        <v>0</v>
      </c>
      <c r="AM30" s="491">
        <f t="shared" si="5"/>
        <v>0</v>
      </c>
      <c r="AN30" s="491">
        <f t="shared" si="5"/>
        <v>0</v>
      </c>
      <c r="AO30" s="491">
        <f t="shared" si="5"/>
        <v>0</v>
      </c>
      <c r="AP30" s="491">
        <f t="shared" si="5"/>
        <v>0</v>
      </c>
      <c r="AQ30" s="491">
        <f t="shared" si="5"/>
        <v>0</v>
      </c>
      <c r="AR30" s="491">
        <f t="shared" si="5"/>
        <v>0</v>
      </c>
      <c r="AS30" s="491">
        <f t="shared" si="5"/>
        <v>0</v>
      </c>
      <c r="AT30" s="491">
        <f t="shared" si="5"/>
        <v>0</v>
      </c>
      <c r="AU30" s="491">
        <f t="shared" si="5"/>
        <v>0</v>
      </c>
      <c r="AV30" s="491">
        <f t="shared" si="5"/>
        <v>0</v>
      </c>
      <c r="AW30" s="491">
        <f t="shared" si="5"/>
        <v>0</v>
      </c>
      <c r="AX30" s="491">
        <f t="shared" si="5"/>
        <v>0</v>
      </c>
      <c r="AY30" s="521">
        <f t="shared" si="5"/>
        <v>0</v>
      </c>
      <c r="AZ30" s="492">
        <f t="shared" si="6"/>
        <v>0</v>
      </c>
      <c r="BA30" s="493">
        <f t="shared" si="7"/>
        <v>0</v>
      </c>
      <c r="BB30" s="2250" t="str">
        <f t="shared" si="4"/>
        <v/>
      </c>
      <c r="BC30" s="2251"/>
      <c r="BD30" s="2252"/>
    </row>
    <row r="31" spans="1:59" ht="21" customHeight="1">
      <c r="A31" s="2261"/>
      <c r="B31" s="2262"/>
      <c r="C31" s="2263"/>
      <c r="D31" s="2264"/>
      <c r="E31" s="2265"/>
      <c r="F31" s="509"/>
      <c r="G31" s="477"/>
      <c r="H31" s="477"/>
      <c r="I31" s="477"/>
      <c r="J31" s="477"/>
      <c r="K31" s="477"/>
      <c r="L31" s="477"/>
      <c r="M31" s="477"/>
      <c r="N31" s="477"/>
      <c r="O31" s="477"/>
      <c r="P31" s="477"/>
      <c r="Q31" s="477"/>
      <c r="R31" s="477"/>
      <c r="S31" s="477"/>
      <c r="T31" s="477"/>
      <c r="U31" s="477"/>
      <c r="V31" s="477"/>
      <c r="W31" s="477"/>
      <c r="X31" s="477"/>
      <c r="Y31" s="477"/>
      <c r="Z31" s="477"/>
      <c r="AA31" s="477"/>
      <c r="AB31" s="477"/>
      <c r="AC31" s="477"/>
      <c r="AD31" s="477"/>
      <c r="AE31" s="477"/>
      <c r="AF31" s="477"/>
      <c r="AG31" s="477"/>
      <c r="AH31" s="477"/>
      <c r="AI31" s="477"/>
      <c r="AJ31" s="510"/>
      <c r="AK31" s="490">
        <f>COUNTIF($F31:$AJ31,"*"&amp;AK$3&amp;"*")</f>
        <v>0</v>
      </c>
      <c r="AL31" s="491">
        <f t="shared" si="5"/>
        <v>0</v>
      </c>
      <c r="AM31" s="491">
        <f t="shared" si="5"/>
        <v>0</v>
      </c>
      <c r="AN31" s="491">
        <f t="shared" si="5"/>
        <v>0</v>
      </c>
      <c r="AO31" s="491">
        <f t="shared" si="5"/>
        <v>0</v>
      </c>
      <c r="AP31" s="491">
        <f t="shared" si="5"/>
        <v>0</v>
      </c>
      <c r="AQ31" s="491">
        <f t="shared" si="5"/>
        <v>0</v>
      </c>
      <c r="AR31" s="491">
        <f t="shared" si="5"/>
        <v>0</v>
      </c>
      <c r="AS31" s="491">
        <f t="shared" si="5"/>
        <v>0</v>
      </c>
      <c r="AT31" s="491">
        <f t="shared" si="5"/>
        <v>0</v>
      </c>
      <c r="AU31" s="491">
        <f t="shared" si="5"/>
        <v>0</v>
      </c>
      <c r="AV31" s="491">
        <f t="shared" si="5"/>
        <v>0</v>
      </c>
      <c r="AW31" s="491">
        <f t="shared" ref="AW31:AX34" si="8">COUNTIF($F31:$AJ31,"*"&amp;AW$3&amp;"*")</f>
        <v>0</v>
      </c>
      <c r="AX31" s="491">
        <f t="shared" si="8"/>
        <v>0</v>
      </c>
      <c r="AY31" s="521">
        <f t="shared" si="5"/>
        <v>0</v>
      </c>
      <c r="AZ31" s="492">
        <f>SUM(AK31:AY31)</f>
        <v>0</v>
      </c>
      <c r="BA31" s="493">
        <f>COUNTIF($F31:$AJ31,"*休*")</f>
        <v>0</v>
      </c>
      <c r="BB31" s="2250" t="str">
        <f t="shared" si="4"/>
        <v/>
      </c>
      <c r="BC31" s="2251"/>
      <c r="BD31" s="2252"/>
    </row>
    <row r="32" spans="1:59" ht="21" customHeight="1" thickBot="1">
      <c r="A32" s="2290"/>
      <c r="B32" s="2291"/>
      <c r="C32" s="2292"/>
      <c r="D32" s="2293"/>
      <c r="E32" s="2294"/>
      <c r="F32" s="511"/>
      <c r="G32" s="512"/>
      <c r="H32" s="512"/>
      <c r="I32" s="512"/>
      <c r="J32" s="512"/>
      <c r="K32" s="512"/>
      <c r="L32" s="512"/>
      <c r="M32" s="512"/>
      <c r="N32" s="512"/>
      <c r="O32" s="512"/>
      <c r="P32" s="512"/>
      <c r="Q32" s="512"/>
      <c r="R32" s="512"/>
      <c r="S32" s="512"/>
      <c r="T32" s="512"/>
      <c r="U32" s="512"/>
      <c r="V32" s="512"/>
      <c r="W32" s="512"/>
      <c r="X32" s="512"/>
      <c r="Y32" s="512"/>
      <c r="Z32" s="512"/>
      <c r="AA32" s="512"/>
      <c r="AB32" s="512"/>
      <c r="AC32" s="512"/>
      <c r="AD32" s="512"/>
      <c r="AE32" s="512"/>
      <c r="AF32" s="512"/>
      <c r="AG32" s="512"/>
      <c r="AH32" s="512"/>
      <c r="AI32" s="512"/>
      <c r="AJ32" s="513"/>
      <c r="AK32" s="494">
        <f>COUNTIF($F32:$AJ32,"*"&amp;AK$3&amp;"*")</f>
        <v>0</v>
      </c>
      <c r="AL32" s="495">
        <f t="shared" si="5"/>
        <v>0</v>
      </c>
      <c r="AM32" s="495">
        <f t="shared" si="5"/>
        <v>0</v>
      </c>
      <c r="AN32" s="495">
        <f t="shared" si="5"/>
        <v>0</v>
      </c>
      <c r="AO32" s="495">
        <f t="shared" si="5"/>
        <v>0</v>
      </c>
      <c r="AP32" s="495">
        <f t="shared" si="5"/>
        <v>0</v>
      </c>
      <c r="AQ32" s="495">
        <f t="shared" si="5"/>
        <v>0</v>
      </c>
      <c r="AR32" s="495">
        <f t="shared" si="5"/>
        <v>0</v>
      </c>
      <c r="AS32" s="495">
        <f t="shared" si="5"/>
        <v>0</v>
      </c>
      <c r="AT32" s="495">
        <f t="shared" si="5"/>
        <v>0</v>
      </c>
      <c r="AU32" s="495">
        <f t="shared" si="5"/>
        <v>0</v>
      </c>
      <c r="AV32" s="495">
        <f t="shared" si="5"/>
        <v>0</v>
      </c>
      <c r="AW32" s="495">
        <f t="shared" si="8"/>
        <v>0</v>
      </c>
      <c r="AX32" s="495">
        <f t="shared" si="8"/>
        <v>0</v>
      </c>
      <c r="AY32" s="522">
        <f t="shared" si="5"/>
        <v>0</v>
      </c>
      <c r="AZ32" s="496">
        <f>SUM(AK32:AY32)</f>
        <v>0</v>
      </c>
      <c r="BA32" s="497">
        <f>COUNTIF($F32:$AJ32,"*休*")</f>
        <v>0</v>
      </c>
      <c r="BB32" s="2253" t="str">
        <f t="shared" si="4"/>
        <v/>
      </c>
      <c r="BC32" s="2254"/>
      <c r="BD32" s="2255"/>
    </row>
    <row r="33" spans="1:56" ht="21" customHeight="1">
      <c r="A33" s="2295"/>
      <c r="B33" s="2296"/>
      <c r="C33" s="2297"/>
      <c r="D33" s="2298"/>
      <c r="E33" s="2299"/>
      <c r="F33" s="514"/>
      <c r="G33" s="515"/>
      <c r="H33" s="515"/>
      <c r="I33" s="515"/>
      <c r="J33" s="515"/>
      <c r="K33" s="515"/>
      <c r="L33" s="515"/>
      <c r="M33" s="515"/>
      <c r="N33" s="515"/>
      <c r="O33" s="515"/>
      <c r="P33" s="515"/>
      <c r="Q33" s="515"/>
      <c r="R33" s="515"/>
      <c r="S33" s="515"/>
      <c r="T33" s="515"/>
      <c r="U33" s="515"/>
      <c r="V33" s="515"/>
      <c r="W33" s="515"/>
      <c r="X33" s="515"/>
      <c r="Y33" s="515"/>
      <c r="Z33" s="515"/>
      <c r="AA33" s="515"/>
      <c r="AB33" s="515"/>
      <c r="AC33" s="515"/>
      <c r="AD33" s="515"/>
      <c r="AE33" s="515"/>
      <c r="AF33" s="515"/>
      <c r="AG33" s="515"/>
      <c r="AH33" s="515"/>
      <c r="AI33" s="515"/>
      <c r="AJ33" s="516"/>
      <c r="AK33" s="498">
        <f>COUNTIF($F33:$AJ33,"*"&amp;AK$3&amp;"*")</f>
        <v>0</v>
      </c>
      <c r="AL33" s="499">
        <f t="shared" si="5"/>
        <v>0</v>
      </c>
      <c r="AM33" s="499">
        <f t="shared" si="5"/>
        <v>0</v>
      </c>
      <c r="AN33" s="499">
        <f t="shared" si="5"/>
        <v>0</v>
      </c>
      <c r="AO33" s="499">
        <f t="shared" si="5"/>
        <v>0</v>
      </c>
      <c r="AP33" s="499">
        <f t="shared" si="5"/>
        <v>0</v>
      </c>
      <c r="AQ33" s="499">
        <f t="shared" si="5"/>
        <v>0</v>
      </c>
      <c r="AR33" s="499">
        <f t="shared" si="5"/>
        <v>0</v>
      </c>
      <c r="AS33" s="499">
        <f t="shared" si="5"/>
        <v>0</v>
      </c>
      <c r="AT33" s="499">
        <f t="shared" si="5"/>
        <v>0</v>
      </c>
      <c r="AU33" s="499">
        <f t="shared" si="5"/>
        <v>0</v>
      </c>
      <c r="AV33" s="499">
        <f t="shared" si="5"/>
        <v>0</v>
      </c>
      <c r="AW33" s="499">
        <f t="shared" si="8"/>
        <v>0</v>
      </c>
      <c r="AX33" s="499">
        <f t="shared" si="8"/>
        <v>0</v>
      </c>
      <c r="AY33" s="523">
        <f t="shared" si="5"/>
        <v>0</v>
      </c>
      <c r="AZ33" s="500">
        <f>SUM(AK33:AY33)</f>
        <v>0</v>
      </c>
      <c r="BA33" s="501">
        <f>COUNTIF($F33:$AJ33,"*休*")</f>
        <v>0</v>
      </c>
      <c r="BB33" s="2250" t="str">
        <f t="shared" si="4"/>
        <v/>
      </c>
      <c r="BC33" s="2251"/>
      <c r="BD33" s="2252"/>
    </row>
    <row r="34" spans="1:56" ht="21" customHeight="1">
      <c r="A34" s="2261"/>
      <c r="B34" s="2262"/>
      <c r="C34" s="2263"/>
      <c r="D34" s="2264"/>
      <c r="E34" s="2265"/>
      <c r="F34" s="517"/>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9"/>
      <c r="AK34" s="502">
        <f>COUNTIF($F34:$AJ34,"*"&amp;AK$3&amp;"*")</f>
        <v>0</v>
      </c>
      <c r="AL34" s="503">
        <f t="shared" si="5"/>
        <v>0</v>
      </c>
      <c r="AM34" s="503">
        <f t="shared" si="5"/>
        <v>0</v>
      </c>
      <c r="AN34" s="503">
        <f t="shared" si="5"/>
        <v>0</v>
      </c>
      <c r="AO34" s="503">
        <f t="shared" si="5"/>
        <v>0</v>
      </c>
      <c r="AP34" s="503">
        <f t="shared" si="5"/>
        <v>0</v>
      </c>
      <c r="AQ34" s="503">
        <f t="shared" si="5"/>
        <v>0</v>
      </c>
      <c r="AR34" s="503">
        <f t="shared" si="5"/>
        <v>0</v>
      </c>
      <c r="AS34" s="503">
        <f t="shared" si="5"/>
        <v>0</v>
      </c>
      <c r="AT34" s="503">
        <f t="shared" si="5"/>
        <v>0</v>
      </c>
      <c r="AU34" s="503">
        <f t="shared" si="5"/>
        <v>0</v>
      </c>
      <c r="AV34" s="503">
        <f t="shared" si="5"/>
        <v>0</v>
      </c>
      <c r="AW34" s="503">
        <f t="shared" si="8"/>
        <v>0</v>
      </c>
      <c r="AX34" s="503">
        <f t="shared" si="8"/>
        <v>0</v>
      </c>
      <c r="AY34" s="524">
        <f t="shared" si="5"/>
        <v>0</v>
      </c>
      <c r="AZ34" s="504">
        <f>SUM(AK34:AY34)</f>
        <v>0</v>
      </c>
      <c r="BA34" s="505">
        <f>COUNTIF($F34:$AJ34,"*休*")</f>
        <v>0</v>
      </c>
      <c r="BB34" s="2250" t="str">
        <f t="shared" si="4"/>
        <v/>
      </c>
      <c r="BC34" s="2251"/>
      <c r="BD34" s="2252"/>
    </row>
    <row r="35" spans="1:56" ht="21" customHeight="1">
      <c r="A35" s="2261"/>
      <c r="B35" s="2262"/>
      <c r="C35" s="2263"/>
      <c r="D35" s="2264"/>
      <c r="E35" s="2265"/>
      <c r="F35" s="509"/>
      <c r="G35" s="477"/>
      <c r="H35" s="477"/>
      <c r="I35" s="477"/>
      <c r="J35" s="477"/>
      <c r="K35" s="477"/>
      <c r="L35" s="477"/>
      <c r="M35" s="477"/>
      <c r="N35" s="477"/>
      <c r="O35" s="477"/>
      <c r="P35" s="477"/>
      <c r="Q35" s="477"/>
      <c r="R35" s="477"/>
      <c r="S35" s="477"/>
      <c r="T35" s="477"/>
      <c r="U35" s="477"/>
      <c r="V35" s="477"/>
      <c r="W35" s="477"/>
      <c r="X35" s="477"/>
      <c r="Y35" s="477"/>
      <c r="Z35" s="477"/>
      <c r="AA35" s="477"/>
      <c r="AB35" s="477"/>
      <c r="AC35" s="477"/>
      <c r="AD35" s="477"/>
      <c r="AE35" s="477"/>
      <c r="AF35" s="477"/>
      <c r="AG35" s="477"/>
      <c r="AH35" s="477"/>
      <c r="AI35" s="477"/>
      <c r="AJ35" s="510"/>
      <c r="AK35" s="490">
        <f t="shared" ref="AK35:AX43" si="9">COUNTIF($F35:$AJ35,"*"&amp;AK$3&amp;"*")</f>
        <v>0</v>
      </c>
      <c r="AL35" s="491">
        <f t="shared" si="5"/>
        <v>0</v>
      </c>
      <c r="AM35" s="491">
        <f t="shared" si="5"/>
        <v>0</v>
      </c>
      <c r="AN35" s="491">
        <f t="shared" si="5"/>
        <v>0</v>
      </c>
      <c r="AO35" s="491">
        <f t="shared" si="5"/>
        <v>0</v>
      </c>
      <c r="AP35" s="491">
        <f t="shared" si="5"/>
        <v>0</v>
      </c>
      <c r="AQ35" s="491">
        <f t="shared" si="5"/>
        <v>0</v>
      </c>
      <c r="AR35" s="491">
        <f t="shared" si="5"/>
        <v>0</v>
      </c>
      <c r="AS35" s="491">
        <f t="shared" si="5"/>
        <v>0</v>
      </c>
      <c r="AT35" s="491">
        <f t="shared" si="5"/>
        <v>0</v>
      </c>
      <c r="AU35" s="491">
        <f t="shared" si="5"/>
        <v>0</v>
      </c>
      <c r="AV35" s="491">
        <f t="shared" si="5"/>
        <v>0</v>
      </c>
      <c r="AW35" s="491">
        <f t="shared" si="5"/>
        <v>0</v>
      </c>
      <c r="AX35" s="503">
        <f t="shared" si="5"/>
        <v>0</v>
      </c>
      <c r="AY35" s="524">
        <f t="shared" ref="AY35:AY42" si="10">COUNTIF($F35:$AJ35,"*"&amp;AY$3&amp;"*")</f>
        <v>0</v>
      </c>
      <c r="AZ35" s="504">
        <f t="shared" ref="AZ35:AZ41" si="11">SUM(AK35:AY35)</f>
        <v>0</v>
      </c>
      <c r="BA35" s="493">
        <f t="shared" ref="BA35:BA41" si="12">COUNTIF($F35:$AJ35,"*休*")</f>
        <v>0</v>
      </c>
      <c r="BB35" s="2250" t="str">
        <f t="shared" si="4"/>
        <v/>
      </c>
      <c r="BC35" s="2251"/>
      <c r="BD35" s="2252"/>
    </row>
    <row r="36" spans="1:56" ht="21" customHeight="1">
      <c r="A36" s="2261"/>
      <c r="B36" s="2262"/>
      <c r="C36" s="2263"/>
      <c r="D36" s="2264"/>
      <c r="E36" s="2265"/>
      <c r="F36" s="509"/>
      <c r="G36" s="477"/>
      <c r="H36" s="477"/>
      <c r="I36" s="477"/>
      <c r="J36" s="477"/>
      <c r="K36" s="477"/>
      <c r="L36" s="477"/>
      <c r="M36" s="477"/>
      <c r="N36" s="477"/>
      <c r="O36" s="477"/>
      <c r="P36" s="477"/>
      <c r="Q36" s="477"/>
      <c r="R36" s="477"/>
      <c r="S36" s="477"/>
      <c r="T36" s="477"/>
      <c r="U36" s="477"/>
      <c r="V36" s="477"/>
      <c r="W36" s="477"/>
      <c r="X36" s="477"/>
      <c r="Y36" s="477"/>
      <c r="Z36" s="477"/>
      <c r="AA36" s="477"/>
      <c r="AB36" s="477"/>
      <c r="AC36" s="477"/>
      <c r="AD36" s="477"/>
      <c r="AE36" s="477"/>
      <c r="AF36" s="477"/>
      <c r="AG36" s="477"/>
      <c r="AH36" s="477"/>
      <c r="AI36" s="477"/>
      <c r="AJ36" s="510"/>
      <c r="AK36" s="490">
        <f t="shared" si="9"/>
        <v>0</v>
      </c>
      <c r="AL36" s="491">
        <f t="shared" si="9"/>
        <v>0</v>
      </c>
      <c r="AM36" s="491">
        <f t="shared" si="9"/>
        <v>0</v>
      </c>
      <c r="AN36" s="491">
        <f t="shared" si="9"/>
        <v>0</v>
      </c>
      <c r="AO36" s="491">
        <f t="shared" si="9"/>
        <v>0</v>
      </c>
      <c r="AP36" s="491">
        <f t="shared" si="9"/>
        <v>0</v>
      </c>
      <c r="AQ36" s="491">
        <f t="shared" si="9"/>
        <v>0</v>
      </c>
      <c r="AR36" s="491">
        <f t="shared" si="9"/>
        <v>0</v>
      </c>
      <c r="AS36" s="491">
        <f t="shared" si="9"/>
        <v>0</v>
      </c>
      <c r="AT36" s="491">
        <f t="shared" si="9"/>
        <v>0</v>
      </c>
      <c r="AU36" s="491">
        <f t="shared" si="9"/>
        <v>0</v>
      </c>
      <c r="AV36" s="491">
        <f t="shared" si="9"/>
        <v>0</v>
      </c>
      <c r="AW36" s="491">
        <f t="shared" si="9"/>
        <v>0</v>
      </c>
      <c r="AX36" s="503">
        <f t="shared" si="9"/>
        <v>0</v>
      </c>
      <c r="AY36" s="524">
        <f t="shared" si="10"/>
        <v>0</v>
      </c>
      <c r="AZ36" s="504">
        <f t="shared" si="11"/>
        <v>0</v>
      </c>
      <c r="BA36" s="493">
        <f t="shared" si="12"/>
        <v>0</v>
      </c>
      <c r="BB36" s="2250" t="str">
        <f t="shared" si="4"/>
        <v/>
      </c>
      <c r="BC36" s="2251"/>
      <c r="BD36" s="2252"/>
    </row>
    <row r="37" spans="1:56" ht="21" customHeight="1">
      <c r="A37" s="2261"/>
      <c r="B37" s="2262"/>
      <c r="C37" s="2263"/>
      <c r="D37" s="2264"/>
      <c r="E37" s="2265"/>
      <c r="F37" s="509"/>
      <c r="G37" s="477"/>
      <c r="H37" s="477"/>
      <c r="I37" s="477"/>
      <c r="J37" s="477"/>
      <c r="K37" s="477"/>
      <c r="L37" s="477"/>
      <c r="M37" s="477"/>
      <c r="N37" s="477"/>
      <c r="O37" s="477"/>
      <c r="P37" s="477"/>
      <c r="Q37" s="477"/>
      <c r="R37" s="477"/>
      <c r="S37" s="477"/>
      <c r="T37" s="477"/>
      <c r="U37" s="477"/>
      <c r="V37" s="477"/>
      <c r="W37" s="477"/>
      <c r="X37" s="477"/>
      <c r="Y37" s="477"/>
      <c r="Z37" s="477"/>
      <c r="AA37" s="477"/>
      <c r="AB37" s="477"/>
      <c r="AC37" s="477"/>
      <c r="AD37" s="477"/>
      <c r="AE37" s="477"/>
      <c r="AF37" s="477"/>
      <c r="AG37" s="477"/>
      <c r="AH37" s="477"/>
      <c r="AI37" s="477"/>
      <c r="AJ37" s="510"/>
      <c r="AK37" s="490">
        <f t="shared" si="9"/>
        <v>0</v>
      </c>
      <c r="AL37" s="491">
        <f t="shared" si="9"/>
        <v>0</v>
      </c>
      <c r="AM37" s="491">
        <f t="shared" si="9"/>
        <v>0</v>
      </c>
      <c r="AN37" s="491">
        <f t="shared" si="9"/>
        <v>0</v>
      </c>
      <c r="AO37" s="491">
        <f t="shared" si="9"/>
        <v>0</v>
      </c>
      <c r="AP37" s="491">
        <f t="shared" si="9"/>
        <v>0</v>
      </c>
      <c r="AQ37" s="491">
        <f t="shared" si="9"/>
        <v>0</v>
      </c>
      <c r="AR37" s="491">
        <f t="shared" si="9"/>
        <v>0</v>
      </c>
      <c r="AS37" s="491">
        <f t="shared" si="9"/>
        <v>0</v>
      </c>
      <c r="AT37" s="491">
        <f t="shared" si="9"/>
        <v>0</v>
      </c>
      <c r="AU37" s="491">
        <f t="shared" si="9"/>
        <v>0</v>
      </c>
      <c r="AV37" s="491">
        <f t="shared" si="9"/>
        <v>0</v>
      </c>
      <c r="AW37" s="491">
        <f t="shared" si="9"/>
        <v>0</v>
      </c>
      <c r="AX37" s="503">
        <f t="shared" si="9"/>
        <v>0</v>
      </c>
      <c r="AY37" s="524">
        <f t="shared" si="10"/>
        <v>0</v>
      </c>
      <c r="AZ37" s="504">
        <f t="shared" si="11"/>
        <v>0</v>
      </c>
      <c r="BA37" s="493">
        <f t="shared" si="12"/>
        <v>0</v>
      </c>
      <c r="BB37" s="2250" t="str">
        <f t="shared" si="4"/>
        <v/>
      </c>
      <c r="BC37" s="2251"/>
      <c r="BD37" s="2252"/>
    </row>
    <row r="38" spans="1:56" ht="21" customHeight="1">
      <c r="A38" s="2261"/>
      <c r="B38" s="2262"/>
      <c r="C38" s="2263"/>
      <c r="D38" s="2264"/>
      <c r="E38" s="2265"/>
      <c r="F38" s="509"/>
      <c r="G38" s="477"/>
      <c r="H38" s="477"/>
      <c r="I38" s="477"/>
      <c r="J38" s="477"/>
      <c r="K38" s="477"/>
      <c r="L38" s="477"/>
      <c r="M38" s="477"/>
      <c r="N38" s="477"/>
      <c r="O38" s="477"/>
      <c r="P38" s="477"/>
      <c r="Q38" s="477"/>
      <c r="R38" s="477"/>
      <c r="S38" s="477"/>
      <c r="T38" s="477"/>
      <c r="U38" s="477"/>
      <c r="V38" s="477"/>
      <c r="W38" s="477"/>
      <c r="X38" s="477"/>
      <c r="Y38" s="477"/>
      <c r="Z38" s="477"/>
      <c r="AA38" s="477"/>
      <c r="AB38" s="477"/>
      <c r="AC38" s="477"/>
      <c r="AD38" s="477"/>
      <c r="AE38" s="477"/>
      <c r="AF38" s="477"/>
      <c r="AG38" s="477"/>
      <c r="AH38" s="477"/>
      <c r="AI38" s="477"/>
      <c r="AJ38" s="510"/>
      <c r="AK38" s="490">
        <f t="shared" si="9"/>
        <v>0</v>
      </c>
      <c r="AL38" s="491">
        <f t="shared" si="9"/>
        <v>0</v>
      </c>
      <c r="AM38" s="491">
        <f t="shared" si="9"/>
        <v>0</v>
      </c>
      <c r="AN38" s="491">
        <f t="shared" si="9"/>
        <v>0</v>
      </c>
      <c r="AO38" s="491">
        <f t="shared" si="9"/>
        <v>0</v>
      </c>
      <c r="AP38" s="491">
        <f t="shared" si="9"/>
        <v>0</v>
      </c>
      <c r="AQ38" s="491">
        <f t="shared" si="9"/>
        <v>0</v>
      </c>
      <c r="AR38" s="491">
        <f t="shared" si="9"/>
        <v>0</v>
      </c>
      <c r="AS38" s="491">
        <f t="shared" si="9"/>
        <v>0</v>
      </c>
      <c r="AT38" s="491">
        <f t="shared" si="9"/>
        <v>0</v>
      </c>
      <c r="AU38" s="491">
        <f t="shared" si="9"/>
        <v>0</v>
      </c>
      <c r="AV38" s="491">
        <f t="shared" si="9"/>
        <v>0</v>
      </c>
      <c r="AW38" s="491">
        <f t="shared" si="9"/>
        <v>0</v>
      </c>
      <c r="AX38" s="503">
        <f t="shared" si="9"/>
        <v>0</v>
      </c>
      <c r="AY38" s="524">
        <f t="shared" si="10"/>
        <v>0</v>
      </c>
      <c r="AZ38" s="504">
        <f t="shared" si="11"/>
        <v>0</v>
      </c>
      <c r="BA38" s="493">
        <f t="shared" si="12"/>
        <v>0</v>
      </c>
      <c r="BB38" s="2250" t="str">
        <f t="shared" si="4"/>
        <v/>
      </c>
      <c r="BC38" s="2251"/>
      <c r="BD38" s="2252"/>
    </row>
    <row r="39" spans="1:56" ht="21" customHeight="1">
      <c r="A39" s="2261"/>
      <c r="B39" s="2262"/>
      <c r="C39" s="2263"/>
      <c r="D39" s="2264"/>
      <c r="E39" s="2265"/>
      <c r="F39" s="509"/>
      <c r="G39" s="477"/>
      <c r="H39" s="477"/>
      <c r="I39" s="477"/>
      <c r="J39" s="477"/>
      <c r="K39" s="477"/>
      <c r="L39" s="477"/>
      <c r="M39" s="477"/>
      <c r="N39" s="477"/>
      <c r="O39" s="477"/>
      <c r="P39" s="477"/>
      <c r="Q39" s="477"/>
      <c r="R39" s="477"/>
      <c r="S39" s="477"/>
      <c r="T39" s="477"/>
      <c r="U39" s="477"/>
      <c r="V39" s="477"/>
      <c r="W39" s="477"/>
      <c r="X39" s="477"/>
      <c r="Y39" s="477"/>
      <c r="Z39" s="477"/>
      <c r="AA39" s="477"/>
      <c r="AB39" s="477"/>
      <c r="AC39" s="477"/>
      <c r="AD39" s="477"/>
      <c r="AE39" s="477"/>
      <c r="AF39" s="477"/>
      <c r="AG39" s="477"/>
      <c r="AH39" s="477"/>
      <c r="AI39" s="477"/>
      <c r="AJ39" s="510"/>
      <c r="AK39" s="490">
        <f t="shared" si="9"/>
        <v>0</v>
      </c>
      <c r="AL39" s="491">
        <f t="shared" si="9"/>
        <v>0</v>
      </c>
      <c r="AM39" s="491">
        <f t="shared" si="9"/>
        <v>0</v>
      </c>
      <c r="AN39" s="491">
        <f t="shared" si="9"/>
        <v>0</v>
      </c>
      <c r="AO39" s="491">
        <f t="shared" si="9"/>
        <v>0</v>
      </c>
      <c r="AP39" s="491">
        <f t="shared" si="9"/>
        <v>0</v>
      </c>
      <c r="AQ39" s="491">
        <f t="shared" si="9"/>
        <v>0</v>
      </c>
      <c r="AR39" s="491">
        <f t="shared" si="9"/>
        <v>0</v>
      </c>
      <c r="AS39" s="491">
        <f t="shared" si="9"/>
        <v>0</v>
      </c>
      <c r="AT39" s="491">
        <f t="shared" si="9"/>
        <v>0</v>
      </c>
      <c r="AU39" s="491">
        <f t="shared" si="9"/>
        <v>0</v>
      </c>
      <c r="AV39" s="491">
        <f t="shared" si="9"/>
        <v>0</v>
      </c>
      <c r="AW39" s="491">
        <f t="shared" si="9"/>
        <v>0</v>
      </c>
      <c r="AX39" s="503">
        <f t="shared" si="9"/>
        <v>0</v>
      </c>
      <c r="AY39" s="524">
        <f t="shared" si="10"/>
        <v>0</v>
      </c>
      <c r="AZ39" s="504">
        <f t="shared" si="11"/>
        <v>0</v>
      </c>
      <c r="BA39" s="493">
        <f t="shared" si="12"/>
        <v>0</v>
      </c>
      <c r="BB39" s="2250" t="str">
        <f t="shared" si="4"/>
        <v/>
      </c>
      <c r="BC39" s="2251"/>
      <c r="BD39" s="2252"/>
    </row>
    <row r="40" spans="1:56" ht="21" customHeight="1">
      <c r="A40" s="2261"/>
      <c r="B40" s="2262"/>
      <c r="C40" s="2263"/>
      <c r="D40" s="2264"/>
      <c r="E40" s="2265"/>
      <c r="F40" s="509"/>
      <c r="G40" s="477"/>
      <c r="H40" s="477"/>
      <c r="I40" s="477"/>
      <c r="J40" s="477"/>
      <c r="K40" s="477"/>
      <c r="L40" s="477"/>
      <c r="M40" s="477"/>
      <c r="N40" s="477"/>
      <c r="O40" s="477"/>
      <c r="P40" s="477"/>
      <c r="Q40" s="477"/>
      <c r="R40" s="477"/>
      <c r="S40" s="477"/>
      <c r="T40" s="477"/>
      <c r="U40" s="477"/>
      <c r="V40" s="477"/>
      <c r="W40" s="477"/>
      <c r="X40" s="477"/>
      <c r="Y40" s="477"/>
      <c r="Z40" s="477"/>
      <c r="AA40" s="477"/>
      <c r="AB40" s="477"/>
      <c r="AC40" s="477"/>
      <c r="AD40" s="477"/>
      <c r="AE40" s="477"/>
      <c r="AF40" s="477"/>
      <c r="AG40" s="477"/>
      <c r="AH40" s="477"/>
      <c r="AI40" s="477"/>
      <c r="AJ40" s="510"/>
      <c r="AK40" s="490">
        <f t="shared" si="9"/>
        <v>0</v>
      </c>
      <c r="AL40" s="491">
        <f t="shared" si="9"/>
        <v>0</v>
      </c>
      <c r="AM40" s="491">
        <f t="shared" si="9"/>
        <v>0</v>
      </c>
      <c r="AN40" s="491">
        <f t="shared" si="9"/>
        <v>0</v>
      </c>
      <c r="AO40" s="491">
        <f t="shared" si="9"/>
        <v>0</v>
      </c>
      <c r="AP40" s="491">
        <f t="shared" si="9"/>
        <v>0</v>
      </c>
      <c r="AQ40" s="491">
        <f t="shared" si="9"/>
        <v>0</v>
      </c>
      <c r="AR40" s="491">
        <f t="shared" si="9"/>
        <v>0</v>
      </c>
      <c r="AS40" s="491">
        <f t="shared" si="9"/>
        <v>0</v>
      </c>
      <c r="AT40" s="491">
        <f t="shared" si="9"/>
        <v>0</v>
      </c>
      <c r="AU40" s="491">
        <f t="shared" si="9"/>
        <v>0</v>
      </c>
      <c r="AV40" s="491">
        <f t="shared" si="9"/>
        <v>0</v>
      </c>
      <c r="AW40" s="491">
        <f t="shared" si="9"/>
        <v>0</v>
      </c>
      <c r="AX40" s="503">
        <f t="shared" si="9"/>
        <v>0</v>
      </c>
      <c r="AY40" s="524">
        <f t="shared" si="10"/>
        <v>0</v>
      </c>
      <c r="AZ40" s="504">
        <f t="shared" si="11"/>
        <v>0</v>
      </c>
      <c r="BA40" s="493">
        <f t="shared" si="12"/>
        <v>0</v>
      </c>
      <c r="BB40" s="2250" t="str">
        <f t="shared" si="4"/>
        <v/>
      </c>
      <c r="BC40" s="2251"/>
      <c r="BD40" s="2252"/>
    </row>
    <row r="41" spans="1:56" ht="21" customHeight="1">
      <c r="A41" s="2261"/>
      <c r="B41" s="2262"/>
      <c r="C41" s="2263"/>
      <c r="D41" s="2264"/>
      <c r="E41" s="2265"/>
      <c r="F41" s="509"/>
      <c r="G41" s="477"/>
      <c r="H41" s="477"/>
      <c r="I41" s="477"/>
      <c r="J41" s="477"/>
      <c r="K41" s="477"/>
      <c r="L41" s="477"/>
      <c r="M41" s="477"/>
      <c r="N41" s="477"/>
      <c r="O41" s="477"/>
      <c r="P41" s="477"/>
      <c r="Q41" s="477"/>
      <c r="R41" s="477"/>
      <c r="S41" s="477"/>
      <c r="T41" s="477"/>
      <c r="U41" s="477"/>
      <c r="V41" s="477"/>
      <c r="W41" s="477"/>
      <c r="X41" s="477"/>
      <c r="Y41" s="477"/>
      <c r="Z41" s="477"/>
      <c r="AA41" s="477"/>
      <c r="AB41" s="477"/>
      <c r="AC41" s="477"/>
      <c r="AD41" s="477"/>
      <c r="AE41" s="477"/>
      <c r="AF41" s="477"/>
      <c r="AG41" s="477"/>
      <c r="AH41" s="477"/>
      <c r="AI41" s="477"/>
      <c r="AJ41" s="510"/>
      <c r="AK41" s="490">
        <f t="shared" si="9"/>
        <v>0</v>
      </c>
      <c r="AL41" s="491">
        <f t="shared" si="9"/>
        <v>0</v>
      </c>
      <c r="AM41" s="491">
        <f t="shared" si="9"/>
        <v>0</v>
      </c>
      <c r="AN41" s="491">
        <f t="shared" si="9"/>
        <v>0</v>
      </c>
      <c r="AO41" s="491">
        <f t="shared" si="9"/>
        <v>0</v>
      </c>
      <c r="AP41" s="491">
        <f t="shared" si="9"/>
        <v>0</v>
      </c>
      <c r="AQ41" s="491">
        <f t="shared" si="9"/>
        <v>0</v>
      </c>
      <c r="AR41" s="491">
        <f t="shared" si="9"/>
        <v>0</v>
      </c>
      <c r="AS41" s="491">
        <f t="shared" si="9"/>
        <v>0</v>
      </c>
      <c r="AT41" s="491">
        <f t="shared" si="9"/>
        <v>0</v>
      </c>
      <c r="AU41" s="491">
        <f t="shared" si="9"/>
        <v>0</v>
      </c>
      <c r="AV41" s="491">
        <f t="shared" si="9"/>
        <v>0</v>
      </c>
      <c r="AW41" s="491">
        <f t="shared" si="9"/>
        <v>0</v>
      </c>
      <c r="AX41" s="503">
        <f t="shared" si="9"/>
        <v>0</v>
      </c>
      <c r="AY41" s="524">
        <f t="shared" si="10"/>
        <v>0</v>
      </c>
      <c r="AZ41" s="504">
        <f t="shared" si="11"/>
        <v>0</v>
      </c>
      <c r="BA41" s="493">
        <f t="shared" si="12"/>
        <v>0</v>
      </c>
      <c r="BB41" s="2250" t="str">
        <f t="shared" si="4"/>
        <v/>
      </c>
      <c r="BC41" s="2251"/>
      <c r="BD41" s="2252"/>
    </row>
    <row r="42" spans="1:56" ht="21" customHeight="1">
      <c r="A42" s="2261"/>
      <c r="B42" s="2262"/>
      <c r="C42" s="2263"/>
      <c r="D42" s="2264"/>
      <c r="E42" s="2265"/>
      <c r="F42" s="509"/>
      <c r="G42" s="477"/>
      <c r="H42" s="477"/>
      <c r="I42" s="477"/>
      <c r="J42" s="477"/>
      <c r="K42" s="477"/>
      <c r="L42" s="477"/>
      <c r="M42" s="477"/>
      <c r="N42" s="477"/>
      <c r="O42" s="477"/>
      <c r="P42" s="477"/>
      <c r="Q42" s="477"/>
      <c r="R42" s="477"/>
      <c r="S42" s="477"/>
      <c r="T42" s="477"/>
      <c r="U42" s="477"/>
      <c r="V42" s="477"/>
      <c r="W42" s="477"/>
      <c r="X42" s="477"/>
      <c r="Y42" s="477"/>
      <c r="Z42" s="477"/>
      <c r="AA42" s="477"/>
      <c r="AB42" s="477"/>
      <c r="AC42" s="477"/>
      <c r="AD42" s="477"/>
      <c r="AE42" s="477"/>
      <c r="AF42" s="477"/>
      <c r="AG42" s="477"/>
      <c r="AH42" s="477"/>
      <c r="AI42" s="477"/>
      <c r="AJ42" s="510"/>
      <c r="AK42" s="490">
        <f t="shared" si="9"/>
        <v>0</v>
      </c>
      <c r="AL42" s="491">
        <f t="shared" si="9"/>
        <v>0</v>
      </c>
      <c r="AM42" s="491">
        <f t="shared" si="9"/>
        <v>0</v>
      </c>
      <c r="AN42" s="491">
        <f t="shared" si="9"/>
        <v>0</v>
      </c>
      <c r="AO42" s="491">
        <f t="shared" si="9"/>
        <v>0</v>
      </c>
      <c r="AP42" s="491">
        <f t="shared" si="9"/>
        <v>0</v>
      </c>
      <c r="AQ42" s="491">
        <f t="shared" si="9"/>
        <v>0</v>
      </c>
      <c r="AR42" s="491">
        <f t="shared" si="9"/>
        <v>0</v>
      </c>
      <c r="AS42" s="491">
        <f t="shared" si="9"/>
        <v>0</v>
      </c>
      <c r="AT42" s="491">
        <f t="shared" si="9"/>
        <v>0</v>
      </c>
      <c r="AU42" s="491">
        <f t="shared" si="9"/>
        <v>0</v>
      </c>
      <c r="AV42" s="491">
        <f t="shared" si="9"/>
        <v>0</v>
      </c>
      <c r="AW42" s="491">
        <f>COUNTIF($F42:$AJ42,"*"&amp;AW$3&amp;"*")</f>
        <v>0</v>
      </c>
      <c r="AX42" s="503">
        <f>COUNTIF($F42:$AJ42,"*"&amp;AX$3&amp;"*")</f>
        <v>0</v>
      </c>
      <c r="AY42" s="524">
        <f t="shared" si="10"/>
        <v>0</v>
      </c>
      <c r="AZ42" s="504">
        <f>SUM(AK42:AY42)</f>
        <v>0</v>
      </c>
      <c r="BA42" s="493">
        <f>COUNTIF($F42:$AJ42,"*休*")</f>
        <v>0</v>
      </c>
      <c r="BB42" s="2250" t="str">
        <f t="shared" si="4"/>
        <v/>
      </c>
      <c r="BC42" s="2251"/>
      <c r="BD42" s="2252"/>
    </row>
    <row r="43" spans="1:56" ht="21" customHeight="1" thickBot="1">
      <c r="A43" s="2290"/>
      <c r="B43" s="2291"/>
      <c r="C43" s="2292"/>
      <c r="D43" s="2293"/>
      <c r="E43" s="2294"/>
      <c r="F43" s="511"/>
      <c r="G43" s="512"/>
      <c r="H43" s="512"/>
      <c r="I43" s="512"/>
      <c r="J43" s="512"/>
      <c r="K43" s="512"/>
      <c r="L43" s="512"/>
      <c r="M43" s="512"/>
      <c r="N43" s="512"/>
      <c r="O43" s="512"/>
      <c r="P43" s="512"/>
      <c r="Q43" s="512"/>
      <c r="R43" s="512"/>
      <c r="S43" s="512"/>
      <c r="T43" s="512"/>
      <c r="U43" s="512"/>
      <c r="V43" s="512"/>
      <c r="W43" s="512"/>
      <c r="X43" s="512"/>
      <c r="Y43" s="512"/>
      <c r="Z43" s="512"/>
      <c r="AA43" s="512"/>
      <c r="AB43" s="512"/>
      <c r="AC43" s="512"/>
      <c r="AD43" s="512"/>
      <c r="AE43" s="512"/>
      <c r="AF43" s="512"/>
      <c r="AG43" s="512"/>
      <c r="AH43" s="512"/>
      <c r="AI43" s="512"/>
      <c r="AJ43" s="513"/>
      <c r="AK43" s="494">
        <f t="shared" si="9"/>
        <v>0</v>
      </c>
      <c r="AL43" s="495">
        <f t="shared" si="9"/>
        <v>0</v>
      </c>
      <c r="AM43" s="495">
        <f t="shared" si="9"/>
        <v>0</v>
      </c>
      <c r="AN43" s="495">
        <f t="shared" si="9"/>
        <v>0</v>
      </c>
      <c r="AO43" s="495">
        <f t="shared" si="9"/>
        <v>0</v>
      </c>
      <c r="AP43" s="495">
        <f t="shared" si="9"/>
        <v>0</v>
      </c>
      <c r="AQ43" s="495">
        <f t="shared" si="9"/>
        <v>0</v>
      </c>
      <c r="AR43" s="495">
        <f t="shared" si="9"/>
        <v>0</v>
      </c>
      <c r="AS43" s="495">
        <f t="shared" si="9"/>
        <v>0</v>
      </c>
      <c r="AT43" s="495">
        <f t="shared" si="9"/>
        <v>0</v>
      </c>
      <c r="AU43" s="495">
        <f t="shared" si="9"/>
        <v>0</v>
      </c>
      <c r="AV43" s="495">
        <f t="shared" si="9"/>
        <v>0</v>
      </c>
      <c r="AW43" s="495">
        <f>COUNTIF($F43:$AJ43,"*"&amp;AW$3&amp;"*")</f>
        <v>0</v>
      </c>
      <c r="AX43" s="495">
        <f>COUNTIF($F43:$AJ43,"*"&amp;AX$3&amp;"*")</f>
        <v>0</v>
      </c>
      <c r="AY43" s="522">
        <f>COUNTIF($F43:$AJ43,"*"&amp;AY$3&amp;"*")</f>
        <v>0</v>
      </c>
      <c r="AZ43" s="496">
        <f>SUM(AK43:AY43)</f>
        <v>0</v>
      </c>
      <c r="BA43" s="497">
        <f>COUNTIF($F43:$AJ43,"*休*")</f>
        <v>0</v>
      </c>
      <c r="BB43" s="2253" t="str">
        <f t="shared" si="4"/>
        <v/>
      </c>
      <c r="BC43" s="2254"/>
      <c r="BD43" s="2255"/>
    </row>
    <row r="44" spans="1:56" ht="21" customHeight="1">
      <c r="C44" s="410"/>
      <c r="E44" s="410"/>
      <c r="F44" s="404" t="s">
        <v>1523</v>
      </c>
      <c r="G44" s="410"/>
      <c r="H44" s="410"/>
      <c r="I44" s="410"/>
      <c r="J44" s="410"/>
      <c r="AK44" s="224" t="str">
        <f>ASC('8'!$F$4)</f>
        <v>A</v>
      </c>
      <c r="AL44" s="224" t="str">
        <f>ASC('8'!$F$6)</f>
        <v>B</v>
      </c>
      <c r="AM44" s="224" t="str">
        <f>ASC('8'!$F$8)</f>
        <v>C</v>
      </c>
      <c r="AN44" s="224" t="str">
        <f>ASC('8'!$F$10)</f>
        <v>D</v>
      </c>
      <c r="AO44" s="224" t="str">
        <f>ASC('8'!$F$12)</f>
        <v>E</v>
      </c>
      <c r="AP44" s="224" t="str">
        <f>ASC('8'!$F$14)</f>
        <v>F</v>
      </c>
      <c r="AQ44" s="224" t="str">
        <f>ASC('8'!$F$16)</f>
        <v>G</v>
      </c>
      <c r="AR44" s="224" t="str">
        <f>ASC('8'!$F$18)</f>
        <v>H</v>
      </c>
      <c r="AS44" s="224" t="str">
        <f>ASC('8'!$F$20)</f>
        <v>I</v>
      </c>
      <c r="AT44" s="224" t="str">
        <f>ASC('8'!$F$22)</f>
        <v>J</v>
      </c>
      <c r="AU44" s="224" t="str">
        <f>ASC('8'!$F$24)</f>
        <v>K</v>
      </c>
      <c r="AV44" s="224" t="str">
        <f>ASC('8'!$F$26)</f>
        <v>L</v>
      </c>
      <c r="AW44" s="224" t="str">
        <f>ASC('8'!$F$28)</f>
        <v>M</v>
      </c>
      <c r="AX44" s="224" t="str">
        <f>ASC('8'!$F$30)</f>
        <v>N</v>
      </c>
      <c r="AY44" s="224" t="str">
        <f>ASC('8'!$F$32)</f>
        <v>O</v>
      </c>
      <c r="AZ44" s="448"/>
    </row>
    <row r="45" spans="1:56" s="436" customFormat="1" ht="9.75" customHeight="1">
      <c r="C45" s="894"/>
      <c r="D45" s="894"/>
      <c r="E45" s="894"/>
      <c r="F45" s="894"/>
      <c r="G45" s="894"/>
      <c r="H45" s="894"/>
      <c r="I45" s="894"/>
      <c r="J45" s="894"/>
    </row>
    <row r="46" spans="1:56" s="436" customFormat="1" ht="16.5" customHeight="1">
      <c r="A46" s="436" t="s">
        <v>1461</v>
      </c>
      <c r="C46" s="894"/>
      <c r="D46" s="894"/>
      <c r="E46" s="894"/>
      <c r="F46" s="894"/>
      <c r="G46" s="894"/>
      <c r="H46" s="894"/>
      <c r="I46" s="894"/>
      <c r="J46" s="894"/>
      <c r="AM46" s="136"/>
      <c r="AN46" s="136"/>
      <c r="AO46" s="136"/>
    </row>
    <row r="47" spans="1:56" s="436" customFormat="1" ht="16.5" customHeight="1">
      <c r="A47" s="436" t="s">
        <v>2241</v>
      </c>
      <c r="C47" s="894"/>
      <c r="D47" s="894"/>
      <c r="E47" s="894"/>
      <c r="F47" s="894"/>
      <c r="G47" s="894"/>
      <c r="H47" s="894"/>
      <c r="I47" s="894"/>
      <c r="J47" s="894"/>
      <c r="M47" s="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row>
    <row r="48" spans="1:56" s="436" customFormat="1" ht="16.5" customHeight="1">
      <c r="B48" s="400" t="s">
        <v>1462</v>
      </c>
      <c r="C48" s="287"/>
      <c r="D48" s="287"/>
      <c r="E48" s="287"/>
      <c r="F48" s="287"/>
      <c r="G48" s="894"/>
      <c r="H48" s="894"/>
      <c r="I48" s="894"/>
      <c r="J48" s="894"/>
    </row>
    <row r="49" spans="1:52" s="436" customFormat="1" ht="16.5" customHeight="1">
      <c r="B49" s="392" t="s">
        <v>1366</v>
      </c>
      <c r="C49" s="894"/>
      <c r="E49" s="894"/>
      <c r="F49" s="894"/>
      <c r="G49" s="894"/>
      <c r="H49" s="894"/>
      <c r="I49" s="894"/>
      <c r="J49" s="894"/>
    </row>
    <row r="50" spans="1:52" s="436" customFormat="1" ht="16.5" customHeight="1">
      <c r="A50" s="436" t="s">
        <v>1367</v>
      </c>
      <c r="C50" s="894"/>
      <c r="D50" s="894"/>
      <c r="E50" s="894"/>
      <c r="F50" s="894"/>
      <c r="G50" s="894"/>
      <c r="H50" s="894"/>
      <c r="I50" s="894"/>
      <c r="J50" s="894"/>
      <c r="W50" s="1"/>
      <c r="X50" s="1"/>
      <c r="Y50" s="1"/>
      <c r="Z50" s="1"/>
      <c r="AA50" s="1"/>
      <c r="AB50" s="1"/>
      <c r="AC50" s="1"/>
      <c r="AD50" s="1"/>
      <c r="AE50" s="1"/>
      <c r="AF50" s="1"/>
    </row>
    <row r="51" spans="1:52" s="436" customFormat="1" ht="16.5" customHeight="1">
      <c r="A51" s="436" t="s">
        <v>1368</v>
      </c>
      <c r="C51" s="894"/>
      <c r="D51" s="894"/>
      <c r="E51" s="894"/>
      <c r="F51" s="894"/>
      <c r="G51" s="894"/>
      <c r="H51" s="894"/>
      <c r="I51" s="894"/>
      <c r="J51" s="894"/>
      <c r="W51" s="1"/>
      <c r="X51" s="1"/>
      <c r="Y51" s="1"/>
      <c r="Z51" s="1"/>
      <c r="AA51" s="1"/>
      <c r="AB51" s="1"/>
      <c r="AC51" s="1"/>
      <c r="AD51" s="1"/>
      <c r="AE51" s="1"/>
      <c r="AF51" s="1"/>
      <c r="AI51" s="1"/>
      <c r="AJ51" s="1"/>
      <c r="AK51" s="1"/>
      <c r="AL51" s="1"/>
      <c r="AM51" s="1"/>
    </row>
    <row r="52" spans="1:52" s="436" customFormat="1" ht="16.5" customHeight="1">
      <c r="B52" s="392" t="s">
        <v>1849</v>
      </c>
      <c r="C52" s="894"/>
      <c r="E52" s="894"/>
      <c r="F52" s="894"/>
      <c r="G52" s="894"/>
      <c r="H52" s="894"/>
      <c r="I52" s="894"/>
      <c r="J52" s="894"/>
      <c r="W52" s="1"/>
      <c r="X52" s="1"/>
      <c r="Y52" s="1"/>
      <c r="Z52" s="1"/>
      <c r="AA52" s="1"/>
      <c r="AB52" s="1"/>
      <c r="AC52" s="1"/>
      <c r="AD52" s="1"/>
      <c r="AE52" s="1"/>
      <c r="AF52" s="1"/>
    </row>
    <row r="53" spans="1:52" s="436" customFormat="1" ht="16.5" customHeight="1">
      <c r="A53" s="436" t="s">
        <v>2242</v>
      </c>
      <c r="C53" s="894"/>
      <c r="D53" s="894"/>
      <c r="E53" s="894"/>
      <c r="F53" s="894"/>
      <c r="G53" s="894"/>
      <c r="H53" s="894"/>
      <c r="I53" s="894"/>
      <c r="J53" s="894"/>
      <c r="W53" s="1"/>
      <c r="X53" s="1"/>
      <c r="Y53" s="1"/>
      <c r="Z53" s="1"/>
      <c r="AA53" s="1"/>
      <c r="AB53" s="1"/>
      <c r="AC53" s="1"/>
      <c r="AD53" s="1"/>
      <c r="AE53" s="1"/>
      <c r="AF53" s="1"/>
    </row>
    <row r="54" spans="1:52" ht="21" customHeight="1">
      <c r="C54" s="410"/>
      <c r="D54" s="410"/>
      <c r="E54" s="410"/>
      <c r="F54" s="410"/>
      <c r="G54" s="410"/>
      <c r="H54" s="410"/>
      <c r="I54" s="410"/>
      <c r="J54" s="410"/>
      <c r="AK54" s="448"/>
      <c r="AL54" s="448"/>
      <c r="AM54" s="448"/>
      <c r="AN54" s="448"/>
      <c r="AO54" s="448"/>
      <c r="AP54" s="448"/>
      <c r="AQ54" s="448"/>
      <c r="AR54" s="448"/>
      <c r="AS54" s="448"/>
      <c r="AT54" s="448"/>
      <c r="AU54" s="448"/>
      <c r="AV54" s="448"/>
      <c r="AW54" s="448"/>
      <c r="AX54" s="448"/>
      <c r="AY54" s="448"/>
      <c r="AZ54" s="448"/>
    </row>
    <row r="55" spans="1:52" ht="21" customHeight="1">
      <c r="C55" s="410"/>
      <c r="D55" s="410"/>
      <c r="E55" s="410"/>
      <c r="F55" s="410"/>
      <c r="G55" s="410"/>
      <c r="H55" s="410"/>
      <c r="I55" s="410"/>
      <c r="J55" s="410"/>
      <c r="AK55" s="448"/>
      <c r="AL55" s="448"/>
      <c r="AM55" s="448"/>
      <c r="AN55" s="448"/>
      <c r="AO55" s="448"/>
      <c r="AP55" s="448"/>
      <c r="AQ55" s="448"/>
      <c r="AR55" s="448"/>
      <c r="AS55" s="448"/>
      <c r="AT55" s="448"/>
      <c r="AU55" s="448"/>
      <c r="AV55" s="448"/>
      <c r="AW55" s="448"/>
      <c r="AX55" s="448"/>
      <c r="AY55" s="448"/>
      <c r="AZ55" s="448"/>
    </row>
    <row r="56" spans="1:52" ht="21" customHeight="1">
      <c r="C56" s="410"/>
      <c r="D56" s="410"/>
      <c r="E56" s="410"/>
      <c r="F56" s="410"/>
      <c r="G56" s="410"/>
      <c r="H56" s="410"/>
      <c r="I56" s="410"/>
      <c r="J56" s="410"/>
      <c r="AK56" s="448"/>
      <c r="AL56" s="448"/>
      <c r="AM56" s="448"/>
      <c r="AN56" s="448"/>
      <c r="AO56" s="448"/>
      <c r="AP56" s="448"/>
      <c r="AQ56" s="448"/>
      <c r="AR56" s="448"/>
      <c r="AS56" s="448"/>
      <c r="AT56" s="448"/>
      <c r="AU56" s="448"/>
      <c r="AV56" s="448"/>
      <c r="AW56" s="448"/>
      <c r="AX56" s="448"/>
      <c r="AY56" s="448"/>
      <c r="AZ56" s="448"/>
    </row>
    <row r="57" spans="1:52" ht="21" customHeight="1">
      <c r="B57" s="410"/>
      <c r="C57" s="410"/>
      <c r="D57" s="410"/>
      <c r="E57" s="410"/>
      <c r="F57" s="410"/>
      <c r="G57" s="410"/>
      <c r="H57" s="410"/>
      <c r="I57" s="410"/>
      <c r="J57" s="410"/>
      <c r="M57" s="506"/>
    </row>
    <row r="58" spans="1:52" ht="21" customHeight="1">
      <c r="C58" s="410"/>
      <c r="D58" s="410"/>
      <c r="E58" s="410"/>
      <c r="F58" s="410"/>
      <c r="G58" s="410"/>
      <c r="H58" s="410"/>
      <c r="I58" s="410"/>
      <c r="J58" s="410"/>
    </row>
    <row r="59" spans="1:52" ht="21" customHeight="1">
      <c r="B59" s="410"/>
      <c r="C59" s="410"/>
      <c r="D59" s="410"/>
      <c r="E59" s="410"/>
      <c r="F59" s="410"/>
      <c r="G59" s="410"/>
      <c r="H59" s="410"/>
      <c r="I59" s="410"/>
      <c r="J59" s="410"/>
    </row>
    <row r="60" spans="1:52" ht="21" customHeight="1">
      <c r="C60" s="410"/>
      <c r="D60" s="410"/>
      <c r="E60" s="410"/>
      <c r="F60" s="410"/>
      <c r="G60" s="410"/>
      <c r="H60" s="410"/>
      <c r="I60" s="410"/>
      <c r="J60" s="410"/>
      <c r="W60" s="507"/>
      <c r="X60" s="507"/>
      <c r="Y60" s="507"/>
      <c r="Z60" s="507"/>
      <c r="AA60" s="507"/>
      <c r="AB60" s="507"/>
      <c r="AC60" s="507"/>
      <c r="AD60" s="507"/>
      <c r="AE60" s="507"/>
      <c r="AF60" s="507"/>
    </row>
    <row r="61" spans="1:52" ht="21" customHeight="1">
      <c r="C61" s="410"/>
      <c r="D61" s="410"/>
      <c r="E61" s="410"/>
      <c r="F61" s="410"/>
      <c r="G61" s="410"/>
      <c r="H61" s="410"/>
      <c r="I61" s="410"/>
      <c r="J61" s="410"/>
      <c r="W61" s="507"/>
      <c r="X61" s="507"/>
      <c r="Y61" s="507"/>
      <c r="Z61" s="507"/>
      <c r="AA61" s="507"/>
      <c r="AB61" s="507"/>
      <c r="AC61" s="507"/>
      <c r="AD61" s="507"/>
      <c r="AE61" s="507"/>
      <c r="AF61" s="507"/>
      <c r="AI61" s="507"/>
      <c r="AJ61" s="507"/>
      <c r="AK61" s="507"/>
      <c r="AL61" s="507"/>
      <c r="AM61" s="507"/>
    </row>
    <row r="62" spans="1:52" ht="21" customHeight="1">
      <c r="C62" s="410"/>
      <c r="D62" s="410"/>
      <c r="E62" s="410"/>
      <c r="F62" s="410"/>
      <c r="G62" s="410"/>
      <c r="H62" s="410"/>
      <c r="I62" s="410"/>
      <c r="J62" s="410"/>
      <c r="W62" s="507"/>
      <c r="X62" s="507"/>
      <c r="Y62" s="507"/>
      <c r="Z62" s="507"/>
      <c r="AA62" s="507"/>
      <c r="AB62" s="507"/>
      <c r="AC62" s="507"/>
      <c r="AD62" s="507"/>
      <c r="AE62" s="507"/>
      <c r="AF62" s="507"/>
    </row>
    <row r="63" spans="1:52" ht="21" customHeight="1">
      <c r="C63" s="410"/>
      <c r="D63" s="410"/>
      <c r="E63" s="410"/>
      <c r="F63" s="410"/>
      <c r="G63" s="410"/>
      <c r="H63" s="410"/>
      <c r="I63" s="410"/>
      <c r="J63" s="410"/>
      <c r="W63" s="507"/>
      <c r="X63" s="507"/>
      <c r="Y63" s="507"/>
      <c r="Z63" s="507"/>
      <c r="AA63" s="507"/>
      <c r="AB63" s="507"/>
      <c r="AC63" s="507"/>
      <c r="AD63" s="507"/>
      <c r="AE63" s="507"/>
      <c r="AF63" s="507"/>
    </row>
    <row r="64" spans="1:52" ht="21" customHeight="1">
      <c r="C64" s="410"/>
      <c r="D64" s="410"/>
      <c r="E64" s="410"/>
      <c r="F64" s="410"/>
      <c r="G64" s="410"/>
      <c r="H64" s="410"/>
      <c r="I64" s="410"/>
      <c r="J64" s="410"/>
    </row>
    <row r="65" spans="2:32" ht="21" customHeight="1">
      <c r="C65" s="410"/>
      <c r="D65" s="410"/>
      <c r="E65" s="410"/>
      <c r="F65" s="410"/>
      <c r="G65" s="410"/>
      <c r="H65" s="410"/>
      <c r="I65" s="410"/>
      <c r="J65" s="410"/>
      <c r="V65" s="507"/>
      <c r="W65" s="507"/>
      <c r="X65" s="507"/>
      <c r="Y65" s="507"/>
      <c r="Z65" s="507"/>
      <c r="AA65" s="507"/>
      <c r="AB65" s="507"/>
      <c r="AC65" s="507"/>
      <c r="AD65" s="507"/>
      <c r="AE65" s="507"/>
      <c r="AF65" s="507"/>
    </row>
    <row r="66" spans="2:32" ht="21" customHeight="1">
      <c r="C66" s="410"/>
      <c r="D66" s="410"/>
      <c r="E66" s="410"/>
      <c r="F66" s="410"/>
      <c r="G66" s="410"/>
      <c r="H66" s="410"/>
      <c r="I66" s="410"/>
      <c r="J66" s="410"/>
      <c r="V66" s="507"/>
      <c r="W66" s="507"/>
      <c r="X66" s="507"/>
      <c r="Y66" s="507"/>
      <c r="Z66" s="507"/>
      <c r="AA66" s="507"/>
      <c r="AB66" s="507"/>
      <c r="AC66" s="507"/>
      <c r="AD66" s="507"/>
      <c r="AE66" s="507"/>
      <c r="AF66" s="507"/>
    </row>
    <row r="67" spans="2:32" ht="21" customHeight="1">
      <c r="C67" s="410"/>
      <c r="D67" s="410"/>
      <c r="E67" s="410"/>
      <c r="F67" s="410"/>
      <c r="G67" s="410"/>
      <c r="H67" s="410"/>
      <c r="I67" s="410"/>
      <c r="J67" s="410"/>
    </row>
    <row r="68" spans="2:32" ht="21" customHeight="1">
      <c r="C68" s="410"/>
      <c r="D68" s="410"/>
      <c r="E68" s="410"/>
      <c r="F68" s="410"/>
      <c r="G68" s="410"/>
      <c r="H68" s="410"/>
      <c r="I68" s="410"/>
      <c r="J68" s="410"/>
    </row>
    <row r="69" spans="2:32" ht="21" customHeight="1">
      <c r="C69" s="410"/>
      <c r="D69" s="410"/>
      <c r="E69" s="410"/>
      <c r="F69" s="410"/>
      <c r="G69" s="410"/>
      <c r="H69" s="410"/>
      <c r="I69" s="410"/>
      <c r="J69" s="410"/>
    </row>
    <row r="70" spans="2:32" ht="21" customHeight="1">
      <c r="C70" s="410"/>
      <c r="D70" s="410"/>
      <c r="E70" s="410"/>
      <c r="F70" s="410"/>
      <c r="G70" s="410"/>
      <c r="H70" s="410"/>
      <c r="I70" s="410"/>
      <c r="J70" s="410"/>
    </row>
    <row r="71" spans="2:32" ht="21" customHeight="1">
      <c r="C71" s="410"/>
      <c r="D71" s="410"/>
      <c r="E71" s="410"/>
      <c r="F71" s="410"/>
      <c r="G71" s="410"/>
      <c r="H71" s="410"/>
      <c r="I71" s="410"/>
      <c r="J71" s="410"/>
    </row>
    <row r="72" spans="2:32" ht="21" customHeight="1">
      <c r="C72" s="410"/>
      <c r="D72" s="410"/>
      <c r="E72" s="410"/>
      <c r="F72" s="410"/>
      <c r="G72" s="410"/>
      <c r="H72" s="410"/>
      <c r="I72" s="410"/>
      <c r="J72" s="410"/>
    </row>
    <row r="73" spans="2:32" ht="21" customHeight="1">
      <c r="C73" s="410"/>
      <c r="D73" s="410"/>
      <c r="E73" s="410"/>
      <c r="F73" s="410"/>
      <c r="G73" s="410"/>
      <c r="H73" s="410"/>
      <c r="I73" s="410"/>
      <c r="J73" s="410"/>
    </row>
    <row r="74" spans="2:32" ht="21" customHeight="1">
      <c r="C74" s="410"/>
      <c r="D74" s="410"/>
      <c r="E74" s="410"/>
      <c r="F74" s="410"/>
      <c r="G74" s="410"/>
      <c r="H74" s="410"/>
      <c r="I74" s="410"/>
      <c r="J74" s="410"/>
    </row>
    <row r="75" spans="2:32" ht="21" customHeight="1">
      <c r="B75" s="410"/>
      <c r="C75" s="410"/>
      <c r="D75" s="410"/>
      <c r="E75" s="410"/>
      <c r="F75" s="410"/>
      <c r="G75" s="410"/>
      <c r="H75" s="410"/>
      <c r="I75" s="410"/>
      <c r="J75" s="410"/>
    </row>
    <row r="76" spans="2:32" ht="21" customHeight="1">
      <c r="B76" s="410"/>
      <c r="I76" s="410"/>
      <c r="J76" s="410"/>
      <c r="M76" s="506"/>
    </row>
    <row r="77" spans="2:32" ht="21" customHeight="1">
      <c r="C77" s="410"/>
      <c r="D77" s="410"/>
      <c r="E77" s="410"/>
      <c r="F77" s="410"/>
      <c r="G77" s="410"/>
      <c r="H77" s="410"/>
      <c r="I77" s="410"/>
      <c r="J77" s="410"/>
    </row>
    <row r="78" spans="2:32" ht="21" customHeight="1">
      <c r="C78" s="410"/>
      <c r="D78" s="410"/>
      <c r="E78" s="410"/>
      <c r="F78" s="410"/>
      <c r="G78" s="410"/>
      <c r="H78" s="410"/>
      <c r="I78" s="410"/>
      <c r="J78" s="410"/>
    </row>
    <row r="79" spans="2:32" ht="21" customHeight="1">
      <c r="C79" s="410"/>
      <c r="D79" s="410"/>
      <c r="E79" s="410"/>
      <c r="F79" s="410"/>
      <c r="G79" s="410"/>
      <c r="H79" s="410"/>
      <c r="I79" s="410"/>
      <c r="J79" s="410"/>
    </row>
    <row r="80" spans="2:32" ht="21" customHeight="1">
      <c r="C80" s="410"/>
      <c r="D80" s="410"/>
      <c r="E80" s="410"/>
      <c r="F80" s="410"/>
      <c r="G80" s="410"/>
      <c r="H80" s="410"/>
      <c r="I80" s="410"/>
      <c r="J80" s="410"/>
    </row>
    <row r="81" spans="2:17" ht="21" customHeight="1">
      <c r="C81" s="410"/>
      <c r="D81" s="410"/>
      <c r="E81" s="410"/>
      <c r="F81" s="410"/>
      <c r="G81" s="410"/>
      <c r="H81" s="410"/>
      <c r="I81" s="410"/>
      <c r="J81" s="410"/>
    </row>
    <row r="82" spans="2:17" ht="21" customHeight="1">
      <c r="C82" s="410"/>
      <c r="D82" s="410"/>
      <c r="E82" s="410"/>
      <c r="F82" s="410"/>
      <c r="G82" s="410"/>
      <c r="H82" s="410"/>
      <c r="I82" s="410"/>
      <c r="J82" s="410"/>
    </row>
    <row r="83" spans="2:17" ht="21" customHeight="1">
      <c r="C83" s="410"/>
      <c r="D83" s="410"/>
      <c r="E83" s="410"/>
      <c r="F83" s="410"/>
      <c r="G83" s="410"/>
      <c r="H83" s="410"/>
      <c r="I83" s="410"/>
      <c r="J83" s="410"/>
    </row>
    <row r="84" spans="2:17" ht="21" customHeight="1">
      <c r="C84" s="410"/>
      <c r="D84" s="410"/>
      <c r="E84" s="410"/>
      <c r="F84" s="410"/>
    </row>
    <row r="85" spans="2:17" ht="21" customHeight="1">
      <c r="C85" s="410"/>
      <c r="D85" s="410"/>
      <c r="E85" s="410"/>
      <c r="F85" s="410"/>
    </row>
    <row r="86" spans="2:17" ht="21" customHeight="1">
      <c r="B86" s="508"/>
      <c r="Q86" s="506"/>
    </row>
    <row r="87" spans="2:17" ht="21" customHeight="1">
      <c r="B87" s="508"/>
      <c r="Q87" s="506"/>
    </row>
  </sheetData>
  <mergeCells count="134">
    <mergeCell ref="A42:B42"/>
    <mergeCell ref="C42:E42"/>
    <mergeCell ref="BB42:BD42"/>
    <mergeCell ref="A43:B43"/>
    <mergeCell ref="C43:E43"/>
    <mergeCell ref="BB43:BD43"/>
    <mergeCell ref="A40:B40"/>
    <mergeCell ref="C40:E40"/>
    <mergeCell ref="BB40:BD40"/>
    <mergeCell ref="A41:B41"/>
    <mergeCell ref="C41:E41"/>
    <mergeCell ref="BB41:BD41"/>
    <mergeCell ref="A38:B38"/>
    <mergeCell ref="C38:E38"/>
    <mergeCell ref="BB38:BD38"/>
    <mergeCell ref="A39:B39"/>
    <mergeCell ref="C39:E39"/>
    <mergeCell ref="BB39:BD39"/>
    <mergeCell ref="A36:B36"/>
    <mergeCell ref="C36:E36"/>
    <mergeCell ref="BB36:BD36"/>
    <mergeCell ref="A37:B37"/>
    <mergeCell ref="C37:E37"/>
    <mergeCell ref="BB37:BD37"/>
    <mergeCell ref="A34:B34"/>
    <mergeCell ref="C34:E34"/>
    <mergeCell ref="A35:B35"/>
    <mergeCell ref="C35:E35"/>
    <mergeCell ref="BB35:BD35"/>
    <mergeCell ref="A31:B31"/>
    <mergeCell ref="C31:E31"/>
    <mergeCell ref="A32:B32"/>
    <mergeCell ref="C32:E32"/>
    <mergeCell ref="A33:B33"/>
    <mergeCell ref="C33:E33"/>
    <mergeCell ref="BB34:BD34"/>
    <mergeCell ref="BB33:BD33"/>
    <mergeCell ref="C28:E28"/>
    <mergeCell ref="A29:B29"/>
    <mergeCell ref="C29:E29"/>
    <mergeCell ref="A30:B30"/>
    <mergeCell ref="C30:E30"/>
    <mergeCell ref="A23:B23"/>
    <mergeCell ref="C23:E23"/>
    <mergeCell ref="A24:B24"/>
    <mergeCell ref="C24:E24"/>
    <mergeCell ref="A25:B25"/>
    <mergeCell ref="C25:E25"/>
    <mergeCell ref="A26:B26"/>
    <mergeCell ref="C26:E26"/>
    <mergeCell ref="A27:B27"/>
    <mergeCell ref="C27:E27"/>
    <mergeCell ref="A28:B28"/>
    <mergeCell ref="A20:B20"/>
    <mergeCell ref="C20:E20"/>
    <mergeCell ref="A21:B21"/>
    <mergeCell ref="C21:E21"/>
    <mergeCell ref="A22:B22"/>
    <mergeCell ref="C22:E22"/>
    <mergeCell ref="A17:B17"/>
    <mergeCell ref="C17:E17"/>
    <mergeCell ref="A18:B18"/>
    <mergeCell ref="C18:E18"/>
    <mergeCell ref="A19:B19"/>
    <mergeCell ref="C19:E19"/>
    <mergeCell ref="A15:B15"/>
    <mergeCell ref="C15:E15"/>
    <mergeCell ref="A16:B16"/>
    <mergeCell ref="C16:E16"/>
    <mergeCell ref="A10:B10"/>
    <mergeCell ref="C10:E10"/>
    <mergeCell ref="A11:B11"/>
    <mergeCell ref="C11:E11"/>
    <mergeCell ref="A12:B12"/>
    <mergeCell ref="C12:E12"/>
    <mergeCell ref="A13:B13"/>
    <mergeCell ref="C13:E13"/>
    <mergeCell ref="A14:B14"/>
    <mergeCell ref="BA2:BA3"/>
    <mergeCell ref="BB2:BD3"/>
    <mergeCell ref="BB4:BD4"/>
    <mergeCell ref="BB5:BD5"/>
    <mergeCell ref="BB6:BD6"/>
    <mergeCell ref="C4:E4"/>
    <mergeCell ref="BB10:BD10"/>
    <mergeCell ref="BB7:BD7"/>
    <mergeCell ref="BB8:BD8"/>
    <mergeCell ref="BB9:BD9"/>
    <mergeCell ref="C5:E5"/>
    <mergeCell ref="C6:E6"/>
    <mergeCell ref="C7:E7"/>
    <mergeCell ref="C8:E8"/>
    <mergeCell ref="C9:E9"/>
    <mergeCell ref="A4:B4"/>
    <mergeCell ref="AK2:AZ2"/>
    <mergeCell ref="A5:B5"/>
    <mergeCell ref="A6:B6"/>
    <mergeCell ref="A7:B7"/>
    <mergeCell ref="A8:B8"/>
    <mergeCell ref="A9:B9"/>
    <mergeCell ref="C14:E14"/>
    <mergeCell ref="AG1:AH1"/>
    <mergeCell ref="AD1:AF1"/>
    <mergeCell ref="AA1:AB1"/>
    <mergeCell ref="AJ1:AK1"/>
    <mergeCell ref="AM1:AN1"/>
    <mergeCell ref="A2:B3"/>
    <mergeCell ref="X1:Y1"/>
    <mergeCell ref="C2:E2"/>
    <mergeCell ref="C3:E3"/>
    <mergeCell ref="U1:V1"/>
    <mergeCell ref="R1:T1"/>
    <mergeCell ref="BB28:BD28"/>
    <mergeCell ref="BB29:BD29"/>
    <mergeCell ref="BB30:BD30"/>
    <mergeCell ref="BB31:BD31"/>
    <mergeCell ref="BB32:BD32"/>
    <mergeCell ref="BB24:BD24"/>
    <mergeCell ref="BB25:BD25"/>
    <mergeCell ref="BB26:BD26"/>
    <mergeCell ref="BB27:BD27"/>
    <mergeCell ref="BB11:BD11"/>
    <mergeCell ref="BB23:BD23"/>
    <mergeCell ref="BB12:BD12"/>
    <mergeCell ref="BB13:BD13"/>
    <mergeCell ref="BB14:BD14"/>
    <mergeCell ref="BB15:BD15"/>
    <mergeCell ref="BB16:BD16"/>
    <mergeCell ref="BB17:BD17"/>
    <mergeCell ref="BB18:BD18"/>
    <mergeCell ref="BB19:BD19"/>
    <mergeCell ref="BB20:BD20"/>
    <mergeCell ref="BB21:BD21"/>
    <mergeCell ref="BB22:BD22"/>
  </mergeCells>
  <phoneticPr fontId="6"/>
  <printOptions horizontalCentered="1"/>
  <pageMargins left="0.19685039370078741" right="0.19685039370078741" top="0.59055118110236227" bottom="0.23622047244094491" header="0.51181102362204722" footer="0.19685039370078741"/>
  <pageSetup paperSize="9" scale="75" orientation="landscape" r:id="rId1"/>
  <headerFooter alignWithMargins="0">
    <oddFooter>&amp;C&amp;A(&amp;P)</oddFooter>
  </headerFooter>
  <rowBreaks count="1" manualBreakCount="1">
    <brk id="32" max="58" man="1"/>
  </rowBreaks>
  <legacyDrawing r:id="rId2"/>
  <extLst>
    <ext xmlns:x14="http://schemas.microsoft.com/office/spreadsheetml/2009/9/main" uri="{78C0D931-6437-407d-A8EE-F0AAD7539E65}">
      <x14:conditionalFormattings>
        <x14:conditionalFormatting xmlns:xm="http://schemas.microsoft.com/office/excel/2006/main">
          <x14:cfRule type="expression" priority="5" stopIfTrue="1" id="{9ACCD76A-FDCF-4F73-B322-8076B4D25CFB}">
            <xm:f>OR(AND(F4='8'!$AA$59,F4='8'!$AA$60),AND(F4='8'!$AD$59,F4='8'!$AD$60),AND(F4='8'!$AG$59,F4='8'!$AG$60),AND(F4='8'!$AJ$59,F4='8'!$AJ$60))</xm:f>
            <x14:dxf>
              <fill>
                <patternFill>
                  <bgColor theme="9" tint="-0.24994659260841701"/>
                </patternFill>
              </fill>
            </x14:dxf>
          </x14:cfRule>
          <x14:cfRule type="expression" priority="6" id="{0DEC5952-2FEB-4B88-9E1A-E0747D88461F}">
            <xm:f>OR(F4='8'!$AA$60,F4='8'!$AD$60,F4='8'!$AG$60,F4='8'!$AJ$60)</xm:f>
            <x14:dxf>
              <fill>
                <patternFill>
                  <bgColor theme="9" tint="0.39994506668294322"/>
                </patternFill>
              </fill>
            </x14:dxf>
          </x14:cfRule>
          <x14:cfRule type="expression" priority="7" id="{0690DD5E-D9CE-4705-B189-DF1A65E2A634}">
            <xm:f>OR(F4='8'!$AA$59,F4='8'!$AD$59,F4='8'!$AG$59,F4='8'!$AJ$59)</xm:f>
            <x14:dxf>
              <fill>
                <patternFill>
                  <bgColor theme="9"/>
                </patternFill>
              </fill>
            </x14:dxf>
          </x14:cfRule>
          <xm:sqref>F4:AJ43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5"/>
    <pageSetUpPr fitToPage="1"/>
  </sheetPr>
  <dimension ref="A1:AN53"/>
  <sheetViews>
    <sheetView view="pageBreakPreview" zoomScaleNormal="100" zoomScaleSheetLayoutView="100" workbookViewId="0"/>
  </sheetViews>
  <sheetFormatPr defaultColWidth="2.5" defaultRowHeight="15" customHeight="1"/>
  <cols>
    <col min="1" max="16384" width="2.5" style="544"/>
  </cols>
  <sheetData>
    <row r="1" spans="1:40" ht="15" customHeight="1">
      <c r="A1" s="1146" t="s">
        <v>1729</v>
      </c>
      <c r="B1" s="1146"/>
      <c r="C1" s="1146"/>
      <c r="D1" s="1146"/>
      <c r="E1" s="1146"/>
      <c r="F1" s="1146"/>
      <c r="G1" s="1146"/>
      <c r="H1" s="1146"/>
      <c r="I1" s="1146"/>
      <c r="J1" s="1146"/>
      <c r="K1" s="1146"/>
      <c r="L1" s="1146"/>
      <c r="M1" s="1146"/>
      <c r="N1" s="1146"/>
      <c r="O1" s="1146"/>
      <c r="P1" s="1146"/>
      <c r="Q1" s="1146"/>
      <c r="R1" s="1146"/>
      <c r="S1" s="1146"/>
      <c r="T1" s="1146"/>
      <c r="U1" s="1146"/>
      <c r="AJ1" s="543" t="s">
        <v>1326</v>
      </c>
      <c r="AN1" s="223"/>
    </row>
    <row r="2" spans="1:40" ht="15" customHeight="1">
      <c r="A2" s="1146"/>
      <c r="B2" s="1146"/>
      <c r="C2" s="1146"/>
      <c r="D2" s="1146"/>
      <c r="E2" s="1146"/>
      <c r="F2" s="1146"/>
      <c r="G2" s="1146"/>
      <c r="H2" s="1146"/>
      <c r="I2" s="1146"/>
      <c r="J2" s="1146"/>
      <c r="K2" s="1146"/>
      <c r="L2" s="1146"/>
      <c r="M2" s="1146"/>
      <c r="N2" s="1146"/>
      <c r="O2" s="1146"/>
      <c r="P2" s="1146"/>
      <c r="Q2" s="1146"/>
      <c r="R2" s="1146"/>
      <c r="S2" s="1146"/>
      <c r="T2" s="1146"/>
      <c r="U2" s="1146"/>
    </row>
    <row r="4" spans="1:40" ht="15" customHeight="1">
      <c r="A4" s="989" t="s">
        <v>1570</v>
      </c>
    </row>
    <row r="5" spans="1:40" ht="7.5" customHeight="1"/>
    <row r="6" spans="1:40" ht="15" customHeight="1">
      <c r="C6" s="544" t="s">
        <v>1574</v>
      </c>
    </row>
    <row r="7" spans="1:40" ht="15" customHeight="1">
      <c r="C7" s="544" t="s">
        <v>2382</v>
      </c>
    </row>
    <row r="8" spans="1:40" ht="15" customHeight="1">
      <c r="C8" s="98" t="s">
        <v>2147</v>
      </c>
    </row>
    <row r="9" spans="1:40" ht="15" customHeight="1">
      <c r="C9" s="98" t="s">
        <v>2148</v>
      </c>
    </row>
    <row r="10" spans="1:40" ht="15" customHeight="1">
      <c r="C10" s="98" t="s">
        <v>2387</v>
      </c>
    </row>
    <row r="11" spans="1:40" ht="15" customHeight="1">
      <c r="B11" s="309"/>
      <c r="C11" s="98" t="s">
        <v>2388</v>
      </c>
      <c r="D11" s="456"/>
      <c r="E11" s="308"/>
      <c r="F11" s="456"/>
      <c r="G11" s="456"/>
      <c r="H11" s="456"/>
      <c r="I11" s="310"/>
      <c r="J11" s="309"/>
      <c r="K11" s="309"/>
      <c r="L11" s="309"/>
      <c r="M11" s="309"/>
      <c r="N11" s="309"/>
    </row>
    <row r="12" spans="1:40" ht="15" customHeight="1">
      <c r="B12" s="309"/>
      <c r="C12" s="98"/>
      <c r="D12" s="456"/>
      <c r="E12" s="308"/>
      <c r="F12" s="456"/>
      <c r="G12" s="456"/>
      <c r="H12" s="456"/>
      <c r="I12" s="310"/>
      <c r="J12" s="309"/>
      <c r="K12" s="309"/>
      <c r="L12" s="309"/>
      <c r="M12" s="309"/>
      <c r="N12" s="309"/>
    </row>
    <row r="13" spans="1:40" ht="15" customHeight="1">
      <c r="A13" s="989" t="s">
        <v>1571</v>
      </c>
    </row>
    <row r="14" spans="1:40" ht="7.5" customHeight="1"/>
    <row r="15" spans="1:40" ht="15" customHeight="1">
      <c r="B15" s="544" t="s">
        <v>945</v>
      </c>
      <c r="C15" s="544" t="s">
        <v>1577</v>
      </c>
    </row>
    <row r="16" spans="1:40" ht="15" customHeight="1">
      <c r="C16" s="448"/>
      <c r="D16" s="544" t="s">
        <v>1575</v>
      </c>
      <c r="I16" s="448"/>
      <c r="J16" s="448"/>
      <c r="K16" s="448"/>
      <c r="L16" s="448"/>
      <c r="M16" s="448"/>
      <c r="N16" s="448"/>
      <c r="O16" s="448"/>
      <c r="P16" s="448"/>
    </row>
    <row r="17" spans="1:16" ht="15" customHeight="1">
      <c r="C17" s="448"/>
      <c r="D17" s="544" t="s">
        <v>2223</v>
      </c>
      <c r="I17" s="448"/>
      <c r="J17" s="448"/>
      <c r="K17" s="448"/>
      <c r="L17" s="448"/>
      <c r="M17" s="448"/>
      <c r="N17" s="448"/>
      <c r="O17" s="448"/>
      <c r="P17" s="448"/>
    </row>
    <row r="18" spans="1:16" ht="15" customHeight="1">
      <c r="C18" s="544" t="s">
        <v>495</v>
      </c>
    </row>
    <row r="19" spans="1:16" ht="15" customHeight="1">
      <c r="D19" s="544" t="s">
        <v>1576</v>
      </c>
    </row>
    <row r="20" spans="1:16" ht="15" customHeight="1">
      <c r="D20" s="544" t="s">
        <v>1578</v>
      </c>
    </row>
    <row r="21" spans="1:16" ht="15" customHeight="1">
      <c r="D21" s="544" t="s">
        <v>2222</v>
      </c>
    </row>
    <row r="22" spans="1:16" ht="15" customHeight="1">
      <c r="D22" s="544" t="s">
        <v>2149</v>
      </c>
    </row>
    <row r="23" spans="1:16" ht="15" customHeight="1">
      <c r="D23" s="544" t="s">
        <v>2150</v>
      </c>
    </row>
    <row r="24" spans="1:16" ht="15" customHeight="1">
      <c r="D24" s="544" t="s">
        <v>1579</v>
      </c>
    </row>
    <row r="25" spans="1:16" ht="15" customHeight="1">
      <c r="D25" s="544" t="s">
        <v>2146</v>
      </c>
    </row>
    <row r="27" spans="1:16" ht="15" customHeight="1">
      <c r="A27" s="989" t="s">
        <v>1572</v>
      </c>
    </row>
    <row r="28" spans="1:16" ht="7.5" customHeight="1">
      <c r="A28" s="990"/>
    </row>
    <row r="29" spans="1:16" ht="15" customHeight="1">
      <c r="C29" s="544" t="s">
        <v>1573</v>
      </c>
    </row>
    <row r="30" spans="1:16" ht="15" customHeight="1">
      <c r="C30" s="544" t="s">
        <v>2383</v>
      </c>
    </row>
    <row r="31" spans="1:16" s="312" customFormat="1" ht="15" customHeight="1">
      <c r="B31" s="311"/>
      <c r="C31" s="544" t="s">
        <v>1580</v>
      </c>
    </row>
    <row r="34" spans="3:15" ht="15" customHeight="1">
      <c r="C34" s="98" t="s">
        <v>1581</v>
      </c>
      <c r="D34" s="436"/>
      <c r="E34" s="436"/>
    </row>
    <row r="35" spans="3:15" ht="15" customHeight="1">
      <c r="C35" s="436" t="s">
        <v>1584</v>
      </c>
      <c r="D35" s="544" t="s">
        <v>2075</v>
      </c>
      <c r="E35" s="436"/>
    </row>
    <row r="36" spans="3:15" ht="15" customHeight="1">
      <c r="C36" s="436" t="s">
        <v>1584</v>
      </c>
      <c r="D36" s="544" t="s">
        <v>2384</v>
      </c>
      <c r="E36" s="436"/>
    </row>
    <row r="37" spans="3:15" ht="15" customHeight="1">
      <c r="C37" s="436" t="s">
        <v>1584</v>
      </c>
      <c r="D37" s="544" t="s">
        <v>1582</v>
      </c>
      <c r="E37" s="436"/>
    </row>
    <row r="38" spans="3:15" ht="15" customHeight="1">
      <c r="C38" s="436" t="s">
        <v>1584</v>
      </c>
      <c r="D38" s="544" t="s">
        <v>1586</v>
      </c>
      <c r="E38" s="436"/>
    </row>
    <row r="39" spans="3:15" ht="15" customHeight="1">
      <c r="C39" s="436"/>
      <c r="E39" s="436"/>
    </row>
    <row r="40" spans="3:15" ht="15" customHeight="1">
      <c r="C40" s="436" t="s">
        <v>1584</v>
      </c>
      <c r="D40" s="544" t="s">
        <v>1587</v>
      </c>
      <c r="E40" s="312"/>
      <c r="F40" s="312"/>
      <c r="G40" s="312"/>
      <c r="H40" s="312"/>
      <c r="I40" s="312"/>
      <c r="J40" s="312"/>
      <c r="K40" s="312"/>
      <c r="L40" s="312"/>
      <c r="M40" s="312"/>
      <c r="N40" s="544" t="s">
        <v>1268</v>
      </c>
      <c r="O40" s="312"/>
    </row>
    <row r="41" spans="3:15" ht="15" customHeight="1">
      <c r="C41" s="436" t="s">
        <v>1584</v>
      </c>
      <c r="D41" s="544" t="s">
        <v>1588</v>
      </c>
      <c r="N41" s="544" t="s">
        <v>1269</v>
      </c>
    </row>
    <row r="42" spans="3:15" ht="15" customHeight="1">
      <c r="C42" s="436" t="s">
        <v>1584</v>
      </c>
      <c r="D42" s="544" t="s">
        <v>1589</v>
      </c>
      <c r="N42" s="544" t="s">
        <v>1592</v>
      </c>
    </row>
    <row r="43" spans="3:15" ht="15" customHeight="1">
      <c r="C43" s="436" t="s">
        <v>1584</v>
      </c>
      <c r="D43" s="544" t="s">
        <v>117</v>
      </c>
      <c r="N43" s="544" t="s">
        <v>1270</v>
      </c>
    </row>
    <row r="44" spans="3:15" ht="15" customHeight="1">
      <c r="C44" s="436" t="s">
        <v>1584</v>
      </c>
      <c r="D44" s="544" t="s">
        <v>1590</v>
      </c>
      <c r="N44" s="544" t="s">
        <v>1271</v>
      </c>
    </row>
    <row r="45" spans="3:15" ht="15" customHeight="1">
      <c r="C45" s="436" t="s">
        <v>1584</v>
      </c>
      <c r="D45" s="544" t="s">
        <v>1591</v>
      </c>
      <c r="N45" s="544" t="s">
        <v>1270</v>
      </c>
    </row>
    <row r="46" spans="3:15" ht="15" customHeight="1">
      <c r="C46" s="436"/>
    </row>
    <row r="47" spans="3:15" ht="15" customHeight="1">
      <c r="C47" s="436" t="s">
        <v>1142</v>
      </c>
      <c r="D47" s="544" t="s">
        <v>1583</v>
      </c>
      <c r="N47" s="544" t="s">
        <v>2224</v>
      </c>
    </row>
    <row r="48" spans="3:15" ht="15" customHeight="1">
      <c r="C48" s="436" t="s">
        <v>1584</v>
      </c>
      <c r="D48" s="544" t="s">
        <v>1585</v>
      </c>
    </row>
    <row r="53" spans="14:15" ht="15" customHeight="1">
      <c r="N53" s="312"/>
      <c r="O53" s="312"/>
    </row>
  </sheetData>
  <mergeCells count="1">
    <mergeCell ref="A1:U2"/>
  </mergeCells>
  <phoneticPr fontId="6"/>
  <pageMargins left="0.74803149606299213" right="0.74803149606299213" top="0.98425196850393704" bottom="0.98425196850393704" header="0.51181102362204722" footer="0.51181102362204722"/>
  <pageSetup paperSize="9" scale="97" fitToHeight="0"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BE67"/>
  <sheetViews>
    <sheetView view="pageBreakPreview" zoomScale="90" zoomScaleNormal="100" zoomScaleSheetLayoutView="90" workbookViewId="0"/>
  </sheetViews>
  <sheetFormatPr defaultColWidth="2.625" defaultRowHeight="13.5"/>
  <cols>
    <col min="1" max="2" width="5.625" style="338" customWidth="1"/>
    <col min="3" max="5" width="3.75" style="338" customWidth="1"/>
    <col min="6" max="47" width="3" style="338" customWidth="1"/>
    <col min="48" max="49" width="3" style="338" hidden="1" customWidth="1"/>
    <col min="50" max="54" width="3" style="338" customWidth="1"/>
    <col min="55" max="55" width="2.625" style="338"/>
    <col min="56" max="56" width="7.5" style="338" customWidth="1"/>
    <col min="57" max="57" width="8.75" style="338" customWidth="1"/>
    <col min="58" max="16384" width="2.625" style="338"/>
  </cols>
  <sheetData>
    <row r="1" spans="1:57" ht="21" customHeight="1" thickBot="1">
      <c r="A1" s="396" t="s">
        <v>1474</v>
      </c>
      <c r="B1" s="403"/>
      <c r="C1" s="403"/>
      <c r="D1" s="403"/>
      <c r="E1" s="403"/>
      <c r="F1" s="403"/>
      <c r="G1" s="403"/>
      <c r="H1" s="403"/>
      <c r="I1" s="403"/>
      <c r="J1" s="403"/>
      <c r="K1" s="403"/>
      <c r="L1" s="403"/>
      <c r="M1" s="403"/>
      <c r="N1" s="403"/>
      <c r="O1" s="403"/>
      <c r="P1" s="401"/>
      <c r="Q1" s="401"/>
      <c r="R1" s="2267" t="s">
        <v>1243</v>
      </c>
      <c r="S1" s="2267"/>
      <c r="T1" s="2267"/>
      <c r="U1" s="2305">
        <f>'10'!U1</f>
        <v>0</v>
      </c>
      <c r="V1" s="2305"/>
      <c r="W1" s="370" t="s">
        <v>396</v>
      </c>
      <c r="X1" s="2305">
        <f>'10'!X1</f>
        <v>0</v>
      </c>
      <c r="Y1" s="2305"/>
      <c r="Z1" s="370" t="s">
        <v>397</v>
      </c>
      <c r="AA1" s="2305">
        <f>'10'!AA1</f>
        <v>0</v>
      </c>
      <c r="AB1" s="2305"/>
      <c r="AC1" s="370" t="s">
        <v>398</v>
      </c>
      <c r="AD1" s="2267" t="s">
        <v>1547</v>
      </c>
      <c r="AE1" s="2267"/>
      <c r="AF1" s="2267"/>
      <c r="AG1" s="2305">
        <f>'10'!AG1</f>
        <v>0</v>
      </c>
      <c r="AH1" s="2305"/>
      <c r="AI1" s="370" t="s">
        <v>396</v>
      </c>
      <c r="AJ1" s="2305">
        <f>'10'!AJ1</f>
        <v>0</v>
      </c>
      <c r="AK1" s="2306"/>
      <c r="AL1" s="370" t="s">
        <v>397</v>
      </c>
      <c r="AM1" s="2306">
        <f>'10'!AM1</f>
        <v>0</v>
      </c>
      <c r="AN1" s="2306"/>
      <c r="AO1" s="370" t="s">
        <v>398</v>
      </c>
      <c r="AP1" s="370" t="s">
        <v>1344</v>
      </c>
    </row>
    <row r="2" spans="1:57" ht="21" customHeight="1">
      <c r="A2" s="2269" t="s">
        <v>1345</v>
      </c>
      <c r="B2" s="2270"/>
      <c r="C2" s="2273" t="s">
        <v>398</v>
      </c>
      <c r="D2" s="2274"/>
      <c r="E2" s="2275"/>
      <c r="F2" s="929" t="str">
        <f>'10'!F2</f>
        <v/>
      </c>
      <c r="G2" s="929" t="str">
        <f>'10'!G2</f>
        <v/>
      </c>
      <c r="H2" s="929" t="str">
        <f>'10'!H2</f>
        <v/>
      </c>
      <c r="I2" s="929" t="str">
        <f>'10'!I2</f>
        <v/>
      </c>
      <c r="J2" s="929" t="str">
        <f>'10'!J2</f>
        <v/>
      </c>
      <c r="K2" s="929" t="str">
        <f>'10'!K2</f>
        <v/>
      </c>
      <c r="L2" s="929" t="str">
        <f>'10'!L2</f>
        <v/>
      </c>
      <c r="M2" s="929" t="str">
        <f>'10'!M2</f>
        <v/>
      </c>
      <c r="N2" s="929" t="str">
        <f>'10'!N2</f>
        <v/>
      </c>
      <c r="O2" s="929" t="str">
        <f>'10'!O2</f>
        <v/>
      </c>
      <c r="P2" s="929" t="str">
        <f>'10'!P2</f>
        <v/>
      </c>
      <c r="Q2" s="929" t="str">
        <f>'10'!Q2</f>
        <v/>
      </c>
      <c r="R2" s="929" t="str">
        <f>'10'!R2</f>
        <v/>
      </c>
      <c r="S2" s="929" t="str">
        <f>'10'!S2</f>
        <v/>
      </c>
      <c r="T2" s="929" t="str">
        <f>'10'!T2</f>
        <v/>
      </c>
      <c r="U2" s="929" t="str">
        <f>'10'!U2</f>
        <v/>
      </c>
      <c r="V2" s="929" t="str">
        <f>'10'!V2</f>
        <v/>
      </c>
      <c r="W2" s="929" t="str">
        <f>'10'!W2</f>
        <v/>
      </c>
      <c r="X2" s="929" t="str">
        <f>'10'!X2</f>
        <v/>
      </c>
      <c r="Y2" s="929" t="str">
        <f>'10'!Y2</f>
        <v/>
      </c>
      <c r="Z2" s="929" t="str">
        <f>'10'!Z2</f>
        <v/>
      </c>
      <c r="AA2" s="929" t="str">
        <f>'10'!AA2</f>
        <v/>
      </c>
      <c r="AB2" s="929" t="str">
        <f>'10'!AB2</f>
        <v/>
      </c>
      <c r="AC2" s="929" t="str">
        <f>'10'!AC2</f>
        <v/>
      </c>
      <c r="AD2" s="929" t="str">
        <f>'10'!AD2</f>
        <v/>
      </c>
      <c r="AE2" s="929" t="str">
        <f>'10'!AE2</f>
        <v/>
      </c>
      <c r="AF2" s="929" t="str">
        <f>'10'!AF2</f>
        <v/>
      </c>
      <c r="AG2" s="929" t="str">
        <f>'10'!AG2</f>
        <v/>
      </c>
      <c r="AH2" s="929" t="str">
        <f>'10'!AH2</f>
        <v/>
      </c>
      <c r="AI2" s="929" t="str">
        <f>'10'!AI2</f>
        <v/>
      </c>
      <c r="AJ2" s="935" t="str">
        <f>'10'!AJ2</f>
        <v/>
      </c>
      <c r="AK2" s="2307" t="s">
        <v>2161</v>
      </c>
      <c r="AL2" s="2308"/>
      <c r="AM2" s="2308"/>
      <c r="AN2" s="2308"/>
      <c r="AO2" s="2308"/>
      <c r="AP2" s="2308"/>
      <c r="AQ2" s="2309"/>
      <c r="AR2" s="2309"/>
      <c r="AS2" s="2309"/>
      <c r="AT2" s="2309"/>
      <c r="AU2" s="2309"/>
      <c r="AV2" s="2309"/>
      <c r="AW2" s="2309"/>
      <c r="AX2" s="2310"/>
      <c r="AY2" s="2279" t="s">
        <v>321</v>
      </c>
      <c r="AZ2" s="2281" t="s">
        <v>2160</v>
      </c>
      <c r="BA2" s="2282"/>
      <c r="BB2" s="2283"/>
      <c r="BD2" s="468" t="s">
        <v>1510</v>
      </c>
    </row>
    <row r="3" spans="1:57" ht="21" customHeight="1" thickBot="1">
      <c r="A3" s="2271"/>
      <c r="B3" s="2272"/>
      <c r="C3" s="2276" t="s">
        <v>320</v>
      </c>
      <c r="D3" s="2277"/>
      <c r="E3" s="2278"/>
      <c r="F3" s="932" t="str">
        <f>'10'!F3</f>
        <v/>
      </c>
      <c r="G3" s="932" t="str">
        <f>'10'!G3</f>
        <v/>
      </c>
      <c r="H3" s="932" t="str">
        <f>'10'!H3</f>
        <v/>
      </c>
      <c r="I3" s="932" t="str">
        <f>'10'!I3</f>
        <v/>
      </c>
      <c r="J3" s="932" t="str">
        <f>'10'!J3</f>
        <v/>
      </c>
      <c r="K3" s="932" t="str">
        <f>'10'!K3</f>
        <v/>
      </c>
      <c r="L3" s="932" t="str">
        <f>'10'!L3</f>
        <v/>
      </c>
      <c r="M3" s="932" t="str">
        <f>'10'!M3</f>
        <v/>
      </c>
      <c r="N3" s="932" t="str">
        <f>'10'!N3</f>
        <v/>
      </c>
      <c r="O3" s="932" t="str">
        <f>'10'!O3</f>
        <v/>
      </c>
      <c r="P3" s="932" t="str">
        <f>'10'!P3</f>
        <v/>
      </c>
      <c r="Q3" s="932" t="str">
        <f>'10'!Q3</f>
        <v/>
      </c>
      <c r="R3" s="932" t="str">
        <f>'10'!R3</f>
        <v/>
      </c>
      <c r="S3" s="932" t="str">
        <f>'10'!S3</f>
        <v/>
      </c>
      <c r="T3" s="932" t="str">
        <f>'10'!T3</f>
        <v/>
      </c>
      <c r="U3" s="932" t="str">
        <f>'10'!U3</f>
        <v/>
      </c>
      <c r="V3" s="932" t="str">
        <f>'10'!V3</f>
        <v/>
      </c>
      <c r="W3" s="932" t="str">
        <f>'10'!W3</f>
        <v/>
      </c>
      <c r="X3" s="932" t="str">
        <f>'10'!X3</f>
        <v/>
      </c>
      <c r="Y3" s="932" t="str">
        <f>'10'!Y3</f>
        <v/>
      </c>
      <c r="Z3" s="932" t="str">
        <f>'10'!Z3</f>
        <v/>
      </c>
      <c r="AA3" s="932" t="str">
        <f>'10'!AA3</f>
        <v/>
      </c>
      <c r="AB3" s="932" t="str">
        <f>'10'!AB3</f>
        <v/>
      </c>
      <c r="AC3" s="932" t="str">
        <f>'10'!AC3</f>
        <v/>
      </c>
      <c r="AD3" s="932" t="str">
        <f>'10'!AD3</f>
        <v/>
      </c>
      <c r="AE3" s="932" t="str">
        <f>'10'!AE3</f>
        <v/>
      </c>
      <c r="AF3" s="932" t="str">
        <f>'10'!AF3</f>
        <v/>
      </c>
      <c r="AG3" s="932" t="str">
        <f>'10'!AG3</f>
        <v/>
      </c>
      <c r="AH3" s="932" t="str">
        <f>'10'!AH3</f>
        <v/>
      </c>
      <c r="AI3" s="932" t="str">
        <f>'10'!AI3</f>
        <v/>
      </c>
      <c r="AJ3" s="936" t="str">
        <f>'10'!AJ3</f>
        <v/>
      </c>
      <c r="AK3" s="781" t="s">
        <v>2209</v>
      </c>
      <c r="AL3" s="782" t="s">
        <v>2210</v>
      </c>
      <c r="AM3" s="782" t="s">
        <v>2211</v>
      </c>
      <c r="AN3" s="782" t="s">
        <v>2212</v>
      </c>
      <c r="AO3" s="782" t="s">
        <v>2213</v>
      </c>
      <c r="AP3" s="782" t="s">
        <v>2214</v>
      </c>
      <c r="AQ3" s="778" t="s">
        <v>2215</v>
      </c>
      <c r="AR3" s="778" t="s">
        <v>2216</v>
      </c>
      <c r="AS3" s="778" t="s">
        <v>2217</v>
      </c>
      <c r="AT3" s="778" t="s">
        <v>2218</v>
      </c>
      <c r="AU3" s="778" t="s">
        <v>2219</v>
      </c>
      <c r="AV3" s="783">
        <v>0</v>
      </c>
      <c r="AW3" s="784">
        <v>0</v>
      </c>
      <c r="AX3" s="785" t="s">
        <v>555</v>
      </c>
      <c r="AY3" s="2280"/>
      <c r="AZ3" s="2284"/>
      <c r="BA3" s="2285"/>
      <c r="BB3" s="2286"/>
      <c r="BD3" s="469" t="s">
        <v>558</v>
      </c>
      <c r="BE3" s="469" t="s">
        <v>1511</v>
      </c>
    </row>
    <row r="4" spans="1:57" ht="21" customHeight="1">
      <c r="A4" s="2256"/>
      <c r="B4" s="2257"/>
      <c r="C4" s="2287"/>
      <c r="D4" s="2288"/>
      <c r="E4" s="2289"/>
      <c r="F4" s="525"/>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8"/>
      <c r="AK4" s="351">
        <f>COUNTIF($F4:$AJ4,"*"&amp;AK$3&amp;"*")</f>
        <v>0</v>
      </c>
      <c r="AL4" s="352">
        <f>COUNTIF($F4:$AJ4,"*"&amp;AL$3&amp;"*")</f>
        <v>0</v>
      </c>
      <c r="AM4" s="352">
        <f t="shared" ref="AM4:AW19" si="0">COUNTIF($F4:$AJ4,"*"&amp;AM$3&amp;"*")</f>
        <v>0</v>
      </c>
      <c r="AN4" s="352">
        <f t="shared" si="0"/>
        <v>0</v>
      </c>
      <c r="AO4" s="352">
        <f>COUNTIF($F4:$AJ4,"*"&amp;AO$3&amp;"*")</f>
        <v>0</v>
      </c>
      <c r="AP4" s="352">
        <f t="shared" si="0"/>
        <v>0</v>
      </c>
      <c r="AQ4" s="352">
        <f t="shared" si="0"/>
        <v>0</v>
      </c>
      <c r="AR4" s="352">
        <f t="shared" si="0"/>
        <v>0</v>
      </c>
      <c r="AS4" s="352">
        <f t="shared" si="0"/>
        <v>0</v>
      </c>
      <c r="AT4" s="352">
        <f t="shared" si="0"/>
        <v>0</v>
      </c>
      <c r="AU4" s="352">
        <f t="shared" si="0"/>
        <v>0</v>
      </c>
      <c r="AV4" s="352">
        <f>COUNTIF($F4:$AJ4,"*"&amp;AV$3&amp;"*")</f>
        <v>0</v>
      </c>
      <c r="AW4" s="371">
        <f>COUNTIF($F4:$AJ4,"*"&amp;AW$3&amp;"*")</f>
        <v>0</v>
      </c>
      <c r="AX4" s="353">
        <f>SUM(AK4:AW4)</f>
        <v>0</v>
      </c>
      <c r="AY4" s="354">
        <f>COUNTIF($F4:$AJ4,"*休*")</f>
        <v>0</v>
      </c>
      <c r="AZ4" s="2300" t="str">
        <f>IF(C4="","",(AK4*$BE$4+AL4*$BE$5+AM4*$BE$6+AN4*$BE$7+AO4*$BE$8+AP4*$BE$9+AQ4*$BE$10+AR4*$BE$11+AS4*$BE$12+AT4*$BE$13+AU4*$BE$14)/(COLUMNS($F$2:$AJ$2)-COUNTBLANK($F$2:$AJ$2))*7)</f>
        <v/>
      </c>
      <c r="BA4" s="2301"/>
      <c r="BB4" s="2302"/>
      <c r="BD4" s="470" t="str">
        <f>ASC('8'!$F$34)</f>
        <v>P</v>
      </c>
      <c r="BE4" s="471">
        <f>'8'!$AD$34</f>
        <v>0</v>
      </c>
    </row>
    <row r="5" spans="1:57" ht="21" customHeight="1">
      <c r="A5" s="2261"/>
      <c r="B5" s="2303"/>
      <c r="C5" s="2263"/>
      <c r="D5" s="2264"/>
      <c r="E5" s="2304"/>
      <c r="F5" s="372"/>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7"/>
      <c r="AK5" s="358">
        <f>COUNTIF($F5:$AJ5,"*"&amp;AK$3&amp;"*")</f>
        <v>0</v>
      </c>
      <c r="AL5" s="359">
        <f>COUNTIF($F5:$AJ5,"*"&amp;AL$3&amp;"*")</f>
        <v>0</v>
      </c>
      <c r="AM5" s="359">
        <f t="shared" si="0"/>
        <v>0</v>
      </c>
      <c r="AN5" s="359">
        <f t="shared" si="0"/>
        <v>0</v>
      </c>
      <c r="AO5" s="359">
        <f>COUNTIF($F5:$AJ5,"*"&amp;AO$3&amp;"*")</f>
        <v>0</v>
      </c>
      <c r="AP5" s="359">
        <f t="shared" si="0"/>
        <v>0</v>
      </c>
      <c r="AQ5" s="359">
        <f t="shared" si="0"/>
        <v>0</v>
      </c>
      <c r="AR5" s="359">
        <f t="shared" si="0"/>
        <v>0</v>
      </c>
      <c r="AS5" s="359">
        <f t="shared" si="0"/>
        <v>0</v>
      </c>
      <c r="AT5" s="359">
        <f t="shared" si="0"/>
        <v>0</v>
      </c>
      <c r="AU5" s="359">
        <f t="shared" si="0"/>
        <v>0</v>
      </c>
      <c r="AV5" s="359">
        <f t="shared" si="0"/>
        <v>0</v>
      </c>
      <c r="AW5" s="373">
        <f>COUNTIF($F5:$AJ5,"*"&amp;AW$3&amp;"*")</f>
        <v>0</v>
      </c>
      <c r="AX5" s="360">
        <f>SUM(AK5:AW5)</f>
        <v>0</v>
      </c>
      <c r="AY5" s="361">
        <f>COUNTIF($F5:$AJ5,"*休*")</f>
        <v>0</v>
      </c>
      <c r="AZ5" s="2250" t="str">
        <f>IF(C5="","",(AK5*$BE$4+AL5*$BE$5+AM5*$BE$6+AN5*$BE$7+AO5*$BE$8+AP5*$BE$9+AQ5*$BE$10+AR5*$BE$11+AS5*$BE$12+AT5*$BE$13+AU5*$BE$14)/(COLUMNS($F$2:$AJ$2)-COUNTBLANK($F$2:$AJ$2))*7)</f>
        <v/>
      </c>
      <c r="BA5" s="2251"/>
      <c r="BB5" s="2252"/>
      <c r="BD5" s="470" t="str">
        <f>ASC('8'!$F$36)</f>
        <v>Q</v>
      </c>
      <c r="BE5" s="471">
        <f>'8'!$AD$36</f>
        <v>0</v>
      </c>
    </row>
    <row r="6" spans="1:57" ht="21" customHeight="1">
      <c r="A6" s="2261"/>
      <c r="B6" s="2303"/>
      <c r="C6" s="2263"/>
      <c r="D6" s="2264"/>
      <c r="E6" s="2304"/>
      <c r="F6" s="372"/>
      <c r="G6" s="356"/>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c r="AI6" s="356"/>
      <c r="AJ6" s="357"/>
      <c r="AK6" s="358">
        <f t="shared" ref="AK6:AK23" si="1">COUNTIF($F6:$AJ6,"*"&amp;AK$3&amp;"*")</f>
        <v>0</v>
      </c>
      <c r="AL6" s="359">
        <f t="shared" ref="AL6:AL23" si="2">COUNTIF($F6:$AJ6,"*"&amp;AL$3&amp;"*")</f>
        <v>0</v>
      </c>
      <c r="AM6" s="359">
        <f t="shared" si="0"/>
        <v>0</v>
      </c>
      <c r="AN6" s="359">
        <f t="shared" si="0"/>
        <v>0</v>
      </c>
      <c r="AO6" s="359">
        <f t="shared" si="0"/>
        <v>0</v>
      </c>
      <c r="AP6" s="359">
        <f t="shared" si="0"/>
        <v>0</v>
      </c>
      <c r="AQ6" s="359">
        <f t="shared" si="0"/>
        <v>0</v>
      </c>
      <c r="AR6" s="359">
        <f t="shared" si="0"/>
        <v>0</v>
      </c>
      <c r="AS6" s="359">
        <f t="shared" si="0"/>
        <v>0</v>
      </c>
      <c r="AT6" s="359">
        <f t="shared" si="0"/>
        <v>0</v>
      </c>
      <c r="AU6" s="359">
        <f t="shared" si="0"/>
        <v>0</v>
      </c>
      <c r="AV6" s="359">
        <f t="shared" si="0"/>
        <v>0</v>
      </c>
      <c r="AW6" s="373">
        <f t="shared" si="0"/>
        <v>0</v>
      </c>
      <c r="AX6" s="360">
        <f t="shared" ref="AX6:AX23" si="3">SUM(AK6:AW6)</f>
        <v>0</v>
      </c>
      <c r="AY6" s="361">
        <f t="shared" ref="AY6:AY22" si="4">COUNTIF($F6:$AJ6,"*休*")</f>
        <v>0</v>
      </c>
      <c r="AZ6" s="2250" t="str">
        <f t="shared" ref="AZ6:AZ22" si="5">IF(C6="","",(AK6*$BE$4+AL6*$BE$5+AM6*$BE$6+AN6*$BE$7+AO6*$BE$8+AP6*$BE$9+AQ6*$BE$10+AR6*$BE$11+AS6*$BE$12+AT6*$BE$13+AU6*$BE$14)/(COLUMNS($F$2:$AJ$2)-COUNTBLANK($F$2:$AJ$2))*7)</f>
        <v/>
      </c>
      <c r="BA6" s="2251"/>
      <c r="BB6" s="2252"/>
      <c r="BD6" s="470" t="str">
        <f>ASC('8'!$F$38)</f>
        <v>R</v>
      </c>
      <c r="BE6" s="471">
        <f>'8'!$AD$38</f>
        <v>0</v>
      </c>
    </row>
    <row r="7" spans="1:57" ht="21" customHeight="1">
      <c r="A7" s="2261"/>
      <c r="B7" s="2303"/>
      <c r="C7" s="2263"/>
      <c r="D7" s="2264"/>
      <c r="E7" s="2304"/>
      <c r="F7" s="372"/>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7"/>
      <c r="AK7" s="358">
        <f t="shared" si="1"/>
        <v>0</v>
      </c>
      <c r="AL7" s="359">
        <f t="shared" si="2"/>
        <v>0</v>
      </c>
      <c r="AM7" s="359">
        <f t="shared" si="0"/>
        <v>0</v>
      </c>
      <c r="AN7" s="359">
        <f t="shared" si="0"/>
        <v>0</v>
      </c>
      <c r="AO7" s="359">
        <f t="shared" si="0"/>
        <v>0</v>
      </c>
      <c r="AP7" s="359">
        <f t="shared" si="0"/>
        <v>0</v>
      </c>
      <c r="AQ7" s="359">
        <f t="shared" si="0"/>
        <v>0</v>
      </c>
      <c r="AR7" s="359">
        <f t="shared" si="0"/>
        <v>0</v>
      </c>
      <c r="AS7" s="359">
        <f t="shared" si="0"/>
        <v>0</v>
      </c>
      <c r="AT7" s="359">
        <f t="shared" si="0"/>
        <v>0</v>
      </c>
      <c r="AU7" s="359">
        <f t="shared" si="0"/>
        <v>0</v>
      </c>
      <c r="AV7" s="359">
        <f t="shared" si="0"/>
        <v>0</v>
      </c>
      <c r="AW7" s="373">
        <f t="shared" si="0"/>
        <v>0</v>
      </c>
      <c r="AX7" s="360">
        <f t="shared" si="3"/>
        <v>0</v>
      </c>
      <c r="AY7" s="361">
        <f t="shared" si="4"/>
        <v>0</v>
      </c>
      <c r="AZ7" s="2250" t="str">
        <f t="shared" si="5"/>
        <v/>
      </c>
      <c r="BA7" s="2251"/>
      <c r="BB7" s="2252"/>
      <c r="BD7" s="470" t="str">
        <f>ASC('8'!$F$40)</f>
        <v>S</v>
      </c>
      <c r="BE7" s="471">
        <f>'8'!$AD$40</f>
        <v>0</v>
      </c>
    </row>
    <row r="8" spans="1:57" ht="21" customHeight="1">
      <c r="A8" s="2261"/>
      <c r="B8" s="2303"/>
      <c r="C8" s="2263"/>
      <c r="D8" s="2264"/>
      <c r="E8" s="2304"/>
      <c r="F8" s="372"/>
      <c r="G8" s="356"/>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7"/>
      <c r="AK8" s="358">
        <f t="shared" si="1"/>
        <v>0</v>
      </c>
      <c r="AL8" s="359">
        <f t="shared" si="2"/>
        <v>0</v>
      </c>
      <c r="AM8" s="359">
        <f t="shared" si="0"/>
        <v>0</v>
      </c>
      <c r="AN8" s="359">
        <f t="shared" si="0"/>
        <v>0</v>
      </c>
      <c r="AO8" s="359">
        <f t="shared" si="0"/>
        <v>0</v>
      </c>
      <c r="AP8" s="359">
        <f t="shared" si="0"/>
        <v>0</v>
      </c>
      <c r="AQ8" s="359">
        <f t="shared" si="0"/>
        <v>0</v>
      </c>
      <c r="AR8" s="359">
        <f t="shared" si="0"/>
        <v>0</v>
      </c>
      <c r="AS8" s="359">
        <f t="shared" si="0"/>
        <v>0</v>
      </c>
      <c r="AT8" s="359">
        <f t="shared" si="0"/>
        <v>0</v>
      </c>
      <c r="AU8" s="359">
        <f t="shared" si="0"/>
        <v>0</v>
      </c>
      <c r="AV8" s="359">
        <f t="shared" si="0"/>
        <v>0</v>
      </c>
      <c r="AW8" s="373">
        <f t="shared" si="0"/>
        <v>0</v>
      </c>
      <c r="AX8" s="360">
        <f t="shared" si="3"/>
        <v>0</v>
      </c>
      <c r="AY8" s="361">
        <f t="shared" si="4"/>
        <v>0</v>
      </c>
      <c r="AZ8" s="2250" t="str">
        <f t="shared" si="5"/>
        <v/>
      </c>
      <c r="BA8" s="2251"/>
      <c r="BB8" s="2252"/>
      <c r="BD8" s="470" t="str">
        <f>ASC('8'!$F$42)</f>
        <v>T</v>
      </c>
      <c r="BE8" s="471">
        <f>'8'!$AD$42</f>
        <v>0</v>
      </c>
    </row>
    <row r="9" spans="1:57" ht="21" customHeight="1">
      <c r="A9" s="2261"/>
      <c r="B9" s="2303"/>
      <c r="C9" s="2263"/>
      <c r="D9" s="2264"/>
      <c r="E9" s="2304"/>
      <c r="F9" s="372"/>
      <c r="G9" s="356"/>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7"/>
      <c r="AK9" s="358">
        <f t="shared" si="1"/>
        <v>0</v>
      </c>
      <c r="AL9" s="359">
        <f t="shared" si="2"/>
        <v>0</v>
      </c>
      <c r="AM9" s="359">
        <f t="shared" si="0"/>
        <v>0</v>
      </c>
      <c r="AN9" s="359">
        <f t="shared" si="0"/>
        <v>0</v>
      </c>
      <c r="AO9" s="359">
        <f t="shared" si="0"/>
        <v>0</v>
      </c>
      <c r="AP9" s="359">
        <f t="shared" si="0"/>
        <v>0</v>
      </c>
      <c r="AQ9" s="359">
        <f t="shared" si="0"/>
        <v>0</v>
      </c>
      <c r="AR9" s="359">
        <f t="shared" si="0"/>
        <v>0</v>
      </c>
      <c r="AS9" s="359">
        <f t="shared" si="0"/>
        <v>0</v>
      </c>
      <c r="AT9" s="359">
        <f>COUNTIF($F9:$AJ9,"*"&amp;AT$3&amp;"*")</f>
        <v>0</v>
      </c>
      <c r="AU9" s="359">
        <f>COUNTIF($F9:$AJ9,"*"&amp;AU$3&amp;"*")</f>
        <v>0</v>
      </c>
      <c r="AV9" s="359">
        <f>COUNTIF($F9:$AJ9,"*"&amp;AV$3&amp;"*")</f>
        <v>0</v>
      </c>
      <c r="AW9" s="373">
        <f t="shared" si="0"/>
        <v>0</v>
      </c>
      <c r="AX9" s="360">
        <f t="shared" si="3"/>
        <v>0</v>
      </c>
      <c r="AY9" s="361">
        <f t="shared" si="4"/>
        <v>0</v>
      </c>
      <c r="AZ9" s="2250" t="str">
        <f t="shared" si="5"/>
        <v/>
      </c>
      <c r="BA9" s="2251"/>
      <c r="BB9" s="2252"/>
      <c r="BD9" s="470" t="str">
        <f>ASC('8'!$F$44)</f>
        <v>U</v>
      </c>
      <c r="BE9" s="471">
        <f>'8'!$AD$44</f>
        <v>0</v>
      </c>
    </row>
    <row r="10" spans="1:57" ht="21" customHeight="1">
      <c r="A10" s="2261"/>
      <c r="B10" s="2303"/>
      <c r="C10" s="2263"/>
      <c r="D10" s="2264"/>
      <c r="E10" s="2304"/>
      <c r="F10" s="372"/>
      <c r="G10" s="356"/>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7"/>
      <c r="AK10" s="358">
        <f t="shared" si="1"/>
        <v>0</v>
      </c>
      <c r="AL10" s="359">
        <f t="shared" si="2"/>
        <v>0</v>
      </c>
      <c r="AM10" s="359">
        <f t="shared" si="0"/>
        <v>0</v>
      </c>
      <c r="AN10" s="359">
        <f t="shared" si="0"/>
        <v>0</v>
      </c>
      <c r="AO10" s="359">
        <f t="shared" si="0"/>
        <v>0</v>
      </c>
      <c r="AP10" s="359">
        <f t="shared" si="0"/>
        <v>0</v>
      </c>
      <c r="AQ10" s="359">
        <f t="shared" si="0"/>
        <v>0</v>
      </c>
      <c r="AR10" s="359">
        <f t="shared" si="0"/>
        <v>0</v>
      </c>
      <c r="AS10" s="359">
        <f t="shared" si="0"/>
        <v>0</v>
      </c>
      <c r="AT10" s="359">
        <f t="shared" si="0"/>
        <v>0</v>
      </c>
      <c r="AU10" s="359">
        <f t="shared" si="0"/>
        <v>0</v>
      </c>
      <c r="AV10" s="359">
        <f t="shared" si="0"/>
        <v>0</v>
      </c>
      <c r="AW10" s="373">
        <f t="shared" si="0"/>
        <v>0</v>
      </c>
      <c r="AX10" s="360">
        <f t="shared" si="3"/>
        <v>0</v>
      </c>
      <c r="AY10" s="361">
        <f t="shared" si="4"/>
        <v>0</v>
      </c>
      <c r="AZ10" s="2250" t="str">
        <f t="shared" si="5"/>
        <v/>
      </c>
      <c r="BA10" s="2251"/>
      <c r="BB10" s="2252"/>
      <c r="BD10" s="472" t="str">
        <f>ASC('8'!$F$46)</f>
        <v>V</v>
      </c>
      <c r="BE10" s="471">
        <f>'8'!$AD$46</f>
        <v>0</v>
      </c>
    </row>
    <row r="11" spans="1:57" ht="21" customHeight="1">
      <c r="A11" s="2261"/>
      <c r="B11" s="2303"/>
      <c r="C11" s="2263"/>
      <c r="D11" s="2264"/>
      <c r="E11" s="2304"/>
      <c r="F11" s="372"/>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7"/>
      <c r="AK11" s="358">
        <f t="shared" si="1"/>
        <v>0</v>
      </c>
      <c r="AL11" s="359">
        <f t="shared" si="2"/>
        <v>0</v>
      </c>
      <c r="AM11" s="359">
        <f t="shared" si="0"/>
        <v>0</v>
      </c>
      <c r="AN11" s="359">
        <f t="shared" si="0"/>
        <v>0</v>
      </c>
      <c r="AO11" s="359">
        <f t="shared" si="0"/>
        <v>0</v>
      </c>
      <c r="AP11" s="359">
        <f t="shared" si="0"/>
        <v>0</v>
      </c>
      <c r="AQ11" s="359">
        <f t="shared" si="0"/>
        <v>0</v>
      </c>
      <c r="AR11" s="359">
        <f t="shared" si="0"/>
        <v>0</v>
      </c>
      <c r="AS11" s="359">
        <f t="shared" si="0"/>
        <v>0</v>
      </c>
      <c r="AT11" s="359">
        <f t="shared" si="0"/>
        <v>0</v>
      </c>
      <c r="AU11" s="359">
        <f t="shared" si="0"/>
        <v>0</v>
      </c>
      <c r="AV11" s="359">
        <f t="shared" si="0"/>
        <v>0</v>
      </c>
      <c r="AW11" s="373">
        <f t="shared" si="0"/>
        <v>0</v>
      </c>
      <c r="AX11" s="360">
        <f>SUM(AK11:AW11)</f>
        <v>0</v>
      </c>
      <c r="AY11" s="361">
        <f t="shared" si="4"/>
        <v>0</v>
      </c>
      <c r="AZ11" s="2250" t="str">
        <f t="shared" si="5"/>
        <v/>
      </c>
      <c r="BA11" s="2251"/>
      <c r="BB11" s="2252"/>
      <c r="BD11" s="472" t="str">
        <f>ASC('8'!$F$48)</f>
        <v>W</v>
      </c>
      <c r="BE11" s="471">
        <f>'8'!$AD$48</f>
        <v>0</v>
      </c>
    </row>
    <row r="12" spans="1:57" ht="21" customHeight="1">
      <c r="A12" s="2261"/>
      <c r="B12" s="2303"/>
      <c r="C12" s="2263"/>
      <c r="D12" s="2264"/>
      <c r="E12" s="2304"/>
      <c r="F12" s="372"/>
      <c r="G12" s="356"/>
      <c r="H12" s="356"/>
      <c r="I12" s="356"/>
      <c r="J12" s="356"/>
      <c r="K12" s="356"/>
      <c r="L12" s="356"/>
      <c r="M12" s="356"/>
      <c r="N12" s="356"/>
      <c r="O12" s="356"/>
      <c r="P12" s="356"/>
      <c r="Q12" s="356"/>
      <c r="R12" s="356"/>
      <c r="S12" s="356"/>
      <c r="T12" s="356"/>
      <c r="U12" s="356"/>
      <c r="V12" s="356"/>
      <c r="W12" s="356"/>
      <c r="X12" s="356"/>
      <c r="Y12" s="356"/>
      <c r="Z12" s="356"/>
      <c r="AA12" s="356"/>
      <c r="AB12" s="356"/>
      <c r="AC12" s="356"/>
      <c r="AD12" s="356"/>
      <c r="AE12" s="356"/>
      <c r="AF12" s="356"/>
      <c r="AG12" s="356"/>
      <c r="AH12" s="356"/>
      <c r="AI12" s="356"/>
      <c r="AJ12" s="357"/>
      <c r="AK12" s="358">
        <f t="shared" si="1"/>
        <v>0</v>
      </c>
      <c r="AL12" s="359">
        <f t="shared" si="2"/>
        <v>0</v>
      </c>
      <c r="AM12" s="359">
        <f t="shared" si="0"/>
        <v>0</v>
      </c>
      <c r="AN12" s="359">
        <f t="shared" si="0"/>
        <v>0</v>
      </c>
      <c r="AO12" s="359">
        <f t="shared" si="0"/>
        <v>0</v>
      </c>
      <c r="AP12" s="359">
        <f t="shared" si="0"/>
        <v>0</v>
      </c>
      <c r="AQ12" s="359">
        <f t="shared" si="0"/>
        <v>0</v>
      </c>
      <c r="AR12" s="359">
        <f t="shared" si="0"/>
        <v>0</v>
      </c>
      <c r="AS12" s="359">
        <f t="shared" si="0"/>
        <v>0</v>
      </c>
      <c r="AT12" s="359">
        <f t="shared" si="0"/>
        <v>0</v>
      </c>
      <c r="AU12" s="359">
        <f t="shared" si="0"/>
        <v>0</v>
      </c>
      <c r="AV12" s="359">
        <f t="shared" si="0"/>
        <v>0</v>
      </c>
      <c r="AW12" s="373">
        <f t="shared" si="0"/>
        <v>0</v>
      </c>
      <c r="AX12" s="360">
        <f t="shared" si="3"/>
        <v>0</v>
      </c>
      <c r="AY12" s="361">
        <f t="shared" si="4"/>
        <v>0</v>
      </c>
      <c r="AZ12" s="2250" t="str">
        <f t="shared" si="5"/>
        <v/>
      </c>
      <c r="BA12" s="2251"/>
      <c r="BB12" s="2252"/>
      <c r="BD12" s="472" t="str">
        <f>ASC('8'!$F$50)</f>
        <v>X</v>
      </c>
      <c r="BE12" s="471">
        <f>'8'!$AD$50</f>
        <v>0</v>
      </c>
    </row>
    <row r="13" spans="1:57" ht="21" customHeight="1">
      <c r="A13" s="2261"/>
      <c r="B13" s="2303"/>
      <c r="C13" s="2263"/>
      <c r="D13" s="2264"/>
      <c r="E13" s="2304"/>
      <c r="F13" s="372"/>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56"/>
      <c r="AE13" s="356"/>
      <c r="AF13" s="356"/>
      <c r="AG13" s="356"/>
      <c r="AH13" s="356"/>
      <c r="AI13" s="356"/>
      <c r="AJ13" s="357"/>
      <c r="AK13" s="358">
        <f t="shared" si="1"/>
        <v>0</v>
      </c>
      <c r="AL13" s="359">
        <f t="shared" si="2"/>
        <v>0</v>
      </c>
      <c r="AM13" s="359">
        <f t="shared" si="0"/>
        <v>0</v>
      </c>
      <c r="AN13" s="359">
        <f t="shared" si="0"/>
        <v>0</v>
      </c>
      <c r="AO13" s="359">
        <f t="shared" si="0"/>
        <v>0</v>
      </c>
      <c r="AP13" s="359">
        <f t="shared" si="0"/>
        <v>0</v>
      </c>
      <c r="AQ13" s="359">
        <f t="shared" si="0"/>
        <v>0</v>
      </c>
      <c r="AR13" s="359">
        <f t="shared" si="0"/>
        <v>0</v>
      </c>
      <c r="AS13" s="359">
        <f t="shared" si="0"/>
        <v>0</v>
      </c>
      <c r="AT13" s="359">
        <f t="shared" si="0"/>
        <v>0</v>
      </c>
      <c r="AU13" s="359">
        <f t="shared" si="0"/>
        <v>0</v>
      </c>
      <c r="AV13" s="359">
        <f t="shared" si="0"/>
        <v>0</v>
      </c>
      <c r="AW13" s="373">
        <f t="shared" si="0"/>
        <v>0</v>
      </c>
      <c r="AX13" s="360">
        <f t="shared" si="3"/>
        <v>0</v>
      </c>
      <c r="AY13" s="361">
        <f t="shared" si="4"/>
        <v>0</v>
      </c>
      <c r="AZ13" s="2250" t="str">
        <f t="shared" si="5"/>
        <v/>
      </c>
      <c r="BA13" s="2251"/>
      <c r="BB13" s="2252"/>
      <c r="BD13" s="472" t="str">
        <f>ASC('8'!$F$52)</f>
        <v>Y</v>
      </c>
      <c r="BE13" s="471">
        <f>'8'!$AD$52</f>
        <v>0</v>
      </c>
    </row>
    <row r="14" spans="1:57" ht="21" customHeight="1">
      <c r="A14" s="2261"/>
      <c r="B14" s="2303"/>
      <c r="C14" s="2263"/>
      <c r="D14" s="2264"/>
      <c r="E14" s="2304"/>
      <c r="F14" s="372"/>
      <c r="G14" s="356"/>
      <c r="H14" s="356"/>
      <c r="I14" s="356"/>
      <c r="J14" s="356"/>
      <c r="K14" s="356"/>
      <c r="L14" s="356"/>
      <c r="M14" s="356"/>
      <c r="N14" s="356"/>
      <c r="O14" s="356"/>
      <c r="P14" s="356"/>
      <c r="Q14" s="356"/>
      <c r="R14" s="356"/>
      <c r="S14" s="356"/>
      <c r="T14" s="356"/>
      <c r="U14" s="356"/>
      <c r="V14" s="356"/>
      <c r="W14" s="356"/>
      <c r="X14" s="356"/>
      <c r="Y14" s="356"/>
      <c r="Z14" s="356"/>
      <c r="AA14" s="356"/>
      <c r="AB14" s="356"/>
      <c r="AC14" s="356"/>
      <c r="AD14" s="356"/>
      <c r="AE14" s="356"/>
      <c r="AF14" s="356"/>
      <c r="AG14" s="356"/>
      <c r="AH14" s="356"/>
      <c r="AI14" s="356"/>
      <c r="AJ14" s="357"/>
      <c r="AK14" s="358">
        <f t="shared" si="1"/>
        <v>0</v>
      </c>
      <c r="AL14" s="359">
        <f t="shared" si="2"/>
        <v>0</v>
      </c>
      <c r="AM14" s="359">
        <f t="shared" si="0"/>
        <v>0</v>
      </c>
      <c r="AN14" s="359">
        <f t="shared" si="0"/>
        <v>0</v>
      </c>
      <c r="AO14" s="359">
        <f t="shared" si="0"/>
        <v>0</v>
      </c>
      <c r="AP14" s="359">
        <f t="shared" si="0"/>
        <v>0</v>
      </c>
      <c r="AQ14" s="359">
        <f t="shared" si="0"/>
        <v>0</v>
      </c>
      <c r="AR14" s="359">
        <f t="shared" si="0"/>
        <v>0</v>
      </c>
      <c r="AS14" s="359">
        <f t="shared" si="0"/>
        <v>0</v>
      </c>
      <c r="AT14" s="359">
        <f t="shared" si="0"/>
        <v>0</v>
      </c>
      <c r="AU14" s="359">
        <f t="shared" si="0"/>
        <v>0</v>
      </c>
      <c r="AV14" s="359">
        <f t="shared" si="0"/>
        <v>0</v>
      </c>
      <c r="AW14" s="373">
        <f t="shared" si="0"/>
        <v>0</v>
      </c>
      <c r="AX14" s="360">
        <f t="shared" si="3"/>
        <v>0</v>
      </c>
      <c r="AY14" s="361">
        <f t="shared" si="4"/>
        <v>0</v>
      </c>
      <c r="AZ14" s="2250" t="str">
        <f t="shared" si="5"/>
        <v/>
      </c>
      <c r="BA14" s="2251"/>
      <c r="BB14" s="2252"/>
      <c r="BD14" s="472" t="str">
        <f>ASC('8'!$F$54)</f>
        <v>Z</v>
      </c>
      <c r="BE14" s="471">
        <f>'8'!$AD$54</f>
        <v>0</v>
      </c>
    </row>
    <row r="15" spans="1:57" ht="21" customHeight="1">
      <c r="A15" s="2261"/>
      <c r="B15" s="2303"/>
      <c r="C15" s="2263"/>
      <c r="D15" s="2264"/>
      <c r="E15" s="2304"/>
      <c r="F15" s="372"/>
      <c r="G15" s="356"/>
      <c r="H15" s="356"/>
      <c r="I15" s="356"/>
      <c r="J15" s="356"/>
      <c r="K15" s="356"/>
      <c r="L15" s="356"/>
      <c r="M15" s="356"/>
      <c r="N15" s="356"/>
      <c r="O15" s="356"/>
      <c r="P15" s="356"/>
      <c r="Q15" s="356"/>
      <c r="R15" s="356"/>
      <c r="S15" s="356"/>
      <c r="T15" s="356"/>
      <c r="U15" s="356"/>
      <c r="V15" s="356"/>
      <c r="W15" s="356"/>
      <c r="X15" s="356"/>
      <c r="Y15" s="356"/>
      <c r="Z15" s="356"/>
      <c r="AA15" s="356"/>
      <c r="AB15" s="356"/>
      <c r="AC15" s="356"/>
      <c r="AD15" s="356"/>
      <c r="AE15" s="356"/>
      <c r="AF15" s="356"/>
      <c r="AG15" s="356"/>
      <c r="AH15" s="356"/>
      <c r="AI15" s="356"/>
      <c r="AJ15" s="357"/>
      <c r="AK15" s="358">
        <f t="shared" si="1"/>
        <v>0</v>
      </c>
      <c r="AL15" s="359">
        <f t="shared" si="2"/>
        <v>0</v>
      </c>
      <c r="AM15" s="359">
        <f t="shared" si="0"/>
        <v>0</v>
      </c>
      <c r="AN15" s="359">
        <f t="shared" si="0"/>
        <v>0</v>
      </c>
      <c r="AO15" s="359">
        <f t="shared" si="0"/>
        <v>0</v>
      </c>
      <c r="AP15" s="359">
        <f t="shared" si="0"/>
        <v>0</v>
      </c>
      <c r="AQ15" s="359">
        <f t="shared" si="0"/>
        <v>0</v>
      </c>
      <c r="AR15" s="359">
        <f t="shared" si="0"/>
        <v>0</v>
      </c>
      <c r="AS15" s="359">
        <f t="shared" si="0"/>
        <v>0</v>
      </c>
      <c r="AT15" s="359">
        <f t="shared" si="0"/>
        <v>0</v>
      </c>
      <c r="AU15" s="359">
        <f t="shared" si="0"/>
        <v>0</v>
      </c>
      <c r="AV15" s="359">
        <f t="shared" si="0"/>
        <v>0</v>
      </c>
      <c r="AW15" s="373">
        <f t="shared" si="0"/>
        <v>0</v>
      </c>
      <c r="AX15" s="360">
        <f t="shared" si="3"/>
        <v>0</v>
      </c>
      <c r="AY15" s="361">
        <f t="shared" si="4"/>
        <v>0</v>
      </c>
      <c r="AZ15" s="2250" t="str">
        <f t="shared" si="5"/>
        <v/>
      </c>
      <c r="BA15" s="2251"/>
      <c r="BB15" s="2252"/>
    </row>
    <row r="16" spans="1:57" ht="21" customHeight="1">
      <c r="A16" s="2261"/>
      <c r="B16" s="2303"/>
      <c r="C16" s="2263"/>
      <c r="D16" s="2264"/>
      <c r="E16" s="2304"/>
      <c r="F16" s="372"/>
      <c r="G16" s="356"/>
      <c r="H16" s="356"/>
      <c r="I16" s="356"/>
      <c r="J16" s="356"/>
      <c r="K16" s="356"/>
      <c r="L16" s="356"/>
      <c r="M16" s="356"/>
      <c r="N16" s="356"/>
      <c r="O16" s="356"/>
      <c r="P16" s="356"/>
      <c r="Q16" s="356"/>
      <c r="R16" s="356"/>
      <c r="S16" s="356"/>
      <c r="T16" s="356"/>
      <c r="U16" s="356"/>
      <c r="V16" s="356"/>
      <c r="W16" s="356"/>
      <c r="X16" s="356"/>
      <c r="Y16" s="356"/>
      <c r="Z16" s="356"/>
      <c r="AA16" s="356"/>
      <c r="AB16" s="356"/>
      <c r="AC16" s="356"/>
      <c r="AD16" s="356"/>
      <c r="AE16" s="356"/>
      <c r="AF16" s="356"/>
      <c r="AG16" s="356"/>
      <c r="AH16" s="356"/>
      <c r="AI16" s="356"/>
      <c r="AJ16" s="357"/>
      <c r="AK16" s="358">
        <f t="shared" si="1"/>
        <v>0</v>
      </c>
      <c r="AL16" s="359">
        <f t="shared" si="2"/>
        <v>0</v>
      </c>
      <c r="AM16" s="359">
        <f t="shared" si="0"/>
        <v>0</v>
      </c>
      <c r="AN16" s="359">
        <f t="shared" si="0"/>
        <v>0</v>
      </c>
      <c r="AO16" s="359">
        <f t="shared" si="0"/>
        <v>0</v>
      </c>
      <c r="AP16" s="359">
        <f t="shared" si="0"/>
        <v>0</v>
      </c>
      <c r="AQ16" s="359">
        <f t="shared" si="0"/>
        <v>0</v>
      </c>
      <c r="AR16" s="359">
        <f t="shared" si="0"/>
        <v>0</v>
      </c>
      <c r="AS16" s="359">
        <f t="shared" si="0"/>
        <v>0</v>
      </c>
      <c r="AT16" s="359">
        <f t="shared" si="0"/>
        <v>0</v>
      </c>
      <c r="AU16" s="359">
        <f t="shared" si="0"/>
        <v>0</v>
      </c>
      <c r="AV16" s="359">
        <f t="shared" si="0"/>
        <v>0</v>
      </c>
      <c r="AW16" s="373">
        <f t="shared" si="0"/>
        <v>0</v>
      </c>
      <c r="AX16" s="360">
        <f t="shared" si="3"/>
        <v>0</v>
      </c>
      <c r="AY16" s="361">
        <f t="shared" si="4"/>
        <v>0</v>
      </c>
      <c r="AZ16" s="2250" t="str">
        <f t="shared" si="5"/>
        <v/>
      </c>
      <c r="BA16" s="2251"/>
      <c r="BB16" s="2252"/>
    </row>
    <row r="17" spans="1:54" ht="21" customHeight="1">
      <c r="A17" s="2261"/>
      <c r="B17" s="2303"/>
      <c r="C17" s="2263"/>
      <c r="D17" s="2264"/>
      <c r="E17" s="2304"/>
      <c r="F17" s="372"/>
      <c r="G17" s="356"/>
      <c r="H17" s="356"/>
      <c r="I17" s="356"/>
      <c r="J17" s="356"/>
      <c r="K17" s="356"/>
      <c r="L17" s="356"/>
      <c r="M17" s="356"/>
      <c r="N17" s="356"/>
      <c r="O17" s="356"/>
      <c r="P17" s="356"/>
      <c r="Q17" s="356"/>
      <c r="R17" s="356"/>
      <c r="S17" s="356"/>
      <c r="T17" s="356"/>
      <c r="U17" s="356"/>
      <c r="V17" s="356"/>
      <c r="W17" s="356"/>
      <c r="X17" s="356"/>
      <c r="Y17" s="356"/>
      <c r="Z17" s="356"/>
      <c r="AA17" s="356"/>
      <c r="AB17" s="356"/>
      <c r="AC17" s="356"/>
      <c r="AD17" s="356"/>
      <c r="AE17" s="356"/>
      <c r="AF17" s="356"/>
      <c r="AG17" s="356"/>
      <c r="AH17" s="356"/>
      <c r="AI17" s="356"/>
      <c r="AJ17" s="357"/>
      <c r="AK17" s="358">
        <f t="shared" si="1"/>
        <v>0</v>
      </c>
      <c r="AL17" s="359">
        <f t="shared" si="2"/>
        <v>0</v>
      </c>
      <c r="AM17" s="359">
        <f t="shared" si="0"/>
        <v>0</v>
      </c>
      <c r="AN17" s="359">
        <f t="shared" si="0"/>
        <v>0</v>
      </c>
      <c r="AO17" s="359">
        <f t="shared" si="0"/>
        <v>0</v>
      </c>
      <c r="AP17" s="359">
        <f t="shared" si="0"/>
        <v>0</v>
      </c>
      <c r="AQ17" s="359">
        <f t="shared" si="0"/>
        <v>0</v>
      </c>
      <c r="AR17" s="359">
        <f t="shared" si="0"/>
        <v>0</v>
      </c>
      <c r="AS17" s="359">
        <f t="shared" si="0"/>
        <v>0</v>
      </c>
      <c r="AT17" s="359">
        <f t="shared" si="0"/>
        <v>0</v>
      </c>
      <c r="AU17" s="359">
        <f t="shared" si="0"/>
        <v>0</v>
      </c>
      <c r="AV17" s="359">
        <f t="shared" si="0"/>
        <v>0</v>
      </c>
      <c r="AW17" s="373">
        <f t="shared" si="0"/>
        <v>0</v>
      </c>
      <c r="AX17" s="360">
        <f t="shared" si="3"/>
        <v>0</v>
      </c>
      <c r="AY17" s="361">
        <f t="shared" si="4"/>
        <v>0</v>
      </c>
      <c r="AZ17" s="2250" t="str">
        <f t="shared" si="5"/>
        <v/>
      </c>
      <c r="BA17" s="2251"/>
      <c r="BB17" s="2252"/>
    </row>
    <row r="18" spans="1:54" ht="21" customHeight="1">
      <c r="A18" s="2261"/>
      <c r="B18" s="2303"/>
      <c r="C18" s="2263"/>
      <c r="D18" s="2264"/>
      <c r="E18" s="2304"/>
      <c r="F18" s="372"/>
      <c r="G18" s="356"/>
      <c r="H18" s="356"/>
      <c r="I18" s="356"/>
      <c r="J18" s="356"/>
      <c r="K18" s="356"/>
      <c r="L18" s="356"/>
      <c r="M18" s="356"/>
      <c r="N18" s="356"/>
      <c r="O18" s="356"/>
      <c r="P18" s="356"/>
      <c r="Q18" s="356"/>
      <c r="R18" s="356"/>
      <c r="S18" s="356"/>
      <c r="T18" s="356"/>
      <c r="U18" s="356"/>
      <c r="V18" s="356"/>
      <c r="W18" s="356"/>
      <c r="X18" s="356"/>
      <c r="Y18" s="356"/>
      <c r="Z18" s="356"/>
      <c r="AA18" s="356"/>
      <c r="AB18" s="356"/>
      <c r="AC18" s="356"/>
      <c r="AD18" s="356"/>
      <c r="AE18" s="356"/>
      <c r="AF18" s="356"/>
      <c r="AG18" s="356"/>
      <c r="AH18" s="356"/>
      <c r="AI18" s="356"/>
      <c r="AJ18" s="357"/>
      <c r="AK18" s="358">
        <f t="shared" si="1"/>
        <v>0</v>
      </c>
      <c r="AL18" s="359">
        <f t="shared" si="2"/>
        <v>0</v>
      </c>
      <c r="AM18" s="359">
        <f t="shared" si="0"/>
        <v>0</v>
      </c>
      <c r="AN18" s="359">
        <f t="shared" si="0"/>
        <v>0</v>
      </c>
      <c r="AO18" s="359">
        <f t="shared" si="0"/>
        <v>0</v>
      </c>
      <c r="AP18" s="359">
        <f t="shared" si="0"/>
        <v>0</v>
      </c>
      <c r="AQ18" s="359">
        <f t="shared" si="0"/>
        <v>0</v>
      </c>
      <c r="AR18" s="359">
        <f t="shared" si="0"/>
        <v>0</v>
      </c>
      <c r="AS18" s="359">
        <f t="shared" si="0"/>
        <v>0</v>
      </c>
      <c r="AT18" s="359">
        <f t="shared" si="0"/>
        <v>0</v>
      </c>
      <c r="AU18" s="359">
        <f t="shared" si="0"/>
        <v>0</v>
      </c>
      <c r="AV18" s="359">
        <f t="shared" si="0"/>
        <v>0</v>
      </c>
      <c r="AW18" s="373">
        <f t="shared" si="0"/>
        <v>0</v>
      </c>
      <c r="AX18" s="360">
        <f t="shared" si="3"/>
        <v>0</v>
      </c>
      <c r="AY18" s="361">
        <f t="shared" si="4"/>
        <v>0</v>
      </c>
      <c r="AZ18" s="2250" t="str">
        <f t="shared" si="5"/>
        <v/>
      </c>
      <c r="BA18" s="2251"/>
      <c r="BB18" s="2252"/>
    </row>
    <row r="19" spans="1:54" ht="21" customHeight="1">
      <c r="A19" s="2261"/>
      <c r="B19" s="2303"/>
      <c r="C19" s="2263"/>
      <c r="D19" s="2264"/>
      <c r="E19" s="2304"/>
      <c r="F19" s="372"/>
      <c r="G19" s="356"/>
      <c r="H19" s="356"/>
      <c r="I19" s="356"/>
      <c r="J19" s="356"/>
      <c r="K19" s="356"/>
      <c r="L19" s="356"/>
      <c r="M19" s="356"/>
      <c r="N19" s="356"/>
      <c r="O19" s="356"/>
      <c r="P19" s="356"/>
      <c r="Q19" s="356"/>
      <c r="R19" s="356"/>
      <c r="S19" s="356"/>
      <c r="T19" s="356"/>
      <c r="U19" s="356"/>
      <c r="V19" s="356"/>
      <c r="W19" s="356"/>
      <c r="X19" s="356"/>
      <c r="Y19" s="356"/>
      <c r="Z19" s="356"/>
      <c r="AA19" s="356"/>
      <c r="AB19" s="356"/>
      <c r="AC19" s="356"/>
      <c r="AD19" s="356"/>
      <c r="AE19" s="356"/>
      <c r="AF19" s="356"/>
      <c r="AG19" s="356"/>
      <c r="AH19" s="356"/>
      <c r="AI19" s="356"/>
      <c r="AJ19" s="357"/>
      <c r="AK19" s="358">
        <f t="shared" si="1"/>
        <v>0</v>
      </c>
      <c r="AL19" s="359">
        <f t="shared" si="2"/>
        <v>0</v>
      </c>
      <c r="AM19" s="359">
        <f t="shared" si="0"/>
        <v>0</v>
      </c>
      <c r="AN19" s="359">
        <f t="shared" si="0"/>
        <v>0</v>
      </c>
      <c r="AO19" s="359">
        <f t="shared" si="0"/>
        <v>0</v>
      </c>
      <c r="AP19" s="359">
        <f t="shared" si="0"/>
        <v>0</v>
      </c>
      <c r="AQ19" s="359">
        <f t="shared" si="0"/>
        <v>0</v>
      </c>
      <c r="AR19" s="359">
        <f t="shared" si="0"/>
        <v>0</v>
      </c>
      <c r="AS19" s="359">
        <f t="shared" si="0"/>
        <v>0</v>
      </c>
      <c r="AT19" s="359">
        <f t="shared" si="0"/>
        <v>0</v>
      </c>
      <c r="AU19" s="359">
        <f t="shared" si="0"/>
        <v>0</v>
      </c>
      <c r="AV19" s="359">
        <f t="shared" si="0"/>
        <v>0</v>
      </c>
      <c r="AW19" s="373">
        <f t="shared" si="0"/>
        <v>0</v>
      </c>
      <c r="AX19" s="360">
        <f t="shared" si="3"/>
        <v>0</v>
      </c>
      <c r="AY19" s="361">
        <f t="shared" si="4"/>
        <v>0</v>
      </c>
      <c r="AZ19" s="2250" t="str">
        <f t="shared" si="5"/>
        <v/>
      </c>
      <c r="BA19" s="2251"/>
      <c r="BB19" s="2252"/>
    </row>
    <row r="20" spans="1:54" ht="21" customHeight="1">
      <c r="A20" s="2261"/>
      <c r="B20" s="2303"/>
      <c r="C20" s="2263"/>
      <c r="D20" s="2264"/>
      <c r="E20" s="2304"/>
      <c r="F20" s="372"/>
      <c r="G20" s="356"/>
      <c r="H20" s="356"/>
      <c r="I20" s="356"/>
      <c r="J20" s="356"/>
      <c r="K20" s="356"/>
      <c r="L20" s="356"/>
      <c r="M20" s="356"/>
      <c r="N20" s="356"/>
      <c r="O20" s="356"/>
      <c r="P20" s="356"/>
      <c r="Q20" s="356"/>
      <c r="R20" s="356"/>
      <c r="S20" s="356"/>
      <c r="T20" s="356"/>
      <c r="U20" s="356"/>
      <c r="V20" s="356"/>
      <c r="W20" s="356"/>
      <c r="X20" s="356"/>
      <c r="Y20" s="356"/>
      <c r="Z20" s="356"/>
      <c r="AA20" s="356"/>
      <c r="AB20" s="356"/>
      <c r="AC20" s="356"/>
      <c r="AD20" s="356"/>
      <c r="AE20" s="356"/>
      <c r="AF20" s="356"/>
      <c r="AG20" s="356"/>
      <c r="AH20" s="356"/>
      <c r="AI20" s="356"/>
      <c r="AJ20" s="357"/>
      <c r="AK20" s="358">
        <f t="shared" si="1"/>
        <v>0</v>
      </c>
      <c r="AL20" s="359">
        <f t="shared" si="2"/>
        <v>0</v>
      </c>
      <c r="AM20" s="359">
        <f t="shared" ref="AM20:AW23" si="6">COUNTIF($F20:$AJ20,"*"&amp;AM$3&amp;"*")</f>
        <v>0</v>
      </c>
      <c r="AN20" s="359">
        <f t="shared" si="6"/>
        <v>0</v>
      </c>
      <c r="AO20" s="359">
        <f t="shared" si="6"/>
        <v>0</v>
      </c>
      <c r="AP20" s="359">
        <f t="shared" si="6"/>
        <v>0</v>
      </c>
      <c r="AQ20" s="359">
        <f t="shared" si="6"/>
        <v>0</v>
      </c>
      <c r="AR20" s="359">
        <f t="shared" si="6"/>
        <v>0</v>
      </c>
      <c r="AS20" s="359">
        <f t="shared" si="6"/>
        <v>0</v>
      </c>
      <c r="AT20" s="359">
        <f t="shared" si="6"/>
        <v>0</v>
      </c>
      <c r="AU20" s="359">
        <f t="shared" si="6"/>
        <v>0</v>
      </c>
      <c r="AV20" s="359">
        <f t="shared" si="6"/>
        <v>0</v>
      </c>
      <c r="AW20" s="373">
        <f t="shared" si="6"/>
        <v>0</v>
      </c>
      <c r="AX20" s="360">
        <f t="shared" si="3"/>
        <v>0</v>
      </c>
      <c r="AY20" s="361">
        <f t="shared" si="4"/>
        <v>0</v>
      </c>
      <c r="AZ20" s="2250" t="str">
        <f t="shared" si="5"/>
        <v/>
      </c>
      <c r="BA20" s="2251"/>
      <c r="BB20" s="2252"/>
    </row>
    <row r="21" spans="1:54" ht="21" customHeight="1">
      <c r="A21" s="2261"/>
      <c r="B21" s="2303"/>
      <c r="C21" s="2263"/>
      <c r="D21" s="2264"/>
      <c r="E21" s="2304"/>
      <c r="F21" s="372"/>
      <c r="G21" s="356"/>
      <c r="H21" s="356"/>
      <c r="I21" s="356"/>
      <c r="J21" s="356"/>
      <c r="K21" s="356"/>
      <c r="L21" s="356"/>
      <c r="M21" s="356"/>
      <c r="N21" s="356"/>
      <c r="O21" s="356"/>
      <c r="P21" s="356"/>
      <c r="Q21" s="356"/>
      <c r="R21" s="356"/>
      <c r="S21" s="356"/>
      <c r="T21" s="356"/>
      <c r="U21" s="356"/>
      <c r="V21" s="356"/>
      <c r="W21" s="356"/>
      <c r="X21" s="356"/>
      <c r="Y21" s="356"/>
      <c r="Z21" s="356"/>
      <c r="AA21" s="356"/>
      <c r="AB21" s="356"/>
      <c r="AC21" s="356"/>
      <c r="AD21" s="356"/>
      <c r="AE21" s="356"/>
      <c r="AF21" s="356"/>
      <c r="AG21" s="356"/>
      <c r="AH21" s="356"/>
      <c r="AI21" s="356"/>
      <c r="AJ21" s="357"/>
      <c r="AK21" s="358">
        <f t="shared" si="1"/>
        <v>0</v>
      </c>
      <c r="AL21" s="359">
        <f t="shared" si="2"/>
        <v>0</v>
      </c>
      <c r="AM21" s="359">
        <f t="shared" si="6"/>
        <v>0</v>
      </c>
      <c r="AN21" s="359">
        <f t="shared" si="6"/>
        <v>0</v>
      </c>
      <c r="AO21" s="359">
        <f t="shared" si="6"/>
        <v>0</v>
      </c>
      <c r="AP21" s="359">
        <f t="shared" si="6"/>
        <v>0</v>
      </c>
      <c r="AQ21" s="359">
        <f t="shared" si="6"/>
        <v>0</v>
      </c>
      <c r="AR21" s="359">
        <f t="shared" si="6"/>
        <v>0</v>
      </c>
      <c r="AS21" s="359">
        <f t="shared" si="6"/>
        <v>0</v>
      </c>
      <c r="AT21" s="359">
        <f t="shared" si="6"/>
        <v>0</v>
      </c>
      <c r="AU21" s="359">
        <f t="shared" si="6"/>
        <v>0</v>
      </c>
      <c r="AV21" s="359">
        <f t="shared" si="6"/>
        <v>0</v>
      </c>
      <c r="AW21" s="373">
        <f t="shared" si="6"/>
        <v>0</v>
      </c>
      <c r="AX21" s="360">
        <f t="shared" si="3"/>
        <v>0</v>
      </c>
      <c r="AY21" s="361">
        <f t="shared" si="4"/>
        <v>0</v>
      </c>
      <c r="AZ21" s="2250" t="str">
        <f t="shared" si="5"/>
        <v/>
      </c>
      <c r="BA21" s="2251"/>
      <c r="BB21" s="2252"/>
    </row>
    <row r="22" spans="1:54" ht="21" customHeight="1">
      <c r="A22" s="2261"/>
      <c r="B22" s="2303"/>
      <c r="C22" s="2263"/>
      <c r="D22" s="2264"/>
      <c r="E22" s="2304"/>
      <c r="F22" s="372"/>
      <c r="G22" s="356"/>
      <c r="H22" s="356"/>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c r="AF22" s="356"/>
      <c r="AG22" s="356"/>
      <c r="AH22" s="356"/>
      <c r="AI22" s="356"/>
      <c r="AJ22" s="357"/>
      <c r="AK22" s="358">
        <f t="shared" si="1"/>
        <v>0</v>
      </c>
      <c r="AL22" s="359">
        <f t="shared" si="2"/>
        <v>0</v>
      </c>
      <c r="AM22" s="359">
        <f t="shared" si="6"/>
        <v>0</v>
      </c>
      <c r="AN22" s="359">
        <f t="shared" si="6"/>
        <v>0</v>
      </c>
      <c r="AO22" s="359">
        <f t="shared" si="6"/>
        <v>0</v>
      </c>
      <c r="AP22" s="359">
        <f t="shared" si="6"/>
        <v>0</v>
      </c>
      <c r="AQ22" s="359">
        <f t="shared" si="6"/>
        <v>0</v>
      </c>
      <c r="AR22" s="359">
        <f t="shared" si="6"/>
        <v>0</v>
      </c>
      <c r="AS22" s="359">
        <f t="shared" si="6"/>
        <v>0</v>
      </c>
      <c r="AT22" s="359">
        <f t="shared" si="6"/>
        <v>0</v>
      </c>
      <c r="AU22" s="359">
        <f t="shared" si="6"/>
        <v>0</v>
      </c>
      <c r="AV22" s="359">
        <f t="shared" si="6"/>
        <v>0</v>
      </c>
      <c r="AW22" s="373">
        <f t="shared" si="6"/>
        <v>0</v>
      </c>
      <c r="AX22" s="360">
        <f t="shared" si="3"/>
        <v>0</v>
      </c>
      <c r="AY22" s="361">
        <f t="shared" si="4"/>
        <v>0</v>
      </c>
      <c r="AZ22" s="2250" t="str">
        <f t="shared" si="5"/>
        <v/>
      </c>
      <c r="BA22" s="2251"/>
      <c r="BB22" s="2252"/>
    </row>
    <row r="23" spans="1:54" ht="21" customHeight="1" thickBot="1">
      <c r="A23" s="2290"/>
      <c r="B23" s="2311"/>
      <c r="C23" s="2292"/>
      <c r="D23" s="2293"/>
      <c r="E23" s="2312"/>
      <c r="F23" s="374"/>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5"/>
      <c r="AG23" s="375"/>
      <c r="AH23" s="375"/>
      <c r="AI23" s="375"/>
      <c r="AJ23" s="376"/>
      <c r="AK23" s="377">
        <f t="shared" si="1"/>
        <v>0</v>
      </c>
      <c r="AL23" s="378">
        <f t="shared" si="2"/>
        <v>0</v>
      </c>
      <c r="AM23" s="378">
        <f t="shared" si="6"/>
        <v>0</v>
      </c>
      <c r="AN23" s="378">
        <f t="shared" si="6"/>
        <v>0</v>
      </c>
      <c r="AO23" s="378">
        <f t="shared" si="6"/>
        <v>0</v>
      </c>
      <c r="AP23" s="378">
        <f t="shared" si="6"/>
        <v>0</v>
      </c>
      <c r="AQ23" s="378">
        <f t="shared" si="6"/>
        <v>0</v>
      </c>
      <c r="AR23" s="378">
        <f t="shared" si="6"/>
        <v>0</v>
      </c>
      <c r="AS23" s="378">
        <f t="shared" si="6"/>
        <v>0</v>
      </c>
      <c r="AT23" s="378">
        <f t="shared" si="6"/>
        <v>0</v>
      </c>
      <c r="AU23" s="378">
        <f t="shared" si="6"/>
        <v>0</v>
      </c>
      <c r="AV23" s="378">
        <f t="shared" si="6"/>
        <v>0</v>
      </c>
      <c r="AW23" s="379">
        <f t="shared" si="6"/>
        <v>0</v>
      </c>
      <c r="AX23" s="365">
        <f t="shared" si="3"/>
        <v>0</v>
      </c>
      <c r="AY23" s="380">
        <f>COUNTIF($F23:$AJ23,"*休*")</f>
        <v>0</v>
      </c>
      <c r="AZ23" s="2313" t="str">
        <f>IF(C23="","",(AK23*$BE$4+AL23*$BE$5+AM23*$BE$6+AN23*$BE$7+AO23*$BE$8+AP23*$BE$9+AQ23*$BE$10+AR23*$BE$11+AS23*$BE$12+AT23*$BE$13+AU23*$BE$14)/(COLUMNS($F$2:$AJ$2)-COUNTBLANK($F$2:$AJ$2))*7)</f>
        <v/>
      </c>
      <c r="BA23" s="2314"/>
      <c r="BB23" s="2315"/>
    </row>
    <row r="24" spans="1:54" ht="21" customHeight="1">
      <c r="C24" s="337"/>
      <c r="E24" s="337"/>
      <c r="F24" s="342" t="s">
        <v>1523</v>
      </c>
      <c r="G24" s="337"/>
      <c r="H24" s="337"/>
      <c r="I24" s="337"/>
      <c r="J24" s="337"/>
      <c r="AJ24" s="544"/>
      <c r="AK24" s="839" t="str">
        <f>ASC('8'!$F$34)</f>
        <v>P</v>
      </c>
      <c r="AL24" s="839" t="str">
        <f>ASC('8'!$F$36)</f>
        <v>Q</v>
      </c>
      <c r="AM24" s="839" t="str">
        <f>ASC('8'!$F$38)</f>
        <v>R</v>
      </c>
      <c r="AN24" s="839" t="str">
        <f>ASC('8'!$F$40)</f>
        <v>S</v>
      </c>
      <c r="AO24" s="839" t="str">
        <f>ASC('8'!$F$42)</f>
        <v>T</v>
      </c>
      <c r="AP24" s="839" t="str">
        <f>ASC('8'!$F$44)</f>
        <v>U</v>
      </c>
      <c r="AQ24" s="839" t="str">
        <f>ASC('8'!$F$46)</f>
        <v>V</v>
      </c>
      <c r="AR24" s="839" t="str">
        <f>ASC('8'!$F$48)</f>
        <v>W</v>
      </c>
      <c r="AS24" s="839" t="str">
        <f>ASC('8'!$F$50)</f>
        <v>X</v>
      </c>
      <c r="AT24" s="839" t="str">
        <f>ASC('8'!$F$52)</f>
        <v>Y</v>
      </c>
      <c r="AU24" s="839" t="str">
        <f>ASC('8'!$F$54)</f>
        <v>Z</v>
      </c>
      <c r="AV24" s="544"/>
    </row>
    <row r="25" spans="1:54" s="436" customFormat="1" ht="9.75" customHeight="1">
      <c r="C25" s="894"/>
      <c r="D25" s="894"/>
      <c r="E25" s="894"/>
      <c r="F25" s="894"/>
      <c r="G25" s="894"/>
      <c r="H25" s="894"/>
      <c r="I25" s="894"/>
      <c r="J25" s="894"/>
    </row>
    <row r="26" spans="1:54" s="436" customFormat="1" ht="16.5" customHeight="1">
      <c r="A26" s="436" t="s">
        <v>1461</v>
      </c>
      <c r="C26" s="894"/>
      <c r="D26" s="894"/>
      <c r="E26" s="894"/>
      <c r="F26" s="894"/>
      <c r="G26" s="894"/>
      <c r="H26" s="894"/>
      <c r="I26" s="894"/>
      <c r="J26" s="894"/>
      <c r="AM26" s="136"/>
      <c r="AN26" s="136"/>
      <c r="AO26" s="136"/>
    </row>
    <row r="27" spans="1:54" s="436" customFormat="1" ht="16.5" customHeight="1">
      <c r="A27" s="436" t="s">
        <v>2241</v>
      </c>
      <c r="C27" s="894"/>
      <c r="D27" s="894"/>
      <c r="E27" s="894"/>
      <c r="F27" s="894"/>
      <c r="G27" s="894"/>
      <c r="H27" s="894"/>
      <c r="I27" s="894"/>
      <c r="J27" s="894"/>
      <c r="M27" s="6"/>
      <c r="AA27" s="136"/>
      <c r="AB27" s="136"/>
      <c r="AC27" s="136"/>
      <c r="AD27" s="136"/>
      <c r="AE27" s="136"/>
      <c r="AF27" s="136"/>
      <c r="AG27" s="136"/>
      <c r="AH27" s="136"/>
      <c r="AI27" s="136"/>
      <c r="AJ27" s="136"/>
      <c r="AK27" s="136"/>
      <c r="AL27" s="136"/>
      <c r="AM27" s="136"/>
      <c r="AN27" s="136"/>
      <c r="AO27" s="136"/>
      <c r="AP27" s="136"/>
      <c r="AQ27" s="136"/>
      <c r="AR27" s="136"/>
      <c r="AS27" s="136"/>
      <c r="AT27" s="136"/>
      <c r="AU27" s="136"/>
      <c r="AV27" s="136"/>
      <c r="AW27" s="136"/>
      <c r="AX27" s="136"/>
      <c r="AY27" s="136"/>
    </row>
    <row r="28" spans="1:54" s="436" customFormat="1" ht="16.5" customHeight="1">
      <c r="B28" s="400" t="s">
        <v>1462</v>
      </c>
      <c r="C28" s="287"/>
      <c r="D28" s="287"/>
      <c r="E28" s="287"/>
      <c r="F28" s="287"/>
      <c r="G28" s="894"/>
      <c r="H28" s="894"/>
      <c r="I28" s="894"/>
      <c r="J28" s="894"/>
    </row>
    <row r="29" spans="1:54" s="436" customFormat="1" ht="16.5" customHeight="1">
      <c r="B29" s="392" t="s">
        <v>1366</v>
      </c>
      <c r="C29" s="894"/>
      <c r="E29" s="894"/>
      <c r="F29" s="894"/>
      <c r="G29" s="894"/>
      <c r="H29" s="894"/>
      <c r="I29" s="894"/>
      <c r="J29" s="894"/>
    </row>
    <row r="30" spans="1:54" s="436" customFormat="1" ht="16.5" customHeight="1">
      <c r="A30" s="436" t="s">
        <v>1367</v>
      </c>
      <c r="C30" s="894"/>
      <c r="D30" s="894"/>
      <c r="E30" s="894"/>
      <c r="F30" s="894"/>
      <c r="G30" s="894"/>
      <c r="H30" s="894"/>
      <c r="I30" s="894"/>
      <c r="J30" s="894"/>
      <c r="W30" s="1"/>
      <c r="X30" s="1"/>
      <c r="Y30" s="1"/>
      <c r="Z30" s="1"/>
      <c r="AA30" s="1"/>
      <c r="AB30" s="1"/>
      <c r="AC30" s="1"/>
      <c r="AD30" s="1"/>
      <c r="AE30" s="1"/>
      <c r="AF30" s="1"/>
    </row>
    <row r="31" spans="1:54" s="436" customFormat="1" ht="16.5" customHeight="1">
      <c r="A31" s="436" t="s">
        <v>1368</v>
      </c>
      <c r="C31" s="894"/>
      <c r="D31" s="894"/>
      <c r="E31" s="894"/>
      <c r="F31" s="894"/>
      <c r="G31" s="894"/>
      <c r="H31" s="894"/>
      <c r="I31" s="894"/>
      <c r="J31" s="894"/>
      <c r="W31" s="1"/>
      <c r="X31" s="1"/>
      <c r="Y31" s="1"/>
      <c r="Z31" s="1"/>
      <c r="AA31" s="1"/>
      <c r="AB31" s="1"/>
      <c r="AC31" s="1"/>
      <c r="AD31" s="1"/>
      <c r="AE31" s="1"/>
      <c r="AF31" s="1"/>
      <c r="AI31" s="1"/>
      <c r="AJ31" s="1"/>
      <c r="AK31" s="1"/>
      <c r="AL31" s="1"/>
      <c r="AM31" s="1"/>
    </row>
    <row r="32" spans="1:54" s="436" customFormat="1" ht="16.5" customHeight="1">
      <c r="B32" s="392" t="s">
        <v>1849</v>
      </c>
      <c r="C32" s="894"/>
      <c r="E32" s="894"/>
      <c r="F32" s="894"/>
      <c r="G32" s="894"/>
      <c r="H32" s="894"/>
      <c r="I32" s="894"/>
      <c r="J32" s="894"/>
      <c r="W32" s="1"/>
      <c r="X32" s="1"/>
      <c r="Y32" s="1"/>
      <c r="Z32" s="1"/>
      <c r="AA32" s="1"/>
      <c r="AB32" s="1"/>
      <c r="AC32" s="1"/>
      <c r="AD32" s="1"/>
      <c r="AE32" s="1"/>
      <c r="AF32" s="1"/>
    </row>
    <row r="33" spans="1:44" s="436" customFormat="1" ht="16.5" customHeight="1">
      <c r="A33" s="436" t="s">
        <v>2242</v>
      </c>
      <c r="C33" s="894"/>
      <c r="D33" s="894"/>
      <c r="E33" s="894"/>
      <c r="F33" s="894"/>
      <c r="G33" s="894"/>
      <c r="H33" s="894"/>
      <c r="I33" s="894"/>
      <c r="J33" s="894"/>
      <c r="W33" s="1"/>
      <c r="X33" s="1"/>
      <c r="Y33" s="1"/>
      <c r="Z33" s="1"/>
      <c r="AA33" s="1"/>
      <c r="AB33" s="1"/>
      <c r="AC33" s="1"/>
      <c r="AD33" s="1"/>
      <c r="AE33" s="1"/>
      <c r="AF33" s="1"/>
    </row>
    <row r="34" spans="1:44" ht="21" customHeight="1">
      <c r="C34" s="337"/>
      <c r="D34" s="337"/>
      <c r="E34" s="337"/>
      <c r="F34" s="337"/>
      <c r="G34" s="337"/>
      <c r="H34" s="337"/>
      <c r="I34" s="337"/>
      <c r="J34" s="337"/>
    </row>
    <row r="35" spans="1:44" ht="21" customHeight="1">
      <c r="C35" s="337"/>
      <c r="D35" s="337"/>
      <c r="E35" s="337"/>
      <c r="F35" s="337"/>
      <c r="G35" s="337"/>
      <c r="H35" s="337"/>
      <c r="I35" s="337"/>
      <c r="J35" s="337"/>
    </row>
    <row r="36" spans="1:44" ht="21" customHeight="1">
      <c r="C36" s="337"/>
      <c r="D36" s="337"/>
      <c r="E36" s="337"/>
      <c r="F36" s="337"/>
      <c r="G36" s="337"/>
      <c r="H36" s="337"/>
      <c r="I36" s="337"/>
      <c r="J36" s="337"/>
    </row>
    <row r="37" spans="1:44" ht="21" customHeight="1">
      <c r="B37" s="337"/>
      <c r="C37" s="337"/>
      <c r="D37" s="337"/>
      <c r="E37" s="337"/>
      <c r="F37" s="337"/>
      <c r="G37" s="337"/>
      <c r="H37" s="337"/>
      <c r="I37" s="337"/>
      <c r="J37" s="337"/>
      <c r="M37" s="346"/>
    </row>
    <row r="38" spans="1:44" ht="21" customHeight="1">
      <c r="C38" s="337"/>
      <c r="D38" s="337"/>
      <c r="E38" s="337"/>
      <c r="F38" s="337"/>
      <c r="G38" s="337"/>
      <c r="H38" s="337"/>
      <c r="I38" s="337"/>
      <c r="J38" s="337"/>
    </row>
    <row r="39" spans="1:44" ht="21" customHeight="1">
      <c r="B39" s="337"/>
      <c r="C39" s="337"/>
      <c r="D39" s="337"/>
      <c r="E39" s="337"/>
      <c r="F39" s="337"/>
      <c r="G39" s="337"/>
      <c r="H39" s="337"/>
      <c r="I39" s="337"/>
      <c r="J39" s="337"/>
    </row>
    <row r="40" spans="1:44" ht="21" customHeight="1">
      <c r="C40" s="337"/>
      <c r="D40" s="337"/>
      <c r="E40" s="337"/>
      <c r="F40" s="337"/>
      <c r="G40" s="337"/>
      <c r="H40" s="337"/>
      <c r="I40" s="337"/>
      <c r="J40" s="337"/>
      <c r="W40" s="402"/>
      <c r="X40" s="402"/>
      <c r="Y40" s="402"/>
      <c r="Z40" s="402"/>
      <c r="AA40" s="402"/>
      <c r="AB40" s="402"/>
      <c r="AC40" s="402"/>
      <c r="AD40" s="402"/>
      <c r="AE40" s="402"/>
      <c r="AF40" s="402"/>
    </row>
    <row r="41" spans="1:44" ht="21" customHeight="1">
      <c r="C41" s="337"/>
      <c r="D41" s="337"/>
      <c r="E41" s="337"/>
      <c r="F41" s="337"/>
      <c r="G41" s="337"/>
      <c r="H41" s="337"/>
      <c r="I41" s="337"/>
      <c r="J41" s="337"/>
      <c r="W41" s="402"/>
      <c r="X41" s="402"/>
      <c r="Y41" s="402"/>
      <c r="Z41" s="402"/>
      <c r="AA41" s="402"/>
      <c r="AB41" s="402"/>
      <c r="AC41" s="402"/>
      <c r="AD41" s="402"/>
      <c r="AE41" s="402"/>
      <c r="AF41" s="402"/>
      <c r="AI41" s="402"/>
      <c r="AJ41" s="402"/>
      <c r="AK41" s="402"/>
      <c r="AL41" s="402"/>
      <c r="AM41" s="402"/>
      <c r="AN41" s="402"/>
      <c r="AO41" s="402"/>
      <c r="AP41" s="402"/>
      <c r="AQ41" s="402"/>
      <c r="AR41" s="402"/>
    </row>
    <row r="42" spans="1:44" ht="21" customHeight="1">
      <c r="C42" s="337"/>
      <c r="D42" s="337"/>
      <c r="E42" s="337"/>
      <c r="F42" s="337"/>
      <c r="G42" s="337"/>
      <c r="H42" s="337"/>
      <c r="I42" s="337"/>
      <c r="J42" s="337"/>
      <c r="W42" s="402"/>
      <c r="X42" s="402"/>
      <c r="Y42" s="402"/>
      <c r="Z42" s="402"/>
      <c r="AA42" s="402"/>
      <c r="AB42" s="402"/>
      <c r="AC42" s="402"/>
      <c r="AD42" s="402"/>
      <c r="AE42" s="402"/>
      <c r="AF42" s="402"/>
    </row>
    <row r="43" spans="1:44" ht="21" customHeight="1">
      <c r="C43" s="337"/>
      <c r="D43" s="337"/>
      <c r="E43" s="337"/>
      <c r="F43" s="337"/>
      <c r="G43" s="337"/>
      <c r="H43" s="337"/>
      <c r="I43" s="337"/>
      <c r="J43" s="337"/>
      <c r="W43" s="402"/>
      <c r="X43" s="402"/>
      <c r="Y43" s="402"/>
      <c r="Z43" s="402"/>
      <c r="AA43" s="402"/>
      <c r="AB43" s="402"/>
      <c r="AC43" s="402"/>
      <c r="AD43" s="402"/>
      <c r="AE43" s="402"/>
      <c r="AF43" s="402"/>
    </row>
    <row r="44" spans="1:44" ht="21" customHeight="1">
      <c r="C44" s="337"/>
      <c r="D44" s="337"/>
      <c r="E44" s="337"/>
      <c r="F44" s="337"/>
      <c r="G44" s="337"/>
      <c r="H44" s="337"/>
      <c r="I44" s="337"/>
      <c r="J44" s="337"/>
    </row>
    <row r="45" spans="1:44" ht="21" customHeight="1">
      <c r="C45" s="337"/>
      <c r="D45" s="337"/>
      <c r="E45" s="337"/>
      <c r="F45" s="337"/>
      <c r="G45" s="337"/>
      <c r="H45" s="337"/>
      <c r="I45" s="337"/>
      <c r="J45" s="337"/>
      <c r="V45" s="402"/>
      <c r="W45" s="402"/>
      <c r="X45" s="402"/>
      <c r="Y45" s="402"/>
      <c r="Z45" s="402"/>
      <c r="AA45" s="402"/>
      <c r="AB45" s="402"/>
      <c r="AC45" s="402"/>
      <c r="AD45" s="402"/>
      <c r="AE45" s="402"/>
      <c r="AF45" s="402"/>
    </row>
    <row r="46" spans="1:44" ht="21" customHeight="1">
      <c r="C46" s="337"/>
      <c r="D46" s="337"/>
      <c r="E46" s="337"/>
      <c r="F46" s="337"/>
      <c r="G46" s="337"/>
      <c r="H46" s="337"/>
      <c r="I46" s="337"/>
      <c r="J46" s="337"/>
      <c r="V46" s="402"/>
      <c r="W46" s="402"/>
      <c r="X46" s="402"/>
      <c r="Y46" s="402"/>
      <c r="Z46" s="402"/>
      <c r="AA46" s="402"/>
      <c r="AB46" s="402"/>
      <c r="AC46" s="402"/>
      <c r="AD46" s="402"/>
      <c r="AE46" s="402"/>
      <c r="AF46" s="402"/>
    </row>
    <row r="47" spans="1:44" ht="21" customHeight="1">
      <c r="C47" s="337"/>
      <c r="D47" s="337"/>
      <c r="E47" s="337"/>
      <c r="F47" s="337"/>
      <c r="G47" s="337"/>
      <c r="H47" s="337"/>
      <c r="I47" s="337"/>
      <c r="J47" s="337"/>
    </row>
    <row r="48" spans="1:44" ht="21" customHeight="1">
      <c r="C48" s="337"/>
      <c r="D48" s="337"/>
      <c r="E48" s="337"/>
      <c r="F48" s="337"/>
      <c r="G48" s="337"/>
      <c r="H48" s="337"/>
      <c r="I48" s="337"/>
      <c r="J48" s="337"/>
    </row>
    <row r="49" spans="2:13" ht="21" customHeight="1">
      <c r="C49" s="337"/>
      <c r="D49" s="337"/>
      <c r="E49" s="337"/>
      <c r="F49" s="337"/>
      <c r="G49" s="337"/>
      <c r="H49" s="337"/>
      <c r="I49" s="337"/>
      <c r="J49" s="337"/>
    </row>
    <row r="50" spans="2:13" ht="21" customHeight="1">
      <c r="C50" s="337"/>
      <c r="D50" s="337"/>
      <c r="E50" s="337"/>
      <c r="F50" s="337"/>
      <c r="G50" s="337"/>
      <c r="H50" s="337"/>
      <c r="I50" s="337"/>
      <c r="J50" s="337"/>
    </row>
    <row r="51" spans="2:13" ht="21" customHeight="1">
      <c r="C51" s="337"/>
      <c r="D51" s="337"/>
      <c r="E51" s="337"/>
      <c r="F51" s="337"/>
      <c r="G51" s="337"/>
      <c r="H51" s="337"/>
      <c r="I51" s="337"/>
      <c r="J51" s="337"/>
    </row>
    <row r="52" spans="2:13" ht="21" customHeight="1">
      <c r="C52" s="337"/>
      <c r="D52" s="337"/>
      <c r="E52" s="337"/>
      <c r="F52" s="337"/>
      <c r="G52" s="337"/>
      <c r="H52" s="337"/>
      <c r="I52" s="337"/>
      <c r="J52" s="337"/>
    </row>
    <row r="53" spans="2:13" ht="21" customHeight="1">
      <c r="C53" s="337"/>
      <c r="D53" s="337"/>
      <c r="E53" s="337"/>
      <c r="F53" s="337"/>
      <c r="G53" s="337"/>
      <c r="H53" s="337"/>
      <c r="I53" s="337"/>
      <c r="J53" s="337"/>
    </row>
    <row r="54" spans="2:13" ht="21" customHeight="1">
      <c r="C54" s="337"/>
      <c r="D54" s="337"/>
      <c r="E54" s="337"/>
      <c r="F54" s="337"/>
      <c r="G54" s="337"/>
      <c r="H54" s="337"/>
      <c r="I54" s="337"/>
      <c r="J54" s="337"/>
    </row>
    <row r="55" spans="2:13" ht="21" customHeight="1">
      <c r="B55" s="337"/>
      <c r="C55" s="337"/>
      <c r="D55" s="337"/>
      <c r="E55" s="337"/>
      <c r="F55" s="337"/>
      <c r="G55" s="337"/>
      <c r="H55" s="337"/>
      <c r="I55" s="337"/>
      <c r="J55" s="337"/>
    </row>
    <row r="56" spans="2:13" ht="21" customHeight="1">
      <c r="B56" s="337"/>
      <c r="I56" s="337"/>
      <c r="J56" s="337"/>
      <c r="M56" s="346"/>
    </row>
    <row r="57" spans="2:13" ht="21" customHeight="1">
      <c r="C57" s="337"/>
      <c r="D57" s="337"/>
      <c r="E57" s="337"/>
      <c r="F57" s="337"/>
      <c r="G57" s="337"/>
      <c r="H57" s="337"/>
      <c r="I57" s="337"/>
      <c r="J57" s="337"/>
    </row>
    <row r="58" spans="2:13" ht="21" customHeight="1">
      <c r="C58" s="337"/>
      <c r="D58" s="337"/>
      <c r="E58" s="337"/>
      <c r="F58" s="337"/>
      <c r="G58" s="337"/>
      <c r="H58" s="337"/>
      <c r="I58" s="337"/>
      <c r="J58" s="337"/>
    </row>
    <row r="59" spans="2:13" ht="21" customHeight="1">
      <c r="C59" s="337"/>
      <c r="D59" s="337"/>
      <c r="E59" s="337"/>
      <c r="F59" s="337"/>
      <c r="G59" s="337"/>
      <c r="H59" s="337"/>
      <c r="I59" s="337"/>
      <c r="J59" s="337"/>
    </row>
    <row r="60" spans="2:13" ht="21" customHeight="1">
      <c r="C60" s="337"/>
      <c r="D60" s="337"/>
      <c r="E60" s="337"/>
      <c r="F60" s="337"/>
      <c r="G60" s="337"/>
      <c r="H60" s="337"/>
      <c r="I60" s="337"/>
      <c r="J60" s="337"/>
    </row>
    <row r="61" spans="2:13" ht="21" customHeight="1">
      <c r="C61" s="337"/>
      <c r="D61" s="337"/>
      <c r="E61" s="337"/>
      <c r="F61" s="337"/>
      <c r="G61" s="337"/>
      <c r="H61" s="337"/>
      <c r="I61" s="337"/>
      <c r="J61" s="337"/>
    </row>
    <row r="62" spans="2:13" ht="21" customHeight="1">
      <c r="C62" s="337"/>
      <c r="D62" s="337"/>
      <c r="E62" s="337"/>
      <c r="F62" s="337"/>
      <c r="G62" s="337"/>
      <c r="H62" s="337"/>
      <c r="I62" s="337"/>
      <c r="J62" s="337"/>
    </row>
    <row r="63" spans="2:13" ht="21" customHeight="1">
      <c r="C63" s="337"/>
      <c r="D63" s="337"/>
      <c r="E63" s="337"/>
      <c r="F63" s="337"/>
      <c r="G63" s="337"/>
      <c r="H63" s="337"/>
      <c r="I63" s="337"/>
      <c r="J63" s="337"/>
    </row>
    <row r="64" spans="2:13" ht="21" customHeight="1">
      <c r="C64" s="337"/>
      <c r="D64" s="337"/>
      <c r="E64" s="337"/>
      <c r="F64" s="337"/>
    </row>
    <row r="65" spans="2:17" ht="21" customHeight="1">
      <c r="C65" s="337"/>
      <c r="D65" s="337"/>
      <c r="E65" s="337"/>
      <c r="F65" s="337"/>
    </row>
    <row r="66" spans="2:17" ht="21" customHeight="1">
      <c r="B66" s="399"/>
      <c r="Q66" s="346"/>
    </row>
    <row r="67" spans="2:17" ht="21" customHeight="1">
      <c r="B67" s="399"/>
      <c r="Q67" s="346"/>
    </row>
  </sheetData>
  <mergeCells count="74">
    <mergeCell ref="A23:B23"/>
    <mergeCell ref="C23:E23"/>
    <mergeCell ref="AZ23:BB23"/>
    <mergeCell ref="A21:B21"/>
    <mergeCell ref="C21:E21"/>
    <mergeCell ref="AZ21:BB21"/>
    <mergeCell ref="A22:B22"/>
    <mergeCell ref="C22:E22"/>
    <mergeCell ref="AZ22:BB22"/>
    <mergeCell ref="A19:B19"/>
    <mergeCell ref="C19:E19"/>
    <mergeCell ref="AZ19:BB19"/>
    <mergeCell ref="A20:B20"/>
    <mergeCell ref="C20:E20"/>
    <mergeCell ref="AZ20:BB20"/>
    <mergeCell ref="A17:B17"/>
    <mergeCell ref="C17:E17"/>
    <mergeCell ref="AZ17:BB17"/>
    <mergeCell ref="A18:B18"/>
    <mergeCell ref="C18:E18"/>
    <mergeCell ref="AZ18:BB18"/>
    <mergeCell ref="A15:B15"/>
    <mergeCell ref="C15:E15"/>
    <mergeCell ref="A16:B16"/>
    <mergeCell ref="C16:E16"/>
    <mergeCell ref="AZ16:BB16"/>
    <mergeCell ref="A12:B12"/>
    <mergeCell ref="C12:E12"/>
    <mergeCell ref="A13:B13"/>
    <mergeCell ref="C13:E13"/>
    <mergeCell ref="A14:B14"/>
    <mergeCell ref="C14:E14"/>
    <mergeCell ref="A9:B9"/>
    <mergeCell ref="C9:E9"/>
    <mergeCell ref="A10:B10"/>
    <mergeCell ref="C10:E10"/>
    <mergeCell ref="A11:B11"/>
    <mergeCell ref="C11:E11"/>
    <mergeCell ref="AZ10:BB10"/>
    <mergeCell ref="AZ8:BB8"/>
    <mergeCell ref="AZ9:BB9"/>
    <mergeCell ref="AZ15:BB15"/>
    <mergeCell ref="AZ11:BB11"/>
    <mergeCell ref="AZ12:BB12"/>
    <mergeCell ref="AZ13:BB13"/>
    <mergeCell ref="AZ14:BB14"/>
    <mergeCell ref="AM1:AN1"/>
    <mergeCell ref="A2:B3"/>
    <mergeCell ref="X1:Y1"/>
    <mergeCell ref="C2:E2"/>
    <mergeCell ref="C3:E3"/>
    <mergeCell ref="U1:V1"/>
    <mergeCell ref="R1:T1"/>
    <mergeCell ref="AJ1:AK1"/>
    <mergeCell ref="AG1:AH1"/>
    <mergeCell ref="AD1:AF1"/>
    <mergeCell ref="AK2:AX2"/>
    <mergeCell ref="A4:B4"/>
    <mergeCell ref="C4:E4"/>
    <mergeCell ref="A5:B5"/>
    <mergeCell ref="C5:E5"/>
    <mergeCell ref="AA1:AB1"/>
    <mergeCell ref="A6:B6"/>
    <mergeCell ref="C6:E6"/>
    <mergeCell ref="A7:B7"/>
    <mergeCell ref="C7:E7"/>
    <mergeCell ref="A8:B8"/>
    <mergeCell ref="C8:E8"/>
    <mergeCell ref="AZ6:BB6"/>
    <mergeCell ref="AZ7:BB7"/>
    <mergeCell ref="AY2:AY3"/>
    <mergeCell ref="AZ2:BB3"/>
    <mergeCell ref="AZ4:BB4"/>
    <mergeCell ref="AZ5:BB5"/>
  </mergeCells>
  <phoneticPr fontId="6"/>
  <printOptions horizontalCentered="1"/>
  <pageMargins left="0.55118110236220474" right="0.19685039370078741" top="0.59055118110236227" bottom="0.23622047244094491" header="0.51181102362204722" footer="0.19685039370078741"/>
  <pageSetup paperSize="9" scale="75" orientation="landscape" useFirstPageNumber="1" r:id="rId1"/>
  <headerFooter alignWithMargins="0">
    <oddFooter>&amp;C&amp;A</oddFooter>
  </headerFooter>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99CC"/>
  </sheetPr>
  <dimension ref="A1:BD44"/>
  <sheetViews>
    <sheetView showZeros="0" view="pageBreakPreview" zoomScale="90" zoomScaleNormal="100" zoomScaleSheetLayoutView="90" workbookViewId="0"/>
  </sheetViews>
  <sheetFormatPr defaultColWidth="2.625" defaultRowHeight="13.5"/>
  <cols>
    <col min="1" max="2" width="5.625" style="338" customWidth="1"/>
    <col min="3" max="5" width="3.75" style="338" customWidth="1"/>
    <col min="6" max="56" width="3" style="338" customWidth="1"/>
    <col min="57" max="16384" width="2.625" style="338"/>
  </cols>
  <sheetData>
    <row r="1" spans="1:56" s="544" customFormat="1" ht="21" customHeight="1" thickBot="1">
      <c r="A1" s="396" t="s">
        <v>1460</v>
      </c>
      <c r="B1" s="439"/>
      <c r="C1" s="439"/>
      <c r="D1" s="439"/>
      <c r="E1" s="439"/>
      <c r="F1" s="439"/>
      <c r="G1" s="439"/>
      <c r="H1" s="439"/>
      <c r="I1" s="439"/>
      <c r="J1" s="439"/>
      <c r="K1" s="439"/>
      <c r="L1" s="439"/>
      <c r="M1" s="439"/>
      <c r="N1" s="439"/>
      <c r="O1" s="439"/>
      <c r="P1" s="439"/>
      <c r="Q1" s="439"/>
      <c r="R1" s="2346" t="s">
        <v>1243</v>
      </c>
      <c r="S1" s="2346"/>
      <c r="T1" s="2346"/>
      <c r="U1" s="2339" t="s">
        <v>1354</v>
      </c>
      <c r="V1" s="2339"/>
      <c r="W1" s="209" t="s">
        <v>396</v>
      </c>
      <c r="X1" s="2339">
        <v>7</v>
      </c>
      <c r="Y1" s="2339"/>
      <c r="Z1" s="209" t="s">
        <v>397</v>
      </c>
      <c r="AA1" s="2339">
        <v>1</v>
      </c>
      <c r="AB1" s="2339"/>
      <c r="AC1" s="209" t="s">
        <v>398</v>
      </c>
      <c r="AD1" s="209" t="s">
        <v>1343</v>
      </c>
      <c r="AE1" s="2339">
        <v>7</v>
      </c>
      <c r="AF1" s="2339"/>
      <c r="AG1" s="209" t="s">
        <v>397</v>
      </c>
      <c r="AH1" s="2339">
        <v>31</v>
      </c>
      <c r="AI1" s="2339"/>
      <c r="AJ1" s="209" t="s">
        <v>398</v>
      </c>
      <c r="AK1" s="209" t="s">
        <v>1344</v>
      </c>
      <c r="AN1" s="439" t="s">
        <v>323</v>
      </c>
    </row>
    <row r="2" spans="1:56" ht="21" customHeight="1">
      <c r="A2" s="2269" t="s">
        <v>1345</v>
      </c>
      <c r="B2" s="2270"/>
      <c r="C2" s="2340" t="s">
        <v>398</v>
      </c>
      <c r="D2" s="2341"/>
      <c r="E2" s="2342"/>
      <c r="F2" s="786">
        <v>1</v>
      </c>
      <c r="G2" s="787">
        <v>2</v>
      </c>
      <c r="H2" s="787">
        <v>3</v>
      </c>
      <c r="I2" s="787">
        <v>4</v>
      </c>
      <c r="J2" s="787">
        <v>5</v>
      </c>
      <c r="K2" s="787">
        <v>6</v>
      </c>
      <c r="L2" s="787">
        <v>7</v>
      </c>
      <c r="M2" s="787">
        <v>8</v>
      </c>
      <c r="N2" s="787">
        <v>9</v>
      </c>
      <c r="O2" s="787">
        <v>10</v>
      </c>
      <c r="P2" s="787">
        <v>11</v>
      </c>
      <c r="Q2" s="787">
        <v>12</v>
      </c>
      <c r="R2" s="787">
        <v>13</v>
      </c>
      <c r="S2" s="787">
        <v>14</v>
      </c>
      <c r="T2" s="787">
        <v>15</v>
      </c>
      <c r="U2" s="787">
        <v>16</v>
      </c>
      <c r="V2" s="787">
        <v>17</v>
      </c>
      <c r="W2" s="787">
        <v>18</v>
      </c>
      <c r="X2" s="787">
        <v>19</v>
      </c>
      <c r="Y2" s="787">
        <v>20</v>
      </c>
      <c r="Z2" s="787">
        <v>21</v>
      </c>
      <c r="AA2" s="787">
        <v>22</v>
      </c>
      <c r="AB2" s="787">
        <v>23</v>
      </c>
      <c r="AC2" s="787">
        <v>24</v>
      </c>
      <c r="AD2" s="787">
        <v>25</v>
      </c>
      <c r="AE2" s="787">
        <v>26</v>
      </c>
      <c r="AF2" s="787">
        <v>27</v>
      </c>
      <c r="AG2" s="787">
        <v>28</v>
      </c>
      <c r="AH2" s="787">
        <v>29</v>
      </c>
      <c r="AI2" s="787">
        <v>30</v>
      </c>
      <c r="AJ2" s="937">
        <v>31</v>
      </c>
      <c r="AK2" s="2258" t="s">
        <v>1346</v>
      </c>
      <c r="AL2" s="2259"/>
      <c r="AM2" s="2259"/>
      <c r="AN2" s="2259"/>
      <c r="AO2" s="2259"/>
      <c r="AP2" s="2259"/>
      <c r="AQ2" s="2259"/>
      <c r="AR2" s="2259"/>
      <c r="AS2" s="2259"/>
      <c r="AT2" s="2259"/>
      <c r="AU2" s="2259"/>
      <c r="AV2" s="2259"/>
      <c r="AW2" s="2259"/>
      <c r="AX2" s="2259"/>
      <c r="AY2" s="2259"/>
      <c r="AZ2" s="2260"/>
      <c r="BA2" s="2279" t="s">
        <v>321</v>
      </c>
      <c r="BB2" s="2281" t="s">
        <v>2160</v>
      </c>
      <c r="BC2" s="2282"/>
      <c r="BD2" s="2283"/>
    </row>
    <row r="3" spans="1:56" ht="21" customHeight="1" thickBot="1">
      <c r="A3" s="2271"/>
      <c r="B3" s="2272"/>
      <c r="C3" s="2343" t="s">
        <v>320</v>
      </c>
      <c r="D3" s="2344"/>
      <c r="E3" s="2345"/>
      <c r="F3" s="788" t="s">
        <v>131</v>
      </c>
      <c r="G3" s="789" t="s">
        <v>411</v>
      </c>
      <c r="H3" s="789" t="s">
        <v>401</v>
      </c>
      <c r="I3" s="789" t="s">
        <v>133</v>
      </c>
      <c r="J3" s="789" t="s">
        <v>134</v>
      </c>
      <c r="K3" s="789" t="s">
        <v>135</v>
      </c>
      <c r="L3" s="789" t="s">
        <v>398</v>
      </c>
      <c r="M3" s="789" t="s">
        <v>131</v>
      </c>
      <c r="N3" s="789" t="s">
        <v>405</v>
      </c>
      <c r="O3" s="789" t="s">
        <v>406</v>
      </c>
      <c r="P3" s="789" t="s">
        <v>407</v>
      </c>
      <c r="Q3" s="789" t="s">
        <v>408</v>
      </c>
      <c r="R3" s="789" t="s">
        <v>409</v>
      </c>
      <c r="S3" s="789" t="s">
        <v>410</v>
      </c>
      <c r="T3" s="789" t="s">
        <v>736</v>
      </c>
      <c r="U3" s="789" t="s">
        <v>405</v>
      </c>
      <c r="V3" s="789" t="s">
        <v>406</v>
      </c>
      <c r="W3" s="789" t="s">
        <v>407</v>
      </c>
      <c r="X3" s="789" t="s">
        <v>408</v>
      </c>
      <c r="Y3" s="789" t="s">
        <v>409</v>
      </c>
      <c r="Z3" s="789" t="s">
        <v>410</v>
      </c>
      <c r="AA3" s="789" t="s">
        <v>736</v>
      </c>
      <c r="AB3" s="789" t="s">
        <v>405</v>
      </c>
      <c r="AC3" s="789" t="s">
        <v>406</v>
      </c>
      <c r="AD3" s="789" t="s">
        <v>407</v>
      </c>
      <c r="AE3" s="789" t="s">
        <v>408</v>
      </c>
      <c r="AF3" s="789" t="s">
        <v>409</v>
      </c>
      <c r="AG3" s="789" t="s">
        <v>410</v>
      </c>
      <c r="AH3" s="789" t="s">
        <v>736</v>
      </c>
      <c r="AI3" s="789" t="s">
        <v>405</v>
      </c>
      <c r="AJ3" s="938" t="s">
        <v>2243</v>
      </c>
      <c r="AK3" s="777" t="s">
        <v>1357</v>
      </c>
      <c r="AL3" s="778" t="s">
        <v>1356</v>
      </c>
      <c r="AM3" s="778" t="s">
        <v>585</v>
      </c>
      <c r="AN3" s="778" t="s">
        <v>586</v>
      </c>
      <c r="AO3" s="778" t="s">
        <v>587</v>
      </c>
      <c r="AP3" s="778" t="s">
        <v>588</v>
      </c>
      <c r="AQ3" s="778" t="s">
        <v>589</v>
      </c>
      <c r="AR3" s="778" t="s">
        <v>1545</v>
      </c>
      <c r="AS3" s="778" t="s">
        <v>1546</v>
      </c>
      <c r="AT3" s="778" t="s">
        <v>2204</v>
      </c>
      <c r="AU3" s="778" t="s">
        <v>2205</v>
      </c>
      <c r="AV3" s="778" t="s">
        <v>2206</v>
      </c>
      <c r="AW3" s="778" t="s">
        <v>2207</v>
      </c>
      <c r="AX3" s="778" t="s">
        <v>2208</v>
      </c>
      <c r="AY3" s="779" t="s">
        <v>2209</v>
      </c>
      <c r="AZ3" s="780" t="s">
        <v>555</v>
      </c>
      <c r="BA3" s="2347"/>
      <c r="BB3" s="2284"/>
      <c r="BC3" s="2348"/>
      <c r="BD3" s="2286"/>
    </row>
    <row r="4" spans="1:56" ht="21" customHeight="1">
      <c r="A4" s="2316" t="s">
        <v>1887</v>
      </c>
      <c r="B4" s="2317"/>
      <c r="C4" s="2318" t="s">
        <v>1355</v>
      </c>
      <c r="D4" s="2319"/>
      <c r="E4" s="2320"/>
      <c r="F4" s="348" t="s">
        <v>1356</v>
      </c>
      <c r="G4" s="349" t="s">
        <v>585</v>
      </c>
      <c r="H4" s="349" t="s">
        <v>1356</v>
      </c>
      <c r="I4" s="349" t="s">
        <v>585</v>
      </c>
      <c r="J4" s="349" t="s">
        <v>1356</v>
      </c>
      <c r="K4" s="349" t="s">
        <v>587</v>
      </c>
      <c r="L4" s="349" t="s">
        <v>1364</v>
      </c>
      <c r="M4" s="349" t="s">
        <v>585</v>
      </c>
      <c r="N4" s="349" t="s">
        <v>1356</v>
      </c>
      <c r="O4" s="349" t="s">
        <v>585</v>
      </c>
      <c r="P4" s="349" t="s">
        <v>1356</v>
      </c>
      <c r="Q4" s="349" t="s">
        <v>585</v>
      </c>
      <c r="R4" s="349" t="s">
        <v>588</v>
      </c>
      <c r="S4" s="349" t="s">
        <v>1364</v>
      </c>
      <c r="T4" s="349" t="s">
        <v>585</v>
      </c>
      <c r="U4" s="349" t="s">
        <v>1356</v>
      </c>
      <c r="V4" s="349" t="s">
        <v>1364</v>
      </c>
      <c r="W4" s="349" t="s">
        <v>585</v>
      </c>
      <c r="X4" s="349" t="s">
        <v>1356</v>
      </c>
      <c r="Y4" s="349" t="s">
        <v>587</v>
      </c>
      <c r="Z4" s="349" t="s">
        <v>1364</v>
      </c>
      <c r="AA4" s="349" t="s">
        <v>1356</v>
      </c>
      <c r="AB4" s="349" t="s">
        <v>585</v>
      </c>
      <c r="AC4" s="349" t="s">
        <v>1364</v>
      </c>
      <c r="AD4" s="349" t="s">
        <v>1356</v>
      </c>
      <c r="AE4" s="349" t="s">
        <v>1356</v>
      </c>
      <c r="AF4" s="349" t="s">
        <v>588</v>
      </c>
      <c r="AG4" s="349" t="s">
        <v>1364</v>
      </c>
      <c r="AH4" s="349" t="s">
        <v>585</v>
      </c>
      <c r="AI4" s="349" t="s">
        <v>1356</v>
      </c>
      <c r="AJ4" s="350" t="s">
        <v>585</v>
      </c>
      <c r="AK4" s="351">
        <v>0</v>
      </c>
      <c r="AL4" s="352">
        <v>11</v>
      </c>
      <c r="AM4" s="352">
        <v>10</v>
      </c>
      <c r="AN4" s="352">
        <v>0</v>
      </c>
      <c r="AO4" s="352">
        <v>2</v>
      </c>
      <c r="AP4" s="352">
        <v>2</v>
      </c>
      <c r="AQ4" s="352">
        <v>0</v>
      </c>
      <c r="AR4" s="352">
        <v>0</v>
      </c>
      <c r="AS4" s="352">
        <v>0</v>
      </c>
      <c r="AT4" s="352">
        <v>0</v>
      </c>
      <c r="AU4" s="352">
        <v>0</v>
      </c>
      <c r="AV4" s="352">
        <v>0</v>
      </c>
      <c r="AW4" s="352">
        <v>0</v>
      </c>
      <c r="AX4" s="352">
        <v>0</v>
      </c>
      <c r="AY4" s="352">
        <v>0</v>
      </c>
      <c r="AZ4" s="353">
        <f>SUM(AK4:AY4)</f>
        <v>25</v>
      </c>
      <c r="BA4" s="354">
        <f>COUNTIF(F4:AJ4,"休")</f>
        <v>6</v>
      </c>
      <c r="BB4" s="2349">
        <v>40</v>
      </c>
      <c r="BC4" s="2350"/>
      <c r="BD4" s="2351"/>
    </row>
    <row r="5" spans="1:56" ht="21" customHeight="1">
      <c r="A5" s="2321" t="s">
        <v>1888</v>
      </c>
      <c r="B5" s="2322"/>
      <c r="C5" s="2331" t="s">
        <v>1355</v>
      </c>
      <c r="D5" s="2332"/>
      <c r="E5" s="2333"/>
      <c r="F5" s="355" t="s">
        <v>1356</v>
      </c>
      <c r="G5" s="356" t="s">
        <v>585</v>
      </c>
      <c r="H5" s="356" t="s">
        <v>1364</v>
      </c>
      <c r="I5" s="356" t="s">
        <v>585</v>
      </c>
      <c r="J5" s="356" t="s">
        <v>1356</v>
      </c>
      <c r="K5" s="356" t="s">
        <v>1356</v>
      </c>
      <c r="L5" s="356" t="s">
        <v>1364</v>
      </c>
      <c r="M5" s="356" t="s">
        <v>585</v>
      </c>
      <c r="N5" s="356" t="s">
        <v>1356</v>
      </c>
      <c r="O5" s="356" t="s">
        <v>1364</v>
      </c>
      <c r="P5" s="356" t="s">
        <v>1356</v>
      </c>
      <c r="Q5" s="356" t="s">
        <v>585</v>
      </c>
      <c r="R5" s="356" t="s">
        <v>1356</v>
      </c>
      <c r="S5" s="356" t="s">
        <v>1364</v>
      </c>
      <c r="T5" s="356" t="s">
        <v>585</v>
      </c>
      <c r="U5" s="356" t="s">
        <v>1356</v>
      </c>
      <c r="V5" s="356" t="s">
        <v>585</v>
      </c>
      <c r="W5" s="356" t="s">
        <v>585</v>
      </c>
      <c r="X5" s="356" t="s">
        <v>1356</v>
      </c>
      <c r="Y5" s="356" t="s">
        <v>1356</v>
      </c>
      <c r="Z5" s="356" t="s">
        <v>1364</v>
      </c>
      <c r="AA5" s="356" t="s">
        <v>1356</v>
      </c>
      <c r="AB5" s="356" t="s">
        <v>585</v>
      </c>
      <c r="AC5" s="356" t="s">
        <v>585</v>
      </c>
      <c r="AD5" s="356" t="s">
        <v>1356</v>
      </c>
      <c r="AE5" s="356" t="s">
        <v>1356</v>
      </c>
      <c r="AF5" s="356" t="s">
        <v>585</v>
      </c>
      <c r="AG5" s="356" t="s">
        <v>1364</v>
      </c>
      <c r="AH5" s="356" t="s">
        <v>585</v>
      </c>
      <c r="AI5" s="356" t="s">
        <v>1356</v>
      </c>
      <c r="AJ5" s="357" t="s">
        <v>585</v>
      </c>
      <c r="AK5" s="358">
        <v>0</v>
      </c>
      <c r="AL5" s="359">
        <v>13</v>
      </c>
      <c r="AM5" s="359">
        <v>12</v>
      </c>
      <c r="AN5" s="359">
        <v>0</v>
      </c>
      <c r="AO5" s="359">
        <v>0</v>
      </c>
      <c r="AP5" s="359">
        <v>0</v>
      </c>
      <c r="AQ5" s="359">
        <v>0</v>
      </c>
      <c r="AR5" s="359">
        <v>0</v>
      </c>
      <c r="AS5" s="359">
        <v>0</v>
      </c>
      <c r="AT5" s="359">
        <v>0</v>
      </c>
      <c r="AU5" s="359">
        <v>0</v>
      </c>
      <c r="AV5" s="359">
        <v>0</v>
      </c>
      <c r="AW5" s="359">
        <v>0</v>
      </c>
      <c r="AX5" s="359">
        <v>0</v>
      </c>
      <c r="AY5" s="359">
        <v>0</v>
      </c>
      <c r="AZ5" s="360">
        <f t="shared" ref="AZ5:AZ10" si="0">SUM(AK5:AY5)</f>
        <v>25</v>
      </c>
      <c r="BA5" s="361">
        <f>COUNTIF(F5:AJ5,"休")</f>
        <v>6</v>
      </c>
      <c r="BB5" s="2355">
        <v>40</v>
      </c>
      <c r="BC5" s="2356"/>
      <c r="BD5" s="2357"/>
    </row>
    <row r="6" spans="1:56" ht="21" customHeight="1">
      <c r="A6" s="2321" t="s">
        <v>1900</v>
      </c>
      <c r="B6" s="2322"/>
      <c r="C6" s="2331" t="s">
        <v>1355</v>
      </c>
      <c r="D6" s="2332"/>
      <c r="E6" s="2333"/>
      <c r="F6" s="355" t="s">
        <v>1357</v>
      </c>
      <c r="G6" s="356" t="s">
        <v>1357</v>
      </c>
      <c r="H6" s="356" t="s">
        <v>1356</v>
      </c>
      <c r="I6" s="356" t="s">
        <v>1356</v>
      </c>
      <c r="J6" s="356" t="s">
        <v>1356</v>
      </c>
      <c r="K6" s="356" t="s">
        <v>587</v>
      </c>
      <c r="L6" s="356" t="s">
        <v>1364</v>
      </c>
      <c r="M6" s="356" t="s">
        <v>1356</v>
      </c>
      <c r="N6" s="356" t="s">
        <v>585</v>
      </c>
      <c r="O6" s="356" t="s">
        <v>586</v>
      </c>
      <c r="P6" s="356" t="s">
        <v>586</v>
      </c>
      <c r="Q6" s="356" t="s">
        <v>1364</v>
      </c>
      <c r="R6" s="356" t="s">
        <v>588</v>
      </c>
      <c r="S6" s="356" t="s">
        <v>1364</v>
      </c>
      <c r="T6" s="356" t="s">
        <v>1357</v>
      </c>
      <c r="U6" s="356" t="s">
        <v>1357</v>
      </c>
      <c r="V6" s="356" t="s">
        <v>1356</v>
      </c>
      <c r="W6" s="356" t="s">
        <v>1356</v>
      </c>
      <c r="X6" s="356" t="s">
        <v>1356</v>
      </c>
      <c r="Y6" s="356" t="s">
        <v>587</v>
      </c>
      <c r="Z6" s="356" t="s">
        <v>1364</v>
      </c>
      <c r="AA6" s="356" t="s">
        <v>1356</v>
      </c>
      <c r="AB6" s="356" t="s">
        <v>1356</v>
      </c>
      <c r="AC6" s="356" t="s">
        <v>586</v>
      </c>
      <c r="AD6" s="356" t="s">
        <v>586</v>
      </c>
      <c r="AE6" s="356" t="s">
        <v>1364</v>
      </c>
      <c r="AF6" s="356" t="s">
        <v>588</v>
      </c>
      <c r="AG6" s="356" t="s">
        <v>1364</v>
      </c>
      <c r="AH6" s="356" t="s">
        <v>1357</v>
      </c>
      <c r="AI6" s="356" t="s">
        <v>1357</v>
      </c>
      <c r="AJ6" s="357" t="s">
        <v>1356</v>
      </c>
      <c r="AK6" s="358">
        <v>6</v>
      </c>
      <c r="AL6" s="359">
        <v>10</v>
      </c>
      <c r="AM6" s="359">
        <v>1</v>
      </c>
      <c r="AN6" s="359">
        <v>4</v>
      </c>
      <c r="AO6" s="359">
        <v>2</v>
      </c>
      <c r="AP6" s="359">
        <v>2</v>
      </c>
      <c r="AQ6" s="359">
        <v>0</v>
      </c>
      <c r="AR6" s="359">
        <v>0</v>
      </c>
      <c r="AS6" s="359">
        <v>0</v>
      </c>
      <c r="AT6" s="359">
        <v>0</v>
      </c>
      <c r="AU6" s="359">
        <v>0</v>
      </c>
      <c r="AV6" s="359">
        <v>0</v>
      </c>
      <c r="AW6" s="359">
        <v>0</v>
      </c>
      <c r="AX6" s="359">
        <v>0</v>
      </c>
      <c r="AY6" s="359">
        <v>0</v>
      </c>
      <c r="AZ6" s="360">
        <f t="shared" si="0"/>
        <v>25</v>
      </c>
      <c r="BA6" s="361">
        <f t="shared" ref="BA6:BA10" si="1">COUNTIF(F6:AJ6,"休")</f>
        <v>6</v>
      </c>
      <c r="BB6" s="2355">
        <v>40</v>
      </c>
      <c r="BC6" s="2356"/>
      <c r="BD6" s="2357"/>
    </row>
    <row r="7" spans="1:56" ht="21" customHeight="1">
      <c r="A7" s="2321" t="s">
        <v>1889</v>
      </c>
      <c r="B7" s="2322"/>
      <c r="C7" s="2331" t="s">
        <v>1355</v>
      </c>
      <c r="D7" s="2332"/>
      <c r="E7" s="2333"/>
      <c r="F7" s="355" t="s">
        <v>1357</v>
      </c>
      <c r="G7" s="356" t="s">
        <v>1356</v>
      </c>
      <c r="H7" s="356" t="s">
        <v>1356</v>
      </c>
      <c r="I7" s="356" t="s">
        <v>1356</v>
      </c>
      <c r="J7" s="356" t="s">
        <v>1356</v>
      </c>
      <c r="K7" s="356" t="s">
        <v>1356</v>
      </c>
      <c r="L7" s="356" t="s">
        <v>1364</v>
      </c>
      <c r="M7" s="356" t="s">
        <v>1357</v>
      </c>
      <c r="N7" s="356" t="s">
        <v>586</v>
      </c>
      <c r="O7" s="356" t="s">
        <v>1356</v>
      </c>
      <c r="P7" s="356" t="s">
        <v>1357</v>
      </c>
      <c r="Q7" s="356" t="s">
        <v>1357</v>
      </c>
      <c r="R7" s="356" t="s">
        <v>587</v>
      </c>
      <c r="S7" s="356" t="s">
        <v>1364</v>
      </c>
      <c r="T7" s="356" t="s">
        <v>1357</v>
      </c>
      <c r="U7" s="477" t="s">
        <v>1358</v>
      </c>
      <c r="V7" s="356" t="s">
        <v>1356</v>
      </c>
      <c r="W7" s="356" t="s">
        <v>1901</v>
      </c>
      <c r="X7" s="356" t="s">
        <v>586</v>
      </c>
      <c r="Y7" s="356" t="s">
        <v>588</v>
      </c>
      <c r="Z7" s="356" t="s">
        <v>1364</v>
      </c>
      <c r="AA7" s="356" t="s">
        <v>585</v>
      </c>
      <c r="AB7" s="356" t="s">
        <v>1357</v>
      </c>
      <c r="AC7" s="356" t="s">
        <v>586</v>
      </c>
      <c r="AD7" s="356" t="s">
        <v>1357</v>
      </c>
      <c r="AE7" s="356" t="s">
        <v>1357</v>
      </c>
      <c r="AF7" s="356" t="s">
        <v>587</v>
      </c>
      <c r="AG7" s="356" t="s">
        <v>1364</v>
      </c>
      <c r="AH7" s="356" t="s">
        <v>1357</v>
      </c>
      <c r="AI7" s="356" t="s">
        <v>1356</v>
      </c>
      <c r="AJ7" s="357" t="s">
        <v>2244</v>
      </c>
      <c r="AK7" s="358">
        <v>9</v>
      </c>
      <c r="AL7" s="359">
        <v>9</v>
      </c>
      <c r="AM7" s="359">
        <v>1</v>
      </c>
      <c r="AN7" s="359">
        <v>3</v>
      </c>
      <c r="AO7" s="359">
        <v>2</v>
      </c>
      <c r="AP7" s="359">
        <v>1</v>
      </c>
      <c r="AQ7" s="359">
        <v>0</v>
      </c>
      <c r="AR7" s="359">
        <v>0</v>
      </c>
      <c r="AS7" s="359">
        <v>0</v>
      </c>
      <c r="AT7" s="359">
        <v>0</v>
      </c>
      <c r="AU7" s="359">
        <v>0</v>
      </c>
      <c r="AV7" s="359">
        <v>0</v>
      </c>
      <c r="AW7" s="359">
        <v>0</v>
      </c>
      <c r="AX7" s="359">
        <v>0</v>
      </c>
      <c r="AY7" s="359">
        <v>0</v>
      </c>
      <c r="AZ7" s="360">
        <f t="shared" si="0"/>
        <v>25</v>
      </c>
      <c r="BA7" s="361">
        <f>COUNTIF(F7:AJ7,"休")</f>
        <v>6</v>
      </c>
      <c r="BB7" s="2355">
        <v>40</v>
      </c>
      <c r="BC7" s="2356"/>
      <c r="BD7" s="2357"/>
    </row>
    <row r="8" spans="1:56" ht="21" customHeight="1">
      <c r="A8" s="2321" t="s">
        <v>1890</v>
      </c>
      <c r="B8" s="2322"/>
      <c r="C8" s="2331" t="s">
        <v>1355</v>
      </c>
      <c r="D8" s="2332"/>
      <c r="E8" s="2333"/>
      <c r="F8" s="355" t="s">
        <v>1356</v>
      </c>
      <c r="G8" s="356" t="s">
        <v>1356</v>
      </c>
      <c r="H8" s="356" t="s">
        <v>1357</v>
      </c>
      <c r="I8" s="356" t="s">
        <v>1356</v>
      </c>
      <c r="J8" s="356" t="s">
        <v>1357</v>
      </c>
      <c r="K8" s="356" t="s">
        <v>585</v>
      </c>
      <c r="L8" s="356" t="s">
        <v>1364</v>
      </c>
      <c r="M8" s="356" t="s">
        <v>586</v>
      </c>
      <c r="N8" s="356" t="s">
        <v>586</v>
      </c>
      <c r="O8" s="356" t="s">
        <v>1357</v>
      </c>
      <c r="P8" s="356" t="s">
        <v>1356</v>
      </c>
      <c r="Q8" s="356" t="s">
        <v>1356</v>
      </c>
      <c r="R8" s="356" t="s">
        <v>1357</v>
      </c>
      <c r="S8" s="356" t="s">
        <v>1364</v>
      </c>
      <c r="T8" s="356" t="s">
        <v>1356</v>
      </c>
      <c r="U8" s="356" t="s">
        <v>1356</v>
      </c>
      <c r="V8" s="356" t="s">
        <v>1357</v>
      </c>
      <c r="W8" s="356" t="s">
        <v>1356</v>
      </c>
      <c r="X8" s="356" t="s">
        <v>1357</v>
      </c>
      <c r="Y8" s="356" t="s">
        <v>1357</v>
      </c>
      <c r="Z8" s="356" t="s">
        <v>1364</v>
      </c>
      <c r="AA8" s="356" t="s">
        <v>1357</v>
      </c>
      <c r="AB8" s="356" t="s">
        <v>1364</v>
      </c>
      <c r="AC8" s="356" t="s">
        <v>1357</v>
      </c>
      <c r="AD8" s="356" t="s">
        <v>1356</v>
      </c>
      <c r="AE8" s="356" t="s">
        <v>1356</v>
      </c>
      <c r="AF8" s="356" t="s">
        <v>1357</v>
      </c>
      <c r="AG8" s="356" t="s">
        <v>1364</v>
      </c>
      <c r="AH8" s="356" t="s">
        <v>1364</v>
      </c>
      <c r="AI8" s="356" t="s">
        <v>1356</v>
      </c>
      <c r="AJ8" s="357" t="s">
        <v>1356</v>
      </c>
      <c r="AK8" s="358">
        <v>10</v>
      </c>
      <c r="AL8" s="359">
        <v>12</v>
      </c>
      <c r="AM8" s="359">
        <v>1</v>
      </c>
      <c r="AN8" s="359">
        <v>2</v>
      </c>
      <c r="AO8" s="359">
        <v>0</v>
      </c>
      <c r="AP8" s="359">
        <v>0</v>
      </c>
      <c r="AQ8" s="359">
        <v>0</v>
      </c>
      <c r="AR8" s="359">
        <v>0</v>
      </c>
      <c r="AS8" s="359">
        <v>0</v>
      </c>
      <c r="AT8" s="359">
        <v>0</v>
      </c>
      <c r="AU8" s="359">
        <v>0</v>
      </c>
      <c r="AV8" s="359">
        <v>0</v>
      </c>
      <c r="AW8" s="359">
        <v>0</v>
      </c>
      <c r="AX8" s="359">
        <v>0</v>
      </c>
      <c r="AY8" s="359">
        <v>0</v>
      </c>
      <c r="AZ8" s="360">
        <f t="shared" si="0"/>
        <v>25</v>
      </c>
      <c r="BA8" s="361">
        <f t="shared" si="1"/>
        <v>6</v>
      </c>
      <c r="BB8" s="2355">
        <v>40</v>
      </c>
      <c r="BC8" s="2356"/>
      <c r="BD8" s="2357"/>
    </row>
    <row r="9" spans="1:56" ht="21" customHeight="1">
      <c r="A9" s="2321" t="s">
        <v>1891</v>
      </c>
      <c r="B9" s="2322"/>
      <c r="C9" s="2331" t="s">
        <v>1355</v>
      </c>
      <c r="D9" s="2332"/>
      <c r="E9" s="2333"/>
      <c r="F9" s="355" t="s">
        <v>1356</v>
      </c>
      <c r="G9" s="477" t="s">
        <v>1358</v>
      </c>
      <c r="H9" s="356" t="s">
        <v>585</v>
      </c>
      <c r="I9" s="356" t="s">
        <v>1357</v>
      </c>
      <c r="J9" s="356" t="s">
        <v>1364</v>
      </c>
      <c r="K9" s="356" t="s">
        <v>1357</v>
      </c>
      <c r="L9" s="356" t="s">
        <v>1364</v>
      </c>
      <c r="M9" s="356" t="s">
        <v>1357</v>
      </c>
      <c r="N9" s="356" t="s">
        <v>1356</v>
      </c>
      <c r="O9" s="356" t="s">
        <v>1356</v>
      </c>
      <c r="P9" s="356" t="s">
        <v>1357</v>
      </c>
      <c r="Q9" s="356" t="s">
        <v>1356</v>
      </c>
      <c r="R9" s="356" t="s">
        <v>1364</v>
      </c>
      <c r="S9" s="356" t="s">
        <v>1364</v>
      </c>
      <c r="T9" s="356" t="s">
        <v>1356</v>
      </c>
      <c r="U9" s="356" t="s">
        <v>1357</v>
      </c>
      <c r="V9" s="356" t="s">
        <v>1356</v>
      </c>
      <c r="W9" s="356" t="s">
        <v>1357</v>
      </c>
      <c r="X9" s="356" t="s">
        <v>1356</v>
      </c>
      <c r="Y9" s="356" t="s">
        <v>587</v>
      </c>
      <c r="Z9" s="356" t="s">
        <v>1364</v>
      </c>
      <c r="AA9" s="356" t="s">
        <v>1356</v>
      </c>
      <c r="AB9" s="356" t="s">
        <v>1357</v>
      </c>
      <c r="AC9" s="356" t="s">
        <v>1356</v>
      </c>
      <c r="AD9" s="356" t="s">
        <v>1356</v>
      </c>
      <c r="AE9" s="356" t="s">
        <v>1357</v>
      </c>
      <c r="AF9" s="356" t="s">
        <v>1357</v>
      </c>
      <c r="AG9" s="356" t="s">
        <v>1364</v>
      </c>
      <c r="AH9" s="356" t="s">
        <v>1356</v>
      </c>
      <c r="AI9" s="356" t="s">
        <v>586</v>
      </c>
      <c r="AJ9" s="357" t="s">
        <v>1357</v>
      </c>
      <c r="AK9" s="358">
        <v>10</v>
      </c>
      <c r="AL9" s="359">
        <v>12</v>
      </c>
      <c r="AM9" s="359">
        <v>1</v>
      </c>
      <c r="AN9" s="359">
        <v>1</v>
      </c>
      <c r="AO9" s="359">
        <v>1</v>
      </c>
      <c r="AP9" s="359">
        <v>0</v>
      </c>
      <c r="AQ9" s="359">
        <v>0</v>
      </c>
      <c r="AR9" s="359">
        <v>0</v>
      </c>
      <c r="AS9" s="359">
        <v>0</v>
      </c>
      <c r="AT9" s="359">
        <v>0</v>
      </c>
      <c r="AU9" s="359">
        <v>0</v>
      </c>
      <c r="AV9" s="359">
        <v>0</v>
      </c>
      <c r="AW9" s="359">
        <v>0</v>
      </c>
      <c r="AX9" s="359">
        <v>0</v>
      </c>
      <c r="AY9" s="359">
        <v>0</v>
      </c>
      <c r="AZ9" s="360">
        <f t="shared" si="0"/>
        <v>25</v>
      </c>
      <c r="BA9" s="361">
        <f t="shared" si="1"/>
        <v>6</v>
      </c>
      <c r="BB9" s="2355">
        <v>40</v>
      </c>
      <c r="BC9" s="2356"/>
      <c r="BD9" s="2357"/>
    </row>
    <row r="10" spans="1:56" ht="21" customHeight="1">
      <c r="A10" s="2321" t="s">
        <v>1897</v>
      </c>
      <c r="B10" s="2322"/>
      <c r="C10" s="2331" t="s">
        <v>1355</v>
      </c>
      <c r="D10" s="2332"/>
      <c r="E10" s="2333"/>
      <c r="F10" s="355" t="s">
        <v>585</v>
      </c>
      <c r="G10" s="356" t="s">
        <v>586</v>
      </c>
      <c r="H10" s="356" t="s">
        <v>586</v>
      </c>
      <c r="I10" s="356" t="s">
        <v>1357</v>
      </c>
      <c r="J10" s="356" t="s">
        <v>1356</v>
      </c>
      <c r="K10" s="356" t="s">
        <v>586</v>
      </c>
      <c r="L10" s="356" t="s">
        <v>1364</v>
      </c>
      <c r="M10" s="356" t="s">
        <v>1356</v>
      </c>
      <c r="N10" s="356" t="s">
        <v>1357</v>
      </c>
      <c r="O10" s="356" t="s">
        <v>1364</v>
      </c>
      <c r="P10" s="356" t="s">
        <v>1356</v>
      </c>
      <c r="Q10" s="356" t="s">
        <v>1357</v>
      </c>
      <c r="R10" s="356" t="s">
        <v>1364</v>
      </c>
      <c r="S10" s="356" t="s">
        <v>1364</v>
      </c>
      <c r="T10" s="356" t="s">
        <v>1356</v>
      </c>
      <c r="U10" s="356" t="s">
        <v>586</v>
      </c>
      <c r="V10" s="356" t="s">
        <v>1357</v>
      </c>
      <c r="W10" s="356" t="s">
        <v>1356</v>
      </c>
      <c r="X10" s="356" t="s">
        <v>1356</v>
      </c>
      <c r="Y10" s="356" t="s">
        <v>1357</v>
      </c>
      <c r="Z10" s="356" t="s">
        <v>1364</v>
      </c>
      <c r="AA10" s="356" t="s">
        <v>1357</v>
      </c>
      <c r="AB10" s="356" t="s">
        <v>1356</v>
      </c>
      <c r="AC10" s="356" t="s">
        <v>1356</v>
      </c>
      <c r="AD10" s="356" t="s">
        <v>1357</v>
      </c>
      <c r="AE10" s="356" t="s">
        <v>586</v>
      </c>
      <c r="AF10" s="356" t="s">
        <v>587</v>
      </c>
      <c r="AG10" s="356" t="s">
        <v>1364</v>
      </c>
      <c r="AH10" s="356" t="s">
        <v>1356</v>
      </c>
      <c r="AI10" s="356" t="s">
        <v>1357</v>
      </c>
      <c r="AJ10" s="357" t="s">
        <v>1357</v>
      </c>
      <c r="AK10" s="358">
        <v>9</v>
      </c>
      <c r="AL10" s="359">
        <v>9</v>
      </c>
      <c r="AM10" s="359">
        <v>1</v>
      </c>
      <c r="AN10" s="359">
        <v>5</v>
      </c>
      <c r="AO10" s="359">
        <v>1</v>
      </c>
      <c r="AP10" s="359">
        <v>0</v>
      </c>
      <c r="AQ10" s="359">
        <v>0</v>
      </c>
      <c r="AR10" s="359">
        <v>0</v>
      </c>
      <c r="AS10" s="359">
        <v>0</v>
      </c>
      <c r="AT10" s="359">
        <v>0</v>
      </c>
      <c r="AU10" s="359">
        <v>0</v>
      </c>
      <c r="AV10" s="359">
        <v>0</v>
      </c>
      <c r="AW10" s="359">
        <v>0</v>
      </c>
      <c r="AX10" s="359">
        <v>0</v>
      </c>
      <c r="AY10" s="359">
        <v>0</v>
      </c>
      <c r="AZ10" s="360">
        <f t="shared" si="0"/>
        <v>25</v>
      </c>
      <c r="BA10" s="361">
        <f t="shared" si="1"/>
        <v>6</v>
      </c>
      <c r="BB10" s="2355">
        <v>40</v>
      </c>
      <c r="BC10" s="2356"/>
      <c r="BD10" s="2357"/>
    </row>
    <row r="11" spans="1:56" ht="21" customHeight="1">
      <c r="A11" s="2321" t="s">
        <v>512</v>
      </c>
      <c r="B11" s="2322"/>
      <c r="C11" s="2331" t="s">
        <v>1355</v>
      </c>
      <c r="D11" s="2332"/>
      <c r="E11" s="2333"/>
      <c r="F11" s="355" t="s">
        <v>586</v>
      </c>
      <c r="G11" s="356" t="s">
        <v>1357</v>
      </c>
      <c r="H11" s="356" t="s">
        <v>1357</v>
      </c>
      <c r="I11" s="356" t="s">
        <v>1356</v>
      </c>
      <c r="J11" s="356" t="s">
        <v>1357</v>
      </c>
      <c r="K11" s="356" t="s">
        <v>1357</v>
      </c>
      <c r="L11" s="356" t="s">
        <v>1364</v>
      </c>
      <c r="M11" s="356" t="s">
        <v>1356</v>
      </c>
      <c r="N11" s="356" t="s">
        <v>1357</v>
      </c>
      <c r="O11" s="356" t="s">
        <v>1357</v>
      </c>
      <c r="P11" s="356" t="s">
        <v>1356</v>
      </c>
      <c r="Q11" s="356" t="s">
        <v>1364</v>
      </c>
      <c r="R11" s="356" t="s">
        <v>1357</v>
      </c>
      <c r="S11" s="356" t="s">
        <v>1364</v>
      </c>
      <c r="T11" s="356" t="s">
        <v>586</v>
      </c>
      <c r="U11" s="356" t="s">
        <v>1356</v>
      </c>
      <c r="V11" s="356" t="s">
        <v>586</v>
      </c>
      <c r="W11" s="356" t="s">
        <v>1357</v>
      </c>
      <c r="X11" s="356" t="s">
        <v>1356</v>
      </c>
      <c r="Y11" s="356" t="s">
        <v>1364</v>
      </c>
      <c r="Z11" s="356" t="s">
        <v>1364</v>
      </c>
      <c r="AA11" s="356" t="s">
        <v>1356</v>
      </c>
      <c r="AB11" s="356" t="s">
        <v>1356</v>
      </c>
      <c r="AC11" s="356" t="s">
        <v>1357</v>
      </c>
      <c r="AD11" s="356" t="s">
        <v>1356</v>
      </c>
      <c r="AE11" s="356" t="s">
        <v>1356</v>
      </c>
      <c r="AF11" s="356" t="s">
        <v>586</v>
      </c>
      <c r="AG11" s="356" t="s">
        <v>1364</v>
      </c>
      <c r="AH11" s="356" t="s">
        <v>1356</v>
      </c>
      <c r="AI11" s="356" t="s">
        <v>1356</v>
      </c>
      <c r="AJ11" s="357" t="s">
        <v>1356</v>
      </c>
      <c r="AK11" s="358">
        <v>9</v>
      </c>
      <c r="AL11" s="359">
        <v>12</v>
      </c>
      <c r="AM11" s="359">
        <v>0</v>
      </c>
      <c r="AN11" s="359">
        <v>4</v>
      </c>
      <c r="AO11" s="359">
        <v>0</v>
      </c>
      <c r="AP11" s="359">
        <v>0</v>
      </c>
      <c r="AQ11" s="359">
        <v>0</v>
      </c>
      <c r="AR11" s="359">
        <v>0</v>
      </c>
      <c r="AS11" s="359">
        <v>0</v>
      </c>
      <c r="AT11" s="359">
        <v>0</v>
      </c>
      <c r="AU11" s="359">
        <v>0</v>
      </c>
      <c r="AV11" s="359">
        <v>0</v>
      </c>
      <c r="AW11" s="359">
        <v>0</v>
      </c>
      <c r="AX11" s="359"/>
      <c r="AY11" s="359"/>
      <c r="AZ11" s="360">
        <f>SUM(AK11:AY11)</f>
        <v>25</v>
      </c>
      <c r="BA11" s="361">
        <f>COUNTIF(F11:AJ11,"休")</f>
        <v>6</v>
      </c>
      <c r="BB11" s="2355">
        <v>40</v>
      </c>
      <c r="BC11" s="2356"/>
      <c r="BD11" s="2357"/>
    </row>
    <row r="12" spans="1:56" ht="21" customHeight="1">
      <c r="A12" s="2334" t="s">
        <v>1359</v>
      </c>
      <c r="B12" s="2335"/>
      <c r="C12" s="2336" t="s">
        <v>1359</v>
      </c>
      <c r="D12" s="2337"/>
      <c r="E12" s="2338"/>
      <c r="F12" s="355"/>
      <c r="G12" s="356"/>
      <c r="H12" s="356"/>
      <c r="I12" s="356"/>
      <c r="J12" s="356"/>
      <c r="K12" s="356"/>
      <c r="L12" s="356"/>
      <c r="M12" s="356"/>
      <c r="N12" s="356"/>
      <c r="O12" s="356"/>
      <c r="P12" s="356"/>
      <c r="Q12" s="356"/>
      <c r="R12" s="356"/>
      <c r="S12" s="356"/>
      <c r="T12" s="356"/>
      <c r="U12" s="356"/>
      <c r="V12" s="356"/>
      <c r="W12" s="356"/>
      <c r="X12" s="356"/>
      <c r="Y12" s="356"/>
      <c r="Z12" s="356"/>
      <c r="AA12" s="356"/>
      <c r="AB12" s="356"/>
      <c r="AC12" s="356"/>
      <c r="AD12" s="356"/>
      <c r="AE12" s="356"/>
      <c r="AF12" s="356"/>
      <c r="AG12" s="356"/>
      <c r="AH12" s="356"/>
      <c r="AI12" s="356"/>
      <c r="AJ12" s="357"/>
      <c r="AK12" s="358"/>
      <c r="AL12" s="359"/>
      <c r="AM12" s="359"/>
      <c r="AN12" s="359"/>
      <c r="AO12" s="359"/>
      <c r="AP12" s="359"/>
      <c r="AQ12" s="359"/>
      <c r="AR12" s="359"/>
      <c r="AS12" s="359"/>
      <c r="AT12" s="359"/>
      <c r="AU12" s="359"/>
      <c r="AV12" s="359"/>
      <c r="AW12" s="359"/>
      <c r="AX12" s="359"/>
      <c r="AY12" s="359"/>
      <c r="AZ12" s="360">
        <f t="shared" ref="AZ12:AZ25" si="2">SUM(AK12:AY12)</f>
        <v>0</v>
      </c>
      <c r="BA12" s="361"/>
      <c r="BB12" s="2355"/>
      <c r="BC12" s="2356"/>
      <c r="BD12" s="2357"/>
    </row>
    <row r="13" spans="1:56" ht="21" customHeight="1">
      <c r="A13" s="2334" t="s">
        <v>1359</v>
      </c>
      <c r="B13" s="2335"/>
      <c r="C13" s="2336" t="s">
        <v>1359</v>
      </c>
      <c r="D13" s="2337"/>
      <c r="E13" s="2338"/>
      <c r="F13" s="355"/>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56"/>
      <c r="AE13" s="356"/>
      <c r="AF13" s="356"/>
      <c r="AG13" s="356"/>
      <c r="AH13" s="356"/>
      <c r="AI13" s="356"/>
      <c r="AJ13" s="357"/>
      <c r="AK13" s="358"/>
      <c r="AL13" s="359"/>
      <c r="AM13" s="359"/>
      <c r="AN13" s="359"/>
      <c r="AO13" s="359"/>
      <c r="AP13" s="359"/>
      <c r="AQ13" s="359"/>
      <c r="AR13" s="359"/>
      <c r="AS13" s="359"/>
      <c r="AT13" s="359"/>
      <c r="AU13" s="359"/>
      <c r="AV13" s="359"/>
      <c r="AW13" s="359"/>
      <c r="AX13" s="359"/>
      <c r="AY13" s="359"/>
      <c r="AZ13" s="360">
        <f t="shared" si="2"/>
        <v>0</v>
      </c>
      <c r="BA13" s="361"/>
      <c r="BB13" s="2355"/>
      <c r="BC13" s="2356"/>
      <c r="BD13" s="2357"/>
    </row>
    <row r="14" spans="1:56" ht="21" customHeight="1" thickBot="1">
      <c r="A14" s="2358" t="s">
        <v>1359</v>
      </c>
      <c r="B14" s="2359"/>
      <c r="C14" s="2360" t="s">
        <v>1359</v>
      </c>
      <c r="D14" s="2361"/>
      <c r="E14" s="2362"/>
      <c r="F14" s="362"/>
      <c r="G14" s="363"/>
      <c r="H14" s="363"/>
      <c r="I14" s="363"/>
      <c r="J14" s="363"/>
      <c r="K14" s="363"/>
      <c r="L14" s="363"/>
      <c r="M14" s="363"/>
      <c r="N14" s="363"/>
      <c r="O14" s="363"/>
      <c r="P14" s="363"/>
      <c r="Q14" s="363"/>
      <c r="R14" s="363"/>
      <c r="S14" s="363"/>
      <c r="T14" s="363"/>
      <c r="U14" s="363"/>
      <c r="V14" s="363"/>
      <c r="W14" s="363"/>
      <c r="X14" s="363"/>
      <c r="Y14" s="363"/>
      <c r="Z14" s="363"/>
      <c r="AA14" s="363"/>
      <c r="AB14" s="363"/>
      <c r="AC14" s="363"/>
      <c r="AD14" s="363"/>
      <c r="AE14" s="363"/>
      <c r="AF14" s="363"/>
      <c r="AG14" s="363"/>
      <c r="AH14" s="363"/>
      <c r="AI14" s="363"/>
      <c r="AJ14" s="364"/>
      <c r="AK14" s="381"/>
      <c r="AL14" s="382"/>
      <c r="AM14" s="382"/>
      <c r="AN14" s="382"/>
      <c r="AO14" s="382"/>
      <c r="AP14" s="382"/>
      <c r="AQ14" s="382"/>
      <c r="AR14" s="382"/>
      <c r="AS14" s="382"/>
      <c r="AT14" s="382"/>
      <c r="AU14" s="382"/>
      <c r="AV14" s="382"/>
      <c r="AW14" s="382"/>
      <c r="AX14" s="382"/>
      <c r="AY14" s="382"/>
      <c r="AZ14" s="365">
        <f t="shared" si="2"/>
        <v>0</v>
      </c>
      <c r="BA14" s="383"/>
      <c r="BB14" s="2363"/>
      <c r="BC14" s="2364"/>
      <c r="BD14" s="2365"/>
    </row>
    <row r="15" spans="1:56" ht="21" customHeight="1">
      <c r="A15" s="2323"/>
      <c r="B15" s="2324"/>
      <c r="C15" s="2324"/>
      <c r="D15" s="2324"/>
      <c r="E15" s="2325"/>
      <c r="F15" s="384"/>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6"/>
      <c r="AK15" s="939" t="s">
        <v>1360</v>
      </c>
      <c r="AL15" s="940" t="s">
        <v>1361</v>
      </c>
      <c r="AM15" s="940" t="s">
        <v>1362</v>
      </c>
      <c r="AN15" s="940" t="s">
        <v>1363</v>
      </c>
      <c r="AO15" s="940" t="s">
        <v>1347</v>
      </c>
      <c r="AP15" s="940" t="s">
        <v>1348</v>
      </c>
      <c r="AQ15" s="940"/>
      <c r="AR15" s="940"/>
      <c r="AS15" s="940"/>
      <c r="AT15" s="940"/>
      <c r="AU15" s="940"/>
      <c r="AV15" s="940"/>
      <c r="AW15" s="940"/>
      <c r="AX15" s="940"/>
      <c r="AY15" s="940"/>
      <c r="AZ15" s="387">
        <f t="shared" si="2"/>
        <v>0</v>
      </c>
      <c r="BA15" s="388"/>
      <c r="BB15" s="2352"/>
      <c r="BC15" s="2353"/>
      <c r="BD15" s="2354"/>
    </row>
    <row r="16" spans="1:56" ht="21" customHeight="1">
      <c r="A16" s="2326" t="s">
        <v>1898</v>
      </c>
      <c r="B16" s="2327"/>
      <c r="C16" s="2328" t="s">
        <v>1355</v>
      </c>
      <c r="D16" s="2329"/>
      <c r="E16" s="2330"/>
      <c r="F16" s="366" t="s">
        <v>2245</v>
      </c>
      <c r="G16" s="367" t="s">
        <v>2245</v>
      </c>
      <c r="H16" s="367" t="s">
        <v>2245</v>
      </c>
      <c r="I16" s="367" t="s">
        <v>2245</v>
      </c>
      <c r="J16" s="367" t="s">
        <v>2245</v>
      </c>
      <c r="K16" s="367" t="s">
        <v>2246</v>
      </c>
      <c r="L16" s="367" t="s">
        <v>1364</v>
      </c>
      <c r="M16" s="367" t="s">
        <v>2210</v>
      </c>
      <c r="N16" s="367" t="s">
        <v>2210</v>
      </c>
      <c r="O16" s="367" t="s">
        <v>2210</v>
      </c>
      <c r="P16" s="367" t="s">
        <v>2210</v>
      </c>
      <c r="Q16" s="367" t="s">
        <v>2210</v>
      </c>
      <c r="R16" s="367" t="s">
        <v>1364</v>
      </c>
      <c r="S16" s="367" t="s">
        <v>1364</v>
      </c>
      <c r="T16" s="367" t="s">
        <v>2210</v>
      </c>
      <c r="U16" s="367" t="s">
        <v>2210</v>
      </c>
      <c r="V16" s="367" t="s">
        <v>2210</v>
      </c>
      <c r="W16" s="367" t="s">
        <v>2210</v>
      </c>
      <c r="X16" s="367" t="s">
        <v>2210</v>
      </c>
      <c r="Y16" s="367" t="s">
        <v>2246</v>
      </c>
      <c r="Z16" s="367" t="s">
        <v>1364</v>
      </c>
      <c r="AA16" s="367" t="s">
        <v>2210</v>
      </c>
      <c r="AB16" s="367" t="s">
        <v>2210</v>
      </c>
      <c r="AC16" s="367" t="s">
        <v>2210</v>
      </c>
      <c r="AD16" s="367" t="s">
        <v>2210</v>
      </c>
      <c r="AE16" s="367" t="s">
        <v>2210</v>
      </c>
      <c r="AF16" s="367" t="s">
        <v>1364</v>
      </c>
      <c r="AG16" s="367" t="s">
        <v>1364</v>
      </c>
      <c r="AH16" s="367" t="s">
        <v>2245</v>
      </c>
      <c r="AI16" s="367" t="s">
        <v>2245</v>
      </c>
      <c r="AJ16" s="368" t="s">
        <v>2245</v>
      </c>
      <c r="AK16" s="389">
        <v>23</v>
      </c>
      <c r="AL16" s="390"/>
      <c r="AM16" s="390">
        <v>2</v>
      </c>
      <c r="AN16" s="390"/>
      <c r="AO16" s="390"/>
      <c r="AP16" s="390"/>
      <c r="AQ16" s="390"/>
      <c r="AR16" s="390"/>
      <c r="AS16" s="390"/>
      <c r="AT16" s="390"/>
      <c r="AU16" s="390"/>
      <c r="AV16" s="390"/>
      <c r="AW16" s="390"/>
      <c r="AX16" s="390"/>
      <c r="AY16" s="390"/>
      <c r="AZ16" s="369">
        <f t="shared" si="2"/>
        <v>25</v>
      </c>
      <c r="BA16" s="391">
        <f>COUNTIF(F16:AJ16,"休")</f>
        <v>6</v>
      </c>
      <c r="BB16" s="2349">
        <v>37</v>
      </c>
      <c r="BC16" s="2350"/>
      <c r="BD16" s="2351"/>
    </row>
    <row r="17" spans="1:56" ht="21" customHeight="1">
      <c r="A17" s="2321" t="s">
        <v>1899</v>
      </c>
      <c r="B17" s="2322"/>
      <c r="C17" s="2331" t="s">
        <v>1355</v>
      </c>
      <c r="D17" s="2332"/>
      <c r="E17" s="2333"/>
      <c r="F17" s="355" t="s">
        <v>1364</v>
      </c>
      <c r="G17" s="356" t="s">
        <v>2247</v>
      </c>
      <c r="H17" s="356" t="s">
        <v>2247</v>
      </c>
      <c r="I17" s="356" t="s">
        <v>2247</v>
      </c>
      <c r="J17" s="356" t="s">
        <v>2247</v>
      </c>
      <c r="K17" s="356" t="s">
        <v>1364</v>
      </c>
      <c r="L17" s="356" t="s">
        <v>1364</v>
      </c>
      <c r="M17" s="356" t="s">
        <v>2247</v>
      </c>
      <c r="N17" s="356" t="s">
        <v>2247</v>
      </c>
      <c r="O17" s="356" t="s">
        <v>2247</v>
      </c>
      <c r="P17" s="356" t="s">
        <v>2247</v>
      </c>
      <c r="Q17" s="356" t="s">
        <v>2247</v>
      </c>
      <c r="R17" s="356" t="s">
        <v>2246</v>
      </c>
      <c r="S17" s="356" t="s">
        <v>1364</v>
      </c>
      <c r="T17" s="356" t="s">
        <v>2211</v>
      </c>
      <c r="U17" s="356" t="s">
        <v>2211</v>
      </c>
      <c r="V17" s="356" t="s">
        <v>2211</v>
      </c>
      <c r="W17" s="356" t="s">
        <v>2211</v>
      </c>
      <c r="X17" s="356" t="s">
        <v>2211</v>
      </c>
      <c r="Y17" s="356" t="s">
        <v>1364</v>
      </c>
      <c r="Z17" s="356" t="s">
        <v>1364</v>
      </c>
      <c r="AA17" s="356" t="s">
        <v>2211</v>
      </c>
      <c r="AB17" s="356" t="s">
        <v>2211</v>
      </c>
      <c r="AC17" s="356" t="s">
        <v>2211</v>
      </c>
      <c r="AD17" s="356" t="s">
        <v>2211</v>
      </c>
      <c r="AE17" s="356" t="s">
        <v>2211</v>
      </c>
      <c r="AF17" s="356" t="s">
        <v>2246</v>
      </c>
      <c r="AG17" s="356" t="s">
        <v>1364</v>
      </c>
      <c r="AH17" s="356" t="s">
        <v>2247</v>
      </c>
      <c r="AI17" s="356" t="s">
        <v>2247</v>
      </c>
      <c r="AJ17" s="357" t="s">
        <v>2247</v>
      </c>
      <c r="AK17" s="358"/>
      <c r="AL17" s="359">
        <v>22</v>
      </c>
      <c r="AM17" s="359">
        <v>2</v>
      </c>
      <c r="AN17" s="359"/>
      <c r="AO17" s="359"/>
      <c r="AP17" s="359"/>
      <c r="AQ17" s="359"/>
      <c r="AR17" s="359"/>
      <c r="AS17" s="359"/>
      <c r="AT17" s="359"/>
      <c r="AU17" s="359"/>
      <c r="AV17" s="359"/>
      <c r="AW17" s="359"/>
      <c r="AX17" s="359"/>
      <c r="AY17" s="359"/>
      <c r="AZ17" s="360">
        <f t="shared" si="2"/>
        <v>24</v>
      </c>
      <c r="BA17" s="361">
        <f>COUNTIF(F17:AJ17,"休")</f>
        <v>7</v>
      </c>
      <c r="BB17" s="2355">
        <v>25</v>
      </c>
      <c r="BC17" s="2356"/>
      <c r="BD17" s="2357"/>
    </row>
    <row r="18" spans="1:56" ht="21" customHeight="1">
      <c r="A18" s="2334" t="s">
        <v>1359</v>
      </c>
      <c r="B18" s="2335"/>
      <c r="C18" s="2336" t="s">
        <v>1359</v>
      </c>
      <c r="D18" s="2337"/>
      <c r="E18" s="2338"/>
      <c r="F18" s="355"/>
      <c r="G18" s="356"/>
      <c r="H18" s="356"/>
      <c r="I18" s="356"/>
      <c r="J18" s="356"/>
      <c r="K18" s="356"/>
      <c r="L18" s="356"/>
      <c r="M18" s="356"/>
      <c r="N18" s="356"/>
      <c r="O18" s="356"/>
      <c r="P18" s="356"/>
      <c r="Q18" s="356"/>
      <c r="R18" s="356"/>
      <c r="S18" s="356"/>
      <c r="T18" s="356"/>
      <c r="U18" s="356"/>
      <c r="V18" s="356"/>
      <c r="W18" s="356"/>
      <c r="X18" s="356"/>
      <c r="Y18" s="356"/>
      <c r="Z18" s="356"/>
      <c r="AA18" s="356"/>
      <c r="AB18" s="356"/>
      <c r="AC18" s="356"/>
      <c r="AD18" s="356"/>
      <c r="AE18" s="356"/>
      <c r="AF18" s="356"/>
      <c r="AG18" s="356"/>
      <c r="AH18" s="356"/>
      <c r="AI18" s="356"/>
      <c r="AJ18" s="357"/>
      <c r="AK18" s="358"/>
      <c r="AL18" s="359"/>
      <c r="AM18" s="359"/>
      <c r="AN18" s="359"/>
      <c r="AO18" s="359"/>
      <c r="AP18" s="359"/>
      <c r="AQ18" s="359"/>
      <c r="AR18" s="359"/>
      <c r="AS18" s="359"/>
      <c r="AT18" s="359"/>
      <c r="AU18" s="359"/>
      <c r="AV18" s="359"/>
      <c r="AW18" s="359"/>
      <c r="AX18" s="359"/>
      <c r="AY18" s="359"/>
      <c r="AZ18" s="360">
        <f t="shared" si="2"/>
        <v>0</v>
      </c>
      <c r="BA18" s="361"/>
      <c r="BB18" s="2355"/>
      <c r="BC18" s="2356"/>
      <c r="BD18" s="2357"/>
    </row>
    <row r="19" spans="1:56" ht="21" customHeight="1">
      <c r="A19" s="2334" t="s">
        <v>1359</v>
      </c>
      <c r="B19" s="2335"/>
      <c r="C19" s="2336" t="s">
        <v>1359</v>
      </c>
      <c r="D19" s="2337"/>
      <c r="E19" s="2338"/>
      <c r="F19" s="355"/>
      <c r="G19" s="356"/>
      <c r="H19" s="356"/>
      <c r="I19" s="356"/>
      <c r="J19" s="356"/>
      <c r="K19" s="356"/>
      <c r="L19" s="356"/>
      <c r="M19" s="356"/>
      <c r="N19" s="356"/>
      <c r="O19" s="356"/>
      <c r="P19" s="356"/>
      <c r="Q19" s="356"/>
      <c r="R19" s="356"/>
      <c r="S19" s="356"/>
      <c r="T19" s="356"/>
      <c r="U19" s="356"/>
      <c r="V19" s="356"/>
      <c r="W19" s="356"/>
      <c r="X19" s="356"/>
      <c r="Y19" s="356"/>
      <c r="Z19" s="356"/>
      <c r="AA19" s="356"/>
      <c r="AB19" s="356"/>
      <c r="AC19" s="356"/>
      <c r="AD19" s="356"/>
      <c r="AE19" s="356"/>
      <c r="AF19" s="356"/>
      <c r="AG19" s="356"/>
      <c r="AH19" s="356"/>
      <c r="AI19" s="356"/>
      <c r="AJ19" s="357"/>
      <c r="AK19" s="358"/>
      <c r="AL19" s="359"/>
      <c r="AM19" s="359"/>
      <c r="AN19" s="359"/>
      <c r="AO19" s="359"/>
      <c r="AP19" s="359"/>
      <c r="AQ19" s="359"/>
      <c r="AR19" s="359"/>
      <c r="AS19" s="359"/>
      <c r="AT19" s="359"/>
      <c r="AU19" s="359"/>
      <c r="AV19" s="359"/>
      <c r="AW19" s="359"/>
      <c r="AX19" s="359"/>
      <c r="AY19" s="359"/>
      <c r="AZ19" s="360">
        <f t="shared" si="2"/>
        <v>0</v>
      </c>
      <c r="BA19" s="361"/>
      <c r="BB19" s="2355"/>
      <c r="BC19" s="2356"/>
      <c r="BD19" s="2357"/>
    </row>
    <row r="20" spans="1:56" ht="21" customHeight="1" thickBot="1">
      <c r="A20" s="2334" t="s">
        <v>1359</v>
      </c>
      <c r="B20" s="2335"/>
      <c r="C20" s="2336" t="s">
        <v>1359</v>
      </c>
      <c r="D20" s="2337"/>
      <c r="E20" s="2338"/>
      <c r="F20" s="355"/>
      <c r="G20" s="356"/>
      <c r="H20" s="356"/>
      <c r="I20" s="356"/>
      <c r="J20" s="356"/>
      <c r="K20" s="356"/>
      <c r="L20" s="356"/>
      <c r="M20" s="356"/>
      <c r="N20" s="356"/>
      <c r="O20" s="356"/>
      <c r="P20" s="356"/>
      <c r="Q20" s="356"/>
      <c r="R20" s="356"/>
      <c r="S20" s="356"/>
      <c r="T20" s="356"/>
      <c r="U20" s="356"/>
      <c r="V20" s="356"/>
      <c r="W20" s="356"/>
      <c r="X20" s="356"/>
      <c r="Y20" s="356"/>
      <c r="Z20" s="356"/>
      <c r="AA20" s="356"/>
      <c r="AB20" s="356"/>
      <c r="AC20" s="356"/>
      <c r="AD20" s="356"/>
      <c r="AE20" s="356"/>
      <c r="AF20" s="356"/>
      <c r="AG20" s="356"/>
      <c r="AH20" s="356"/>
      <c r="AI20" s="356"/>
      <c r="AJ20" s="357"/>
      <c r="AK20" s="358"/>
      <c r="AL20" s="359"/>
      <c r="AM20" s="359"/>
      <c r="AN20" s="359"/>
      <c r="AO20" s="359"/>
      <c r="AP20" s="359"/>
      <c r="AQ20" s="359"/>
      <c r="AR20" s="359"/>
      <c r="AS20" s="359"/>
      <c r="AT20" s="359"/>
      <c r="AU20" s="359"/>
      <c r="AV20" s="359"/>
      <c r="AW20" s="359"/>
      <c r="AX20" s="359"/>
      <c r="AY20" s="359"/>
      <c r="AZ20" s="360">
        <f t="shared" si="2"/>
        <v>0</v>
      </c>
      <c r="BA20" s="361"/>
      <c r="BB20" s="2355"/>
      <c r="BC20" s="2356"/>
      <c r="BD20" s="2357"/>
    </row>
    <row r="21" spans="1:56" ht="21" customHeight="1">
      <c r="A21" s="2323"/>
      <c r="B21" s="2324"/>
      <c r="C21" s="2324"/>
      <c r="D21" s="2324"/>
      <c r="E21" s="2325"/>
      <c r="F21" s="384"/>
      <c r="G21" s="385"/>
      <c r="H21" s="385"/>
      <c r="I21" s="385"/>
      <c r="J21" s="385"/>
      <c r="K21" s="385"/>
      <c r="L21" s="385"/>
      <c r="M21" s="385"/>
      <c r="N21" s="385"/>
      <c r="O21" s="385"/>
      <c r="P21" s="385"/>
      <c r="Q21" s="385"/>
      <c r="R21" s="385"/>
      <c r="S21" s="385"/>
      <c r="T21" s="385"/>
      <c r="U21" s="385"/>
      <c r="V21" s="385"/>
      <c r="W21" s="385"/>
      <c r="X21" s="385"/>
      <c r="Y21" s="385"/>
      <c r="Z21" s="385"/>
      <c r="AA21" s="385"/>
      <c r="AB21" s="385"/>
      <c r="AC21" s="385"/>
      <c r="AD21" s="385"/>
      <c r="AE21" s="385"/>
      <c r="AF21" s="385"/>
      <c r="AG21" s="385"/>
      <c r="AH21" s="385"/>
      <c r="AI21" s="385"/>
      <c r="AJ21" s="386"/>
      <c r="AK21" s="939" t="s">
        <v>1349</v>
      </c>
      <c r="AL21" s="940" t="s">
        <v>1350</v>
      </c>
      <c r="AM21" s="940" t="s">
        <v>1351</v>
      </c>
      <c r="AN21" s="940" t="s">
        <v>1352</v>
      </c>
      <c r="AO21" s="940" t="s">
        <v>1353</v>
      </c>
      <c r="AP21" s="940"/>
      <c r="AQ21" s="940"/>
      <c r="AR21" s="940"/>
      <c r="AS21" s="940"/>
      <c r="AT21" s="940"/>
      <c r="AU21" s="940"/>
      <c r="AV21" s="940"/>
      <c r="AW21" s="940"/>
      <c r="AX21" s="940"/>
      <c r="AY21" s="940"/>
      <c r="AZ21" s="387">
        <f t="shared" si="2"/>
        <v>0</v>
      </c>
      <c r="BA21" s="388"/>
      <c r="BB21" s="2352"/>
      <c r="BC21" s="2353"/>
      <c r="BD21" s="2354"/>
    </row>
    <row r="22" spans="1:56" ht="21" customHeight="1">
      <c r="A22" s="2321" t="s">
        <v>1365</v>
      </c>
      <c r="B22" s="2322"/>
      <c r="C22" s="2331" t="s">
        <v>1355</v>
      </c>
      <c r="D22" s="2332"/>
      <c r="E22" s="2333"/>
      <c r="F22" s="355" t="s">
        <v>2248</v>
      </c>
      <c r="G22" s="356" t="s">
        <v>2248</v>
      </c>
      <c r="H22" s="356" t="s">
        <v>2248</v>
      </c>
      <c r="I22" s="356" t="s">
        <v>2248</v>
      </c>
      <c r="J22" s="356" t="s">
        <v>2248</v>
      </c>
      <c r="K22" s="356" t="s">
        <v>2249</v>
      </c>
      <c r="L22" s="356" t="s">
        <v>1364</v>
      </c>
      <c r="M22" s="356" t="s">
        <v>2216</v>
      </c>
      <c r="N22" s="356" t="s">
        <v>2216</v>
      </c>
      <c r="O22" s="356" t="s">
        <v>2216</v>
      </c>
      <c r="P22" s="356" t="s">
        <v>2216</v>
      </c>
      <c r="Q22" s="356" t="s">
        <v>2216</v>
      </c>
      <c r="R22" s="356" t="s">
        <v>1364</v>
      </c>
      <c r="S22" s="356" t="s">
        <v>1364</v>
      </c>
      <c r="T22" s="356" t="s">
        <v>2216</v>
      </c>
      <c r="U22" s="356" t="s">
        <v>2216</v>
      </c>
      <c r="V22" s="356" t="s">
        <v>2216</v>
      </c>
      <c r="W22" s="356" t="s">
        <v>2216</v>
      </c>
      <c r="X22" s="356" t="s">
        <v>2216</v>
      </c>
      <c r="Y22" s="356" t="s">
        <v>2249</v>
      </c>
      <c r="Z22" s="356" t="s">
        <v>1364</v>
      </c>
      <c r="AA22" s="356" t="s">
        <v>2216</v>
      </c>
      <c r="AB22" s="356" t="s">
        <v>2216</v>
      </c>
      <c r="AC22" s="356" t="s">
        <v>2216</v>
      </c>
      <c r="AD22" s="356" t="s">
        <v>2216</v>
      </c>
      <c r="AE22" s="356" t="s">
        <v>2216</v>
      </c>
      <c r="AF22" s="356" t="s">
        <v>1364</v>
      </c>
      <c r="AG22" s="356" t="s">
        <v>1364</v>
      </c>
      <c r="AH22" s="356" t="s">
        <v>2248</v>
      </c>
      <c r="AI22" s="356" t="s">
        <v>2248</v>
      </c>
      <c r="AJ22" s="357" t="s">
        <v>2248</v>
      </c>
      <c r="AK22" s="358">
        <v>23</v>
      </c>
      <c r="AL22" s="359">
        <v>2</v>
      </c>
      <c r="AM22" s="359"/>
      <c r="AN22" s="359"/>
      <c r="AO22" s="359"/>
      <c r="AP22" s="359"/>
      <c r="AQ22" s="359"/>
      <c r="AR22" s="359"/>
      <c r="AS22" s="359"/>
      <c r="AT22" s="359"/>
      <c r="AU22" s="359"/>
      <c r="AV22" s="359"/>
      <c r="AW22" s="359"/>
      <c r="AX22" s="359"/>
      <c r="AY22" s="359"/>
      <c r="AZ22" s="360">
        <f t="shared" si="2"/>
        <v>25</v>
      </c>
      <c r="BA22" s="361">
        <f>COUNTIF(F22:AJ22,"休")</f>
        <v>6</v>
      </c>
      <c r="BB22" s="2355">
        <v>37</v>
      </c>
      <c r="BC22" s="2356"/>
      <c r="BD22" s="2357"/>
    </row>
    <row r="23" spans="1:56" ht="21" customHeight="1">
      <c r="A23" s="2334" t="s">
        <v>1359</v>
      </c>
      <c r="B23" s="2335"/>
      <c r="C23" s="2336" t="s">
        <v>1359</v>
      </c>
      <c r="D23" s="2337"/>
      <c r="E23" s="2338"/>
      <c r="F23" s="355"/>
      <c r="G23" s="356"/>
      <c r="H23" s="356"/>
      <c r="I23" s="356"/>
      <c r="J23" s="356"/>
      <c r="K23" s="356"/>
      <c r="L23" s="356"/>
      <c r="M23" s="356"/>
      <c r="N23" s="356"/>
      <c r="O23" s="356"/>
      <c r="P23" s="356"/>
      <c r="Q23" s="356"/>
      <c r="R23" s="356"/>
      <c r="S23" s="356"/>
      <c r="T23" s="356"/>
      <c r="U23" s="356"/>
      <c r="V23" s="356"/>
      <c r="W23" s="356"/>
      <c r="X23" s="356"/>
      <c r="Y23" s="356"/>
      <c r="Z23" s="356"/>
      <c r="AA23" s="356"/>
      <c r="AB23" s="356"/>
      <c r="AC23" s="356"/>
      <c r="AD23" s="356"/>
      <c r="AE23" s="356"/>
      <c r="AF23" s="356"/>
      <c r="AG23" s="356"/>
      <c r="AH23" s="356"/>
      <c r="AI23" s="356"/>
      <c r="AJ23" s="357"/>
      <c r="AK23" s="358"/>
      <c r="AL23" s="359"/>
      <c r="AM23" s="359"/>
      <c r="AN23" s="359"/>
      <c r="AO23" s="359"/>
      <c r="AP23" s="359"/>
      <c r="AQ23" s="359"/>
      <c r="AR23" s="359"/>
      <c r="AS23" s="359"/>
      <c r="AT23" s="359"/>
      <c r="AU23" s="359"/>
      <c r="AV23" s="359"/>
      <c r="AW23" s="359"/>
      <c r="AX23" s="359"/>
      <c r="AY23" s="359"/>
      <c r="AZ23" s="360">
        <f t="shared" si="2"/>
        <v>0</v>
      </c>
      <c r="BA23" s="361"/>
      <c r="BB23" s="2355"/>
      <c r="BC23" s="2356"/>
      <c r="BD23" s="2357"/>
    </row>
    <row r="24" spans="1:56" ht="21" customHeight="1">
      <c r="A24" s="2334" t="s">
        <v>1359</v>
      </c>
      <c r="B24" s="2335"/>
      <c r="C24" s="2336" t="s">
        <v>1359</v>
      </c>
      <c r="D24" s="2337"/>
      <c r="E24" s="2338"/>
      <c r="F24" s="355"/>
      <c r="G24" s="356"/>
      <c r="H24" s="356"/>
      <c r="I24" s="356"/>
      <c r="J24" s="356"/>
      <c r="K24" s="356"/>
      <c r="L24" s="356"/>
      <c r="M24" s="356"/>
      <c r="N24" s="356"/>
      <c r="O24" s="356"/>
      <c r="P24" s="356"/>
      <c r="Q24" s="356"/>
      <c r="R24" s="356"/>
      <c r="S24" s="356"/>
      <c r="T24" s="356"/>
      <c r="U24" s="356"/>
      <c r="V24" s="356"/>
      <c r="W24" s="356"/>
      <c r="X24" s="356"/>
      <c r="Y24" s="356"/>
      <c r="Z24" s="356"/>
      <c r="AA24" s="356"/>
      <c r="AB24" s="356"/>
      <c r="AC24" s="356"/>
      <c r="AD24" s="356"/>
      <c r="AE24" s="356"/>
      <c r="AF24" s="356"/>
      <c r="AG24" s="356"/>
      <c r="AH24" s="356"/>
      <c r="AI24" s="356"/>
      <c r="AJ24" s="357"/>
      <c r="AK24" s="358"/>
      <c r="AL24" s="359"/>
      <c r="AM24" s="359"/>
      <c r="AN24" s="359"/>
      <c r="AO24" s="359"/>
      <c r="AP24" s="359"/>
      <c r="AQ24" s="359"/>
      <c r="AR24" s="359"/>
      <c r="AS24" s="359"/>
      <c r="AT24" s="359"/>
      <c r="AU24" s="359"/>
      <c r="AV24" s="359"/>
      <c r="AW24" s="359"/>
      <c r="AX24" s="359"/>
      <c r="AY24" s="359"/>
      <c r="AZ24" s="360">
        <f t="shared" si="2"/>
        <v>0</v>
      </c>
      <c r="BA24" s="361"/>
      <c r="BB24" s="2355"/>
      <c r="BC24" s="2356"/>
      <c r="BD24" s="2357"/>
    </row>
    <row r="25" spans="1:56" ht="21" customHeight="1" thickBot="1">
      <c r="A25" s="2358" t="s">
        <v>1359</v>
      </c>
      <c r="B25" s="2359"/>
      <c r="C25" s="2360" t="s">
        <v>1359</v>
      </c>
      <c r="D25" s="2361"/>
      <c r="E25" s="2362"/>
      <c r="F25" s="362"/>
      <c r="G25" s="363"/>
      <c r="H25" s="363"/>
      <c r="I25" s="363"/>
      <c r="J25" s="363"/>
      <c r="K25" s="363"/>
      <c r="L25" s="363"/>
      <c r="M25" s="363"/>
      <c r="N25" s="363"/>
      <c r="O25" s="363"/>
      <c r="P25" s="363"/>
      <c r="Q25" s="363"/>
      <c r="R25" s="363"/>
      <c r="S25" s="363"/>
      <c r="T25" s="363"/>
      <c r="U25" s="363"/>
      <c r="V25" s="363"/>
      <c r="W25" s="363"/>
      <c r="X25" s="363"/>
      <c r="Y25" s="363"/>
      <c r="Z25" s="363"/>
      <c r="AA25" s="363"/>
      <c r="AB25" s="363"/>
      <c r="AC25" s="363"/>
      <c r="AD25" s="363"/>
      <c r="AE25" s="363"/>
      <c r="AF25" s="363"/>
      <c r="AG25" s="363"/>
      <c r="AH25" s="363"/>
      <c r="AI25" s="363"/>
      <c r="AJ25" s="364"/>
      <c r="AK25" s="381"/>
      <c r="AL25" s="382"/>
      <c r="AM25" s="382"/>
      <c r="AN25" s="382"/>
      <c r="AO25" s="382"/>
      <c r="AP25" s="382"/>
      <c r="AQ25" s="382"/>
      <c r="AR25" s="382"/>
      <c r="AS25" s="382"/>
      <c r="AT25" s="382"/>
      <c r="AU25" s="382"/>
      <c r="AV25" s="382"/>
      <c r="AW25" s="382"/>
      <c r="AX25" s="382"/>
      <c r="AY25" s="382"/>
      <c r="AZ25" s="365">
        <f t="shared" si="2"/>
        <v>0</v>
      </c>
      <c r="BA25" s="383"/>
      <c r="BB25" s="2363"/>
      <c r="BC25" s="2364"/>
      <c r="BD25" s="2365"/>
    </row>
    <row r="26" spans="1:56" ht="21" customHeight="1">
      <c r="C26" s="337"/>
      <c r="E26" s="337"/>
      <c r="F26" s="342" t="s">
        <v>1244</v>
      </c>
      <c r="G26" s="337"/>
      <c r="H26" s="337"/>
      <c r="I26" s="337"/>
      <c r="J26" s="337"/>
      <c r="AK26" s="839"/>
      <c r="AL26" s="839"/>
      <c r="AM26" s="839"/>
      <c r="AN26" s="839"/>
      <c r="AO26" s="839"/>
      <c r="AP26" s="839"/>
      <c r="AQ26" s="839"/>
      <c r="AR26" s="839"/>
      <c r="AS26" s="839"/>
      <c r="AT26" s="839"/>
      <c r="AU26" s="839"/>
      <c r="AV26" s="839"/>
      <c r="AW26" s="839"/>
      <c r="AX26" s="839"/>
      <c r="AY26" s="839"/>
      <c r="AZ26" s="544"/>
    </row>
    <row r="36" spans="2:17" ht="21" customHeight="1">
      <c r="C36" s="337"/>
      <c r="D36" s="337"/>
      <c r="E36" s="337"/>
      <c r="F36" s="337"/>
      <c r="G36" s="337"/>
      <c r="H36" s="337"/>
      <c r="I36" s="337"/>
      <c r="J36" s="337"/>
    </row>
    <row r="37" spans="2:17" ht="21" customHeight="1">
      <c r="C37" s="337"/>
      <c r="D37" s="337"/>
      <c r="E37" s="337"/>
      <c r="F37" s="337"/>
      <c r="G37" s="337"/>
      <c r="H37" s="337"/>
      <c r="I37" s="337"/>
      <c r="J37" s="337"/>
    </row>
    <row r="38" spans="2:17" ht="21" customHeight="1">
      <c r="C38" s="337"/>
      <c r="D38" s="337"/>
      <c r="E38" s="337"/>
      <c r="F38" s="337"/>
      <c r="G38" s="337"/>
      <c r="H38" s="337"/>
      <c r="I38" s="337"/>
      <c r="J38" s="337"/>
    </row>
    <row r="39" spans="2:17" ht="21" customHeight="1">
      <c r="C39" s="337"/>
      <c r="D39" s="337"/>
      <c r="E39" s="337"/>
      <c r="F39" s="337"/>
      <c r="G39" s="337"/>
      <c r="H39" s="337"/>
      <c r="I39" s="337"/>
      <c r="J39" s="337"/>
    </row>
    <row r="40" spans="2:17" ht="21" customHeight="1">
      <c r="C40" s="337"/>
      <c r="D40" s="337"/>
      <c r="E40" s="337"/>
      <c r="F40" s="337"/>
      <c r="G40" s="337"/>
      <c r="H40" s="337"/>
      <c r="I40" s="337"/>
      <c r="J40" s="337"/>
    </row>
    <row r="41" spans="2:17" ht="21" customHeight="1">
      <c r="C41" s="337"/>
      <c r="D41" s="337"/>
      <c r="E41" s="337"/>
      <c r="F41" s="337"/>
    </row>
    <row r="42" spans="2:17" ht="21" customHeight="1">
      <c r="C42" s="337"/>
      <c r="D42" s="337"/>
      <c r="E42" s="337"/>
      <c r="F42" s="337"/>
    </row>
    <row r="43" spans="2:17" ht="21" customHeight="1">
      <c r="B43" s="399"/>
      <c r="Q43" s="346"/>
    </row>
    <row r="44" spans="2:17" ht="21" customHeight="1">
      <c r="B44" s="399"/>
      <c r="Q44" s="346"/>
    </row>
  </sheetData>
  <mergeCells count="76">
    <mergeCell ref="A25:B25"/>
    <mergeCell ref="C25:E25"/>
    <mergeCell ref="BB25:BD25"/>
    <mergeCell ref="A23:B23"/>
    <mergeCell ref="C23:E23"/>
    <mergeCell ref="BB23:BD23"/>
    <mergeCell ref="A24:B24"/>
    <mergeCell ref="C24:E24"/>
    <mergeCell ref="BB24:BD24"/>
    <mergeCell ref="A20:B20"/>
    <mergeCell ref="C20:E20"/>
    <mergeCell ref="BB20:BD20"/>
    <mergeCell ref="BB21:BD21"/>
    <mergeCell ref="A22:B22"/>
    <mergeCell ref="C22:E22"/>
    <mergeCell ref="BB22:BD22"/>
    <mergeCell ref="A13:B13"/>
    <mergeCell ref="C13:E13"/>
    <mergeCell ref="BB13:BD13"/>
    <mergeCell ref="A14:B14"/>
    <mergeCell ref="C14:E14"/>
    <mergeCell ref="BB14:BD14"/>
    <mergeCell ref="A11:B11"/>
    <mergeCell ref="C11:E11"/>
    <mergeCell ref="BB11:BD11"/>
    <mergeCell ref="A12:B12"/>
    <mergeCell ref="C12:E12"/>
    <mergeCell ref="BB12:BD12"/>
    <mergeCell ref="BB8:BD8"/>
    <mergeCell ref="A9:B9"/>
    <mergeCell ref="C9:E9"/>
    <mergeCell ref="BB9:BD9"/>
    <mergeCell ref="A10:B10"/>
    <mergeCell ref="C10:E10"/>
    <mergeCell ref="BB10:BD10"/>
    <mergeCell ref="BB5:BD5"/>
    <mergeCell ref="A6:B6"/>
    <mergeCell ref="C6:E6"/>
    <mergeCell ref="BB6:BD6"/>
    <mergeCell ref="A7:B7"/>
    <mergeCell ref="C7:E7"/>
    <mergeCell ref="BB7:BD7"/>
    <mergeCell ref="BB15:BD15"/>
    <mergeCell ref="BB16:BD16"/>
    <mergeCell ref="BB17:BD17"/>
    <mergeCell ref="BB18:BD18"/>
    <mergeCell ref="BB19:BD19"/>
    <mergeCell ref="AK2:AZ2"/>
    <mergeCell ref="BA2:BA3"/>
    <mergeCell ref="BB2:BD3"/>
    <mergeCell ref="BB4:BD4"/>
    <mergeCell ref="AA1:AB1"/>
    <mergeCell ref="AE1:AF1"/>
    <mergeCell ref="AH1:AI1"/>
    <mergeCell ref="A2:B3"/>
    <mergeCell ref="X1:Y1"/>
    <mergeCell ref="C2:E2"/>
    <mergeCell ref="C3:E3"/>
    <mergeCell ref="U1:V1"/>
    <mergeCell ref="R1:T1"/>
    <mergeCell ref="A4:B4"/>
    <mergeCell ref="C4:E4"/>
    <mergeCell ref="A5:B5"/>
    <mergeCell ref="A15:E15"/>
    <mergeCell ref="A21:E21"/>
    <mergeCell ref="A16:B16"/>
    <mergeCell ref="C16:E16"/>
    <mergeCell ref="A17:B17"/>
    <mergeCell ref="C17:E17"/>
    <mergeCell ref="A18:B18"/>
    <mergeCell ref="C18:E18"/>
    <mergeCell ref="A19:B19"/>
    <mergeCell ref="C19:E19"/>
    <mergeCell ref="C5:E5"/>
    <mergeCell ref="A8:B8"/>
    <mergeCell ref="C8:E8"/>
  </mergeCells>
  <phoneticPr fontId="6"/>
  <printOptions horizontalCentered="1"/>
  <pageMargins left="0.55118110236220474" right="0.19685039370078741" top="0.59055118110236227" bottom="0.23622047244094491" header="0.51181102362204722" footer="0.19685039370078741"/>
  <pageSetup paperSize="9" scale="80" orientation="landscape" r:id="rId1"/>
  <headerFooter alignWithMargins="0">
    <oddFooter>&amp;C&amp;A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O84"/>
  <sheetViews>
    <sheetView view="pageBreakPreview" zoomScaleNormal="100" zoomScaleSheetLayoutView="100" workbookViewId="0"/>
  </sheetViews>
  <sheetFormatPr defaultColWidth="2.625" defaultRowHeight="13.5"/>
  <cols>
    <col min="1" max="16384" width="2.625" style="544"/>
  </cols>
  <sheetData>
    <row r="1" spans="1:40" ht="14.25">
      <c r="A1" s="439" t="s">
        <v>1245</v>
      </c>
      <c r="B1" s="439"/>
      <c r="C1" s="439"/>
      <c r="D1" s="439"/>
      <c r="E1" s="439"/>
      <c r="F1" s="439"/>
      <c r="G1" s="439"/>
      <c r="H1" s="439"/>
      <c r="I1" s="439"/>
      <c r="J1" s="439"/>
      <c r="K1" s="439"/>
      <c r="L1" s="439"/>
      <c r="M1" s="439"/>
      <c r="N1" s="439"/>
      <c r="O1" s="439"/>
      <c r="P1" s="439"/>
      <c r="Q1" s="439"/>
      <c r="R1" s="439"/>
      <c r="S1" s="439"/>
    </row>
    <row r="2" spans="1:40" ht="13.5" customHeight="1">
      <c r="A2" s="84"/>
      <c r="B2" s="2379" t="s">
        <v>616</v>
      </c>
      <c r="C2" s="2379"/>
      <c r="D2" s="2379"/>
      <c r="E2" s="2379"/>
      <c r="F2" s="2379"/>
      <c r="G2" s="2379"/>
      <c r="H2" s="2379"/>
      <c r="I2" s="2379"/>
      <c r="J2" s="2379"/>
      <c r="K2" s="2379"/>
      <c r="L2" s="2379"/>
      <c r="M2" s="2379"/>
      <c r="N2" s="2379"/>
      <c r="O2" s="2379"/>
      <c r="P2" s="2379"/>
      <c r="Q2" s="2379"/>
      <c r="R2" s="2379"/>
      <c r="S2" s="2379"/>
      <c r="T2" s="2379" t="s">
        <v>1690</v>
      </c>
      <c r="U2" s="2379"/>
      <c r="V2" s="2379"/>
      <c r="W2" s="2379"/>
      <c r="X2" s="2379"/>
      <c r="Y2" s="2379"/>
      <c r="Z2" s="2379"/>
      <c r="AA2" s="2379"/>
      <c r="AB2" s="2379"/>
      <c r="AC2" s="2379"/>
      <c r="AD2" s="2379"/>
      <c r="AE2" s="2379"/>
      <c r="AF2" s="2379"/>
      <c r="AG2" s="2379"/>
      <c r="AH2" s="2379"/>
      <c r="AI2" s="2379"/>
      <c r="AJ2" s="2379"/>
      <c r="AK2" s="2379"/>
    </row>
    <row r="3" spans="1:40">
      <c r="A3" s="85"/>
      <c r="B3" s="2380"/>
      <c r="C3" s="2380"/>
      <c r="D3" s="2380"/>
      <c r="E3" s="2380"/>
      <c r="F3" s="2380"/>
      <c r="G3" s="2380"/>
      <c r="H3" s="2380"/>
      <c r="I3" s="2380"/>
      <c r="J3" s="2380"/>
      <c r="K3" s="2380"/>
      <c r="L3" s="2380"/>
      <c r="M3" s="2380"/>
      <c r="N3" s="2380"/>
      <c r="O3" s="2380"/>
      <c r="P3" s="2380"/>
      <c r="Q3" s="2380"/>
      <c r="R3" s="2380"/>
      <c r="S3" s="2380"/>
      <c r="T3" s="2380"/>
      <c r="U3" s="2380"/>
      <c r="V3" s="2380"/>
      <c r="W3" s="2380"/>
      <c r="X3" s="2380"/>
      <c r="Y3" s="2380"/>
      <c r="Z3" s="2380"/>
      <c r="AA3" s="2380"/>
      <c r="AB3" s="2380"/>
      <c r="AC3" s="2380"/>
      <c r="AD3" s="2380"/>
      <c r="AE3" s="2380"/>
      <c r="AF3" s="2380"/>
      <c r="AG3" s="2380"/>
      <c r="AH3" s="2380"/>
      <c r="AI3" s="2380"/>
      <c r="AJ3" s="2380"/>
      <c r="AK3" s="2380"/>
      <c r="AL3" s="83"/>
      <c r="AM3" s="83"/>
      <c r="AN3" s="83"/>
    </row>
    <row r="4" spans="1:40" ht="13.5" customHeight="1">
      <c r="A4" s="790">
        <v>1</v>
      </c>
      <c r="B4" s="2381" t="s">
        <v>617</v>
      </c>
      <c r="C4" s="2382"/>
      <c r="D4" s="2382"/>
      <c r="E4" s="2382"/>
      <c r="F4" s="2382"/>
      <c r="G4" s="2382"/>
      <c r="H4" s="2382"/>
      <c r="I4" s="2382"/>
      <c r="J4" s="2382"/>
      <c r="K4" s="2382"/>
      <c r="L4" s="2382"/>
      <c r="M4" s="2382"/>
      <c r="N4" s="2382"/>
      <c r="O4" s="2382"/>
      <c r="P4" s="2382"/>
      <c r="Q4" s="2382"/>
      <c r="R4" s="2382"/>
      <c r="S4" s="2383"/>
      <c r="T4" s="941"/>
      <c r="U4" s="942"/>
      <c r="V4" s="942"/>
      <c r="W4" s="942"/>
      <c r="X4" s="942"/>
      <c r="Y4" s="942"/>
      <c r="Z4" s="942"/>
      <c r="AA4" s="942"/>
      <c r="AB4" s="942"/>
      <c r="AC4" s="942"/>
      <c r="AD4" s="942"/>
      <c r="AE4" s="942"/>
      <c r="AF4" s="942"/>
      <c r="AG4" s="942"/>
      <c r="AH4" s="942"/>
      <c r="AI4" s="942"/>
      <c r="AJ4" s="942"/>
      <c r="AK4" s="943"/>
    </row>
    <row r="5" spans="1:40" ht="13.5" customHeight="1">
      <c r="A5" s="91"/>
      <c r="B5" s="2366" t="s">
        <v>2250</v>
      </c>
      <c r="C5" s="2367"/>
      <c r="D5" s="2367"/>
      <c r="E5" s="2367"/>
      <c r="F5" s="2367"/>
      <c r="G5" s="2367"/>
      <c r="H5" s="2367"/>
      <c r="I5" s="2367"/>
      <c r="J5" s="2367"/>
      <c r="K5" s="2367"/>
      <c r="L5" s="2367"/>
      <c r="M5" s="2367"/>
      <c r="N5" s="2367"/>
      <c r="O5" s="2367"/>
      <c r="P5" s="2367"/>
      <c r="Q5" s="2367"/>
      <c r="R5" s="2367"/>
      <c r="S5" s="2368"/>
      <c r="T5" s="479" t="s">
        <v>1128</v>
      </c>
      <c r="U5" s="596" t="s">
        <v>623</v>
      </c>
      <c r="V5" s="596"/>
      <c r="W5" s="596"/>
      <c r="X5" s="596"/>
      <c r="Y5" s="596"/>
      <c r="Z5" s="596"/>
      <c r="AA5" s="596"/>
      <c r="AB5" s="596"/>
      <c r="AC5" s="596"/>
      <c r="AD5" s="596"/>
      <c r="AE5" s="596"/>
      <c r="AF5" s="596"/>
      <c r="AG5" s="596"/>
      <c r="AH5" s="596"/>
      <c r="AI5" s="596"/>
      <c r="AJ5" s="596"/>
      <c r="AK5" s="88"/>
    </row>
    <row r="6" spans="1:40" ht="13.5" customHeight="1">
      <c r="A6" s="91"/>
      <c r="B6" s="2366"/>
      <c r="C6" s="2367"/>
      <c r="D6" s="2367"/>
      <c r="E6" s="2367"/>
      <c r="F6" s="2367"/>
      <c r="G6" s="2367"/>
      <c r="H6" s="2367"/>
      <c r="I6" s="2367"/>
      <c r="J6" s="2367"/>
      <c r="K6" s="2367"/>
      <c r="L6" s="2367"/>
      <c r="M6" s="2367"/>
      <c r="N6" s="2367"/>
      <c r="O6" s="2367"/>
      <c r="P6" s="2367"/>
      <c r="Q6" s="2367"/>
      <c r="R6" s="2367"/>
      <c r="S6" s="2368"/>
      <c r="T6" s="479" t="s">
        <v>1128</v>
      </c>
      <c r="U6" s="596" t="s">
        <v>646</v>
      </c>
      <c r="V6" s="596"/>
      <c r="W6" s="596"/>
      <c r="X6" s="596"/>
      <c r="Y6" s="596"/>
      <c r="Z6" s="596"/>
      <c r="AA6" s="596"/>
      <c r="AB6" s="596"/>
      <c r="AC6" s="596"/>
      <c r="AD6" s="596"/>
      <c r="AE6" s="596"/>
      <c r="AF6" s="596"/>
      <c r="AG6" s="596"/>
      <c r="AH6" s="596"/>
      <c r="AI6" s="596"/>
      <c r="AJ6" s="596"/>
      <c r="AK6" s="88"/>
    </row>
    <row r="7" spans="1:40">
      <c r="A7" s="91"/>
      <c r="B7" s="2366"/>
      <c r="C7" s="2367"/>
      <c r="D7" s="2367"/>
      <c r="E7" s="2367"/>
      <c r="F7" s="2367"/>
      <c r="G7" s="2367"/>
      <c r="H7" s="2367"/>
      <c r="I7" s="2367"/>
      <c r="J7" s="2367"/>
      <c r="K7" s="2367"/>
      <c r="L7" s="2367"/>
      <c r="M7" s="2367"/>
      <c r="N7" s="2367"/>
      <c r="O7" s="2367"/>
      <c r="P7" s="2367"/>
      <c r="Q7" s="2367"/>
      <c r="R7" s="2367"/>
      <c r="S7" s="2368"/>
      <c r="T7" s="479" t="s">
        <v>1128</v>
      </c>
      <c r="U7" s="596" t="s">
        <v>482</v>
      </c>
      <c r="V7" s="596"/>
      <c r="W7" s="596"/>
      <c r="X7" s="596"/>
      <c r="Y7" s="596"/>
      <c r="Z7" s="596"/>
      <c r="AA7" s="596"/>
      <c r="AB7" s="596"/>
      <c r="AC7" s="596"/>
      <c r="AD7" s="596"/>
      <c r="AE7" s="596"/>
      <c r="AF7" s="596"/>
      <c r="AG7" s="596"/>
      <c r="AH7" s="596"/>
      <c r="AI7" s="596"/>
      <c r="AJ7" s="596"/>
      <c r="AK7" s="88"/>
    </row>
    <row r="8" spans="1:40">
      <c r="A8" s="91"/>
      <c r="B8" s="2384"/>
      <c r="C8" s="2385"/>
      <c r="D8" s="2385"/>
      <c r="E8" s="2385"/>
      <c r="F8" s="2385"/>
      <c r="G8" s="2385"/>
      <c r="H8" s="2385"/>
      <c r="I8" s="2385"/>
      <c r="J8" s="2385"/>
      <c r="K8" s="2385"/>
      <c r="L8" s="2385"/>
      <c r="M8" s="2385"/>
      <c r="N8" s="2385"/>
      <c r="O8" s="2385"/>
      <c r="P8" s="2385"/>
      <c r="Q8" s="2385"/>
      <c r="R8" s="2385"/>
      <c r="S8" s="2386"/>
      <c r="T8" s="944" t="s">
        <v>1128</v>
      </c>
      <c r="U8" s="207" t="s">
        <v>656</v>
      </c>
      <c r="V8" s="207"/>
      <c r="W8" s="207"/>
      <c r="X8" s="2387"/>
      <c r="Y8" s="2387"/>
      <c r="Z8" s="2387"/>
      <c r="AA8" s="207" t="s">
        <v>483</v>
      </c>
      <c r="AB8" s="207"/>
      <c r="AC8" s="207"/>
      <c r="AD8" s="207"/>
      <c r="AE8" s="207"/>
      <c r="AF8" s="207"/>
      <c r="AG8" s="207"/>
      <c r="AH8" s="207"/>
      <c r="AI8" s="207"/>
      <c r="AJ8" s="207"/>
      <c r="AK8" s="313"/>
    </row>
    <row r="9" spans="1:40" ht="13.5" customHeight="1">
      <c r="A9" s="91"/>
      <c r="B9" s="2366" t="s">
        <v>2251</v>
      </c>
      <c r="C9" s="2367"/>
      <c r="D9" s="2367"/>
      <c r="E9" s="2367"/>
      <c r="F9" s="2367"/>
      <c r="G9" s="2367"/>
      <c r="H9" s="2367"/>
      <c r="I9" s="2367"/>
      <c r="J9" s="2367"/>
      <c r="K9" s="2367"/>
      <c r="L9" s="2367"/>
      <c r="M9" s="2367"/>
      <c r="N9" s="2367"/>
      <c r="O9" s="2367"/>
      <c r="P9" s="2367"/>
      <c r="Q9" s="2367"/>
      <c r="R9" s="2367"/>
      <c r="S9" s="2368"/>
      <c r="T9" s="479" t="s">
        <v>1128</v>
      </c>
      <c r="U9" s="596" t="s">
        <v>461</v>
      </c>
      <c r="V9" s="596" t="s">
        <v>654</v>
      </c>
      <c r="W9" s="596" t="s">
        <v>647</v>
      </c>
      <c r="X9" s="596"/>
      <c r="Y9" s="596"/>
      <c r="Z9" s="866" t="s">
        <v>1128</v>
      </c>
      <c r="AA9" s="596" t="s">
        <v>648</v>
      </c>
      <c r="AB9" s="596"/>
      <c r="AC9" s="596"/>
      <c r="AD9" s="866" t="s">
        <v>1128</v>
      </c>
      <c r="AE9" s="596" t="s">
        <v>649</v>
      </c>
      <c r="AG9" s="596"/>
      <c r="AH9" s="866" t="s">
        <v>1128</v>
      </c>
      <c r="AI9" s="596" t="s">
        <v>484</v>
      </c>
      <c r="AK9" s="88"/>
    </row>
    <row r="10" spans="1:40" ht="13.5" customHeight="1">
      <c r="A10" s="91"/>
      <c r="B10" s="2366"/>
      <c r="C10" s="2367"/>
      <c r="D10" s="2367"/>
      <c r="E10" s="2367"/>
      <c r="F10" s="2367"/>
      <c r="G10" s="2367"/>
      <c r="H10" s="2367"/>
      <c r="I10" s="2367"/>
      <c r="J10" s="2367"/>
      <c r="K10" s="2367"/>
      <c r="L10" s="2367"/>
      <c r="M10" s="2367"/>
      <c r="N10" s="2367"/>
      <c r="O10" s="2367"/>
      <c r="P10" s="2367"/>
      <c r="Q10" s="2367"/>
      <c r="R10" s="2367"/>
      <c r="S10" s="2368"/>
      <c r="T10" s="595"/>
      <c r="U10" s="596"/>
      <c r="V10" s="596"/>
      <c r="W10" s="596" t="s">
        <v>177</v>
      </c>
      <c r="X10" s="596"/>
      <c r="Y10" s="596"/>
      <c r="Z10" s="596"/>
      <c r="AA10" s="596"/>
      <c r="AB10" s="596"/>
      <c r="AC10" s="596"/>
      <c r="AD10" s="596"/>
      <c r="AE10" s="596"/>
      <c r="AG10" s="596"/>
      <c r="AH10" s="596"/>
      <c r="AI10" s="596"/>
      <c r="AK10" s="88"/>
    </row>
    <row r="11" spans="1:40" ht="13.5" customHeight="1">
      <c r="A11" s="91"/>
      <c r="B11" s="2366"/>
      <c r="C11" s="2367"/>
      <c r="D11" s="2367"/>
      <c r="E11" s="2367"/>
      <c r="F11" s="2367"/>
      <c r="G11" s="2367"/>
      <c r="H11" s="2367"/>
      <c r="I11" s="2367"/>
      <c r="J11" s="2367"/>
      <c r="K11" s="2367"/>
      <c r="L11" s="2367"/>
      <c r="M11" s="2367"/>
      <c r="N11" s="2367"/>
      <c r="O11" s="2367"/>
      <c r="P11" s="2367"/>
      <c r="Q11" s="2367"/>
      <c r="R11" s="2367"/>
      <c r="S11" s="2368"/>
      <c r="T11" s="595"/>
      <c r="U11" s="596"/>
      <c r="V11" s="596"/>
      <c r="W11" s="596"/>
      <c r="X11" s="596"/>
      <c r="Y11" s="596"/>
      <c r="Z11" s="596" t="s">
        <v>14</v>
      </c>
      <c r="AA11" s="283"/>
      <c r="AB11" s="283"/>
      <c r="AC11" s="156"/>
      <c r="AD11" s="206" t="s">
        <v>396</v>
      </c>
      <c r="AE11" s="156"/>
      <c r="AF11" s="156"/>
      <c r="AG11" s="206" t="s">
        <v>217</v>
      </c>
      <c r="AH11" s="156"/>
      <c r="AI11" s="156"/>
      <c r="AJ11" s="206" t="s">
        <v>232</v>
      </c>
      <c r="AK11" s="155" t="s">
        <v>85</v>
      </c>
    </row>
    <row r="12" spans="1:40">
      <c r="A12" s="945"/>
      <c r="B12" s="2369"/>
      <c r="C12" s="2370"/>
      <c r="D12" s="2370"/>
      <c r="E12" s="2370"/>
      <c r="F12" s="2370"/>
      <c r="G12" s="2370"/>
      <c r="H12" s="2370"/>
      <c r="I12" s="2370"/>
      <c r="J12" s="2370"/>
      <c r="K12" s="2370"/>
      <c r="L12" s="2370"/>
      <c r="M12" s="2370"/>
      <c r="N12" s="2370"/>
      <c r="O12" s="2370"/>
      <c r="P12" s="2370"/>
      <c r="Q12" s="2370"/>
      <c r="R12" s="2370"/>
      <c r="S12" s="2371"/>
      <c r="T12" s="946" t="s">
        <v>1128</v>
      </c>
      <c r="U12" s="559" t="s">
        <v>462</v>
      </c>
      <c r="V12" s="559"/>
      <c r="W12" s="868" t="s">
        <v>1128</v>
      </c>
      <c r="X12" s="559" t="s">
        <v>651</v>
      </c>
      <c r="Y12" s="559"/>
      <c r="Z12" s="559"/>
      <c r="AA12" s="2372"/>
      <c r="AB12" s="2372"/>
      <c r="AC12" s="2372"/>
      <c r="AD12" s="2372"/>
      <c r="AE12" s="2372"/>
      <c r="AF12" s="2372"/>
      <c r="AG12" s="2372"/>
      <c r="AH12" s="2372"/>
      <c r="AI12" s="2372"/>
      <c r="AJ12" s="2372"/>
      <c r="AK12" s="947" t="s">
        <v>85</v>
      </c>
    </row>
    <row r="13" spans="1:40">
      <c r="A13" s="790">
        <v>2</v>
      </c>
      <c r="B13" s="2373" t="s">
        <v>618</v>
      </c>
      <c r="C13" s="2374"/>
      <c r="D13" s="2374"/>
      <c r="E13" s="2374"/>
      <c r="F13" s="2374"/>
      <c r="G13" s="2374"/>
      <c r="H13" s="2374"/>
      <c r="I13" s="2374"/>
      <c r="J13" s="2374"/>
      <c r="K13" s="2374"/>
      <c r="L13" s="2374"/>
      <c r="M13" s="2374"/>
      <c r="N13" s="2374"/>
      <c r="O13" s="2374"/>
      <c r="P13" s="2374"/>
      <c r="Q13" s="2374"/>
      <c r="R13" s="2374"/>
      <c r="S13" s="2375"/>
      <c r="T13" s="206"/>
      <c r="U13" s="206"/>
      <c r="V13" s="948"/>
      <c r="W13" s="948"/>
      <c r="X13" s="948"/>
      <c r="Y13" s="948"/>
      <c r="Z13" s="948"/>
      <c r="AA13" s="948"/>
      <c r="AB13" s="948"/>
      <c r="AC13" s="948"/>
      <c r="AD13" s="948"/>
      <c r="AE13" s="948"/>
      <c r="AF13" s="948"/>
      <c r="AG13" s="948"/>
      <c r="AH13" s="948"/>
      <c r="AI13" s="948"/>
      <c r="AJ13" s="948"/>
      <c r="AK13" s="949"/>
    </row>
    <row r="14" spans="1:40" ht="13.5" customHeight="1">
      <c r="A14" s="91"/>
      <c r="B14" s="2376" t="s">
        <v>619</v>
      </c>
      <c r="C14" s="2377"/>
      <c r="D14" s="2377"/>
      <c r="E14" s="2377"/>
      <c r="F14" s="2377"/>
      <c r="G14" s="2377"/>
      <c r="H14" s="2377"/>
      <c r="I14" s="2377"/>
      <c r="J14" s="2377"/>
      <c r="K14" s="2377"/>
      <c r="L14" s="2377"/>
      <c r="M14" s="2377"/>
      <c r="N14" s="2377"/>
      <c r="O14" s="2377"/>
      <c r="P14" s="2377"/>
      <c r="Q14" s="2377"/>
      <c r="R14" s="2377"/>
      <c r="S14" s="2378"/>
      <c r="T14" s="479" t="s">
        <v>1128</v>
      </c>
      <c r="U14" s="596" t="s">
        <v>653</v>
      </c>
      <c r="V14" s="896"/>
      <c r="W14" s="896"/>
      <c r="X14" s="896"/>
      <c r="Y14" s="896"/>
      <c r="Z14" s="896"/>
      <c r="AA14" s="896"/>
      <c r="AB14" s="896"/>
      <c r="AC14" s="896"/>
      <c r="AD14" s="896"/>
      <c r="AE14" s="896"/>
      <c r="AF14" s="896"/>
      <c r="AG14" s="896"/>
      <c r="AH14" s="896"/>
      <c r="AI14" s="896"/>
      <c r="AJ14" s="896"/>
      <c r="AK14" s="897"/>
    </row>
    <row r="15" spans="1:40">
      <c r="A15" s="91"/>
      <c r="B15" s="2366" t="s">
        <v>1198</v>
      </c>
      <c r="C15" s="2367"/>
      <c r="D15" s="2367"/>
      <c r="E15" s="2367"/>
      <c r="F15" s="2367"/>
      <c r="G15" s="2367"/>
      <c r="H15" s="2367"/>
      <c r="I15" s="2367"/>
      <c r="J15" s="2367"/>
      <c r="K15" s="2367"/>
      <c r="L15" s="2367"/>
      <c r="M15" s="2367"/>
      <c r="N15" s="2367"/>
      <c r="O15" s="2367"/>
      <c r="P15" s="2367"/>
      <c r="Q15" s="2367"/>
      <c r="R15" s="2367"/>
      <c r="S15" s="2368"/>
      <c r="T15" s="479" t="s">
        <v>1128</v>
      </c>
      <c r="U15" s="596" t="s">
        <v>324</v>
      </c>
      <c r="V15" s="596"/>
      <c r="W15" s="596"/>
      <c r="X15" s="596"/>
      <c r="Y15" s="596"/>
      <c r="Z15" s="596"/>
      <c r="AA15" s="596"/>
      <c r="AB15" s="596"/>
      <c r="AC15" s="596"/>
      <c r="AD15" s="596"/>
      <c r="AE15" s="596"/>
      <c r="AF15" s="596"/>
      <c r="AG15" s="596"/>
      <c r="AH15" s="596"/>
      <c r="AI15" s="596"/>
      <c r="AJ15" s="596"/>
      <c r="AK15" s="88"/>
    </row>
    <row r="16" spans="1:40">
      <c r="A16" s="91"/>
      <c r="B16" s="2366"/>
      <c r="C16" s="2367"/>
      <c r="D16" s="2367"/>
      <c r="E16" s="2367"/>
      <c r="F16" s="2367"/>
      <c r="G16" s="2367"/>
      <c r="H16" s="2367"/>
      <c r="I16" s="2367"/>
      <c r="J16" s="2367"/>
      <c r="K16" s="2367"/>
      <c r="L16" s="2367"/>
      <c r="M16" s="2367"/>
      <c r="N16" s="2367"/>
      <c r="O16" s="2367"/>
      <c r="P16" s="2367"/>
      <c r="Q16" s="2367"/>
      <c r="R16" s="2367"/>
      <c r="S16" s="2368"/>
      <c r="T16" s="479" t="s">
        <v>1128</v>
      </c>
      <c r="U16" s="596" t="s">
        <v>650</v>
      </c>
      <c r="V16" s="596"/>
      <c r="W16" s="596"/>
      <c r="X16" s="2388"/>
      <c r="Y16" s="2388"/>
      <c r="Z16" s="2388"/>
      <c r="AA16" s="2388"/>
      <c r="AB16" s="2388"/>
      <c r="AC16" s="2388"/>
      <c r="AD16" s="2388"/>
      <c r="AE16" s="2388"/>
      <c r="AF16" s="2388"/>
      <c r="AG16" s="2388"/>
      <c r="AH16" s="2388"/>
      <c r="AI16" s="2388"/>
      <c r="AJ16" s="2388"/>
      <c r="AK16" s="88" t="s">
        <v>85</v>
      </c>
    </row>
    <row r="17" spans="1:38" ht="13.5" customHeight="1">
      <c r="A17" s="149"/>
      <c r="B17" s="2389"/>
      <c r="C17" s="2390"/>
      <c r="D17" s="2390"/>
      <c r="E17" s="2390"/>
      <c r="F17" s="2390"/>
      <c r="G17" s="2390"/>
      <c r="H17" s="2390"/>
      <c r="I17" s="2390"/>
      <c r="J17" s="2390"/>
      <c r="K17" s="2390"/>
      <c r="L17" s="2390"/>
      <c r="M17" s="2390"/>
      <c r="N17" s="2390"/>
      <c r="O17" s="2390"/>
      <c r="P17" s="2390"/>
      <c r="Q17" s="2390"/>
      <c r="R17" s="2390"/>
      <c r="S17" s="2391"/>
      <c r="T17" s="809"/>
      <c r="U17" s="809"/>
      <c r="V17" s="809"/>
      <c r="W17" s="809"/>
      <c r="X17" s="809"/>
      <c r="Y17" s="809"/>
      <c r="Z17" s="809"/>
      <c r="AA17" s="809"/>
      <c r="AB17" s="809"/>
      <c r="AC17" s="809"/>
      <c r="AD17" s="809"/>
      <c r="AE17" s="809"/>
      <c r="AF17" s="809"/>
      <c r="AG17" s="809"/>
      <c r="AH17" s="809"/>
      <c r="AI17" s="809"/>
      <c r="AJ17" s="809"/>
      <c r="AK17" s="810"/>
    </row>
    <row r="18" spans="1:38" ht="13.5" customHeight="1">
      <c r="A18" s="93"/>
      <c r="B18" s="2366" t="s">
        <v>1062</v>
      </c>
      <c r="C18" s="2367"/>
      <c r="D18" s="2367"/>
      <c r="E18" s="2367"/>
      <c r="F18" s="2367"/>
      <c r="G18" s="2367"/>
      <c r="H18" s="2367"/>
      <c r="I18" s="2367"/>
      <c r="J18" s="2367"/>
      <c r="K18" s="2367"/>
      <c r="L18" s="2367"/>
      <c r="M18" s="2367"/>
      <c r="N18" s="2367"/>
      <c r="O18" s="2367"/>
      <c r="P18" s="2367"/>
      <c r="Q18" s="2367"/>
      <c r="R18" s="2367"/>
      <c r="S18" s="2368"/>
      <c r="T18" s="866" t="s">
        <v>1128</v>
      </c>
      <c r="U18" s="2392" t="s">
        <v>1171</v>
      </c>
      <c r="V18" s="2392"/>
      <c r="W18" s="2392"/>
      <c r="X18" s="2392"/>
      <c r="Y18" s="2392"/>
      <c r="Z18" s="2392"/>
      <c r="AA18" s="2392"/>
      <c r="AB18" s="2392"/>
      <c r="AC18" s="2392"/>
      <c r="AD18" s="2392"/>
      <c r="AE18" s="2392"/>
      <c r="AF18" s="2392"/>
      <c r="AG18" s="2392"/>
      <c r="AH18" s="2392"/>
      <c r="AI18" s="2392"/>
      <c r="AJ18" s="2392"/>
      <c r="AK18" s="2393"/>
    </row>
    <row r="19" spans="1:38" ht="13.5" customHeight="1">
      <c r="A19" s="93"/>
      <c r="B19" s="2366"/>
      <c r="C19" s="2367"/>
      <c r="D19" s="2367"/>
      <c r="E19" s="2367"/>
      <c r="F19" s="2367"/>
      <c r="G19" s="2367"/>
      <c r="H19" s="2367"/>
      <c r="I19" s="2367"/>
      <c r="J19" s="2367"/>
      <c r="K19" s="2367"/>
      <c r="L19" s="2367"/>
      <c r="M19" s="2367"/>
      <c r="N19" s="2367"/>
      <c r="O19" s="2367"/>
      <c r="P19" s="2367"/>
      <c r="Q19" s="2367"/>
      <c r="R19" s="2367"/>
      <c r="S19" s="2368"/>
      <c r="T19" s="596" t="s">
        <v>655</v>
      </c>
      <c r="U19" s="2392"/>
      <c r="V19" s="2392"/>
      <c r="W19" s="2392"/>
      <c r="X19" s="2392"/>
      <c r="Y19" s="2392"/>
      <c r="Z19" s="2392"/>
      <c r="AA19" s="2392"/>
      <c r="AB19" s="2392"/>
      <c r="AC19" s="2392"/>
      <c r="AD19" s="2392"/>
      <c r="AE19" s="2392"/>
      <c r="AF19" s="2392"/>
      <c r="AG19" s="2392"/>
      <c r="AH19" s="2392"/>
      <c r="AI19" s="2392"/>
      <c r="AJ19" s="2392"/>
      <c r="AK19" s="2393"/>
    </row>
    <row r="20" spans="1:38" ht="13.5" customHeight="1">
      <c r="A20" s="93"/>
      <c r="B20" s="2366"/>
      <c r="C20" s="2367"/>
      <c r="D20" s="2367"/>
      <c r="E20" s="2367"/>
      <c r="F20" s="2367"/>
      <c r="G20" s="2367"/>
      <c r="H20" s="2367"/>
      <c r="I20" s="2367"/>
      <c r="J20" s="2367"/>
      <c r="K20" s="2367"/>
      <c r="L20" s="2367"/>
      <c r="M20" s="2367"/>
      <c r="N20" s="2367"/>
      <c r="O20" s="2367"/>
      <c r="P20" s="2367"/>
      <c r="Q20" s="2367"/>
      <c r="R20" s="2367"/>
      <c r="S20" s="2368"/>
      <c r="T20" s="866" t="s">
        <v>1128</v>
      </c>
      <c r="U20" s="2392" t="s">
        <v>1172</v>
      </c>
      <c r="V20" s="2392"/>
      <c r="W20" s="2392"/>
      <c r="X20" s="2392"/>
      <c r="Y20" s="2392"/>
      <c r="Z20" s="2392"/>
      <c r="AA20" s="2392"/>
      <c r="AB20" s="2392"/>
      <c r="AC20" s="2392"/>
      <c r="AD20" s="2392"/>
      <c r="AE20" s="2392"/>
      <c r="AF20" s="2392"/>
      <c r="AG20" s="2392"/>
      <c r="AH20" s="2392"/>
      <c r="AI20" s="2392"/>
      <c r="AJ20" s="2392"/>
      <c r="AK20" s="2393"/>
    </row>
    <row r="21" spans="1:38">
      <c r="A21" s="93"/>
      <c r="B21" s="2366"/>
      <c r="C21" s="2367"/>
      <c r="D21" s="2367"/>
      <c r="E21" s="2367"/>
      <c r="F21" s="2367"/>
      <c r="G21" s="2367"/>
      <c r="H21" s="2367"/>
      <c r="I21" s="2367"/>
      <c r="J21" s="2367"/>
      <c r="K21" s="2367"/>
      <c r="L21" s="2367"/>
      <c r="M21" s="2367"/>
      <c r="N21" s="2367"/>
      <c r="O21" s="2367"/>
      <c r="P21" s="2367"/>
      <c r="Q21" s="2367"/>
      <c r="R21" s="2367"/>
      <c r="S21" s="2368"/>
      <c r="T21" s="596"/>
      <c r="U21" s="2392"/>
      <c r="V21" s="2392"/>
      <c r="W21" s="2392"/>
      <c r="X21" s="2392"/>
      <c r="Y21" s="2392"/>
      <c r="Z21" s="2392"/>
      <c r="AA21" s="2392"/>
      <c r="AB21" s="2392"/>
      <c r="AC21" s="2392"/>
      <c r="AD21" s="2392"/>
      <c r="AE21" s="2392"/>
      <c r="AF21" s="2392"/>
      <c r="AG21" s="2392"/>
      <c r="AH21" s="2392"/>
      <c r="AI21" s="2392"/>
      <c r="AJ21" s="2392"/>
      <c r="AK21" s="2393"/>
    </row>
    <row r="22" spans="1:38">
      <c r="A22" s="950"/>
      <c r="B22" s="2366"/>
      <c r="C22" s="2367"/>
      <c r="D22" s="2367"/>
      <c r="E22" s="2367"/>
      <c r="F22" s="2367"/>
      <c r="G22" s="2367"/>
      <c r="H22" s="2367"/>
      <c r="I22" s="2367"/>
      <c r="J22" s="2367"/>
      <c r="K22" s="2367"/>
      <c r="L22" s="2367"/>
      <c r="M22" s="2367"/>
      <c r="N22" s="2367"/>
      <c r="O22" s="2367"/>
      <c r="P22" s="2367"/>
      <c r="Q22" s="2367"/>
      <c r="R22" s="2367"/>
      <c r="S22" s="2368"/>
      <c r="T22" s="866" t="s">
        <v>1128</v>
      </c>
      <c r="U22" s="596" t="s">
        <v>1173</v>
      </c>
      <c r="V22" s="596"/>
      <c r="W22" s="596"/>
      <c r="X22" s="596"/>
      <c r="Y22" s="596"/>
      <c r="Z22" s="596"/>
      <c r="AA22" s="596"/>
      <c r="AB22" s="596"/>
      <c r="AC22" s="596"/>
      <c r="AD22" s="596"/>
      <c r="AE22" s="596"/>
      <c r="AF22" s="596"/>
      <c r="AG22" s="596"/>
      <c r="AH22" s="596"/>
      <c r="AI22" s="596"/>
      <c r="AJ22" s="596"/>
      <c r="AK22" s="88"/>
    </row>
    <row r="23" spans="1:38">
      <c r="A23" s="951">
        <v>3</v>
      </c>
      <c r="B23" s="2381" t="s">
        <v>620</v>
      </c>
      <c r="C23" s="2382"/>
      <c r="D23" s="2382"/>
      <c r="E23" s="2382"/>
      <c r="F23" s="2382"/>
      <c r="G23" s="2382"/>
      <c r="H23" s="2382"/>
      <c r="I23" s="2382"/>
      <c r="J23" s="2382"/>
      <c r="K23" s="2382"/>
      <c r="L23" s="2382"/>
      <c r="M23" s="2382"/>
      <c r="N23" s="2382"/>
      <c r="O23" s="2382"/>
      <c r="P23" s="2382"/>
      <c r="Q23" s="2382"/>
      <c r="R23" s="2382"/>
      <c r="S23" s="2383"/>
      <c r="T23" s="952"/>
      <c r="U23" s="942"/>
      <c r="V23" s="942"/>
      <c r="W23" s="942"/>
      <c r="X23" s="942"/>
      <c r="Y23" s="942"/>
      <c r="Z23" s="942"/>
      <c r="AA23" s="942"/>
      <c r="AB23" s="942"/>
      <c r="AC23" s="942"/>
      <c r="AD23" s="942"/>
      <c r="AE23" s="942"/>
      <c r="AF23" s="942"/>
      <c r="AG23" s="942"/>
      <c r="AH23" s="942"/>
      <c r="AI23" s="942"/>
      <c r="AJ23" s="942"/>
      <c r="AK23" s="943"/>
    </row>
    <row r="24" spans="1:38">
      <c r="A24" s="316"/>
      <c r="B24" s="2394" t="s">
        <v>2413</v>
      </c>
      <c r="C24" s="2395"/>
      <c r="D24" s="2395"/>
      <c r="E24" s="2395"/>
      <c r="F24" s="2395"/>
      <c r="G24" s="2395"/>
      <c r="H24" s="2395"/>
      <c r="I24" s="2395"/>
      <c r="J24" s="2395"/>
      <c r="K24" s="2395"/>
      <c r="L24" s="2395"/>
      <c r="M24" s="2395"/>
      <c r="N24" s="2395"/>
      <c r="O24" s="2395"/>
      <c r="P24" s="2395"/>
      <c r="Q24" s="2395"/>
      <c r="R24" s="2395"/>
      <c r="S24" s="2396"/>
      <c r="T24" s="479" t="s">
        <v>1128</v>
      </c>
      <c r="U24" s="596" t="s">
        <v>896</v>
      </c>
      <c r="V24" s="596"/>
      <c r="W24" s="596"/>
      <c r="X24" s="596"/>
      <c r="Y24" s="596" t="s">
        <v>14</v>
      </c>
      <c r="Z24" s="866" t="s">
        <v>1128</v>
      </c>
      <c r="AA24" s="105" t="s">
        <v>485</v>
      </c>
      <c r="AB24" s="596"/>
      <c r="AC24" s="866" t="s">
        <v>1128</v>
      </c>
      <c r="AD24" s="105" t="s">
        <v>486</v>
      </c>
      <c r="AE24" s="596"/>
      <c r="AF24" s="866" t="s">
        <v>1128</v>
      </c>
      <c r="AG24" s="105" t="s">
        <v>487</v>
      </c>
      <c r="AH24" s="596"/>
      <c r="AI24" s="596"/>
      <c r="AJ24" s="596"/>
      <c r="AK24" s="88"/>
    </row>
    <row r="25" spans="1:38">
      <c r="A25" s="316"/>
      <c r="B25" s="2394"/>
      <c r="C25" s="2395"/>
      <c r="D25" s="2395"/>
      <c r="E25" s="2395"/>
      <c r="F25" s="2395"/>
      <c r="G25" s="2395"/>
      <c r="H25" s="2395"/>
      <c r="I25" s="2395"/>
      <c r="J25" s="2395"/>
      <c r="K25" s="2395"/>
      <c r="L25" s="2395"/>
      <c r="M25" s="2395"/>
      <c r="N25" s="2395"/>
      <c r="O25" s="2395"/>
      <c r="P25" s="2395"/>
      <c r="Q25" s="2395"/>
      <c r="R25" s="2395"/>
      <c r="S25" s="2396"/>
      <c r="T25" s="479" t="s">
        <v>1128</v>
      </c>
      <c r="U25" s="596" t="s">
        <v>1063</v>
      </c>
      <c r="V25" s="596"/>
      <c r="W25" s="596"/>
      <c r="X25" s="596"/>
      <c r="Y25" s="596"/>
      <c r="Z25" s="89"/>
      <c r="AA25" s="105"/>
      <c r="AB25" s="596"/>
      <c r="AC25" s="89"/>
      <c r="AD25" s="105"/>
      <c r="AE25" s="596"/>
      <c r="AF25" s="89"/>
      <c r="AG25" s="105"/>
      <c r="AH25" s="596"/>
      <c r="AI25" s="596"/>
      <c r="AJ25" s="596"/>
      <c r="AK25" s="88"/>
    </row>
    <row r="26" spans="1:38">
      <c r="A26" s="92"/>
      <c r="B26" s="2397"/>
      <c r="C26" s="2395"/>
      <c r="D26" s="2395"/>
      <c r="E26" s="2395"/>
      <c r="F26" s="2395"/>
      <c r="G26" s="2395"/>
      <c r="H26" s="2395"/>
      <c r="I26" s="2395"/>
      <c r="J26" s="2395"/>
      <c r="K26" s="2395"/>
      <c r="L26" s="2395"/>
      <c r="M26" s="2395"/>
      <c r="N26" s="2395"/>
      <c r="O26" s="2395"/>
      <c r="P26" s="2395"/>
      <c r="Q26" s="2395"/>
      <c r="R26" s="2395"/>
      <c r="S26" s="2396"/>
      <c r="T26" s="479" t="s">
        <v>1128</v>
      </c>
      <c r="U26" s="596" t="s">
        <v>650</v>
      </c>
      <c r="V26" s="596"/>
      <c r="W26" s="596"/>
      <c r="X26" s="2398"/>
      <c r="Y26" s="2398"/>
      <c r="Z26" s="2398"/>
      <c r="AA26" s="2398"/>
      <c r="AB26" s="2398"/>
      <c r="AC26" s="2398"/>
      <c r="AD26" s="2398"/>
      <c r="AE26" s="2398"/>
      <c r="AF26" s="2398"/>
      <c r="AG26" s="2398"/>
      <c r="AH26" s="2398"/>
      <c r="AI26" s="2398"/>
      <c r="AJ26" s="2398"/>
      <c r="AK26" s="900" t="s">
        <v>85</v>
      </c>
    </row>
    <row r="27" spans="1:38">
      <c r="A27" s="951">
        <v>4</v>
      </c>
      <c r="B27" s="2381" t="s">
        <v>374</v>
      </c>
      <c r="C27" s="2382"/>
      <c r="D27" s="2382"/>
      <c r="E27" s="2382"/>
      <c r="F27" s="2382"/>
      <c r="G27" s="2382"/>
      <c r="H27" s="2382"/>
      <c r="I27" s="2382"/>
      <c r="J27" s="2382"/>
      <c r="K27" s="2382"/>
      <c r="L27" s="2382"/>
      <c r="M27" s="2382"/>
      <c r="N27" s="2382"/>
      <c r="O27" s="2382"/>
      <c r="P27" s="2382"/>
      <c r="Q27" s="2382"/>
      <c r="R27" s="2382"/>
      <c r="S27" s="2383"/>
      <c r="T27" s="942"/>
      <c r="U27" s="942"/>
      <c r="V27" s="942"/>
      <c r="W27" s="942"/>
      <c r="X27" s="596"/>
      <c r="Y27" s="596"/>
      <c r="Z27" s="596"/>
      <c r="AA27" s="596"/>
      <c r="AB27" s="596"/>
      <c r="AC27" s="596"/>
      <c r="AD27" s="596"/>
      <c r="AE27" s="596"/>
      <c r="AF27" s="831"/>
      <c r="AG27" s="596"/>
      <c r="AH27" s="596"/>
      <c r="AI27" s="831"/>
      <c r="AJ27" s="596"/>
      <c r="AK27" s="88"/>
    </row>
    <row r="28" spans="1:38">
      <c r="A28" s="93"/>
      <c r="B28" s="2399" t="s">
        <v>373</v>
      </c>
      <c r="C28" s="2400"/>
      <c r="D28" s="2400"/>
      <c r="E28" s="2400"/>
      <c r="F28" s="2400"/>
      <c r="G28" s="2400"/>
      <c r="H28" s="2400"/>
      <c r="I28" s="2400"/>
      <c r="J28" s="2400"/>
      <c r="K28" s="2400"/>
      <c r="L28" s="2400"/>
      <c r="M28" s="2400"/>
      <c r="N28" s="2400"/>
      <c r="O28" s="2400"/>
      <c r="P28" s="2400"/>
      <c r="Q28" s="2400"/>
      <c r="R28" s="2400"/>
      <c r="S28" s="2401"/>
      <c r="T28" s="596"/>
      <c r="U28" s="596" t="s">
        <v>329</v>
      </c>
      <c r="V28" s="596"/>
      <c r="W28" s="596"/>
      <c r="X28" s="596"/>
      <c r="Y28" s="596"/>
      <c r="Z28" s="596"/>
      <c r="AA28" s="596"/>
      <c r="AB28" s="596"/>
      <c r="AC28" s="596"/>
      <c r="AD28" s="596"/>
      <c r="AE28" s="596"/>
      <c r="AF28" s="866" t="s">
        <v>1128</v>
      </c>
      <c r="AG28" s="596" t="s">
        <v>461</v>
      </c>
      <c r="AH28" s="596"/>
      <c r="AI28" s="866" t="s">
        <v>1128</v>
      </c>
      <c r="AJ28" s="596" t="s">
        <v>462</v>
      </c>
      <c r="AK28" s="88"/>
      <c r="AL28" s="596"/>
    </row>
    <row r="29" spans="1:38">
      <c r="A29" s="93"/>
      <c r="B29" s="2402"/>
      <c r="C29" s="2403"/>
      <c r="D29" s="2403"/>
      <c r="E29" s="2403"/>
      <c r="F29" s="2403"/>
      <c r="G29" s="2403"/>
      <c r="H29" s="2403"/>
      <c r="I29" s="2403"/>
      <c r="J29" s="2403"/>
      <c r="K29" s="2403"/>
      <c r="L29" s="2403"/>
      <c r="M29" s="2403"/>
      <c r="N29" s="2403"/>
      <c r="O29" s="2403"/>
      <c r="P29" s="2403"/>
      <c r="Q29" s="2403"/>
      <c r="R29" s="2403"/>
      <c r="S29" s="2404"/>
      <c r="T29" s="596"/>
      <c r="U29" s="596" t="s">
        <v>330</v>
      </c>
      <c r="V29" s="596"/>
      <c r="W29" s="596"/>
      <c r="X29" s="596"/>
      <c r="Y29" s="596"/>
      <c r="Z29" s="596"/>
      <c r="AA29" s="596"/>
      <c r="AB29" s="596"/>
      <c r="AC29" s="596"/>
      <c r="AD29" s="596"/>
      <c r="AE29" s="596"/>
      <c r="AF29" s="866" t="s">
        <v>1128</v>
      </c>
      <c r="AG29" s="596" t="s">
        <v>461</v>
      </c>
      <c r="AH29" s="596"/>
      <c r="AI29" s="866" t="s">
        <v>1128</v>
      </c>
      <c r="AJ29" s="596" t="s">
        <v>462</v>
      </c>
      <c r="AK29" s="88"/>
    </row>
    <row r="30" spans="1:38">
      <c r="A30" s="93"/>
      <c r="B30" s="2402"/>
      <c r="C30" s="2403"/>
      <c r="D30" s="2403"/>
      <c r="E30" s="2403"/>
      <c r="F30" s="2403"/>
      <c r="G30" s="2403"/>
      <c r="H30" s="2403"/>
      <c r="I30" s="2403"/>
      <c r="J30" s="2403"/>
      <c r="K30" s="2403"/>
      <c r="L30" s="2403"/>
      <c r="M30" s="2403"/>
      <c r="N30" s="2403"/>
      <c r="O30" s="2403"/>
      <c r="P30" s="2403"/>
      <c r="Q30" s="2403"/>
      <c r="R30" s="2403"/>
      <c r="S30" s="2404"/>
      <c r="T30" s="596"/>
      <c r="U30" s="596" t="s">
        <v>331</v>
      </c>
      <c r="V30" s="152"/>
      <c r="W30" s="152"/>
      <c r="X30" s="152"/>
      <c r="Y30" s="152"/>
      <c r="Z30" s="152"/>
      <c r="AA30" s="152"/>
      <c r="AB30" s="596"/>
      <c r="AC30" s="596"/>
      <c r="AD30" s="596"/>
      <c r="AE30" s="596"/>
      <c r="AF30" s="866" t="s">
        <v>1128</v>
      </c>
      <c r="AG30" s="596" t="s">
        <v>461</v>
      </c>
      <c r="AH30" s="596"/>
      <c r="AI30" s="866" t="s">
        <v>1128</v>
      </c>
      <c r="AJ30" s="596" t="s">
        <v>462</v>
      </c>
      <c r="AK30" s="88"/>
    </row>
    <row r="31" spans="1:38">
      <c r="A31" s="153"/>
      <c r="B31" s="2402"/>
      <c r="C31" s="2403"/>
      <c r="D31" s="2403"/>
      <c r="E31" s="2403"/>
      <c r="F31" s="2403"/>
      <c r="G31" s="2403"/>
      <c r="H31" s="2403"/>
      <c r="I31" s="2403"/>
      <c r="J31" s="2403"/>
      <c r="K31" s="2403"/>
      <c r="L31" s="2403"/>
      <c r="M31" s="2403"/>
      <c r="N31" s="2403"/>
      <c r="O31" s="2403"/>
      <c r="P31" s="2403"/>
      <c r="Q31" s="2403"/>
      <c r="R31" s="2403"/>
      <c r="S31" s="2404"/>
      <c r="T31" s="596"/>
      <c r="U31" s="596"/>
      <c r="V31" s="152"/>
      <c r="W31" s="152"/>
      <c r="X31" s="152"/>
      <c r="Y31" s="152"/>
      <c r="Z31" s="152"/>
      <c r="AA31" s="152"/>
      <c r="AB31" s="596"/>
      <c r="AC31" s="596"/>
      <c r="AD31" s="596"/>
      <c r="AE31" s="596"/>
      <c r="AF31" s="596"/>
      <c r="AG31" s="596"/>
      <c r="AH31" s="596"/>
      <c r="AI31" s="596"/>
      <c r="AJ31" s="596"/>
      <c r="AK31" s="88"/>
    </row>
    <row r="32" spans="1:38" ht="13.5" customHeight="1">
      <c r="A32" s="94"/>
      <c r="B32" s="2405" t="s">
        <v>1306</v>
      </c>
      <c r="C32" s="2406"/>
      <c r="D32" s="2406"/>
      <c r="E32" s="2406"/>
      <c r="F32" s="2406"/>
      <c r="G32" s="2406"/>
      <c r="H32" s="2406"/>
      <c r="I32" s="2406"/>
      <c r="J32" s="2406"/>
      <c r="K32" s="2406"/>
      <c r="L32" s="2406"/>
      <c r="M32" s="2406"/>
      <c r="N32" s="2406"/>
      <c r="O32" s="2406"/>
      <c r="P32" s="2406"/>
      <c r="Q32" s="2406"/>
      <c r="R32" s="2406"/>
      <c r="S32" s="2407"/>
      <c r="T32" s="953" t="s">
        <v>1128</v>
      </c>
      <c r="U32" s="150" t="s">
        <v>488</v>
      </c>
      <c r="V32" s="157"/>
      <c r="W32" s="157"/>
      <c r="X32" s="158"/>
      <c r="Y32" s="157"/>
      <c r="Z32" s="157"/>
      <c r="AA32" s="157"/>
      <c r="AB32" s="150"/>
      <c r="AC32" s="150"/>
      <c r="AD32" s="150"/>
      <c r="AE32" s="150"/>
      <c r="AF32" s="150"/>
      <c r="AG32" s="150"/>
      <c r="AH32" s="150"/>
      <c r="AI32" s="150"/>
      <c r="AJ32" s="150"/>
      <c r="AK32" s="151"/>
    </row>
    <row r="33" spans="1:40">
      <c r="A33" s="153"/>
      <c r="B33" s="861"/>
      <c r="C33" s="819"/>
      <c r="D33" s="592"/>
      <c r="E33" s="592"/>
      <c r="F33" s="592"/>
      <c r="G33" s="592"/>
      <c r="H33" s="592"/>
      <c r="I33" s="592"/>
      <c r="J33" s="592"/>
      <c r="K33" s="592"/>
      <c r="L33" s="592"/>
      <c r="M33" s="592"/>
      <c r="N33" s="592"/>
      <c r="O33" s="592"/>
      <c r="P33" s="592"/>
      <c r="Q33" s="592"/>
      <c r="R33" s="862"/>
      <c r="S33" s="863"/>
      <c r="T33" s="596"/>
      <c r="U33" s="596"/>
      <c r="V33" s="152"/>
      <c r="W33" s="152" t="s">
        <v>14</v>
      </c>
      <c r="X33" s="2408"/>
      <c r="Y33" s="2408"/>
      <c r="Z33" s="156"/>
      <c r="AA33" s="156"/>
      <c r="AB33" s="152" t="s">
        <v>396</v>
      </c>
      <c r="AC33" s="282"/>
      <c r="AD33" s="282"/>
      <c r="AE33" s="596" t="s">
        <v>397</v>
      </c>
      <c r="AF33" s="282"/>
      <c r="AG33" s="282"/>
      <c r="AH33" s="596" t="s">
        <v>398</v>
      </c>
      <c r="AI33" s="596" t="s">
        <v>85</v>
      </c>
      <c r="AJ33" s="596"/>
      <c r="AK33" s="88"/>
    </row>
    <row r="34" spans="1:40">
      <c r="A34" s="153"/>
      <c r="B34" s="954"/>
      <c r="C34" s="955"/>
      <c r="D34" s="955"/>
      <c r="E34" s="955"/>
      <c r="F34" s="955"/>
      <c r="G34" s="955"/>
      <c r="H34" s="955"/>
      <c r="I34" s="955"/>
      <c r="J34" s="955"/>
      <c r="K34" s="955"/>
      <c r="L34" s="955"/>
      <c r="M34" s="955"/>
      <c r="N34" s="955"/>
      <c r="O34" s="955"/>
      <c r="P34" s="955"/>
      <c r="Q34" s="955"/>
      <c r="R34" s="955"/>
      <c r="S34" s="956"/>
      <c r="T34" s="868" t="s">
        <v>1128</v>
      </c>
      <c r="U34" s="559" t="s">
        <v>375</v>
      </c>
      <c r="V34" s="957"/>
      <c r="W34" s="957"/>
      <c r="X34" s="957"/>
      <c r="Y34" s="957"/>
      <c r="Z34" s="957"/>
      <c r="AA34" s="957"/>
      <c r="AB34" s="559"/>
      <c r="AC34" s="559"/>
      <c r="AD34" s="559"/>
      <c r="AE34" s="559"/>
      <c r="AF34" s="559"/>
      <c r="AG34" s="559"/>
      <c r="AH34" s="559"/>
      <c r="AI34" s="559"/>
      <c r="AJ34" s="559"/>
      <c r="AK34" s="579"/>
    </row>
    <row r="35" spans="1:40">
      <c r="A35" s="790">
        <v>5</v>
      </c>
      <c r="B35" s="2381" t="s">
        <v>1497</v>
      </c>
      <c r="C35" s="2382"/>
      <c r="D35" s="2382"/>
      <c r="E35" s="2382"/>
      <c r="F35" s="2382"/>
      <c r="G35" s="2382"/>
      <c r="H35" s="2382"/>
      <c r="I35" s="2382"/>
      <c r="J35" s="2382"/>
      <c r="K35" s="2382"/>
      <c r="L35" s="2382"/>
      <c r="M35" s="2382"/>
      <c r="N35" s="2382"/>
      <c r="O35" s="2382"/>
      <c r="P35" s="2382"/>
      <c r="Q35" s="2382"/>
      <c r="R35" s="2382"/>
      <c r="S35" s="2383"/>
      <c r="AA35" s="791"/>
      <c r="AB35" s="791"/>
      <c r="AC35" s="791"/>
      <c r="AD35" s="791"/>
      <c r="AE35" s="791"/>
      <c r="AF35" s="791"/>
      <c r="AG35" s="791"/>
      <c r="AH35" s="791"/>
      <c r="AI35" s="791"/>
      <c r="AJ35" s="791"/>
      <c r="AK35" s="792"/>
      <c r="AL35" s="896"/>
      <c r="AM35" s="896"/>
      <c r="AN35" s="896"/>
    </row>
    <row r="36" spans="1:40" ht="13.5" customHeight="1">
      <c r="A36" s="558"/>
      <c r="B36" s="2394" t="s">
        <v>1694</v>
      </c>
      <c r="C36" s="2409"/>
      <c r="D36" s="2409"/>
      <c r="E36" s="2409"/>
      <c r="F36" s="2409"/>
      <c r="G36" s="2409"/>
      <c r="H36" s="2409"/>
      <c r="I36" s="2409"/>
      <c r="J36" s="2409"/>
      <c r="K36" s="2409"/>
      <c r="L36" s="2409"/>
      <c r="M36" s="2409"/>
      <c r="N36" s="2409"/>
      <c r="O36" s="2409"/>
      <c r="P36" s="2409"/>
      <c r="Q36" s="2409"/>
      <c r="R36" s="2409"/>
      <c r="S36" s="2410"/>
      <c r="T36" s="866" t="s">
        <v>1128</v>
      </c>
      <c r="U36" s="596" t="s">
        <v>461</v>
      </c>
      <c r="V36" s="896"/>
      <c r="W36" s="866" t="s">
        <v>1128</v>
      </c>
      <c r="X36" s="596" t="s">
        <v>838</v>
      </c>
      <c r="Y36" s="592"/>
      <c r="Z36" s="592"/>
      <c r="AA36" s="592"/>
      <c r="AB36" s="592"/>
      <c r="AC36" s="592"/>
      <c r="AD36" s="592"/>
      <c r="AE36" s="592"/>
      <c r="AF36" s="592"/>
      <c r="AG36" s="592"/>
      <c r="AH36" s="592"/>
      <c r="AI36" s="592"/>
      <c r="AJ36" s="592"/>
      <c r="AK36" s="593"/>
      <c r="AL36" s="896"/>
      <c r="AM36" s="896"/>
      <c r="AN36" s="896"/>
    </row>
    <row r="37" spans="1:40" ht="13.5" customHeight="1">
      <c r="A37" s="558"/>
      <c r="B37" s="2394"/>
      <c r="C37" s="2409"/>
      <c r="D37" s="2409"/>
      <c r="E37" s="2409"/>
      <c r="F37" s="2409"/>
      <c r="G37" s="2409"/>
      <c r="H37" s="2409"/>
      <c r="I37" s="2409"/>
      <c r="J37" s="2409"/>
      <c r="K37" s="2409"/>
      <c r="L37" s="2409"/>
      <c r="M37" s="2409"/>
      <c r="N37" s="2409"/>
      <c r="O37" s="2409"/>
      <c r="P37" s="2409"/>
      <c r="Q37" s="2409"/>
      <c r="R37" s="2409"/>
      <c r="S37" s="2410"/>
      <c r="T37" s="596" t="s">
        <v>2162</v>
      </c>
      <c r="U37" s="447"/>
      <c r="V37" s="592"/>
      <c r="W37" s="592"/>
      <c r="X37" s="592"/>
      <c r="Y37" s="592"/>
      <c r="Z37" s="592"/>
      <c r="AA37" s="592"/>
      <c r="AB37" s="592"/>
      <c r="AC37" s="592"/>
      <c r="AD37" s="592"/>
      <c r="AE37" s="592"/>
      <c r="AF37" s="592"/>
      <c r="AG37" s="592"/>
      <c r="AH37" s="592"/>
      <c r="AI37" s="592"/>
      <c r="AJ37" s="592"/>
      <c r="AK37" s="593"/>
      <c r="AL37" s="896"/>
      <c r="AM37" s="896"/>
      <c r="AN37" s="896"/>
    </row>
    <row r="38" spans="1:40" ht="13.5" customHeight="1">
      <c r="A38" s="558"/>
      <c r="B38" s="2394"/>
      <c r="C38" s="2409"/>
      <c r="D38" s="2409"/>
      <c r="E38" s="2409"/>
      <c r="F38" s="2409"/>
      <c r="G38" s="2409"/>
      <c r="H38" s="2409"/>
      <c r="I38" s="2409"/>
      <c r="J38" s="2409"/>
      <c r="K38" s="2409"/>
      <c r="L38" s="2409"/>
      <c r="M38" s="2409"/>
      <c r="N38" s="2409"/>
      <c r="O38" s="2409"/>
      <c r="P38" s="2409"/>
      <c r="Q38" s="2409"/>
      <c r="R38" s="2409"/>
      <c r="S38" s="2410"/>
      <c r="T38" s="866" t="s">
        <v>1128</v>
      </c>
      <c r="U38" s="2414" t="s">
        <v>2163</v>
      </c>
      <c r="V38" s="2414"/>
      <c r="W38" s="2414"/>
      <c r="X38" s="2414"/>
      <c r="Y38" s="2414"/>
      <c r="Z38" s="2414"/>
      <c r="AA38" s="2414"/>
      <c r="AB38" s="2414"/>
      <c r="AC38" s="2414"/>
      <c r="AD38" s="2414"/>
      <c r="AE38" s="2414"/>
      <c r="AF38" s="2414"/>
      <c r="AG38" s="2414"/>
      <c r="AH38" s="2414"/>
      <c r="AI38" s="2414"/>
      <c r="AJ38" s="2414"/>
      <c r="AK38" s="2415"/>
      <c r="AL38" s="896"/>
      <c r="AM38" s="896"/>
      <c r="AN38" s="896"/>
    </row>
    <row r="39" spans="1:40" ht="13.5" customHeight="1">
      <c r="A39" s="87"/>
      <c r="B39" s="2394"/>
      <c r="C39" s="2409"/>
      <c r="D39" s="2409"/>
      <c r="E39" s="2409"/>
      <c r="F39" s="2409"/>
      <c r="G39" s="2409"/>
      <c r="H39" s="2409"/>
      <c r="I39" s="2409"/>
      <c r="J39" s="2409"/>
      <c r="K39" s="2409"/>
      <c r="L39" s="2409"/>
      <c r="M39" s="2409"/>
      <c r="N39" s="2409"/>
      <c r="O39" s="2409"/>
      <c r="P39" s="2409"/>
      <c r="Q39" s="2409"/>
      <c r="R39" s="2409"/>
      <c r="S39" s="2410"/>
      <c r="T39" s="479" t="s">
        <v>1128</v>
      </c>
      <c r="U39" s="2416" t="s">
        <v>2164</v>
      </c>
      <c r="V39" s="2416"/>
      <c r="W39" s="2416"/>
      <c r="X39" s="2416"/>
      <c r="Y39" s="2416"/>
      <c r="Z39" s="2416"/>
      <c r="AA39" s="2416"/>
      <c r="AB39" s="2416"/>
      <c r="AC39" s="2416"/>
      <c r="AD39" s="2416"/>
      <c r="AE39" s="2416"/>
      <c r="AF39" s="2416"/>
      <c r="AG39" s="2416"/>
      <c r="AH39" s="2416"/>
      <c r="AI39" s="2416"/>
      <c r="AJ39" s="2416"/>
      <c r="AK39" s="2417"/>
      <c r="AL39" s="819"/>
      <c r="AM39" s="896"/>
      <c r="AN39" s="896"/>
    </row>
    <row r="40" spans="1:40">
      <c r="A40" s="87"/>
      <c r="B40" s="2394"/>
      <c r="C40" s="2409"/>
      <c r="D40" s="2409"/>
      <c r="E40" s="2409"/>
      <c r="F40" s="2409"/>
      <c r="G40" s="2409"/>
      <c r="H40" s="2409"/>
      <c r="I40" s="2409"/>
      <c r="J40" s="2409"/>
      <c r="K40" s="2409"/>
      <c r="L40" s="2409"/>
      <c r="M40" s="2409"/>
      <c r="N40" s="2409"/>
      <c r="O40" s="2409"/>
      <c r="P40" s="2409"/>
      <c r="Q40" s="2409"/>
      <c r="R40" s="2409"/>
      <c r="S40" s="2410"/>
      <c r="T40" s="479" t="s">
        <v>1128</v>
      </c>
      <c r="U40" s="2418" t="s">
        <v>2252</v>
      </c>
      <c r="V40" s="2418"/>
      <c r="W40" s="2418"/>
      <c r="X40" s="2418"/>
      <c r="Y40" s="2418"/>
      <c r="Z40" s="2418"/>
      <c r="AA40" s="2418"/>
      <c r="AB40" s="2418"/>
      <c r="AC40" s="2418"/>
      <c r="AD40" s="2418"/>
      <c r="AE40" s="2418"/>
      <c r="AF40" s="2418"/>
      <c r="AG40" s="2418"/>
      <c r="AH40" s="2418"/>
      <c r="AI40" s="2418"/>
      <c r="AJ40" s="2418"/>
      <c r="AK40" s="2419"/>
      <c r="AL40" s="896"/>
      <c r="AM40" s="896"/>
      <c r="AN40" s="896"/>
    </row>
    <row r="41" spans="1:40" ht="13.5" customHeight="1">
      <c r="A41" s="793"/>
      <c r="B41" s="2411"/>
      <c r="C41" s="2412"/>
      <c r="D41" s="2412"/>
      <c r="E41" s="2412"/>
      <c r="F41" s="2412"/>
      <c r="G41" s="2412"/>
      <c r="H41" s="2412"/>
      <c r="I41" s="2412"/>
      <c r="J41" s="2412"/>
      <c r="K41" s="2412"/>
      <c r="L41" s="2412"/>
      <c r="M41" s="2412"/>
      <c r="N41" s="2412"/>
      <c r="O41" s="2412"/>
      <c r="P41" s="2412"/>
      <c r="Q41" s="2412"/>
      <c r="R41" s="2412"/>
      <c r="S41" s="2413"/>
      <c r="T41" s="868" t="s">
        <v>1128</v>
      </c>
      <c r="U41" s="794" t="s">
        <v>656</v>
      </c>
      <c r="V41" s="794"/>
      <c r="W41" s="794"/>
      <c r="X41" s="2420"/>
      <c r="Y41" s="2420"/>
      <c r="Z41" s="2420"/>
      <c r="AA41" s="2420"/>
      <c r="AB41" s="2420"/>
      <c r="AC41" s="2420"/>
      <c r="AD41" s="2420"/>
      <c r="AE41" s="2420"/>
      <c r="AF41" s="2420"/>
      <c r="AG41" s="2420"/>
      <c r="AH41" s="2420"/>
      <c r="AI41" s="2420"/>
      <c r="AJ41" s="2420"/>
      <c r="AK41" s="795" t="s">
        <v>85</v>
      </c>
    </row>
    <row r="42" spans="1:40">
      <c r="A42" s="790">
        <v>6</v>
      </c>
      <c r="B42" s="2381" t="s">
        <v>621</v>
      </c>
      <c r="C42" s="2382"/>
      <c r="D42" s="2382"/>
      <c r="E42" s="2382"/>
      <c r="F42" s="2382"/>
      <c r="G42" s="2382"/>
      <c r="H42" s="2382"/>
      <c r="I42" s="2382"/>
      <c r="J42" s="2382"/>
      <c r="K42" s="2382"/>
      <c r="L42" s="2382"/>
      <c r="M42" s="2382"/>
      <c r="N42" s="2382"/>
      <c r="O42" s="2382"/>
      <c r="P42" s="2382"/>
      <c r="Q42" s="2382"/>
      <c r="R42" s="2382"/>
      <c r="S42" s="2383"/>
      <c r="T42" s="952"/>
      <c r="U42" s="791"/>
      <c r="V42" s="791"/>
      <c r="W42" s="791"/>
      <c r="X42" s="791"/>
      <c r="Y42" s="791"/>
      <c r="Z42" s="791"/>
      <c r="AA42" s="791"/>
      <c r="AB42" s="791"/>
      <c r="AC42" s="791"/>
      <c r="AD42" s="791"/>
      <c r="AE42" s="791"/>
      <c r="AF42" s="942"/>
      <c r="AG42" s="942"/>
      <c r="AH42" s="942"/>
      <c r="AI42" s="942"/>
      <c r="AJ42" s="942"/>
      <c r="AK42" s="943"/>
    </row>
    <row r="43" spans="1:40">
      <c r="A43" s="91"/>
      <c r="B43" s="2366" t="s">
        <v>1064</v>
      </c>
      <c r="C43" s="2367"/>
      <c r="D43" s="2367"/>
      <c r="E43" s="2367"/>
      <c r="F43" s="2367"/>
      <c r="G43" s="2367"/>
      <c r="H43" s="2367"/>
      <c r="I43" s="2367"/>
      <c r="J43" s="2367"/>
      <c r="K43" s="2367"/>
      <c r="L43" s="2367"/>
      <c r="M43" s="2367"/>
      <c r="N43" s="2367"/>
      <c r="O43" s="2367"/>
      <c r="P43" s="2367"/>
      <c r="Q43" s="2367"/>
      <c r="R43" s="2367"/>
      <c r="S43" s="2368"/>
      <c r="T43" s="479" t="s">
        <v>1128</v>
      </c>
      <c r="U43" s="596" t="s">
        <v>1174</v>
      </c>
      <c r="V43" s="596"/>
      <c r="W43" s="596"/>
      <c r="X43" s="596"/>
      <c r="Y43" s="596"/>
      <c r="Z43" s="596"/>
      <c r="AA43" s="596"/>
      <c r="AB43" s="596"/>
      <c r="AC43" s="596"/>
      <c r="AD43" s="596"/>
      <c r="AE43" s="596"/>
      <c r="AF43" s="596"/>
      <c r="AG43" s="596"/>
      <c r="AH43" s="596"/>
      <c r="AI43" s="596"/>
      <c r="AJ43" s="596"/>
      <c r="AK43" s="88"/>
      <c r="AL43" s="896"/>
      <c r="AM43" s="896"/>
      <c r="AN43" s="896"/>
    </row>
    <row r="44" spans="1:40">
      <c r="A44" s="91"/>
      <c r="B44" s="2366"/>
      <c r="C44" s="2367"/>
      <c r="D44" s="2367"/>
      <c r="E44" s="2367"/>
      <c r="F44" s="2367"/>
      <c r="G44" s="2367"/>
      <c r="H44" s="2367"/>
      <c r="I44" s="2367"/>
      <c r="J44" s="2367"/>
      <c r="K44" s="2367"/>
      <c r="L44" s="2367"/>
      <c r="M44" s="2367"/>
      <c r="N44" s="2367"/>
      <c r="O44" s="2367"/>
      <c r="P44" s="2367"/>
      <c r="Q44" s="2367"/>
      <c r="R44" s="2367"/>
      <c r="S44" s="2368"/>
      <c r="T44" s="479" t="s">
        <v>1128</v>
      </c>
      <c r="U44" s="596" t="s">
        <v>14</v>
      </c>
      <c r="V44" s="854"/>
      <c r="W44" s="854"/>
      <c r="X44" s="596" t="s">
        <v>1175</v>
      </c>
      <c r="Y44" s="596"/>
      <c r="Z44" s="596"/>
      <c r="AA44" s="596"/>
      <c r="AB44" s="596"/>
      <c r="AC44" s="596"/>
      <c r="AD44" s="596"/>
      <c r="AE44" s="596"/>
      <c r="AF44" s="596"/>
      <c r="AG44" s="596"/>
      <c r="AH44" s="596"/>
      <c r="AI44" s="596"/>
      <c r="AJ44" s="596"/>
      <c r="AK44" s="88"/>
      <c r="AL44" s="896"/>
      <c r="AM44" s="896"/>
      <c r="AN44" s="896"/>
    </row>
    <row r="45" spans="1:40">
      <c r="A45" s="91"/>
      <c r="B45" s="2366"/>
      <c r="C45" s="2367"/>
      <c r="D45" s="2367"/>
      <c r="E45" s="2367"/>
      <c r="F45" s="2367"/>
      <c r="G45" s="2367"/>
      <c r="H45" s="2367"/>
      <c r="I45" s="2367"/>
      <c r="J45" s="2367"/>
      <c r="K45" s="2367"/>
      <c r="L45" s="2367"/>
      <c r="M45" s="2367"/>
      <c r="N45" s="2367"/>
      <c r="O45" s="2367"/>
      <c r="P45" s="2367"/>
      <c r="Q45" s="2367"/>
      <c r="R45" s="2367"/>
      <c r="S45" s="2368"/>
      <c r="T45" s="479" t="s">
        <v>1128</v>
      </c>
      <c r="U45" s="596" t="s">
        <v>1176</v>
      </c>
      <c r="V45" s="596"/>
      <c r="W45" s="596"/>
      <c r="X45" s="596"/>
      <c r="Y45" s="596"/>
      <c r="Z45" s="596"/>
      <c r="AA45" s="596"/>
      <c r="AB45" s="596"/>
      <c r="AC45" s="596"/>
      <c r="AD45" s="596"/>
      <c r="AE45" s="596"/>
      <c r="AF45" s="596"/>
      <c r="AG45" s="596"/>
      <c r="AH45" s="596"/>
      <c r="AI45" s="596"/>
      <c r="AJ45" s="596"/>
      <c r="AK45" s="88"/>
      <c r="AL45" s="896"/>
      <c r="AM45" s="896"/>
      <c r="AN45" s="896"/>
    </row>
    <row r="46" spans="1:40" ht="13.5" customHeight="1">
      <c r="A46" s="91"/>
      <c r="B46" s="2366"/>
      <c r="C46" s="2367"/>
      <c r="D46" s="2367"/>
      <c r="E46" s="2367"/>
      <c r="F46" s="2367"/>
      <c r="G46" s="2367"/>
      <c r="H46" s="2367"/>
      <c r="I46" s="2367"/>
      <c r="J46" s="2367"/>
      <c r="K46" s="2367"/>
      <c r="L46" s="2367"/>
      <c r="M46" s="2367"/>
      <c r="N46" s="2367"/>
      <c r="O46" s="2367"/>
      <c r="P46" s="2367"/>
      <c r="Q46" s="2367"/>
      <c r="R46" s="2367"/>
      <c r="S46" s="2368"/>
      <c r="T46" s="479" t="s">
        <v>1128</v>
      </c>
      <c r="U46" s="596" t="s">
        <v>489</v>
      </c>
      <c r="V46" s="965"/>
      <c r="W46" s="965"/>
      <c r="X46" s="965"/>
      <c r="Y46" s="965"/>
      <c r="Z46" s="965"/>
      <c r="AA46" s="965"/>
      <c r="AB46" s="965"/>
      <c r="AC46" s="965"/>
      <c r="AD46" s="965"/>
      <c r="AE46" s="965"/>
      <c r="AF46" s="965"/>
      <c r="AG46" s="965"/>
      <c r="AH46" s="965"/>
      <c r="AI46" s="965"/>
      <c r="AJ46" s="965"/>
      <c r="AK46" s="966"/>
      <c r="AL46" s="819"/>
      <c r="AM46" s="819"/>
      <c r="AN46" s="896"/>
    </row>
    <row r="47" spans="1:40">
      <c r="A47" s="91"/>
      <c r="B47" s="2366"/>
      <c r="C47" s="2367"/>
      <c r="D47" s="2367"/>
      <c r="E47" s="2367"/>
      <c r="F47" s="2367"/>
      <c r="G47" s="2367"/>
      <c r="H47" s="2367"/>
      <c r="I47" s="2367"/>
      <c r="J47" s="2367"/>
      <c r="K47" s="2367"/>
      <c r="L47" s="2367"/>
      <c r="M47" s="2367"/>
      <c r="N47" s="2367"/>
      <c r="O47" s="2367"/>
      <c r="P47" s="2367"/>
      <c r="Q47" s="2367"/>
      <c r="R47" s="2367"/>
      <c r="S47" s="2368"/>
      <c r="T47" s="479" t="s">
        <v>1128</v>
      </c>
      <c r="U47" s="596" t="s">
        <v>490</v>
      </c>
      <c r="V47" s="965"/>
      <c r="W47" s="965"/>
      <c r="X47" s="965"/>
      <c r="Y47" s="965"/>
      <c r="Z47" s="965"/>
      <c r="AA47" s="965"/>
      <c r="AB47" s="965"/>
      <c r="AC47" s="965"/>
      <c r="AD47" s="965"/>
      <c r="AE47" s="965"/>
      <c r="AF47" s="965"/>
      <c r="AG47" s="965"/>
      <c r="AH47" s="965"/>
      <c r="AI47" s="965"/>
      <c r="AJ47" s="965"/>
      <c r="AK47" s="966"/>
      <c r="AL47" s="819"/>
      <c r="AM47" s="819"/>
      <c r="AN47" s="896"/>
    </row>
    <row r="48" spans="1:40">
      <c r="A48" s="945"/>
      <c r="B48" s="2369"/>
      <c r="C48" s="2370"/>
      <c r="D48" s="2370"/>
      <c r="E48" s="2370"/>
      <c r="F48" s="2370"/>
      <c r="G48" s="2370"/>
      <c r="H48" s="2370"/>
      <c r="I48" s="2370"/>
      <c r="J48" s="2370"/>
      <c r="K48" s="2370"/>
      <c r="L48" s="2370"/>
      <c r="M48" s="2370"/>
      <c r="N48" s="2370"/>
      <c r="O48" s="2370"/>
      <c r="P48" s="2370"/>
      <c r="Q48" s="2370"/>
      <c r="R48" s="2370"/>
      <c r="S48" s="2371"/>
      <c r="T48" s="946" t="s">
        <v>1128</v>
      </c>
      <c r="U48" s="559" t="s">
        <v>656</v>
      </c>
      <c r="V48" s="559"/>
      <c r="W48" s="559"/>
      <c r="X48" s="2398"/>
      <c r="Y48" s="2398"/>
      <c r="Z48" s="2398"/>
      <c r="AA48" s="2398"/>
      <c r="AB48" s="2398"/>
      <c r="AC48" s="2398"/>
      <c r="AD48" s="2398"/>
      <c r="AE48" s="2398"/>
      <c r="AF48" s="2398"/>
      <c r="AG48" s="2398"/>
      <c r="AH48" s="2398"/>
      <c r="AI48" s="2398"/>
      <c r="AJ48" s="2398"/>
      <c r="AK48" s="579" t="s">
        <v>85</v>
      </c>
      <c r="AL48" s="819"/>
      <c r="AM48" s="896"/>
      <c r="AN48" s="896"/>
    </row>
    <row r="49" spans="1:41">
      <c r="A49" s="790">
        <v>7</v>
      </c>
      <c r="B49" s="2381" t="s">
        <v>622</v>
      </c>
      <c r="C49" s="2382"/>
      <c r="D49" s="2382"/>
      <c r="E49" s="2382"/>
      <c r="F49" s="2382"/>
      <c r="G49" s="2382"/>
      <c r="H49" s="2382"/>
      <c r="I49" s="2382"/>
      <c r="J49" s="2382"/>
      <c r="K49" s="2382"/>
      <c r="L49" s="2382"/>
      <c r="M49" s="2382"/>
      <c r="N49" s="2382"/>
      <c r="O49" s="2382"/>
      <c r="P49" s="2382"/>
      <c r="Q49" s="2382"/>
      <c r="R49" s="2382"/>
      <c r="S49" s="2383"/>
      <c r="T49" s="791"/>
      <c r="U49" s="791"/>
      <c r="V49" s="791"/>
      <c r="W49" s="791"/>
      <c r="X49" s="791"/>
      <c r="Y49" s="791"/>
      <c r="Z49" s="791"/>
      <c r="AA49" s="791"/>
      <c r="AB49" s="791"/>
      <c r="AC49" s="791"/>
      <c r="AD49" s="791"/>
      <c r="AE49" s="791"/>
      <c r="AF49" s="791"/>
      <c r="AG49" s="791"/>
      <c r="AH49" s="791"/>
      <c r="AI49" s="791"/>
      <c r="AJ49" s="791"/>
      <c r="AK49" s="792"/>
      <c r="AL49" s="896"/>
      <c r="AM49" s="896"/>
      <c r="AN49" s="896"/>
    </row>
    <row r="50" spans="1:41">
      <c r="A50" s="87"/>
      <c r="B50" s="2394" t="s">
        <v>1246</v>
      </c>
      <c r="C50" s="2421"/>
      <c r="D50" s="2421"/>
      <c r="E50" s="2421"/>
      <c r="F50" s="2421"/>
      <c r="G50" s="2421"/>
      <c r="H50" s="2421"/>
      <c r="I50" s="2421"/>
      <c r="J50" s="2421"/>
      <c r="K50" s="2421"/>
      <c r="L50" s="2421"/>
      <c r="M50" s="2421"/>
      <c r="N50" s="2421"/>
      <c r="O50" s="2421"/>
      <c r="P50" s="2421"/>
      <c r="Q50" s="2421"/>
      <c r="R50" s="2421"/>
      <c r="S50" s="2396"/>
      <c r="T50" s="866" t="s">
        <v>1128</v>
      </c>
      <c r="U50" s="596" t="s">
        <v>2253</v>
      </c>
      <c r="V50" s="596"/>
      <c r="W50" s="596"/>
      <c r="X50" s="596"/>
      <c r="Y50" s="596"/>
      <c r="Z50" s="596"/>
      <c r="AA50" s="596"/>
      <c r="AB50" s="596"/>
      <c r="AC50" s="596"/>
      <c r="AD50" s="596"/>
      <c r="AE50" s="596"/>
      <c r="AF50" s="596"/>
      <c r="AG50" s="596"/>
      <c r="AH50" s="596"/>
      <c r="AI50" s="596"/>
      <c r="AJ50" s="596"/>
      <c r="AK50" s="88"/>
      <c r="AL50" s="819"/>
      <c r="AM50" s="896"/>
      <c r="AN50" s="896"/>
    </row>
    <row r="51" spans="1:41">
      <c r="A51" s="87"/>
      <c r="B51" s="2397"/>
      <c r="C51" s="2421"/>
      <c r="D51" s="2421"/>
      <c r="E51" s="2421"/>
      <c r="F51" s="2421"/>
      <c r="G51" s="2421"/>
      <c r="H51" s="2421"/>
      <c r="I51" s="2421"/>
      <c r="J51" s="2421"/>
      <c r="K51" s="2421"/>
      <c r="L51" s="2421"/>
      <c r="M51" s="2421"/>
      <c r="N51" s="2421"/>
      <c r="O51" s="2421"/>
      <c r="P51" s="2421"/>
      <c r="Q51" s="2421"/>
      <c r="R51" s="2421"/>
      <c r="S51" s="2396"/>
      <c r="T51" s="866" t="s">
        <v>1128</v>
      </c>
      <c r="U51" s="596" t="s">
        <v>2254</v>
      </c>
      <c r="V51" s="596"/>
      <c r="W51" s="596"/>
      <c r="X51" s="596"/>
      <c r="Y51" s="596"/>
      <c r="Z51" s="596"/>
      <c r="AA51" s="596"/>
      <c r="AB51" s="596"/>
      <c r="AC51" s="596"/>
      <c r="AD51" s="596"/>
      <c r="AE51" s="596"/>
      <c r="AF51" s="596"/>
      <c r="AG51" s="596"/>
      <c r="AH51" s="596"/>
      <c r="AI51" s="596"/>
      <c r="AJ51" s="596"/>
      <c r="AK51" s="88"/>
      <c r="AL51" s="896"/>
      <c r="AM51" s="896"/>
      <c r="AN51" s="896"/>
    </row>
    <row r="52" spans="1:41" ht="13.5" customHeight="1">
      <c r="A52" s="793"/>
      <c r="B52" s="2422"/>
      <c r="C52" s="2423"/>
      <c r="D52" s="2423"/>
      <c r="E52" s="2423"/>
      <c r="F52" s="2423"/>
      <c r="G52" s="2423"/>
      <c r="H52" s="2423"/>
      <c r="I52" s="2423"/>
      <c r="J52" s="2423"/>
      <c r="K52" s="2423"/>
      <c r="L52" s="2423"/>
      <c r="M52" s="2423"/>
      <c r="N52" s="2423"/>
      <c r="O52" s="2423"/>
      <c r="P52" s="2423"/>
      <c r="Q52" s="2423"/>
      <c r="R52" s="2423"/>
      <c r="S52" s="2424"/>
      <c r="T52" s="868" t="s">
        <v>1128</v>
      </c>
      <c r="U52" s="2425" t="s">
        <v>2255</v>
      </c>
      <c r="V52" s="2425"/>
      <c r="W52" s="2425"/>
      <c r="X52" s="2425"/>
      <c r="Y52" s="2425"/>
      <c r="Z52" s="2425"/>
      <c r="AA52" s="2425"/>
      <c r="AB52" s="2425"/>
      <c r="AC52" s="2425"/>
      <c r="AD52" s="2425"/>
      <c r="AE52" s="2425"/>
      <c r="AF52" s="2425"/>
      <c r="AG52" s="2425"/>
      <c r="AH52" s="2425"/>
      <c r="AI52" s="2425"/>
      <c r="AJ52" s="2425"/>
      <c r="AK52" s="2426"/>
    </row>
    <row r="53" spans="1:41">
      <c r="A53" s="790">
        <v>8</v>
      </c>
      <c r="B53" s="2381" t="s">
        <v>1492</v>
      </c>
      <c r="C53" s="2382"/>
      <c r="D53" s="2382"/>
      <c r="E53" s="2382"/>
      <c r="F53" s="2382"/>
      <c r="G53" s="2382"/>
      <c r="H53" s="2382"/>
      <c r="I53" s="2382"/>
      <c r="J53" s="2382"/>
      <c r="K53" s="2382"/>
      <c r="L53" s="2382"/>
      <c r="M53" s="2382"/>
      <c r="N53" s="2382"/>
      <c r="O53" s="2382"/>
      <c r="P53" s="2382"/>
      <c r="Q53" s="2382"/>
      <c r="R53" s="2382"/>
      <c r="S53" s="2383"/>
      <c r="T53" s="958" t="s">
        <v>1498</v>
      </c>
      <c r="U53" s="959"/>
      <c r="V53" s="959"/>
      <c r="W53" s="959"/>
      <c r="X53" s="959"/>
      <c r="Y53" s="959"/>
      <c r="Z53" s="959"/>
      <c r="AA53" s="959"/>
      <c r="AB53" s="959"/>
      <c r="AC53" s="959"/>
      <c r="AD53" s="959"/>
      <c r="AE53" s="959"/>
      <c r="AF53" s="959"/>
      <c r="AG53" s="959"/>
      <c r="AH53" s="959"/>
      <c r="AI53" s="959"/>
      <c r="AJ53" s="959"/>
      <c r="AK53" s="960"/>
    </row>
    <row r="54" spans="1:41" ht="13.5" customHeight="1">
      <c r="A54" s="124"/>
      <c r="B54" s="2366" t="s">
        <v>1493</v>
      </c>
      <c r="C54" s="2367"/>
      <c r="D54" s="2367"/>
      <c r="E54" s="2367"/>
      <c r="F54" s="2367"/>
      <c r="G54" s="2367"/>
      <c r="H54" s="2367"/>
      <c r="I54" s="2367"/>
      <c r="J54" s="2367"/>
      <c r="K54" s="2367"/>
      <c r="L54" s="2367"/>
      <c r="M54" s="2367"/>
      <c r="N54" s="2367"/>
      <c r="O54" s="2367"/>
      <c r="P54" s="2367"/>
      <c r="Q54" s="2367"/>
      <c r="R54" s="2367"/>
      <c r="S54" s="2368"/>
      <c r="T54" s="6" t="s">
        <v>1142</v>
      </c>
      <c r="U54" s="596" t="s">
        <v>461</v>
      </c>
      <c r="V54" s="596" t="s">
        <v>1494</v>
      </c>
      <c r="W54" s="6" t="s">
        <v>1142</v>
      </c>
      <c r="X54" s="596" t="s">
        <v>1495</v>
      </c>
      <c r="Y54" s="596"/>
      <c r="Z54" s="596"/>
      <c r="AA54" s="596"/>
      <c r="AB54" s="596"/>
      <c r="AC54" s="596"/>
      <c r="AD54" s="596"/>
      <c r="AE54" s="596"/>
      <c r="AF54" s="596"/>
      <c r="AG54" s="596"/>
      <c r="AH54" s="596"/>
      <c r="AI54" s="596"/>
      <c r="AJ54" s="596"/>
      <c r="AK54" s="88"/>
    </row>
    <row r="55" spans="1:41">
      <c r="A55" s="320"/>
      <c r="B55" s="2366"/>
      <c r="C55" s="2367"/>
      <c r="D55" s="2367"/>
      <c r="E55" s="2367"/>
      <c r="F55" s="2367"/>
      <c r="G55" s="2367"/>
      <c r="H55" s="2367"/>
      <c r="I55" s="2367"/>
      <c r="J55" s="2367"/>
      <c r="K55" s="2367"/>
      <c r="L55" s="2367"/>
      <c r="M55" s="2367"/>
      <c r="N55" s="2367"/>
      <c r="O55" s="2367"/>
      <c r="P55" s="2367"/>
      <c r="Q55" s="2367"/>
      <c r="R55" s="2367"/>
      <c r="S55" s="2368"/>
      <c r="T55" s="89"/>
      <c r="U55" s="466"/>
      <c r="V55" s="466"/>
      <c r="W55" s="819" t="s">
        <v>1128</v>
      </c>
      <c r="X55" s="596" t="s">
        <v>1496</v>
      </c>
      <c r="Y55" s="466"/>
      <c r="Z55" s="466"/>
      <c r="AA55" s="466"/>
      <c r="AB55" s="466"/>
      <c r="AC55" s="466"/>
      <c r="AD55" s="466"/>
      <c r="AE55" s="466"/>
      <c r="AF55" s="466"/>
      <c r="AG55" s="466"/>
      <c r="AH55" s="466"/>
      <c r="AI55" s="466"/>
      <c r="AJ55" s="466"/>
      <c r="AK55" s="467"/>
    </row>
    <row r="56" spans="1:41">
      <c r="A56" s="961"/>
      <c r="B56" s="2369"/>
      <c r="C56" s="2370"/>
      <c r="D56" s="2370"/>
      <c r="E56" s="2370"/>
      <c r="F56" s="2370"/>
      <c r="G56" s="2370"/>
      <c r="H56" s="2370"/>
      <c r="I56" s="2370"/>
      <c r="J56" s="2370"/>
      <c r="K56" s="2370"/>
      <c r="L56" s="2370"/>
      <c r="M56" s="2370"/>
      <c r="N56" s="2370"/>
      <c r="O56" s="2370"/>
      <c r="P56" s="2370"/>
      <c r="Q56" s="2370"/>
      <c r="R56" s="2370"/>
      <c r="S56" s="2371"/>
      <c r="T56" s="962" t="s">
        <v>1142</v>
      </c>
      <c r="U56" s="559" t="s">
        <v>838</v>
      </c>
      <c r="V56" s="963"/>
      <c r="W56" s="559"/>
      <c r="X56" s="559"/>
      <c r="Y56" s="963"/>
      <c r="Z56" s="963"/>
      <c r="AA56" s="963"/>
      <c r="AB56" s="963"/>
      <c r="AC56" s="963"/>
      <c r="AD56" s="963"/>
      <c r="AE56" s="963"/>
      <c r="AF56" s="963"/>
      <c r="AG56" s="963"/>
      <c r="AH56" s="963"/>
      <c r="AI56" s="963"/>
      <c r="AJ56" s="963"/>
      <c r="AK56" s="964"/>
    </row>
    <row r="57" spans="1:41">
      <c r="AL57" s="837"/>
      <c r="AM57" s="837"/>
      <c r="AN57" s="837"/>
      <c r="AO57" s="837"/>
    </row>
    <row r="58" spans="1:41">
      <c r="AL58" s="837"/>
      <c r="AM58" s="837"/>
      <c r="AN58" s="837"/>
      <c r="AO58" s="837"/>
    </row>
    <row r="59" spans="1:41">
      <c r="A59" s="99"/>
      <c r="B59" s="99"/>
      <c r="C59" s="99"/>
      <c r="D59" s="837"/>
      <c r="E59" s="837"/>
      <c r="F59" s="837"/>
      <c r="G59" s="837"/>
      <c r="H59" s="837"/>
      <c r="I59" s="837"/>
      <c r="J59" s="837"/>
      <c r="K59" s="837"/>
      <c r="L59" s="837"/>
      <c r="M59" s="837"/>
      <c r="N59" s="837"/>
      <c r="O59" s="837"/>
      <c r="P59" s="837"/>
      <c r="Q59" s="837"/>
      <c r="R59" s="837"/>
      <c r="S59" s="837"/>
      <c r="T59" s="837"/>
      <c r="U59" s="837"/>
      <c r="V59" s="837"/>
      <c r="W59" s="837"/>
      <c r="X59" s="837"/>
      <c r="Y59" s="837"/>
      <c r="Z59" s="837"/>
      <c r="AA59" s="837"/>
      <c r="AB59" s="837"/>
      <c r="AC59" s="837"/>
      <c r="AD59" s="837"/>
      <c r="AE59" s="837"/>
      <c r="AF59" s="837"/>
      <c r="AG59" s="837"/>
      <c r="AH59" s="837"/>
      <c r="AI59" s="837"/>
      <c r="AJ59" s="837"/>
      <c r="AK59" s="837"/>
    </row>
    <row r="60" spans="1:41">
      <c r="A60" s="837"/>
      <c r="B60" s="837"/>
      <c r="C60" s="837"/>
      <c r="D60" s="596"/>
      <c r="E60" s="837"/>
      <c r="F60" s="837"/>
      <c r="G60" s="837"/>
      <c r="H60" s="837"/>
      <c r="I60" s="837"/>
      <c r="J60" s="837"/>
      <c r="K60" s="837"/>
      <c r="L60" s="837"/>
      <c r="M60" s="837"/>
      <c r="N60" s="837"/>
    </row>
    <row r="61" spans="1:41">
      <c r="A61" s="837"/>
      <c r="B61" s="837"/>
      <c r="C61" s="837"/>
      <c r="D61" s="596"/>
      <c r="E61" s="837"/>
      <c r="F61" s="837"/>
      <c r="G61" s="837"/>
      <c r="H61" s="837"/>
      <c r="I61" s="837"/>
      <c r="J61" s="837"/>
      <c r="K61" s="837"/>
      <c r="L61" s="837"/>
      <c r="M61" s="837"/>
      <c r="N61" s="837"/>
    </row>
    <row r="62" spans="1:41">
      <c r="A62" s="837"/>
      <c r="B62" s="837"/>
      <c r="C62" s="837"/>
      <c r="D62" s="837"/>
      <c r="E62" s="837"/>
      <c r="F62" s="837"/>
      <c r="G62" s="837"/>
      <c r="H62" s="837"/>
      <c r="I62" s="837"/>
      <c r="J62" s="837"/>
      <c r="K62" s="837"/>
      <c r="L62" s="837"/>
      <c r="M62" s="837"/>
      <c r="N62" s="837"/>
      <c r="O62" s="837"/>
      <c r="P62" s="837"/>
      <c r="Q62" s="837"/>
      <c r="R62" s="837"/>
      <c r="S62" s="837"/>
      <c r="T62" s="837"/>
      <c r="U62" s="837"/>
      <c r="V62" s="837"/>
      <c r="W62" s="837"/>
      <c r="X62" s="837"/>
      <c r="Y62" s="837"/>
      <c r="Z62" s="837"/>
      <c r="AA62" s="837"/>
      <c r="AB62" s="837"/>
      <c r="AC62" s="837"/>
      <c r="AD62" s="837"/>
      <c r="AE62" s="837"/>
      <c r="AF62" s="837"/>
      <c r="AG62" s="837"/>
      <c r="AH62" s="837"/>
      <c r="AI62" s="837"/>
      <c r="AJ62" s="837"/>
      <c r="AK62" s="837"/>
    </row>
    <row r="63" spans="1:41">
      <c r="A63" s="837"/>
      <c r="B63" s="837"/>
      <c r="C63" s="837"/>
      <c r="D63" s="837"/>
      <c r="E63" s="837"/>
      <c r="F63" s="837"/>
      <c r="G63" s="837"/>
      <c r="H63" s="837"/>
      <c r="I63" s="837"/>
      <c r="J63" s="837"/>
      <c r="K63" s="837"/>
      <c r="L63" s="837"/>
      <c r="M63" s="837"/>
      <c r="N63" s="837"/>
      <c r="O63" s="837"/>
      <c r="P63" s="837"/>
      <c r="Q63" s="837"/>
      <c r="R63" s="837"/>
      <c r="S63" s="837"/>
      <c r="T63" s="837"/>
      <c r="U63" s="837"/>
      <c r="V63" s="837"/>
      <c r="W63" s="837"/>
      <c r="X63" s="837"/>
      <c r="Y63" s="837"/>
      <c r="Z63" s="837"/>
      <c r="AA63" s="837"/>
      <c r="AB63" s="837"/>
      <c r="AC63" s="837"/>
      <c r="AD63" s="837"/>
      <c r="AE63" s="837"/>
      <c r="AF63" s="837"/>
      <c r="AG63" s="837"/>
      <c r="AH63" s="837"/>
      <c r="AI63" s="837"/>
      <c r="AJ63" s="837"/>
      <c r="AK63" s="837"/>
    </row>
    <row r="64" spans="1:41">
      <c r="A64" s="837"/>
      <c r="B64" s="837"/>
      <c r="C64" s="837"/>
      <c r="D64" s="837"/>
      <c r="E64" s="837"/>
      <c r="F64" s="837"/>
      <c r="G64" s="837"/>
      <c r="H64" s="837"/>
      <c r="I64" s="837"/>
      <c r="J64" s="837"/>
      <c r="K64" s="837"/>
      <c r="L64" s="837"/>
      <c r="M64" s="837"/>
      <c r="N64" s="837"/>
      <c r="O64" s="837"/>
      <c r="P64" s="837"/>
      <c r="Q64" s="837"/>
      <c r="R64" s="837"/>
      <c r="S64" s="837"/>
      <c r="T64" s="837"/>
      <c r="U64" s="837"/>
      <c r="V64" s="837"/>
      <c r="W64" s="837"/>
      <c r="X64" s="837"/>
      <c r="Y64" s="837"/>
      <c r="Z64" s="837"/>
      <c r="AA64" s="837"/>
      <c r="AB64" s="837"/>
      <c r="AC64" s="837"/>
      <c r="AD64" s="837"/>
      <c r="AE64" s="837"/>
      <c r="AF64" s="837"/>
      <c r="AG64" s="837"/>
      <c r="AH64" s="837"/>
      <c r="AI64" s="837"/>
      <c r="AJ64" s="837"/>
      <c r="AK64" s="837"/>
    </row>
    <row r="65" spans="1:37">
      <c r="A65" s="837"/>
      <c r="B65" s="837"/>
      <c r="C65" s="837"/>
      <c r="D65" s="837"/>
      <c r="E65" s="837"/>
      <c r="F65" s="837"/>
      <c r="G65" s="837"/>
      <c r="H65" s="837"/>
      <c r="I65" s="837"/>
      <c r="J65" s="837"/>
      <c r="K65" s="837"/>
      <c r="L65" s="837"/>
      <c r="M65" s="837"/>
      <c r="N65" s="837"/>
      <c r="O65" s="837"/>
      <c r="P65" s="837"/>
      <c r="Q65" s="837"/>
      <c r="R65" s="837"/>
      <c r="S65" s="837"/>
      <c r="T65" s="837"/>
      <c r="U65" s="837"/>
      <c r="V65" s="837"/>
      <c r="W65" s="837"/>
      <c r="X65" s="837"/>
      <c r="Y65" s="837"/>
      <c r="Z65" s="837"/>
      <c r="AA65" s="837"/>
      <c r="AB65" s="837"/>
      <c r="AC65" s="837"/>
      <c r="AD65" s="837"/>
      <c r="AE65" s="837"/>
      <c r="AF65" s="837"/>
      <c r="AG65" s="837"/>
      <c r="AH65" s="837"/>
      <c r="AI65" s="837"/>
      <c r="AJ65" s="837"/>
      <c r="AK65" s="837"/>
    </row>
    <row r="66" spans="1:37">
      <c r="A66" s="837"/>
      <c r="B66" s="837"/>
      <c r="C66" s="837"/>
      <c r="D66" s="837"/>
      <c r="E66" s="837"/>
      <c r="F66" s="837"/>
      <c r="G66" s="837"/>
      <c r="H66" s="837"/>
      <c r="I66" s="837"/>
      <c r="J66" s="837"/>
      <c r="K66" s="837"/>
      <c r="L66" s="837"/>
      <c r="M66" s="837"/>
      <c r="N66" s="837"/>
      <c r="O66" s="837"/>
      <c r="P66" s="837"/>
      <c r="Q66" s="837"/>
      <c r="R66" s="837"/>
      <c r="S66" s="837"/>
      <c r="T66" s="837"/>
      <c r="U66" s="837"/>
      <c r="V66" s="837"/>
      <c r="W66" s="837"/>
      <c r="X66" s="837"/>
      <c r="Y66" s="837"/>
      <c r="Z66" s="837"/>
      <c r="AA66" s="837"/>
      <c r="AB66" s="837"/>
      <c r="AC66" s="837"/>
      <c r="AD66" s="837"/>
      <c r="AE66" s="837"/>
      <c r="AF66" s="837"/>
      <c r="AG66" s="837"/>
      <c r="AH66" s="837"/>
      <c r="AI66" s="837"/>
      <c r="AJ66" s="837"/>
      <c r="AK66" s="837"/>
    </row>
    <row r="67" spans="1:37">
      <c r="A67" s="837"/>
      <c r="B67" s="837"/>
      <c r="C67" s="837"/>
      <c r="D67" s="837"/>
      <c r="E67" s="837"/>
      <c r="F67" s="837"/>
      <c r="G67" s="837"/>
      <c r="H67" s="837"/>
      <c r="I67" s="837"/>
      <c r="J67" s="837"/>
      <c r="K67" s="837"/>
      <c r="L67" s="837"/>
      <c r="M67" s="837"/>
      <c r="N67" s="837"/>
      <c r="O67" s="837"/>
      <c r="P67" s="837"/>
      <c r="Q67" s="837"/>
      <c r="R67" s="837"/>
      <c r="S67" s="837"/>
      <c r="T67" s="837"/>
      <c r="U67" s="837"/>
      <c r="V67" s="837"/>
      <c r="W67" s="837"/>
      <c r="X67" s="837"/>
      <c r="Y67" s="837"/>
      <c r="Z67" s="837"/>
      <c r="AA67" s="837"/>
      <c r="AB67" s="837"/>
      <c r="AC67" s="837"/>
      <c r="AD67" s="837"/>
      <c r="AE67" s="837"/>
      <c r="AF67" s="837"/>
      <c r="AG67" s="837"/>
      <c r="AH67" s="837"/>
      <c r="AI67" s="837"/>
      <c r="AJ67" s="837"/>
      <c r="AK67" s="837"/>
    </row>
    <row r="68" spans="1:37">
      <c r="A68" s="837"/>
      <c r="B68" s="837"/>
      <c r="C68" s="837"/>
      <c r="D68" s="837"/>
      <c r="E68" s="837"/>
      <c r="F68" s="837"/>
      <c r="G68" s="837"/>
      <c r="H68" s="837"/>
      <c r="I68" s="837"/>
      <c r="J68" s="837"/>
      <c r="K68" s="837"/>
      <c r="L68" s="837"/>
      <c r="M68" s="837"/>
      <c r="N68" s="837"/>
      <c r="O68" s="837"/>
      <c r="P68" s="837"/>
      <c r="Q68" s="837"/>
      <c r="R68" s="837"/>
      <c r="S68" s="837"/>
      <c r="T68" s="837"/>
      <c r="U68" s="837"/>
      <c r="V68" s="837"/>
      <c r="W68" s="837"/>
      <c r="X68" s="837"/>
      <c r="Y68" s="837"/>
      <c r="Z68" s="837"/>
      <c r="AA68" s="837"/>
      <c r="AB68" s="837"/>
      <c r="AC68" s="837"/>
      <c r="AD68" s="837"/>
      <c r="AE68" s="837"/>
      <c r="AF68" s="837"/>
      <c r="AG68" s="837"/>
      <c r="AH68" s="837"/>
      <c r="AI68" s="837"/>
      <c r="AJ68" s="837"/>
      <c r="AK68" s="837"/>
    </row>
    <row r="69" spans="1:37">
      <c r="A69" s="837"/>
      <c r="B69" s="837"/>
      <c r="C69" s="837"/>
      <c r="D69" s="837"/>
      <c r="E69" s="837"/>
      <c r="F69" s="837"/>
      <c r="G69" s="837"/>
      <c r="H69" s="837"/>
      <c r="I69" s="837"/>
      <c r="J69" s="837"/>
      <c r="K69" s="837"/>
      <c r="L69" s="837"/>
      <c r="M69" s="837"/>
      <c r="N69" s="837"/>
      <c r="O69" s="837"/>
      <c r="P69" s="837"/>
      <c r="Q69" s="837"/>
      <c r="R69" s="837"/>
      <c r="S69" s="837"/>
      <c r="T69" s="837"/>
      <c r="U69" s="837"/>
      <c r="V69" s="837"/>
      <c r="W69" s="837"/>
      <c r="X69" s="837"/>
      <c r="Y69" s="837"/>
      <c r="Z69" s="837"/>
      <c r="AA69" s="837"/>
      <c r="AB69" s="837"/>
      <c r="AC69" s="837"/>
      <c r="AD69" s="837"/>
      <c r="AE69" s="837"/>
      <c r="AF69" s="837"/>
      <c r="AG69" s="837"/>
      <c r="AH69" s="837"/>
      <c r="AI69" s="837"/>
      <c r="AJ69" s="837"/>
      <c r="AK69" s="837"/>
    </row>
    <row r="70" spans="1:37">
      <c r="A70" s="837"/>
      <c r="B70" s="837"/>
      <c r="C70" s="837"/>
      <c r="D70" s="837"/>
      <c r="E70" s="837"/>
      <c r="F70" s="837"/>
      <c r="G70" s="837"/>
      <c r="H70" s="837"/>
      <c r="I70" s="837"/>
      <c r="J70" s="837"/>
      <c r="K70" s="837"/>
      <c r="L70" s="837"/>
      <c r="M70" s="837"/>
      <c r="N70" s="837"/>
      <c r="O70" s="837"/>
      <c r="P70" s="837"/>
      <c r="Q70" s="837"/>
      <c r="R70" s="837"/>
      <c r="S70" s="837"/>
      <c r="T70" s="837"/>
      <c r="U70" s="837"/>
      <c r="V70" s="837"/>
      <c r="W70" s="837"/>
      <c r="X70" s="837"/>
      <c r="Y70" s="837"/>
      <c r="Z70" s="837"/>
      <c r="AA70" s="837"/>
      <c r="AB70" s="837"/>
      <c r="AC70" s="837"/>
      <c r="AD70" s="837"/>
      <c r="AE70" s="837"/>
      <c r="AF70" s="837"/>
      <c r="AG70" s="837"/>
      <c r="AH70" s="837"/>
      <c r="AI70" s="837"/>
      <c r="AJ70" s="837"/>
      <c r="AK70" s="837"/>
    </row>
    <row r="71" spans="1:37">
      <c r="A71" s="837"/>
      <c r="B71" s="837"/>
      <c r="C71" s="837"/>
      <c r="D71" s="837"/>
      <c r="E71" s="837"/>
      <c r="F71" s="837"/>
      <c r="G71" s="837"/>
      <c r="H71" s="837"/>
      <c r="I71" s="837"/>
      <c r="J71" s="837"/>
      <c r="K71" s="837"/>
      <c r="L71" s="837"/>
      <c r="M71" s="837"/>
      <c r="N71" s="837"/>
      <c r="O71" s="837"/>
      <c r="P71" s="837"/>
      <c r="Q71" s="837"/>
      <c r="R71" s="837"/>
      <c r="S71" s="837"/>
      <c r="T71" s="837"/>
      <c r="U71" s="837"/>
      <c r="V71" s="837"/>
      <c r="W71" s="837"/>
      <c r="X71" s="837"/>
      <c r="Y71" s="837"/>
      <c r="Z71" s="837"/>
      <c r="AA71" s="837"/>
      <c r="AB71" s="837"/>
      <c r="AC71" s="837"/>
      <c r="AD71" s="837"/>
      <c r="AE71" s="837"/>
      <c r="AF71" s="837"/>
      <c r="AG71" s="837"/>
      <c r="AH71" s="837"/>
      <c r="AI71" s="837"/>
      <c r="AJ71" s="837"/>
      <c r="AK71" s="837"/>
    </row>
    <row r="72" spans="1:37">
      <c r="A72" s="837"/>
      <c r="B72" s="837"/>
      <c r="C72" s="837"/>
      <c r="D72" s="837"/>
      <c r="E72" s="837"/>
      <c r="F72" s="837"/>
      <c r="G72" s="837"/>
      <c r="H72" s="837"/>
      <c r="I72" s="837"/>
      <c r="J72" s="837"/>
      <c r="K72" s="837"/>
      <c r="L72" s="837"/>
      <c r="M72" s="837"/>
      <c r="N72" s="837"/>
      <c r="O72" s="837"/>
      <c r="P72" s="837"/>
      <c r="Q72" s="837"/>
      <c r="R72" s="837"/>
      <c r="S72" s="837"/>
      <c r="T72" s="837"/>
      <c r="U72" s="837"/>
      <c r="V72" s="837"/>
      <c r="W72" s="837"/>
      <c r="X72" s="837"/>
      <c r="Y72" s="837"/>
      <c r="Z72" s="837"/>
      <c r="AA72" s="837"/>
      <c r="AB72" s="837"/>
      <c r="AC72" s="837"/>
      <c r="AD72" s="837"/>
      <c r="AE72" s="837"/>
      <c r="AF72" s="837"/>
      <c r="AG72" s="837"/>
      <c r="AH72" s="837"/>
      <c r="AI72" s="837"/>
      <c r="AJ72" s="837"/>
      <c r="AK72" s="837"/>
    </row>
    <row r="73" spans="1:37">
      <c r="A73" s="837"/>
      <c r="B73" s="837"/>
      <c r="C73" s="837"/>
      <c r="D73" s="837"/>
      <c r="E73" s="837"/>
      <c r="F73" s="837"/>
      <c r="G73" s="837"/>
      <c r="H73" s="837"/>
      <c r="I73" s="837"/>
      <c r="J73" s="837"/>
      <c r="K73" s="837"/>
      <c r="L73" s="837"/>
      <c r="M73" s="837"/>
      <c r="N73" s="837"/>
      <c r="O73" s="837"/>
      <c r="P73" s="837"/>
      <c r="Q73" s="837"/>
      <c r="R73" s="837"/>
      <c r="S73" s="837"/>
      <c r="T73" s="837"/>
      <c r="U73" s="837"/>
      <c r="V73" s="837"/>
      <c r="W73" s="837"/>
      <c r="X73" s="837"/>
      <c r="Y73" s="837"/>
      <c r="Z73" s="837"/>
      <c r="AA73" s="837"/>
      <c r="AB73" s="837"/>
      <c r="AC73" s="837"/>
      <c r="AD73" s="837"/>
      <c r="AE73" s="837"/>
      <c r="AF73" s="837"/>
      <c r="AG73" s="837"/>
      <c r="AH73" s="837"/>
      <c r="AI73" s="837"/>
      <c r="AJ73" s="837"/>
      <c r="AK73" s="837"/>
    </row>
    <row r="74" spans="1:37">
      <c r="A74" s="837"/>
      <c r="B74" s="837"/>
      <c r="C74" s="837"/>
      <c r="D74" s="837"/>
      <c r="E74" s="837"/>
      <c r="F74" s="837"/>
      <c r="G74" s="837"/>
      <c r="H74" s="837"/>
      <c r="I74" s="837"/>
      <c r="J74" s="837"/>
      <c r="K74" s="837"/>
      <c r="L74" s="837"/>
      <c r="M74" s="837"/>
      <c r="N74" s="837"/>
      <c r="O74" s="837"/>
      <c r="P74" s="837"/>
      <c r="Q74" s="837"/>
      <c r="R74" s="837"/>
      <c r="S74" s="837"/>
      <c r="T74" s="837"/>
      <c r="U74" s="837"/>
      <c r="V74" s="837"/>
      <c r="W74" s="837"/>
      <c r="X74" s="837"/>
      <c r="Y74" s="837"/>
      <c r="Z74" s="837"/>
      <c r="AA74" s="837"/>
      <c r="AB74" s="837"/>
      <c r="AC74" s="837"/>
      <c r="AD74" s="837"/>
      <c r="AE74" s="837"/>
      <c r="AF74" s="837"/>
      <c r="AG74" s="837"/>
      <c r="AH74" s="837"/>
      <c r="AI74" s="837"/>
      <c r="AJ74" s="837"/>
      <c r="AK74" s="837"/>
    </row>
    <row r="75" spans="1:37">
      <c r="A75" s="837"/>
      <c r="B75" s="837"/>
      <c r="C75" s="837"/>
      <c r="D75" s="837"/>
      <c r="E75" s="837"/>
      <c r="F75" s="837"/>
      <c r="G75" s="837"/>
      <c r="H75" s="837"/>
      <c r="I75" s="837"/>
      <c r="J75" s="837"/>
      <c r="K75" s="837"/>
      <c r="L75" s="837"/>
      <c r="M75" s="837"/>
      <c r="N75" s="837"/>
      <c r="O75" s="837"/>
      <c r="P75" s="837"/>
      <c r="Q75" s="837"/>
      <c r="R75" s="837"/>
      <c r="S75" s="837"/>
      <c r="T75" s="837"/>
      <c r="U75" s="837"/>
      <c r="V75" s="837"/>
      <c r="W75" s="837"/>
      <c r="X75" s="837"/>
      <c r="Y75" s="837"/>
      <c r="Z75" s="837"/>
      <c r="AA75" s="837"/>
      <c r="AB75" s="837"/>
      <c r="AC75" s="837"/>
      <c r="AD75" s="837"/>
      <c r="AE75" s="837"/>
      <c r="AF75" s="837"/>
      <c r="AG75" s="837"/>
      <c r="AH75" s="837"/>
      <c r="AI75" s="837"/>
      <c r="AJ75" s="837"/>
      <c r="AK75" s="837"/>
    </row>
    <row r="76" spans="1:37">
      <c r="A76" s="837"/>
      <c r="B76" s="837"/>
      <c r="C76" s="837"/>
      <c r="D76" s="837"/>
      <c r="E76" s="837"/>
      <c r="F76" s="837"/>
      <c r="G76" s="837"/>
      <c r="H76" s="837"/>
      <c r="I76" s="837"/>
      <c r="J76" s="837"/>
      <c r="K76" s="837"/>
      <c r="L76" s="837"/>
      <c r="M76" s="837"/>
      <c r="N76" s="837"/>
      <c r="O76" s="837"/>
      <c r="P76" s="837"/>
      <c r="Q76" s="837"/>
      <c r="R76" s="837"/>
      <c r="S76" s="837"/>
      <c r="T76" s="837"/>
      <c r="U76" s="837"/>
      <c r="V76" s="837"/>
      <c r="W76" s="837"/>
      <c r="X76" s="837"/>
      <c r="Y76" s="837"/>
      <c r="Z76" s="837"/>
      <c r="AA76" s="837"/>
      <c r="AB76" s="837"/>
      <c r="AC76" s="837"/>
      <c r="AD76" s="837"/>
      <c r="AE76" s="837"/>
      <c r="AF76" s="837"/>
      <c r="AG76" s="837"/>
      <c r="AH76" s="837"/>
      <c r="AI76" s="837"/>
      <c r="AJ76" s="837"/>
      <c r="AK76" s="837"/>
    </row>
    <row r="77" spans="1:37">
      <c r="A77" s="837"/>
      <c r="B77" s="837"/>
      <c r="C77" s="837"/>
      <c r="D77" s="837"/>
      <c r="E77" s="837"/>
      <c r="F77" s="837"/>
      <c r="G77" s="837"/>
      <c r="H77" s="837"/>
      <c r="I77" s="837"/>
      <c r="J77" s="837"/>
      <c r="K77" s="837"/>
      <c r="L77" s="837"/>
      <c r="M77" s="837"/>
      <c r="N77" s="837"/>
      <c r="O77" s="837"/>
      <c r="P77" s="837"/>
      <c r="Q77" s="837"/>
      <c r="R77" s="837"/>
      <c r="S77" s="837"/>
      <c r="T77" s="837"/>
      <c r="U77" s="837"/>
      <c r="V77" s="837"/>
      <c r="W77" s="837"/>
      <c r="X77" s="837"/>
      <c r="Y77" s="837"/>
      <c r="Z77" s="837"/>
      <c r="AA77" s="837"/>
      <c r="AB77" s="837"/>
      <c r="AC77" s="837"/>
      <c r="AD77" s="837"/>
      <c r="AE77" s="837"/>
      <c r="AF77" s="837"/>
      <c r="AG77" s="837"/>
      <c r="AH77" s="837"/>
      <c r="AI77" s="837"/>
      <c r="AJ77" s="837"/>
      <c r="AK77" s="837"/>
    </row>
    <row r="78" spans="1:37">
      <c r="A78" s="837"/>
      <c r="B78" s="837"/>
      <c r="C78" s="837"/>
      <c r="D78" s="837"/>
      <c r="E78" s="837"/>
      <c r="F78" s="837"/>
      <c r="G78" s="837"/>
      <c r="H78" s="837"/>
      <c r="I78" s="837"/>
      <c r="J78" s="837"/>
      <c r="K78" s="837"/>
      <c r="L78" s="837"/>
      <c r="M78" s="837"/>
      <c r="N78" s="837"/>
      <c r="O78" s="837"/>
      <c r="P78" s="837"/>
      <c r="Q78" s="837"/>
      <c r="R78" s="837"/>
      <c r="S78" s="837"/>
      <c r="T78" s="837"/>
      <c r="U78" s="837"/>
      <c r="V78" s="837"/>
      <c r="W78" s="837"/>
      <c r="X78" s="837"/>
      <c r="Y78" s="837"/>
      <c r="Z78" s="837"/>
      <c r="AA78" s="837"/>
      <c r="AB78" s="837"/>
      <c r="AC78" s="837"/>
      <c r="AD78" s="837"/>
      <c r="AE78" s="837"/>
      <c r="AF78" s="837"/>
      <c r="AG78" s="837"/>
      <c r="AH78" s="837"/>
      <c r="AI78" s="837"/>
      <c r="AJ78" s="837"/>
      <c r="AK78" s="837"/>
    </row>
    <row r="79" spans="1:37">
      <c r="A79" s="837"/>
      <c r="B79" s="837"/>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row>
    <row r="80" spans="1:37">
      <c r="A80" s="837"/>
      <c r="B80" s="837"/>
      <c r="C80" s="837"/>
      <c r="D80" s="837"/>
      <c r="E80" s="837"/>
      <c r="F80" s="837"/>
      <c r="G80" s="837"/>
      <c r="H80" s="837"/>
      <c r="I80" s="837"/>
      <c r="J80" s="837"/>
      <c r="K80" s="837"/>
      <c r="L80" s="837"/>
      <c r="M80" s="837"/>
      <c r="N80" s="837"/>
      <c r="O80" s="837"/>
      <c r="P80" s="837"/>
      <c r="Q80" s="837"/>
      <c r="R80" s="837"/>
      <c r="S80" s="837"/>
      <c r="T80" s="837"/>
      <c r="U80" s="837"/>
      <c r="V80" s="837"/>
      <c r="W80" s="837"/>
      <c r="X80" s="837"/>
      <c r="Y80" s="837"/>
      <c r="Z80" s="837"/>
      <c r="AA80" s="837"/>
      <c r="AB80" s="837"/>
      <c r="AC80" s="837"/>
      <c r="AD80" s="837"/>
      <c r="AE80" s="837"/>
      <c r="AF80" s="837"/>
      <c r="AG80" s="837"/>
      <c r="AH80" s="837"/>
      <c r="AI80" s="837"/>
      <c r="AJ80" s="837"/>
      <c r="AK80" s="837"/>
    </row>
    <row r="81" spans="1:37">
      <c r="A81" s="837"/>
      <c r="B81" s="837"/>
      <c r="C81" s="837"/>
      <c r="D81" s="837"/>
      <c r="E81" s="837"/>
      <c r="F81" s="837"/>
      <c r="G81" s="837"/>
      <c r="H81" s="837"/>
      <c r="I81" s="837"/>
      <c r="J81" s="837"/>
      <c r="K81" s="837"/>
      <c r="L81" s="837"/>
      <c r="M81" s="837"/>
      <c r="N81" s="837"/>
      <c r="O81" s="837"/>
      <c r="P81" s="837"/>
      <c r="Q81" s="837"/>
      <c r="R81" s="837"/>
      <c r="S81" s="837"/>
      <c r="T81" s="837"/>
      <c r="U81" s="837"/>
      <c r="V81" s="837"/>
      <c r="W81" s="837"/>
      <c r="X81" s="837"/>
      <c r="Y81" s="837"/>
      <c r="Z81" s="837"/>
      <c r="AA81" s="837"/>
      <c r="AB81" s="837"/>
      <c r="AC81" s="837"/>
      <c r="AD81" s="837"/>
      <c r="AE81" s="837"/>
      <c r="AF81" s="837"/>
      <c r="AG81" s="837"/>
      <c r="AH81" s="837"/>
      <c r="AI81" s="837"/>
      <c r="AJ81" s="837"/>
      <c r="AK81" s="837"/>
    </row>
    <row r="82" spans="1:37">
      <c r="A82" s="837"/>
      <c r="B82" s="837"/>
      <c r="C82" s="837"/>
      <c r="D82" s="837"/>
      <c r="E82" s="837"/>
      <c r="F82" s="837"/>
      <c r="G82" s="837"/>
      <c r="H82" s="837"/>
      <c r="I82" s="837"/>
      <c r="J82" s="837"/>
      <c r="K82" s="837"/>
      <c r="L82" s="837"/>
      <c r="M82" s="837"/>
      <c r="N82" s="837"/>
      <c r="O82" s="837"/>
      <c r="P82" s="837"/>
      <c r="Q82" s="837"/>
      <c r="R82" s="837"/>
      <c r="S82" s="837"/>
      <c r="T82" s="837"/>
      <c r="U82" s="837"/>
      <c r="V82" s="837"/>
      <c r="W82" s="837"/>
      <c r="X82" s="837"/>
      <c r="Y82" s="837"/>
      <c r="Z82" s="837"/>
      <c r="AA82" s="837"/>
      <c r="AB82" s="837"/>
      <c r="AC82" s="837"/>
      <c r="AD82" s="837"/>
      <c r="AE82" s="837"/>
      <c r="AF82" s="837"/>
      <c r="AG82" s="837"/>
      <c r="AH82" s="837"/>
      <c r="AI82" s="837"/>
      <c r="AJ82" s="837"/>
      <c r="AK82" s="837"/>
    </row>
    <row r="83" spans="1:37">
      <c r="A83" s="837"/>
      <c r="B83" s="837"/>
      <c r="C83" s="837"/>
      <c r="D83" s="837"/>
      <c r="E83" s="837"/>
      <c r="F83" s="837"/>
      <c r="G83" s="837"/>
      <c r="H83" s="837"/>
      <c r="I83" s="837"/>
      <c r="J83" s="837"/>
      <c r="K83" s="837"/>
      <c r="L83" s="837"/>
      <c r="M83" s="837"/>
      <c r="N83" s="837"/>
      <c r="O83" s="837"/>
      <c r="P83" s="837"/>
      <c r="Q83" s="837"/>
      <c r="R83" s="837"/>
      <c r="S83" s="837"/>
      <c r="T83" s="837"/>
      <c r="U83" s="837"/>
      <c r="V83" s="837"/>
      <c r="W83" s="837"/>
      <c r="X83" s="837"/>
      <c r="Y83" s="837"/>
      <c r="Z83" s="837"/>
      <c r="AA83" s="837"/>
      <c r="AB83" s="837"/>
      <c r="AC83" s="837"/>
      <c r="AD83" s="837"/>
      <c r="AE83" s="837"/>
      <c r="AF83" s="837"/>
      <c r="AG83" s="837"/>
      <c r="AH83" s="837"/>
      <c r="AI83" s="837"/>
      <c r="AJ83" s="837"/>
      <c r="AK83" s="837"/>
    </row>
    <row r="84" spans="1:37">
      <c r="A84" s="837"/>
      <c r="B84" s="837"/>
      <c r="C84" s="837"/>
      <c r="D84" s="837"/>
      <c r="E84" s="837"/>
      <c r="F84" s="837"/>
      <c r="G84" s="837"/>
      <c r="H84" s="837"/>
      <c r="I84" s="837"/>
      <c r="J84" s="837"/>
      <c r="K84" s="837"/>
      <c r="L84" s="837"/>
      <c r="M84" s="837"/>
      <c r="N84" s="837"/>
      <c r="O84" s="837"/>
      <c r="P84" s="837"/>
      <c r="Q84" s="837"/>
      <c r="R84" s="837"/>
      <c r="S84" s="837"/>
      <c r="T84" s="837"/>
      <c r="U84" s="837"/>
      <c r="V84" s="837"/>
      <c r="W84" s="837"/>
      <c r="X84" s="837"/>
      <c r="Y84" s="837"/>
      <c r="Z84" s="837"/>
      <c r="AA84" s="837"/>
      <c r="AB84" s="837"/>
      <c r="AC84" s="837"/>
      <c r="AD84" s="837"/>
      <c r="AE84" s="837"/>
      <c r="AF84" s="837"/>
      <c r="AG84" s="837"/>
      <c r="AH84" s="837"/>
      <c r="AI84" s="837"/>
      <c r="AJ84" s="837"/>
      <c r="AK84" s="837"/>
    </row>
  </sheetData>
  <mergeCells count="36">
    <mergeCell ref="B53:S53"/>
    <mergeCell ref="B54:S56"/>
    <mergeCell ref="B42:S42"/>
    <mergeCell ref="B43:S48"/>
    <mergeCell ref="X48:AJ48"/>
    <mergeCell ref="B49:S49"/>
    <mergeCell ref="B50:S52"/>
    <mergeCell ref="U52:AK52"/>
    <mergeCell ref="B32:S32"/>
    <mergeCell ref="X33:Y33"/>
    <mergeCell ref="B35:S35"/>
    <mergeCell ref="B36:S41"/>
    <mergeCell ref="U38:AK38"/>
    <mergeCell ref="U39:AK39"/>
    <mergeCell ref="U40:AK40"/>
    <mergeCell ref="X41:AJ41"/>
    <mergeCell ref="B23:S23"/>
    <mergeCell ref="B24:S26"/>
    <mergeCell ref="X26:AJ26"/>
    <mergeCell ref="B27:S27"/>
    <mergeCell ref="B28:S31"/>
    <mergeCell ref="B15:S16"/>
    <mergeCell ref="X16:AJ16"/>
    <mergeCell ref="B17:S17"/>
    <mergeCell ref="B18:S22"/>
    <mergeCell ref="U18:AK19"/>
    <mergeCell ref="U20:AK21"/>
    <mergeCell ref="B9:S12"/>
    <mergeCell ref="AA12:AJ12"/>
    <mergeCell ref="B13:S13"/>
    <mergeCell ref="B14:S14"/>
    <mergeCell ref="B2:S3"/>
    <mergeCell ref="T2:AK3"/>
    <mergeCell ref="B4:S4"/>
    <mergeCell ref="B5:S8"/>
    <mergeCell ref="X8:Z8"/>
  </mergeCells>
  <phoneticPr fontId="6"/>
  <dataValidations count="1">
    <dataValidation type="list" allowBlank="1" showInputMessage="1" showErrorMessage="1" sqref="T54:T56 T18 T34 Z9 AD9 AH9 T50:T52 T20 T22 T24:T26 Z24 AC24 AF24 AF28:AF30 AI28:AI30 T32 W54:W55 W12 W36 T12 T14:T16 T5:T9 T36 T43:T48 T38:T41">
      <formula1>"□,☑"</formula1>
    </dataValidation>
  </dataValidations>
  <pageMargins left="0.55118110236220474" right="0.19685039370078741" top="0.59055118110236227" bottom="0.35433070866141736" header="0.51181102362204722" footer="0.19685039370078741"/>
  <pageSetup paperSize="9" scale="99" orientation="portrait" r:id="rId1"/>
  <headerFooter alignWithMargins="0">
    <oddFooter>&amp;C&amp;A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L86"/>
  <sheetViews>
    <sheetView view="pageBreakPreview" zoomScaleNormal="100" zoomScaleSheetLayoutView="100" workbookViewId="0"/>
  </sheetViews>
  <sheetFormatPr defaultColWidth="2.625" defaultRowHeight="13.5"/>
  <cols>
    <col min="1" max="5" width="2.625" style="544"/>
    <col min="6" max="6" width="2.625" style="544" customWidth="1"/>
    <col min="7" max="7" width="2.625" style="544"/>
    <col min="8" max="8" width="2.625" style="544" customWidth="1"/>
    <col min="9" max="16384" width="2.625" style="544"/>
  </cols>
  <sheetData>
    <row r="1" spans="1:35" ht="14.25">
      <c r="A1" s="439" t="s">
        <v>1247</v>
      </c>
      <c r="B1" s="439"/>
      <c r="C1" s="439"/>
      <c r="D1" s="439"/>
      <c r="E1" s="439"/>
      <c r="F1" s="439"/>
      <c r="G1" s="447" t="s">
        <v>1569</v>
      </c>
      <c r="H1" s="439"/>
      <c r="I1" s="439"/>
      <c r="J1" s="439"/>
      <c r="K1" s="439"/>
      <c r="L1" s="439"/>
      <c r="M1" s="439"/>
      <c r="N1" s="439"/>
      <c r="O1" s="439"/>
      <c r="P1" s="439"/>
      <c r="Q1" s="439"/>
      <c r="R1" s="439"/>
      <c r="S1" s="439"/>
      <c r="T1" s="439"/>
      <c r="U1" s="439"/>
      <c r="V1" s="439"/>
      <c r="W1" s="439"/>
      <c r="X1" s="439"/>
    </row>
    <row r="2" spans="1:35">
      <c r="A2" s="442" t="s">
        <v>657</v>
      </c>
      <c r="B2" s="442"/>
      <c r="C2" s="442"/>
      <c r="D2" s="442"/>
      <c r="E2" s="442"/>
      <c r="F2" s="442"/>
      <c r="G2" s="442"/>
      <c r="H2" s="442"/>
      <c r="I2" s="442"/>
      <c r="J2" s="442"/>
      <c r="K2" s="442"/>
      <c r="L2" s="442"/>
      <c r="M2" s="442"/>
      <c r="N2" s="442"/>
      <c r="O2" s="442"/>
      <c r="P2" s="442"/>
      <c r="Q2" s="442"/>
      <c r="R2" s="442"/>
      <c r="S2" s="442"/>
      <c r="T2" s="442"/>
      <c r="U2" s="101"/>
      <c r="V2" s="101"/>
      <c r="W2" s="101"/>
      <c r="X2" s="101"/>
      <c r="Y2" s="101"/>
      <c r="Z2" s="436"/>
      <c r="AA2" s="436"/>
      <c r="AB2" s="436"/>
      <c r="AC2" s="436"/>
      <c r="AD2" s="436"/>
      <c r="AE2" s="436"/>
      <c r="AF2" s="436"/>
    </row>
    <row r="3" spans="1:35">
      <c r="A3" s="441"/>
      <c r="B3" s="441"/>
      <c r="C3" s="441"/>
      <c r="D3" s="441" t="s">
        <v>1850</v>
      </c>
      <c r="E3" s="441"/>
      <c r="F3" s="441"/>
      <c r="G3" s="441"/>
      <c r="H3" s="978" t="s">
        <v>1128</v>
      </c>
      <c r="I3" s="441" t="s">
        <v>661</v>
      </c>
      <c r="J3" s="441"/>
      <c r="K3" s="441"/>
      <c r="L3" s="441"/>
      <c r="M3" s="441"/>
      <c r="N3" s="978" t="s">
        <v>1128</v>
      </c>
      <c r="O3" s="441" t="s">
        <v>662</v>
      </c>
      <c r="P3" s="441"/>
      <c r="Q3" s="441"/>
      <c r="R3" s="441"/>
      <c r="S3" s="441"/>
      <c r="T3" s="978" t="s">
        <v>1128</v>
      </c>
      <c r="U3" s="436" t="s">
        <v>591</v>
      </c>
      <c r="V3" s="436"/>
      <c r="W3" s="436"/>
      <c r="X3" s="154" t="s">
        <v>14</v>
      </c>
      <c r="Y3" s="2452"/>
      <c r="Z3" s="2452"/>
      <c r="AA3" s="2452"/>
      <c r="AB3" s="2452"/>
      <c r="AC3" s="2452"/>
      <c r="AD3" s="2452"/>
      <c r="AE3" s="2452"/>
      <c r="AF3" s="2452"/>
      <c r="AG3" s="436" t="s">
        <v>85</v>
      </c>
    </row>
    <row r="4" spans="1:35">
      <c r="A4" s="441"/>
      <c r="B4" s="441"/>
      <c r="C4" s="441"/>
      <c r="D4" s="441" t="s">
        <v>1851</v>
      </c>
      <c r="E4" s="441"/>
      <c r="F4" s="441"/>
      <c r="G4" s="441"/>
      <c r="H4" s="978" t="s">
        <v>1128</v>
      </c>
      <c r="I4" s="441" t="s">
        <v>661</v>
      </c>
      <c r="J4" s="441"/>
      <c r="K4" s="441"/>
      <c r="L4" s="441"/>
      <c r="M4" s="441"/>
      <c r="N4" s="978" t="s">
        <v>1128</v>
      </c>
      <c r="O4" s="441" t="s">
        <v>662</v>
      </c>
      <c r="P4" s="441"/>
      <c r="Q4" s="441"/>
      <c r="R4" s="441"/>
      <c r="S4" s="441"/>
      <c r="T4" s="978" t="s">
        <v>1128</v>
      </c>
      <c r="U4" s="436" t="s">
        <v>591</v>
      </c>
      <c r="V4" s="436"/>
      <c r="W4" s="436"/>
      <c r="X4" s="154" t="s">
        <v>14</v>
      </c>
      <c r="Y4" s="2452"/>
      <c r="Z4" s="2452"/>
      <c r="AA4" s="2452"/>
      <c r="AB4" s="2452"/>
      <c r="AC4" s="2452"/>
      <c r="AD4" s="2452"/>
      <c r="AE4" s="2452"/>
      <c r="AF4" s="2452"/>
      <c r="AG4" s="436" t="s">
        <v>85</v>
      </c>
    </row>
    <row r="5" spans="1:35">
      <c r="A5" s="441"/>
      <c r="B5" s="441"/>
      <c r="C5" s="441"/>
      <c r="D5" s="441" t="s">
        <v>1836</v>
      </c>
      <c r="E5" s="441"/>
      <c r="F5" s="441"/>
      <c r="G5" s="441"/>
      <c r="H5" s="978" t="s">
        <v>1128</v>
      </c>
      <c r="I5" s="441" t="s">
        <v>661</v>
      </c>
      <c r="J5" s="441"/>
      <c r="K5" s="441"/>
      <c r="L5" s="441"/>
      <c r="M5" s="441"/>
      <c r="N5" s="978" t="s">
        <v>1128</v>
      </c>
      <c r="O5" s="441" t="s">
        <v>662</v>
      </c>
      <c r="P5" s="441"/>
      <c r="Q5" s="441"/>
      <c r="R5" s="441"/>
      <c r="S5" s="441"/>
      <c r="T5" s="978" t="s">
        <v>1128</v>
      </c>
      <c r="U5" s="436" t="s">
        <v>591</v>
      </c>
      <c r="V5" s="436"/>
      <c r="W5" s="436"/>
      <c r="X5" s="154" t="s">
        <v>14</v>
      </c>
      <c r="Y5" s="2452"/>
      <c r="Z5" s="2452"/>
      <c r="AA5" s="2452"/>
      <c r="AB5" s="2452"/>
      <c r="AC5" s="2452"/>
      <c r="AD5" s="2452"/>
      <c r="AE5" s="2452"/>
      <c r="AF5" s="2452"/>
      <c r="AG5" s="436" t="s">
        <v>85</v>
      </c>
    </row>
    <row r="6" spans="1:35">
      <c r="A6" s="441"/>
      <c r="B6" s="441"/>
      <c r="C6" s="441"/>
      <c r="D6" s="441" t="s">
        <v>660</v>
      </c>
      <c r="E6" s="441"/>
      <c r="F6" s="441"/>
      <c r="G6" s="441"/>
      <c r="H6" s="978" t="s">
        <v>1128</v>
      </c>
      <c r="I6" s="441" t="s">
        <v>661</v>
      </c>
      <c r="J6" s="441"/>
      <c r="K6" s="441"/>
      <c r="L6" s="441"/>
      <c r="M6" s="441"/>
      <c r="N6" s="978" t="s">
        <v>1128</v>
      </c>
      <c r="O6" s="441" t="s">
        <v>662</v>
      </c>
      <c r="P6" s="441"/>
      <c r="Q6" s="441"/>
      <c r="R6" s="441"/>
      <c r="S6" s="441"/>
      <c r="T6" s="978" t="s">
        <v>1128</v>
      </c>
      <c r="U6" s="436" t="s">
        <v>591</v>
      </c>
      <c r="V6" s="436"/>
      <c r="W6" s="436"/>
      <c r="X6" s="154" t="s">
        <v>14</v>
      </c>
      <c r="Y6" s="2452"/>
      <c r="Z6" s="2452"/>
      <c r="AA6" s="2452"/>
      <c r="AB6" s="2452"/>
      <c r="AC6" s="2452"/>
      <c r="AD6" s="2452"/>
      <c r="AE6" s="2452"/>
      <c r="AF6" s="2452"/>
      <c r="AG6" s="436" t="s">
        <v>85</v>
      </c>
    </row>
    <row r="7" spans="1:35">
      <c r="A7" s="437"/>
      <c r="D7" s="894"/>
      <c r="E7" s="436"/>
      <c r="U7" s="436"/>
      <c r="V7" s="436"/>
      <c r="W7" s="436"/>
      <c r="X7" s="436"/>
      <c r="Y7" s="436"/>
      <c r="Z7" s="436"/>
      <c r="AA7" s="436"/>
      <c r="AB7" s="436"/>
      <c r="AC7" s="436"/>
      <c r="AD7" s="436"/>
      <c r="AE7" s="436"/>
      <c r="AF7" s="436"/>
    </row>
    <row r="8" spans="1:35">
      <c r="A8" s="99" t="s">
        <v>658</v>
      </c>
      <c r="B8" s="99"/>
      <c r="C8" s="99"/>
      <c r="D8" s="99"/>
      <c r="E8" s="99"/>
      <c r="F8" s="99"/>
      <c r="G8" s="99"/>
      <c r="H8" s="99"/>
      <c r="I8" s="99"/>
      <c r="J8" s="99"/>
      <c r="K8" s="99"/>
      <c r="L8" s="99"/>
      <c r="M8" s="99"/>
      <c r="N8" s="99"/>
      <c r="O8" s="99"/>
      <c r="P8" s="99"/>
      <c r="Q8" s="99"/>
      <c r="R8" s="99"/>
      <c r="S8" s="99"/>
      <c r="T8" s="99"/>
      <c r="U8" s="99"/>
      <c r="V8" s="99"/>
      <c r="W8" s="99"/>
    </row>
    <row r="9" spans="1:35">
      <c r="A9" s="441"/>
      <c r="B9" s="441"/>
      <c r="C9" s="441"/>
      <c r="D9" s="978" t="s">
        <v>1128</v>
      </c>
      <c r="E9" s="441" t="s">
        <v>461</v>
      </c>
      <c r="F9" s="100" t="s">
        <v>669</v>
      </c>
      <c r="G9" s="100"/>
      <c r="H9" s="978" t="s">
        <v>1128</v>
      </c>
      <c r="I9" s="441" t="s">
        <v>664</v>
      </c>
      <c r="J9" s="441"/>
      <c r="K9" s="441"/>
      <c r="L9" s="441"/>
      <c r="M9" s="441"/>
      <c r="N9" s="441"/>
      <c r="O9" s="441"/>
      <c r="P9" s="978" t="s">
        <v>1128</v>
      </c>
      <c r="Q9" s="441" t="s">
        <v>665</v>
      </c>
      <c r="R9" s="441"/>
      <c r="S9" s="441"/>
      <c r="T9" s="441"/>
      <c r="U9" s="441"/>
      <c r="V9" s="441"/>
      <c r="W9" s="441"/>
      <c r="X9" s="441"/>
    </row>
    <row r="10" spans="1:35">
      <c r="A10" s="441"/>
      <c r="B10" s="441"/>
      <c r="C10" s="441"/>
      <c r="D10" s="978" t="s">
        <v>1128</v>
      </c>
      <c r="E10" s="441" t="s">
        <v>462</v>
      </c>
      <c r="F10" s="441"/>
      <c r="G10" s="441"/>
      <c r="I10" s="441" t="s">
        <v>666</v>
      </c>
      <c r="J10" s="441"/>
      <c r="K10" s="441"/>
      <c r="L10" s="441"/>
      <c r="M10" s="441"/>
      <c r="N10" s="441" t="s">
        <v>1850</v>
      </c>
      <c r="O10" s="446"/>
      <c r="P10" s="907"/>
      <c r="Q10" s="1511"/>
      <c r="R10" s="1511"/>
      <c r="S10" s="441" t="s">
        <v>458</v>
      </c>
      <c r="T10" s="441"/>
      <c r="U10" s="446" t="s">
        <v>1835</v>
      </c>
      <c r="V10" s="446"/>
      <c r="W10" s="907"/>
      <c r="X10" s="829"/>
      <c r="Y10" s="829"/>
      <c r="Z10" s="441" t="s">
        <v>458</v>
      </c>
      <c r="AA10" s="441"/>
      <c r="AB10" s="446" t="s">
        <v>1836</v>
      </c>
      <c r="AD10" s="446"/>
      <c r="AE10" s="892"/>
      <c r="AF10" s="892"/>
      <c r="AG10" s="441" t="s">
        <v>458</v>
      </c>
      <c r="AH10" s="120"/>
      <c r="AI10" s="441"/>
    </row>
    <row r="11" spans="1:35" ht="13.5" customHeight="1">
      <c r="A11" s="441"/>
      <c r="B11" s="441"/>
      <c r="C11" s="441"/>
      <c r="D11" s="441"/>
      <c r="E11" s="441"/>
      <c r="F11" s="441"/>
      <c r="G11" s="441"/>
      <c r="H11" s="441"/>
      <c r="I11" s="441"/>
      <c r="J11" s="441"/>
      <c r="K11" s="441"/>
      <c r="L11" s="441"/>
      <c r="M11" s="441"/>
      <c r="N11" s="446" t="s">
        <v>610</v>
      </c>
      <c r="O11" s="446"/>
      <c r="P11" s="907"/>
      <c r="Q11" s="1511"/>
      <c r="R11" s="1511"/>
      <c r="S11" s="441" t="s">
        <v>458</v>
      </c>
      <c r="T11" s="441"/>
      <c r="U11" s="446" t="s">
        <v>667</v>
      </c>
      <c r="V11" s="446"/>
      <c r="W11" s="907"/>
      <c r="X11" s="892"/>
      <c r="Y11" s="892"/>
      <c r="Z11" s="441" t="s">
        <v>458</v>
      </c>
    </row>
    <row r="12" spans="1:35" ht="13.5" customHeight="1">
      <c r="A12" s="441"/>
      <c r="B12" s="441"/>
      <c r="C12" s="441" t="s">
        <v>491</v>
      </c>
      <c r="D12" s="441"/>
      <c r="E12" s="441"/>
      <c r="F12" s="441"/>
      <c r="G12" s="441"/>
      <c r="H12" s="441"/>
      <c r="I12" s="441"/>
      <c r="J12" s="441"/>
      <c r="K12" s="441"/>
      <c r="L12" s="441"/>
      <c r="M12" s="441"/>
      <c r="N12" s="441"/>
      <c r="O12" s="441"/>
      <c r="P12" s="441"/>
      <c r="Q12" s="441"/>
      <c r="R12" s="441"/>
      <c r="S12" s="441"/>
      <c r="T12" s="441"/>
    </row>
    <row r="13" spans="1:35">
      <c r="A13" s="441"/>
      <c r="B13" s="441"/>
      <c r="C13" s="441"/>
      <c r="D13" s="978" t="s">
        <v>1128</v>
      </c>
      <c r="E13" s="441" t="s">
        <v>461</v>
      </c>
      <c r="F13" s="441"/>
      <c r="G13" s="978" t="s">
        <v>1128</v>
      </c>
      <c r="H13" s="441" t="s">
        <v>462</v>
      </c>
      <c r="I13" s="441"/>
      <c r="J13" s="441"/>
      <c r="K13" s="441"/>
      <c r="L13" s="441"/>
      <c r="M13" s="441"/>
      <c r="N13" s="441"/>
      <c r="O13" s="441"/>
      <c r="P13" s="441"/>
      <c r="Q13" s="441"/>
      <c r="R13" s="441"/>
      <c r="S13" s="441"/>
      <c r="T13" s="441"/>
      <c r="U13" s="441"/>
      <c r="V13" s="441"/>
    </row>
    <row r="14" spans="1:35">
      <c r="A14" s="437"/>
    </row>
    <row r="15" spans="1:35" ht="14.25">
      <c r="A15" s="439" t="s">
        <v>1248</v>
      </c>
      <c r="B15" s="439"/>
      <c r="C15" s="439"/>
      <c r="D15" s="439"/>
      <c r="E15" s="439"/>
      <c r="F15" s="439"/>
      <c r="G15" s="439"/>
      <c r="H15" s="439"/>
      <c r="I15" s="439"/>
      <c r="J15" s="439"/>
      <c r="K15" s="439"/>
      <c r="L15" s="439"/>
      <c r="M15" s="439"/>
      <c r="N15" s="439"/>
      <c r="O15" s="439"/>
      <c r="P15" s="439"/>
      <c r="Q15" s="439"/>
      <c r="R15" s="439"/>
      <c r="S15" s="439"/>
      <c r="T15" s="439"/>
      <c r="U15" s="439"/>
      <c r="V15" s="439"/>
      <c r="W15" s="439"/>
    </row>
    <row r="16" spans="1:35">
      <c r="A16" s="442" t="s">
        <v>1892</v>
      </c>
      <c r="B16" s="442"/>
      <c r="C16" s="442"/>
      <c r="D16" s="442"/>
      <c r="E16" s="442"/>
      <c r="F16" s="442"/>
      <c r="G16" s="442"/>
      <c r="H16" s="442"/>
      <c r="I16" s="442"/>
      <c r="J16" s="442"/>
      <c r="K16" s="442"/>
      <c r="L16" s="442"/>
      <c r="M16" s="442"/>
      <c r="N16" s="442"/>
      <c r="O16" s="442"/>
      <c r="P16" s="442"/>
      <c r="Q16" s="442"/>
      <c r="R16" s="442"/>
      <c r="S16" s="442"/>
      <c r="T16" s="442"/>
      <c r="U16" s="442"/>
      <c r="V16" s="442"/>
      <c r="W16" s="442"/>
      <c r="X16" s="442"/>
    </row>
    <row r="17" spans="1:35">
      <c r="A17" s="441"/>
      <c r="B17" s="441"/>
      <c r="C17" s="441"/>
      <c r="D17" s="978" t="s">
        <v>1128</v>
      </c>
      <c r="E17" s="441" t="s">
        <v>670</v>
      </c>
      <c r="F17" s="441"/>
      <c r="G17" s="441"/>
      <c r="H17" s="441"/>
      <c r="I17" s="441"/>
      <c r="J17" s="441"/>
      <c r="N17" s="441"/>
      <c r="O17" s="441"/>
      <c r="P17" s="441"/>
      <c r="Q17" s="441"/>
      <c r="R17" s="441"/>
      <c r="S17" s="441"/>
      <c r="V17" s="441"/>
      <c r="W17" s="441"/>
      <c r="X17" s="441"/>
      <c r="Y17" s="441"/>
    </row>
    <row r="18" spans="1:35">
      <c r="A18" s="441"/>
      <c r="B18" s="441"/>
      <c r="C18" s="441"/>
      <c r="D18" s="978" t="s">
        <v>1128</v>
      </c>
      <c r="E18" s="441" t="s">
        <v>50</v>
      </c>
      <c r="F18" s="441"/>
      <c r="G18" s="441"/>
      <c r="H18" s="441"/>
      <c r="I18" s="441"/>
      <c r="J18" s="441"/>
      <c r="K18" s="441"/>
      <c r="L18" s="441"/>
      <c r="M18" s="441" t="s">
        <v>673</v>
      </c>
      <c r="N18" s="441"/>
      <c r="O18" s="441"/>
      <c r="P18" s="441"/>
      <c r="Q18" s="2454"/>
      <c r="R18" s="2454"/>
      <c r="S18" s="2454"/>
      <c r="T18" s="2454"/>
      <c r="U18" s="2454"/>
      <c r="V18" s="2454"/>
      <c r="W18" s="2454"/>
      <c r="X18" s="2454"/>
      <c r="Y18" s="2454"/>
      <c r="Z18" s="2454"/>
      <c r="AA18" s="2454"/>
      <c r="AB18" s="2454"/>
      <c r="AC18" s="2454"/>
      <c r="AD18" s="2454"/>
      <c r="AE18" s="2454"/>
      <c r="AF18" s="436" t="s">
        <v>681</v>
      </c>
    </row>
    <row r="19" spans="1:35">
      <c r="A19" s="441"/>
      <c r="B19" s="441"/>
      <c r="C19" s="441"/>
      <c r="D19" s="978" t="s">
        <v>1128</v>
      </c>
      <c r="E19" s="441" t="s">
        <v>671</v>
      </c>
      <c r="F19" s="441"/>
      <c r="G19" s="441"/>
      <c r="H19" s="441"/>
      <c r="I19" s="441"/>
      <c r="J19" s="441"/>
      <c r="K19" s="441"/>
      <c r="L19" s="441"/>
      <c r="M19" s="441" t="s">
        <v>672</v>
      </c>
      <c r="N19" s="441"/>
      <c r="O19" s="441"/>
      <c r="P19" s="441"/>
      <c r="Q19" s="2454"/>
      <c r="R19" s="2454"/>
      <c r="S19" s="2454"/>
      <c r="T19" s="2454"/>
      <c r="U19" s="2454"/>
      <c r="V19" s="2454"/>
      <c r="W19" s="2454"/>
      <c r="X19" s="2454"/>
      <c r="Y19" s="2454"/>
      <c r="Z19" s="2454"/>
      <c r="AA19" s="2454"/>
      <c r="AB19" s="2454"/>
      <c r="AC19" s="2454"/>
      <c r="AD19" s="2454"/>
      <c r="AE19" s="2454"/>
      <c r="AF19" s="436" t="s">
        <v>682</v>
      </c>
    </row>
    <row r="20" spans="1:35">
      <c r="A20" s="441"/>
      <c r="B20" s="441"/>
      <c r="C20" s="441"/>
      <c r="D20" s="441"/>
      <c r="E20" s="441"/>
      <c r="F20" s="441"/>
      <c r="G20" s="441"/>
      <c r="H20" s="441"/>
      <c r="I20" s="441"/>
      <c r="J20" s="441"/>
      <c r="K20" s="441"/>
      <c r="L20" s="441"/>
      <c r="M20" s="441"/>
      <c r="N20" s="441"/>
      <c r="O20" s="441"/>
      <c r="P20" s="441"/>
      <c r="Q20" s="441"/>
      <c r="R20" s="441"/>
      <c r="S20" s="441"/>
      <c r="T20" s="441"/>
      <c r="U20" s="441"/>
      <c r="V20" s="441"/>
      <c r="W20" s="441"/>
      <c r="X20" s="441"/>
      <c r="Y20" s="441"/>
      <c r="Z20" s="436"/>
      <c r="AA20" s="436"/>
      <c r="AB20" s="436"/>
      <c r="AC20" s="436"/>
      <c r="AD20" s="436"/>
      <c r="AE20" s="436"/>
      <c r="AF20" s="436"/>
    </row>
    <row r="21" spans="1:35">
      <c r="A21" s="442" t="s">
        <v>659</v>
      </c>
      <c r="B21" s="442"/>
      <c r="C21" s="442"/>
      <c r="D21" s="442"/>
      <c r="E21" s="442"/>
      <c r="F21" s="442"/>
      <c r="G21" s="442"/>
      <c r="H21" s="442"/>
      <c r="I21" s="442"/>
      <c r="J21" s="442"/>
      <c r="K21" s="442"/>
      <c r="L21" s="442"/>
      <c r="M21" s="101"/>
      <c r="N21" s="101"/>
      <c r="O21" s="101"/>
      <c r="P21" s="101"/>
      <c r="Q21" s="101"/>
      <c r="R21" s="101"/>
      <c r="S21" s="101"/>
      <c r="T21" s="101"/>
      <c r="U21" s="101"/>
      <c r="V21" s="101"/>
      <c r="W21" s="101"/>
      <c r="X21" s="101"/>
      <c r="Y21" s="101"/>
      <c r="Z21" s="436"/>
      <c r="AA21" s="436"/>
      <c r="AB21" s="436"/>
      <c r="AC21" s="436"/>
      <c r="AD21" s="436"/>
      <c r="AE21" s="436"/>
      <c r="AF21" s="436"/>
    </row>
    <row r="22" spans="1:35">
      <c r="A22" s="441"/>
      <c r="B22" s="441"/>
      <c r="C22" s="441"/>
      <c r="D22" s="978" t="s">
        <v>1128</v>
      </c>
      <c r="E22" s="441" t="s">
        <v>670</v>
      </c>
      <c r="F22" s="441"/>
      <c r="G22" s="441"/>
      <c r="H22" s="441"/>
      <c r="I22" s="441"/>
      <c r="J22" s="441"/>
      <c r="K22" s="441"/>
      <c r="L22" s="441"/>
      <c r="M22" s="441" t="s">
        <v>673</v>
      </c>
      <c r="N22" s="441"/>
      <c r="O22" s="441"/>
      <c r="P22" s="441"/>
      <c r="Q22" s="2454"/>
      <c r="R22" s="2454"/>
      <c r="S22" s="2454"/>
      <c r="T22" s="2454"/>
      <c r="U22" s="2454"/>
      <c r="V22" s="2454"/>
      <c r="W22" s="2454"/>
      <c r="X22" s="2454"/>
      <c r="Y22" s="2454"/>
      <c r="Z22" s="2454"/>
      <c r="AA22" s="2454"/>
      <c r="AB22" s="2454"/>
      <c r="AC22" s="2454"/>
      <c r="AD22" s="2454"/>
      <c r="AE22" s="2454"/>
      <c r="AF22" s="436" t="s">
        <v>681</v>
      </c>
    </row>
    <row r="23" spans="1:35">
      <c r="A23" s="441"/>
      <c r="B23" s="441"/>
      <c r="C23" s="441"/>
      <c r="D23" s="978" t="s">
        <v>1128</v>
      </c>
      <c r="E23" s="441" t="s">
        <v>671</v>
      </c>
      <c r="F23" s="441"/>
      <c r="G23" s="441"/>
      <c r="H23" s="441"/>
      <c r="I23" s="441"/>
      <c r="J23" s="441"/>
      <c r="K23" s="441"/>
      <c r="L23" s="441"/>
      <c r="M23" s="441" t="s">
        <v>672</v>
      </c>
      <c r="N23" s="441"/>
      <c r="O23" s="441"/>
      <c r="P23" s="441"/>
      <c r="Q23" s="2454"/>
      <c r="R23" s="2454"/>
      <c r="S23" s="2454"/>
      <c r="T23" s="2454"/>
      <c r="U23" s="2454"/>
      <c r="V23" s="2454"/>
      <c r="W23" s="2454"/>
      <c r="X23" s="2454"/>
      <c r="Y23" s="2454"/>
      <c r="Z23" s="2454"/>
      <c r="AA23" s="2454"/>
      <c r="AB23" s="2454"/>
      <c r="AC23" s="2454"/>
      <c r="AD23" s="2454"/>
      <c r="AE23" s="2454"/>
      <c r="AF23" s="436" t="s">
        <v>682</v>
      </c>
    </row>
    <row r="24" spans="1:35">
      <c r="A24" s="441"/>
      <c r="B24" s="441"/>
      <c r="C24" s="441"/>
      <c r="D24" s="441"/>
      <c r="E24" s="441"/>
      <c r="F24" s="441"/>
      <c r="G24" s="441"/>
      <c r="H24" s="441"/>
      <c r="I24" s="441"/>
      <c r="J24" s="441"/>
      <c r="K24" s="441"/>
      <c r="L24" s="441"/>
      <c r="M24" s="441"/>
      <c r="N24" s="441"/>
      <c r="O24" s="441"/>
      <c r="P24" s="441"/>
      <c r="Q24" s="441"/>
      <c r="R24" s="441"/>
      <c r="S24" s="441"/>
      <c r="T24" s="441"/>
      <c r="U24" s="441"/>
      <c r="V24" s="441"/>
      <c r="W24" s="441"/>
      <c r="X24" s="441"/>
      <c r="Y24" s="441"/>
      <c r="Z24" s="436"/>
      <c r="AA24" s="436"/>
      <c r="AB24" s="436"/>
      <c r="AC24" s="436"/>
      <c r="AD24" s="436"/>
      <c r="AE24" s="436"/>
      <c r="AF24" s="436"/>
    </row>
    <row r="25" spans="1:35" ht="14.25">
      <c r="A25" s="439" t="s">
        <v>1249</v>
      </c>
      <c r="B25" s="442"/>
      <c r="C25" s="442"/>
      <c r="D25" s="442"/>
      <c r="E25" s="442"/>
      <c r="F25" s="442"/>
      <c r="G25" s="442"/>
      <c r="H25" s="442"/>
      <c r="I25" s="442"/>
      <c r="J25" s="442"/>
      <c r="K25" s="442"/>
      <c r="L25" s="442"/>
      <c r="M25" s="442"/>
      <c r="N25" s="442"/>
      <c r="O25" s="442"/>
      <c r="P25" s="442"/>
      <c r="Q25" s="442"/>
      <c r="R25" s="442"/>
      <c r="S25" s="442"/>
      <c r="T25" s="442"/>
      <c r="U25" s="442"/>
      <c r="V25" s="442"/>
      <c r="W25" s="442"/>
      <c r="X25" s="442"/>
    </row>
    <row r="26" spans="1:35">
      <c r="A26" s="442" t="s">
        <v>56</v>
      </c>
      <c r="B26" s="442"/>
      <c r="C26" s="442"/>
      <c r="D26" s="442"/>
      <c r="E26" s="442"/>
      <c r="F26" s="442"/>
      <c r="G26" s="442"/>
      <c r="H26" s="442"/>
      <c r="I26" s="442"/>
      <c r="J26" s="442"/>
      <c r="K26" s="442"/>
      <c r="L26" s="442"/>
      <c r="M26" s="442"/>
      <c r="N26" s="442"/>
      <c r="O26" s="442"/>
      <c r="P26" s="442"/>
      <c r="Q26" s="442"/>
      <c r="R26" s="442"/>
      <c r="S26" s="442"/>
      <c r="T26" s="442"/>
      <c r="U26" s="442"/>
      <c r="V26" s="442"/>
      <c r="W26" s="442"/>
      <c r="X26" s="442"/>
    </row>
    <row r="27" spans="1:35">
      <c r="A27" s="101"/>
      <c r="B27" s="837" t="s">
        <v>60</v>
      </c>
      <c r="C27" s="837" t="s">
        <v>57</v>
      </c>
      <c r="D27" s="101"/>
      <c r="E27" s="101"/>
      <c r="F27" s="101"/>
      <c r="G27" s="101"/>
      <c r="H27" s="101"/>
      <c r="I27" s="442"/>
      <c r="J27" s="442"/>
      <c r="K27" s="442"/>
      <c r="L27" s="442"/>
      <c r="M27" s="442"/>
      <c r="N27" s="442"/>
      <c r="O27" s="442"/>
      <c r="P27" s="442"/>
      <c r="Q27" s="442"/>
      <c r="R27" s="442"/>
      <c r="S27" s="442"/>
      <c r="T27" s="442"/>
      <c r="U27" s="442"/>
      <c r="V27" s="442"/>
      <c r="W27" s="442"/>
      <c r="X27" s="442"/>
    </row>
    <row r="28" spans="1:35" ht="13.5" customHeight="1">
      <c r="A28" s="1470" t="s">
        <v>787</v>
      </c>
      <c r="B28" s="2439"/>
      <c r="C28" s="2439"/>
      <c r="D28" s="2440"/>
      <c r="E28" s="1470" t="s">
        <v>792</v>
      </c>
      <c r="F28" s="2439"/>
      <c r="G28" s="2439"/>
      <c r="H28" s="2439"/>
      <c r="I28" s="2439"/>
      <c r="J28" s="2440"/>
      <c r="K28" s="1470" t="s">
        <v>798</v>
      </c>
      <c r="L28" s="2439"/>
      <c r="M28" s="2439"/>
      <c r="N28" s="2439"/>
      <c r="O28" s="2440"/>
      <c r="P28" s="875"/>
      <c r="Q28" s="876" t="s">
        <v>87</v>
      </c>
      <c r="R28" s="596" t="s">
        <v>84</v>
      </c>
      <c r="S28" s="123"/>
      <c r="T28" s="123"/>
      <c r="U28" s="123"/>
      <c r="V28" s="123"/>
      <c r="W28" s="123"/>
      <c r="X28" s="123"/>
      <c r="Y28" s="123"/>
      <c r="Z28" s="123"/>
      <c r="AA28" s="123"/>
      <c r="AB28" s="123"/>
      <c r="AC28" s="123"/>
      <c r="AD28" s="123"/>
      <c r="AE28" s="123"/>
      <c r="AF28" s="123"/>
      <c r="AG28" s="123"/>
      <c r="AH28" s="123"/>
      <c r="AI28" s="123"/>
    </row>
    <row r="29" spans="1:35">
      <c r="A29" s="1471"/>
      <c r="B29" s="1472"/>
      <c r="C29" s="1472"/>
      <c r="D29" s="1473"/>
      <c r="E29" s="1471"/>
      <c r="F29" s="1472"/>
      <c r="G29" s="1472"/>
      <c r="H29" s="1472"/>
      <c r="I29" s="1472"/>
      <c r="J29" s="1473"/>
      <c r="K29" s="1471"/>
      <c r="L29" s="1472"/>
      <c r="M29" s="1472"/>
      <c r="N29" s="1472"/>
      <c r="O29" s="1473"/>
      <c r="P29" s="234"/>
      <c r="Q29" s="123"/>
      <c r="R29" s="123"/>
      <c r="S29" s="600" t="s">
        <v>1128</v>
      </c>
      <c r="T29" s="596" t="s">
        <v>1149</v>
      </c>
      <c r="U29" s="123"/>
      <c r="V29" s="123"/>
      <c r="W29" s="123"/>
      <c r="X29" s="123"/>
      <c r="Y29" s="123"/>
      <c r="Z29" s="600" t="s">
        <v>1128</v>
      </c>
      <c r="AA29" s="596" t="s">
        <v>461</v>
      </c>
      <c r="AB29" s="123"/>
      <c r="AC29" s="600" t="s">
        <v>1128</v>
      </c>
      <c r="AD29" s="596" t="s">
        <v>462</v>
      </c>
      <c r="AE29" s="596" t="s">
        <v>85</v>
      </c>
      <c r="AF29" s="596"/>
      <c r="AG29" s="600" t="s">
        <v>1128</v>
      </c>
      <c r="AH29" s="596" t="s">
        <v>462</v>
      </c>
      <c r="AI29" s="123"/>
    </row>
    <row r="30" spans="1:35" ht="13.5" customHeight="1">
      <c r="A30" s="2441" t="s">
        <v>55</v>
      </c>
      <c r="B30" s="1470" t="s">
        <v>858</v>
      </c>
      <c r="C30" s="2439"/>
      <c r="D30" s="2440"/>
      <c r="E30" s="2448"/>
      <c r="F30" s="2449"/>
      <c r="G30" s="2446" t="s">
        <v>397</v>
      </c>
      <c r="H30" s="2451"/>
      <c r="I30" s="2451"/>
      <c r="J30" s="2446" t="s">
        <v>398</v>
      </c>
      <c r="K30" s="2444"/>
      <c r="L30" s="2445"/>
      <c r="M30" s="1660" t="s">
        <v>797</v>
      </c>
      <c r="N30" s="2445"/>
      <c r="O30" s="2453"/>
      <c r="P30" s="855"/>
      <c r="Q30" s="876" t="s">
        <v>87</v>
      </c>
      <c r="R30" s="560" t="s">
        <v>86</v>
      </c>
      <c r="S30" s="560"/>
      <c r="T30" s="560"/>
      <c r="U30" s="560"/>
      <c r="V30" s="560"/>
      <c r="W30" s="560"/>
      <c r="X30" s="560"/>
      <c r="Y30" s="560"/>
      <c r="Z30" s="965"/>
      <c r="AA30" s="965"/>
      <c r="AB30" s="965"/>
      <c r="AC30" s="965"/>
      <c r="AD30" s="965"/>
      <c r="AE30" s="965"/>
      <c r="AF30" s="965"/>
      <c r="AG30" s="965"/>
      <c r="AH30" s="965"/>
      <c r="AI30" s="965"/>
    </row>
    <row r="31" spans="1:35">
      <c r="A31" s="2442"/>
      <c r="B31" s="1471"/>
      <c r="C31" s="1472"/>
      <c r="D31" s="1473"/>
      <c r="E31" s="2450"/>
      <c r="F31" s="1495"/>
      <c r="G31" s="2447"/>
      <c r="H31" s="2372"/>
      <c r="I31" s="2372"/>
      <c r="J31" s="2447"/>
      <c r="K31" s="2444"/>
      <c r="L31" s="2445"/>
      <c r="M31" s="1660"/>
      <c r="N31" s="2445"/>
      <c r="O31" s="2453"/>
      <c r="P31" s="855"/>
      <c r="Q31" s="965"/>
      <c r="R31" s="965"/>
      <c r="S31" s="600" t="s">
        <v>1128</v>
      </c>
      <c r="T31" s="596" t="s">
        <v>461</v>
      </c>
      <c r="U31" s="596"/>
      <c r="V31" s="596"/>
      <c r="W31" s="600" t="s">
        <v>1128</v>
      </c>
      <c r="X31" s="965" t="s">
        <v>462</v>
      </c>
      <c r="Y31" s="965"/>
      <c r="Z31" s="560"/>
      <c r="AA31" s="560"/>
      <c r="AB31" s="560"/>
      <c r="AC31" s="560"/>
      <c r="AD31" s="560"/>
      <c r="AE31" s="560"/>
      <c r="AF31" s="560"/>
      <c r="AG31" s="560"/>
      <c r="AH31" s="560"/>
      <c r="AI31" s="560"/>
    </row>
    <row r="32" spans="1:35" ht="13.5" customHeight="1">
      <c r="A32" s="2442"/>
      <c r="B32" s="1470" t="s">
        <v>859</v>
      </c>
      <c r="C32" s="2439"/>
      <c r="D32" s="2440"/>
      <c r="E32" s="2448"/>
      <c r="F32" s="2449"/>
      <c r="G32" s="2446" t="s">
        <v>397</v>
      </c>
      <c r="H32" s="2451"/>
      <c r="I32" s="2451"/>
      <c r="J32" s="2446" t="s">
        <v>398</v>
      </c>
      <c r="K32" s="2444"/>
      <c r="L32" s="2445"/>
      <c r="M32" s="1660" t="s">
        <v>797</v>
      </c>
      <c r="N32" s="2445"/>
      <c r="O32" s="2453"/>
      <c r="P32" s="855"/>
      <c r="Q32" s="876" t="s">
        <v>87</v>
      </c>
      <c r="R32" s="560" t="s">
        <v>2165</v>
      </c>
      <c r="S32" s="438"/>
      <c r="T32" s="438"/>
      <c r="U32" s="438"/>
      <c r="V32" s="438"/>
      <c r="W32" s="438"/>
      <c r="X32" s="438"/>
      <c r="Y32" s="438"/>
      <c r="Z32" s="438"/>
      <c r="AA32" s="438"/>
      <c r="AB32" s="438"/>
      <c r="AC32" s="438"/>
      <c r="AD32" s="438"/>
      <c r="AE32" s="438"/>
      <c r="AF32" s="438"/>
      <c r="AG32" s="438"/>
      <c r="AH32" s="438"/>
      <c r="AI32" s="438"/>
    </row>
    <row r="33" spans="1:35">
      <c r="A33" s="2443"/>
      <c r="B33" s="1471"/>
      <c r="C33" s="1472"/>
      <c r="D33" s="1473"/>
      <c r="E33" s="2450"/>
      <c r="F33" s="1495"/>
      <c r="G33" s="2447"/>
      <c r="H33" s="2372"/>
      <c r="I33" s="2372"/>
      <c r="J33" s="2447"/>
      <c r="K33" s="2444"/>
      <c r="L33" s="2445"/>
      <c r="M33" s="1660"/>
      <c r="N33" s="2445"/>
      <c r="O33" s="2453"/>
      <c r="P33" s="855"/>
      <c r="Q33" s="438"/>
      <c r="R33" s="906" t="s">
        <v>14</v>
      </c>
      <c r="S33" s="2455"/>
      <c r="T33" s="2455"/>
      <c r="U33" s="2455"/>
      <c r="V33" s="2455"/>
      <c r="W33" s="2455"/>
      <c r="X33" s="2455"/>
      <c r="Y33" s="2455"/>
      <c r="Z33" s="2455"/>
      <c r="AA33" s="2455"/>
      <c r="AB33" s="2455"/>
      <c r="AC33" s="2455"/>
      <c r="AD33" s="2455"/>
      <c r="AE33" s="2455"/>
      <c r="AF33" s="2455"/>
      <c r="AG33" s="2455"/>
      <c r="AH33" s="2455"/>
      <c r="AI33" s="438" t="s">
        <v>85</v>
      </c>
    </row>
    <row r="34" spans="1:35">
      <c r="A34" s="438"/>
      <c r="B34" s="438"/>
      <c r="C34" s="438"/>
      <c r="D34" s="561"/>
      <c r="E34" s="561"/>
      <c r="F34" s="561"/>
      <c r="G34" s="561"/>
      <c r="H34" s="561"/>
      <c r="I34" s="561"/>
      <c r="J34" s="561"/>
      <c r="K34" s="561"/>
      <c r="L34" s="561"/>
      <c r="M34" s="561"/>
      <c r="N34" s="561"/>
      <c r="O34" s="105"/>
      <c r="P34" s="105"/>
      <c r="Q34" s="600"/>
      <c r="R34" s="564"/>
      <c r="S34" s="134"/>
      <c r="T34" s="134"/>
      <c r="U34" s="134"/>
      <c r="V34" s="134"/>
      <c r="W34" s="134"/>
      <c r="X34" s="134"/>
      <c r="Y34" s="134"/>
      <c r="Z34" s="134"/>
      <c r="AA34" s="134"/>
      <c r="AB34" s="134"/>
      <c r="AC34" s="134"/>
      <c r="AD34" s="134"/>
      <c r="AE34" s="134"/>
      <c r="AF34" s="134"/>
      <c r="AG34" s="134"/>
      <c r="AH34" s="134"/>
      <c r="AI34" s="134"/>
    </row>
    <row r="35" spans="1:35">
      <c r="A35" s="445"/>
      <c r="B35" s="441" t="s">
        <v>58</v>
      </c>
      <c r="C35" s="441" t="s">
        <v>83</v>
      </c>
      <c r="D35" s="825"/>
      <c r="E35" s="825"/>
      <c r="F35" s="825"/>
      <c r="G35" s="914"/>
      <c r="H35" s="914"/>
      <c r="I35" s="825"/>
      <c r="J35" s="914"/>
      <c r="K35" s="825"/>
      <c r="L35" s="825"/>
      <c r="M35" s="914"/>
      <c r="N35" s="825"/>
      <c r="O35" s="825"/>
      <c r="P35" s="853"/>
      <c r="Q35" s="853"/>
      <c r="R35" s="853"/>
      <c r="S35" s="853"/>
      <c r="T35" s="853"/>
      <c r="U35" s="853"/>
      <c r="V35" s="853"/>
      <c r="W35" s="853"/>
      <c r="X35" s="853"/>
      <c r="Y35" s="853"/>
      <c r="Z35" s="853"/>
      <c r="AA35" s="853"/>
      <c r="AB35" s="853"/>
      <c r="AC35" s="853"/>
      <c r="AD35" s="853"/>
      <c r="AE35" s="853"/>
      <c r="AF35" s="853"/>
      <c r="AG35" s="853"/>
      <c r="AH35" s="853"/>
      <c r="AI35" s="853"/>
    </row>
    <row r="36" spans="1:35">
      <c r="A36" s="445"/>
      <c r="B36" s="825"/>
      <c r="C36" s="825"/>
      <c r="D36" s="600" t="s">
        <v>1128</v>
      </c>
      <c r="E36" s="441" t="s">
        <v>209</v>
      </c>
      <c r="F36" s="825"/>
      <c r="G36" s="914"/>
      <c r="H36" s="914"/>
      <c r="I36" s="825"/>
      <c r="J36" s="914"/>
      <c r="K36" s="825"/>
      <c r="L36" s="825"/>
      <c r="M36" s="914"/>
      <c r="N36" s="825"/>
      <c r="O36" s="825"/>
      <c r="P36" s="853"/>
      <c r="Q36" s="853"/>
      <c r="R36" s="853"/>
      <c r="S36" s="853"/>
      <c r="T36" s="853"/>
      <c r="U36" s="853"/>
      <c r="V36" s="853"/>
      <c r="W36" s="853"/>
      <c r="X36" s="853"/>
      <c r="Y36" s="853"/>
      <c r="Z36" s="853"/>
      <c r="AA36" s="853"/>
      <c r="AB36" s="853"/>
      <c r="AC36" s="853"/>
      <c r="AD36" s="853"/>
      <c r="AE36" s="853"/>
      <c r="AF36" s="853"/>
      <c r="AG36" s="853"/>
      <c r="AH36" s="853"/>
      <c r="AI36" s="853"/>
    </row>
    <row r="37" spans="1:35">
      <c r="A37" s="233"/>
      <c r="B37" s="825"/>
      <c r="C37" s="825"/>
      <c r="D37" s="600" t="s">
        <v>1128</v>
      </c>
      <c r="E37" s="441" t="s">
        <v>210</v>
      </c>
      <c r="F37" s="825"/>
      <c r="G37" s="914"/>
      <c r="H37" s="914"/>
      <c r="I37" s="825"/>
      <c r="J37" s="857"/>
      <c r="K37" s="438"/>
      <c r="L37" s="825"/>
      <c r="M37" s="914"/>
      <c r="N37" s="825"/>
      <c r="O37" s="825"/>
      <c r="P37" s="853"/>
      <c r="Q37" s="853"/>
      <c r="R37" s="258"/>
      <c r="S37" s="258"/>
      <c r="T37" s="258"/>
      <c r="U37" s="258"/>
      <c r="V37" s="258"/>
      <c r="W37" s="258"/>
      <c r="X37" s="258"/>
      <c r="Y37" s="258"/>
      <c r="Z37" s="258"/>
      <c r="AA37" s="258"/>
      <c r="AB37" s="258"/>
      <c r="AC37" s="258"/>
      <c r="AD37" s="258"/>
      <c r="AE37" s="258"/>
      <c r="AF37" s="258"/>
      <c r="AG37" s="258"/>
      <c r="AH37" s="853"/>
      <c r="AI37" s="853"/>
    </row>
    <row r="38" spans="1:35">
      <c r="A38" s="233"/>
      <c r="B38" s="825"/>
      <c r="C38" s="825"/>
      <c r="D38" s="600"/>
      <c r="E38" s="441"/>
      <c r="F38" s="825"/>
      <c r="G38" s="914"/>
      <c r="H38" s="914"/>
      <c r="I38" s="825"/>
      <c r="J38" s="857"/>
      <c r="K38" s="438"/>
      <c r="L38" s="825"/>
      <c r="M38" s="914"/>
      <c r="N38" s="825"/>
      <c r="O38" s="825"/>
      <c r="P38" s="853"/>
      <c r="Q38" s="853"/>
      <c r="R38" s="258"/>
      <c r="S38" s="258"/>
      <c r="T38" s="258"/>
      <c r="U38" s="258"/>
      <c r="V38" s="258"/>
      <c r="W38" s="258"/>
      <c r="X38" s="258"/>
      <c r="Y38" s="258"/>
      <c r="Z38" s="258"/>
      <c r="AA38" s="258"/>
      <c r="AB38" s="258"/>
      <c r="AC38" s="258"/>
      <c r="AD38" s="258"/>
      <c r="AE38" s="258"/>
      <c r="AF38" s="258"/>
      <c r="AG38" s="258"/>
      <c r="AH38" s="853"/>
      <c r="AI38" s="853"/>
    </row>
    <row r="39" spans="1:35">
      <c r="A39" s="442" t="s">
        <v>59</v>
      </c>
      <c r="B39" s="556"/>
      <c r="C39" s="556"/>
      <c r="D39" s="556"/>
      <c r="E39" s="556"/>
      <c r="F39" s="825"/>
      <c r="G39" s="844"/>
      <c r="H39" s="844"/>
      <c r="I39" s="825"/>
      <c r="J39" s="844"/>
      <c r="K39" s="825"/>
      <c r="L39" s="825"/>
      <c r="M39" s="842"/>
      <c r="N39" s="825"/>
      <c r="O39" s="825"/>
      <c r="P39" s="232"/>
      <c r="Q39" s="232"/>
      <c r="R39" s="232"/>
      <c r="S39" s="232"/>
      <c r="T39" s="232"/>
      <c r="U39" s="232"/>
      <c r="V39" s="232"/>
      <c r="W39" s="232"/>
      <c r="X39" s="232"/>
      <c r="Y39" s="232"/>
      <c r="Z39" s="232"/>
      <c r="AA39" s="232"/>
      <c r="AB39" s="232"/>
      <c r="AC39" s="232"/>
      <c r="AD39" s="232"/>
      <c r="AE39" s="232"/>
      <c r="AF39" s="232"/>
      <c r="AG39" s="232"/>
      <c r="AH39" s="232"/>
      <c r="AI39" s="232"/>
    </row>
    <row r="40" spans="1:35">
      <c r="A40" s="438"/>
      <c r="B40" s="437" t="s">
        <v>39</v>
      </c>
      <c r="C40" s="438" t="s">
        <v>2166</v>
      </c>
      <c r="D40" s="438"/>
      <c r="E40" s="438"/>
      <c r="F40" s="438"/>
      <c r="G40" s="438"/>
      <c r="H40" s="438"/>
      <c r="I40" s="438"/>
      <c r="J40" s="438"/>
      <c r="K40" s="438"/>
      <c r="L40" s="438"/>
      <c r="M40" s="438"/>
      <c r="N40" s="438"/>
      <c r="O40" s="438"/>
      <c r="P40" s="438"/>
      <c r="Q40" s="438"/>
      <c r="R40" s="438"/>
      <c r="S40" s="438"/>
      <c r="T40" s="438"/>
      <c r="U40" s="438"/>
      <c r="V40" s="438"/>
      <c r="W40" s="438"/>
      <c r="X40" s="438"/>
      <c r="Y40" s="438"/>
      <c r="Z40" s="438"/>
      <c r="AA40" s="438"/>
      <c r="AB40" s="438"/>
      <c r="AC40" s="438"/>
      <c r="AD40" s="438"/>
      <c r="AE40" s="438"/>
      <c r="AF40" s="438"/>
      <c r="AG40" s="438"/>
      <c r="AH40" s="438"/>
    </row>
    <row r="41" spans="1:35">
      <c r="A41" s="438"/>
      <c r="B41" s="438"/>
      <c r="C41" s="438" t="s">
        <v>87</v>
      </c>
      <c r="D41" s="438" t="s">
        <v>2256</v>
      </c>
      <c r="E41" s="438"/>
      <c r="F41" s="438"/>
      <c r="G41" s="438"/>
      <c r="H41" s="438"/>
      <c r="I41" s="438"/>
      <c r="J41" s="438"/>
      <c r="K41" s="438"/>
      <c r="L41" s="438"/>
      <c r="M41" s="438"/>
      <c r="N41" s="438"/>
      <c r="O41" s="438"/>
      <c r="P41" s="438"/>
      <c r="Q41" s="438"/>
      <c r="R41" s="438"/>
      <c r="S41" s="438"/>
      <c r="T41" s="600" t="s">
        <v>1128</v>
      </c>
      <c r="U41" s="596" t="s">
        <v>626</v>
      </c>
      <c r="V41" s="438"/>
      <c r="W41" s="438"/>
      <c r="X41" s="600" t="s">
        <v>1128</v>
      </c>
      <c r="Y41" s="596" t="s">
        <v>2051</v>
      </c>
      <c r="Z41" s="438"/>
      <c r="AA41" s="438"/>
      <c r="AB41" s="438"/>
      <c r="AC41" s="438"/>
      <c r="AD41" s="438"/>
    </row>
    <row r="42" spans="1:35">
      <c r="A42" s="438"/>
      <c r="B42" s="438"/>
      <c r="C42" s="438" t="s">
        <v>87</v>
      </c>
      <c r="D42" s="438" t="s">
        <v>2257</v>
      </c>
      <c r="E42" s="438"/>
      <c r="F42" s="438"/>
      <c r="G42" s="438"/>
      <c r="H42" s="438"/>
      <c r="I42" s="438"/>
      <c r="J42" s="438"/>
      <c r="K42" s="438"/>
      <c r="L42" s="438"/>
      <c r="M42" s="438"/>
      <c r="N42" s="438"/>
      <c r="O42" s="438"/>
      <c r="P42" s="438"/>
      <c r="Q42" s="438"/>
      <c r="R42" s="438"/>
      <c r="S42" s="438"/>
      <c r="T42" s="600" t="s">
        <v>1128</v>
      </c>
      <c r="U42" s="596" t="s">
        <v>626</v>
      </c>
      <c r="V42" s="438"/>
      <c r="W42" s="438"/>
      <c r="X42" s="600" t="s">
        <v>1128</v>
      </c>
      <c r="Y42" s="596" t="s">
        <v>2051</v>
      </c>
      <c r="Z42" s="438"/>
      <c r="AA42" s="438"/>
      <c r="AB42" s="438"/>
      <c r="AC42" s="438"/>
      <c r="AD42" s="438"/>
    </row>
    <row r="43" spans="1:35">
      <c r="A43" s="438"/>
      <c r="B43" s="438"/>
      <c r="C43" s="438"/>
      <c r="D43" s="438"/>
      <c r="E43" s="438"/>
      <c r="F43" s="438"/>
      <c r="G43" s="438"/>
      <c r="H43" s="438"/>
      <c r="I43" s="438"/>
      <c r="J43" s="438"/>
      <c r="K43" s="438"/>
      <c r="L43" s="438"/>
      <c r="M43" s="438"/>
      <c r="N43" s="438"/>
      <c r="O43" s="438"/>
      <c r="P43" s="438"/>
      <c r="Q43" s="438"/>
      <c r="R43" s="438"/>
      <c r="S43" s="438"/>
      <c r="T43" s="438"/>
      <c r="U43" s="438"/>
      <c r="V43" s="438"/>
      <c r="W43" s="600"/>
      <c r="X43" s="596"/>
      <c r="Y43" s="438"/>
      <c r="Z43" s="438"/>
      <c r="AA43" s="600"/>
      <c r="AB43" s="596"/>
      <c r="AC43" s="438"/>
      <c r="AD43" s="438"/>
      <c r="AE43" s="438"/>
      <c r="AF43" s="438"/>
      <c r="AG43" s="438"/>
    </row>
    <row r="44" spans="1:35">
      <c r="A44" s="438"/>
      <c r="B44" s="438" t="s">
        <v>48</v>
      </c>
      <c r="C44" s="438" t="s">
        <v>2168</v>
      </c>
      <c r="D44" s="438"/>
      <c r="E44" s="438"/>
      <c r="F44" s="438"/>
      <c r="G44" s="438"/>
      <c r="H44" s="438"/>
      <c r="I44" s="438"/>
      <c r="J44" s="438"/>
      <c r="K44" s="438"/>
      <c r="L44" s="438"/>
      <c r="M44" s="438"/>
      <c r="N44" s="438"/>
      <c r="O44" s="438"/>
      <c r="P44" s="438"/>
      <c r="Q44" s="438"/>
      <c r="R44" s="438"/>
      <c r="S44" s="438"/>
      <c r="T44" s="438"/>
      <c r="U44" s="438"/>
      <c r="V44" s="438"/>
      <c r="W44" s="438"/>
      <c r="X44" s="438"/>
      <c r="Y44" s="438"/>
      <c r="Z44" s="438"/>
      <c r="AA44" s="438"/>
      <c r="AB44" s="438"/>
      <c r="AC44" s="438"/>
      <c r="AD44" s="438"/>
      <c r="AE44" s="438"/>
      <c r="AF44" s="438"/>
      <c r="AG44" s="438"/>
      <c r="AH44" s="438"/>
    </row>
    <row r="45" spans="1:35">
      <c r="A45" s="438"/>
      <c r="B45" s="438"/>
      <c r="C45" s="438" t="s">
        <v>87</v>
      </c>
      <c r="D45" s="438" t="s">
        <v>2169</v>
      </c>
      <c r="E45" s="438"/>
      <c r="F45" s="438"/>
      <c r="G45" s="438"/>
      <c r="H45" s="438"/>
      <c r="I45" s="438"/>
      <c r="J45" s="438"/>
      <c r="K45" s="438"/>
      <c r="L45" s="438"/>
      <c r="M45" s="438"/>
      <c r="N45" s="438"/>
      <c r="O45" s="438"/>
      <c r="P45" s="438"/>
      <c r="Q45" s="438"/>
      <c r="R45" s="438"/>
      <c r="S45" s="438"/>
      <c r="T45" s="438"/>
      <c r="U45" s="438"/>
      <c r="V45" s="438"/>
      <c r="AC45" s="438"/>
      <c r="AD45" s="438"/>
      <c r="AE45" s="438"/>
      <c r="AF45" s="438"/>
      <c r="AG45" s="438"/>
    </row>
    <row r="46" spans="1:35">
      <c r="A46" s="438"/>
      <c r="B46" s="438"/>
      <c r="C46" s="438"/>
      <c r="D46" s="438"/>
      <c r="E46" s="600" t="s">
        <v>1128</v>
      </c>
      <c r="F46" s="596" t="s">
        <v>2170</v>
      </c>
      <c r="G46" s="438"/>
      <c r="H46" s="438"/>
      <c r="I46" s="438"/>
      <c r="J46" s="438"/>
      <c r="K46" s="438"/>
      <c r="L46" s="600" t="s">
        <v>1128</v>
      </c>
      <c r="M46" s="596" t="s">
        <v>2171</v>
      </c>
      <c r="N46" s="438"/>
      <c r="O46" s="438"/>
      <c r="P46" s="438"/>
      <c r="Q46" s="438"/>
      <c r="R46" s="438"/>
      <c r="S46" s="438"/>
      <c r="T46" s="438"/>
      <c r="U46" s="438"/>
      <c r="V46" s="2455"/>
      <c r="W46" s="2455"/>
      <c r="X46" s="2455"/>
      <c r="Y46" s="2455"/>
      <c r="Z46" s="2455"/>
      <c r="AA46" s="2455"/>
      <c r="AB46" s="2455"/>
      <c r="AC46" s="544" t="s">
        <v>85</v>
      </c>
      <c r="AE46" s="600" t="s">
        <v>1128</v>
      </c>
      <c r="AF46" s="596" t="s">
        <v>2051</v>
      </c>
    </row>
    <row r="47" spans="1:35">
      <c r="A47" s="438"/>
      <c r="B47" s="438"/>
      <c r="C47" s="438"/>
      <c r="D47" s="438"/>
      <c r="E47" s="600"/>
      <c r="F47" s="596"/>
      <c r="G47" s="438"/>
      <c r="H47" s="438"/>
      <c r="I47" s="438"/>
      <c r="J47" s="438"/>
      <c r="K47" s="438"/>
      <c r="L47" s="600"/>
      <c r="M47" s="596"/>
      <c r="N47" s="438"/>
      <c r="O47" s="438"/>
      <c r="P47" s="438"/>
      <c r="Q47" s="438"/>
      <c r="R47" s="438"/>
      <c r="S47" s="438"/>
      <c r="T47" s="134"/>
      <c r="U47" s="120"/>
      <c r="V47" s="120"/>
      <c r="W47" s="120"/>
      <c r="X47" s="120"/>
      <c r="Y47" s="120"/>
      <c r="Z47" s="120"/>
      <c r="AA47" s="120"/>
      <c r="AB47" s="448"/>
      <c r="AD47" s="600"/>
      <c r="AE47" s="596"/>
    </row>
    <row r="48" spans="1:35">
      <c r="A48" s="438"/>
      <c r="B48" s="438" t="s">
        <v>127</v>
      </c>
      <c r="C48" s="438" t="s">
        <v>2174</v>
      </c>
      <c r="E48" s="438"/>
      <c r="F48" s="438"/>
      <c r="G48" s="438"/>
      <c r="H48" s="438"/>
      <c r="I48" s="438"/>
      <c r="J48" s="438"/>
      <c r="K48" s="438"/>
      <c r="L48" s="438"/>
      <c r="M48" s="438"/>
      <c r="N48" s="438"/>
      <c r="O48" s="438"/>
      <c r="P48" s="438"/>
      <c r="Q48" s="438"/>
      <c r="R48" s="438"/>
      <c r="S48" s="438"/>
      <c r="T48" s="438"/>
      <c r="U48" s="438"/>
      <c r="V48" s="438"/>
      <c r="W48" s="438"/>
      <c r="X48" s="438"/>
      <c r="Y48" s="438"/>
      <c r="Z48" s="438"/>
      <c r="AA48" s="438"/>
      <c r="AB48" s="438"/>
      <c r="AC48" s="438"/>
      <c r="AD48" s="438"/>
      <c r="AE48" s="438"/>
      <c r="AF48" s="438"/>
      <c r="AG48" s="438"/>
      <c r="AH48" s="438"/>
    </row>
    <row r="49" spans="1:38" s="447" customFormat="1" ht="13.5" customHeight="1">
      <c r="A49" s="2427" t="s">
        <v>2258</v>
      </c>
      <c r="B49" s="2428"/>
      <c r="C49" s="2428"/>
      <c r="D49" s="2428"/>
      <c r="E49" s="2428"/>
      <c r="F49" s="2429"/>
      <c r="G49" s="2436" t="s">
        <v>2259</v>
      </c>
      <c r="H49" s="2437"/>
      <c r="I49" s="2437"/>
      <c r="J49" s="2437"/>
      <c r="K49" s="2437"/>
      <c r="L49" s="2437"/>
      <c r="M49" s="2437"/>
      <c r="N49" s="2437"/>
      <c r="O49" s="2437"/>
      <c r="P49" s="2437"/>
      <c r="Q49" s="2437"/>
      <c r="R49" s="2437"/>
      <c r="S49" s="2437"/>
      <c r="T49" s="2437"/>
      <c r="U49" s="2437"/>
      <c r="V49" s="2437"/>
      <c r="W49" s="2437"/>
      <c r="X49" s="2438"/>
      <c r="Y49" s="2427" t="s">
        <v>460</v>
      </c>
      <c r="Z49" s="2428"/>
      <c r="AA49" s="2428"/>
      <c r="AB49" s="2428"/>
      <c r="AC49" s="2429"/>
      <c r="AD49" s="562"/>
      <c r="AE49" s="927"/>
      <c r="AF49" s="927"/>
      <c r="AG49" s="927"/>
      <c r="AH49" s="927"/>
      <c r="AI49" s="592"/>
    </row>
    <row r="50" spans="1:38" s="447" customFormat="1">
      <c r="A50" s="2430"/>
      <c r="B50" s="2431"/>
      <c r="C50" s="2431"/>
      <c r="D50" s="2431"/>
      <c r="E50" s="2431"/>
      <c r="F50" s="2432"/>
      <c r="G50" s="2456" t="s">
        <v>1850</v>
      </c>
      <c r="H50" s="2428"/>
      <c r="I50" s="2429"/>
      <c r="J50" s="2456" t="s">
        <v>1835</v>
      </c>
      <c r="K50" s="2428"/>
      <c r="L50" s="2429"/>
      <c r="M50" s="2456" t="s">
        <v>2375</v>
      </c>
      <c r="N50" s="2428"/>
      <c r="O50" s="2429"/>
      <c r="P50" s="2457" t="s">
        <v>825</v>
      </c>
      <c r="Q50" s="2458"/>
      <c r="R50" s="2459"/>
      <c r="S50" s="2456" t="s">
        <v>610</v>
      </c>
      <c r="T50" s="2428"/>
      <c r="U50" s="2429"/>
      <c r="V50" s="2457" t="s">
        <v>591</v>
      </c>
      <c r="W50" s="2458"/>
      <c r="X50" s="2459"/>
      <c r="Y50" s="2430"/>
      <c r="Z50" s="2431"/>
      <c r="AA50" s="2431"/>
      <c r="AB50" s="2431"/>
      <c r="AC50" s="2432"/>
    </row>
    <row r="51" spans="1:38" s="447" customFormat="1">
      <c r="A51" s="2433"/>
      <c r="B51" s="2434"/>
      <c r="C51" s="2434"/>
      <c r="D51" s="2434"/>
      <c r="E51" s="2434"/>
      <c r="F51" s="2435"/>
      <c r="G51" s="2433"/>
      <c r="H51" s="2434"/>
      <c r="I51" s="2435"/>
      <c r="J51" s="2433"/>
      <c r="K51" s="2434"/>
      <c r="L51" s="2435"/>
      <c r="M51" s="2433"/>
      <c r="N51" s="2434"/>
      <c r="O51" s="2435"/>
      <c r="P51" s="2460"/>
      <c r="Q51" s="1922"/>
      <c r="R51" s="2461"/>
      <c r="S51" s="2433"/>
      <c r="T51" s="2434"/>
      <c r="U51" s="2435"/>
      <c r="V51" s="2460"/>
      <c r="W51" s="1922"/>
      <c r="X51" s="2461"/>
      <c r="Y51" s="2433"/>
      <c r="Z51" s="2434"/>
      <c r="AA51" s="2434"/>
      <c r="AB51" s="2434"/>
      <c r="AC51" s="2435"/>
    </row>
    <row r="52" spans="1:38" s="447" customFormat="1" ht="13.5" customHeight="1">
      <c r="A52" s="2456" t="s">
        <v>2175</v>
      </c>
      <c r="B52" s="2428"/>
      <c r="C52" s="2429"/>
      <c r="D52" s="2427" t="s">
        <v>897</v>
      </c>
      <c r="E52" s="2428"/>
      <c r="F52" s="2429"/>
      <c r="G52" s="2462"/>
      <c r="H52" s="2463"/>
      <c r="I52" s="2465" t="s">
        <v>216</v>
      </c>
      <c r="J52" s="2462"/>
      <c r="K52" s="2463"/>
      <c r="L52" s="2465" t="s">
        <v>216</v>
      </c>
      <c r="M52" s="2462"/>
      <c r="N52" s="2463"/>
      <c r="O52" s="2465" t="s">
        <v>216</v>
      </c>
      <c r="P52" s="2462"/>
      <c r="Q52" s="2463"/>
      <c r="R52" s="2465" t="s">
        <v>216</v>
      </c>
      <c r="S52" s="2462"/>
      <c r="T52" s="2463"/>
      <c r="U52" s="2465" t="s">
        <v>216</v>
      </c>
      <c r="V52" s="2462"/>
      <c r="W52" s="2463"/>
      <c r="X52" s="2465" t="s">
        <v>216</v>
      </c>
      <c r="Y52" s="2467"/>
      <c r="Z52" s="2468"/>
      <c r="AA52" s="2468"/>
      <c r="AB52" s="2468"/>
      <c r="AC52" s="2469"/>
    </row>
    <row r="53" spans="1:38" s="447" customFormat="1">
      <c r="A53" s="2430"/>
      <c r="B53" s="2431"/>
      <c r="C53" s="2432"/>
      <c r="D53" s="2433"/>
      <c r="E53" s="2434"/>
      <c r="F53" s="2435"/>
      <c r="G53" s="2464"/>
      <c r="H53" s="1271"/>
      <c r="I53" s="2466"/>
      <c r="J53" s="2464"/>
      <c r="K53" s="1271"/>
      <c r="L53" s="2466"/>
      <c r="M53" s="2464"/>
      <c r="N53" s="1271"/>
      <c r="O53" s="2466"/>
      <c r="P53" s="2464"/>
      <c r="Q53" s="1271"/>
      <c r="R53" s="2466"/>
      <c r="S53" s="2464"/>
      <c r="T53" s="1271"/>
      <c r="U53" s="2466"/>
      <c r="V53" s="2464"/>
      <c r="W53" s="1271"/>
      <c r="X53" s="2466"/>
      <c r="Y53" s="2470"/>
      <c r="Z53" s="2471"/>
      <c r="AA53" s="2471"/>
      <c r="AB53" s="2471"/>
      <c r="AC53" s="2472"/>
    </row>
    <row r="54" spans="1:38" s="447" customFormat="1">
      <c r="A54" s="2430"/>
      <c r="B54" s="2431"/>
      <c r="C54" s="2432"/>
      <c r="D54" s="2427" t="s">
        <v>859</v>
      </c>
      <c r="E54" s="2428"/>
      <c r="F54" s="2429"/>
      <c r="G54" s="2462"/>
      <c r="H54" s="2463"/>
      <c r="I54" s="2465" t="s">
        <v>216</v>
      </c>
      <c r="J54" s="2462"/>
      <c r="K54" s="2463"/>
      <c r="L54" s="2465" t="s">
        <v>216</v>
      </c>
      <c r="M54" s="2462"/>
      <c r="N54" s="2463"/>
      <c r="O54" s="2465" t="s">
        <v>216</v>
      </c>
      <c r="P54" s="2462"/>
      <c r="Q54" s="2463"/>
      <c r="R54" s="2465" t="s">
        <v>216</v>
      </c>
      <c r="S54" s="2462"/>
      <c r="T54" s="2463"/>
      <c r="U54" s="2465" t="s">
        <v>216</v>
      </c>
      <c r="V54" s="2462"/>
      <c r="W54" s="2463"/>
      <c r="X54" s="2465" t="s">
        <v>216</v>
      </c>
      <c r="Y54" s="2467"/>
      <c r="Z54" s="2468"/>
      <c r="AA54" s="2468"/>
      <c r="AB54" s="2468"/>
      <c r="AC54" s="2469"/>
    </row>
    <row r="55" spans="1:38" s="447" customFormat="1">
      <c r="A55" s="2433"/>
      <c r="B55" s="2434"/>
      <c r="C55" s="2435"/>
      <c r="D55" s="2433"/>
      <c r="E55" s="2434"/>
      <c r="F55" s="2435"/>
      <c r="G55" s="2464"/>
      <c r="H55" s="1271"/>
      <c r="I55" s="2466"/>
      <c r="J55" s="2464"/>
      <c r="K55" s="1271"/>
      <c r="L55" s="2466"/>
      <c r="M55" s="2464"/>
      <c r="N55" s="1271"/>
      <c r="O55" s="2466"/>
      <c r="P55" s="2464"/>
      <c r="Q55" s="1271"/>
      <c r="R55" s="2466"/>
      <c r="S55" s="2464"/>
      <c r="T55" s="1271"/>
      <c r="U55" s="2466"/>
      <c r="V55" s="2464"/>
      <c r="W55" s="1271"/>
      <c r="X55" s="2466"/>
      <c r="Y55" s="2470"/>
      <c r="Z55" s="2471"/>
      <c r="AA55" s="2471"/>
      <c r="AB55" s="2471"/>
      <c r="AC55" s="2472"/>
    </row>
    <row r="56" spans="1:38" s="447" customFormat="1" ht="13.5" customHeight="1">
      <c r="A56" s="2473" t="s">
        <v>2176</v>
      </c>
      <c r="B56" s="1166"/>
      <c r="C56" s="2474"/>
      <c r="D56" s="2430" t="s">
        <v>897</v>
      </c>
      <c r="E56" s="2431"/>
      <c r="F56" s="2432"/>
      <c r="G56" s="2462"/>
      <c r="H56" s="2463"/>
      <c r="I56" s="2465" t="s">
        <v>216</v>
      </c>
      <c r="J56" s="2462"/>
      <c r="K56" s="2463"/>
      <c r="L56" s="2465" t="s">
        <v>216</v>
      </c>
      <c r="M56" s="2462"/>
      <c r="N56" s="2463"/>
      <c r="O56" s="2465" t="s">
        <v>216</v>
      </c>
      <c r="P56" s="2462"/>
      <c r="Q56" s="2463"/>
      <c r="R56" s="2465" t="s">
        <v>216</v>
      </c>
      <c r="S56" s="2462"/>
      <c r="T56" s="2463"/>
      <c r="U56" s="2465" t="s">
        <v>216</v>
      </c>
      <c r="V56" s="2462"/>
      <c r="W56" s="2463"/>
      <c r="X56" s="2465" t="s">
        <v>216</v>
      </c>
      <c r="Y56" s="2478"/>
      <c r="Z56" s="2479"/>
      <c r="AA56" s="2479"/>
      <c r="AB56" s="2479"/>
      <c r="AC56" s="2480"/>
    </row>
    <row r="57" spans="1:38" s="447" customFormat="1">
      <c r="A57" s="2473"/>
      <c r="B57" s="1166"/>
      <c r="C57" s="2474"/>
      <c r="D57" s="2433"/>
      <c r="E57" s="2434"/>
      <c r="F57" s="2435"/>
      <c r="G57" s="2464"/>
      <c r="H57" s="1271"/>
      <c r="I57" s="2466"/>
      <c r="J57" s="2464"/>
      <c r="K57" s="1271"/>
      <c r="L57" s="2466"/>
      <c r="M57" s="2464"/>
      <c r="N57" s="1271"/>
      <c r="O57" s="2466"/>
      <c r="P57" s="2464"/>
      <c r="Q57" s="1271"/>
      <c r="R57" s="2466"/>
      <c r="S57" s="2464"/>
      <c r="T57" s="1271"/>
      <c r="U57" s="2466"/>
      <c r="V57" s="2464"/>
      <c r="W57" s="1271"/>
      <c r="X57" s="2466"/>
      <c r="Y57" s="2470"/>
      <c r="Z57" s="2471"/>
      <c r="AA57" s="2471"/>
      <c r="AB57" s="2471"/>
      <c r="AC57" s="2472"/>
    </row>
    <row r="58" spans="1:38" s="447" customFormat="1">
      <c r="A58" s="2473"/>
      <c r="B58" s="1166"/>
      <c r="C58" s="2474"/>
      <c r="D58" s="2427" t="s">
        <v>859</v>
      </c>
      <c r="E58" s="2428"/>
      <c r="F58" s="2429"/>
      <c r="G58" s="2462"/>
      <c r="H58" s="2463"/>
      <c r="I58" s="2465" t="s">
        <v>216</v>
      </c>
      <c r="J58" s="2462"/>
      <c r="K58" s="2463"/>
      <c r="L58" s="2465" t="s">
        <v>216</v>
      </c>
      <c r="M58" s="2462"/>
      <c r="N58" s="2463"/>
      <c r="O58" s="2465" t="s">
        <v>216</v>
      </c>
      <c r="P58" s="2462"/>
      <c r="Q58" s="2463"/>
      <c r="R58" s="2465" t="s">
        <v>216</v>
      </c>
      <c r="S58" s="2462"/>
      <c r="T58" s="2463"/>
      <c r="U58" s="2465" t="s">
        <v>216</v>
      </c>
      <c r="V58" s="2462"/>
      <c r="W58" s="2463"/>
      <c r="X58" s="2465" t="s">
        <v>216</v>
      </c>
      <c r="Y58" s="2467"/>
      <c r="Z58" s="2468"/>
      <c r="AA58" s="2468"/>
      <c r="AB58" s="2468"/>
      <c r="AC58" s="2469"/>
    </row>
    <row r="59" spans="1:38" s="447" customFormat="1">
      <c r="A59" s="2475"/>
      <c r="B59" s="2476"/>
      <c r="C59" s="2477"/>
      <c r="D59" s="2433"/>
      <c r="E59" s="2434"/>
      <c r="F59" s="2435"/>
      <c r="G59" s="2464"/>
      <c r="H59" s="1271"/>
      <c r="I59" s="2466"/>
      <c r="J59" s="2464"/>
      <c r="K59" s="1271"/>
      <c r="L59" s="2466"/>
      <c r="M59" s="2464"/>
      <c r="N59" s="1271"/>
      <c r="O59" s="2466"/>
      <c r="P59" s="2464"/>
      <c r="Q59" s="1271"/>
      <c r="R59" s="2466"/>
      <c r="S59" s="2464"/>
      <c r="T59" s="1271"/>
      <c r="U59" s="2466"/>
      <c r="V59" s="2464"/>
      <c r="W59" s="1271"/>
      <c r="X59" s="2466"/>
      <c r="Y59" s="2470"/>
      <c r="Z59" s="2471"/>
      <c r="AA59" s="2471"/>
      <c r="AB59" s="2471"/>
      <c r="AC59" s="2472"/>
    </row>
    <row r="60" spans="1:38" s="447" customFormat="1" ht="13.5" customHeight="1">
      <c r="A60" s="438"/>
      <c r="B60" s="438" t="s">
        <v>277</v>
      </c>
      <c r="C60" s="438"/>
      <c r="D60" s="438" t="s">
        <v>2260</v>
      </c>
      <c r="E60" s="438"/>
      <c r="F60" s="438"/>
      <c r="G60" s="438"/>
      <c r="H60" s="438"/>
      <c r="I60" s="438"/>
      <c r="J60" s="438"/>
      <c r="K60" s="438"/>
      <c r="L60" s="438"/>
      <c r="M60" s="438"/>
      <c r="N60" s="438"/>
      <c r="O60" s="438"/>
      <c r="P60" s="438"/>
      <c r="Q60" s="438"/>
      <c r="R60" s="438"/>
      <c r="S60" s="438"/>
      <c r="T60" s="438"/>
      <c r="U60" s="438"/>
      <c r="V60" s="438"/>
      <c r="W60" s="438"/>
      <c r="X60" s="438"/>
      <c r="Y60" s="438"/>
      <c r="Z60" s="438"/>
      <c r="AA60" s="438"/>
      <c r="AB60" s="438"/>
      <c r="AC60" s="438"/>
      <c r="AD60" s="438"/>
      <c r="AE60" s="438"/>
      <c r="AF60" s="438"/>
      <c r="AG60" s="438"/>
      <c r="AH60" s="438"/>
      <c r="AI60" s="438"/>
      <c r="AJ60" s="563"/>
      <c r="AK60" s="563"/>
      <c r="AL60" s="563"/>
    </row>
    <row r="61" spans="1:38">
      <c r="A61" s="438"/>
      <c r="B61" s="437"/>
      <c r="C61" s="438"/>
      <c r="D61" s="815"/>
      <c r="E61" s="441"/>
      <c r="F61" s="438"/>
      <c r="G61" s="438"/>
      <c r="H61" s="438"/>
      <c r="I61" s="438"/>
      <c r="J61" s="438"/>
      <c r="K61" s="438"/>
      <c r="L61" s="438"/>
      <c r="M61" s="438"/>
      <c r="N61" s="438"/>
      <c r="O61" s="438"/>
      <c r="P61" s="438"/>
      <c r="Q61" s="438"/>
      <c r="R61" s="438"/>
      <c r="S61" s="438"/>
      <c r="T61" s="438"/>
      <c r="U61" s="438"/>
      <c r="V61" s="438"/>
      <c r="W61" s="438"/>
      <c r="X61" s="438"/>
      <c r="Y61" s="438"/>
      <c r="Z61" s="438"/>
      <c r="AA61" s="438"/>
      <c r="AB61" s="438"/>
      <c r="AC61" s="438"/>
      <c r="AD61" s="438"/>
      <c r="AE61" s="438"/>
      <c r="AF61" s="438"/>
      <c r="AG61" s="438"/>
      <c r="AH61" s="438"/>
      <c r="AI61" s="438"/>
    </row>
    <row r="62" spans="1:38">
      <c r="A62" s="438"/>
      <c r="B62" s="438" t="s">
        <v>11</v>
      </c>
      <c r="C62" s="438" t="s">
        <v>1695</v>
      </c>
      <c r="D62" s="438"/>
      <c r="E62" s="438"/>
      <c r="F62" s="438"/>
      <c r="G62" s="438"/>
      <c r="H62" s="438"/>
      <c r="I62" s="438"/>
      <c r="J62" s="438"/>
      <c r="K62" s="438"/>
      <c r="L62" s="438"/>
      <c r="M62" s="438"/>
      <c r="N62" s="438"/>
      <c r="O62" s="438"/>
      <c r="P62" s="438"/>
      <c r="Q62" s="438"/>
      <c r="R62" s="438"/>
      <c r="S62" s="438"/>
      <c r="T62" s="438"/>
      <c r="U62" s="438"/>
      <c r="V62" s="438"/>
      <c r="W62" s="438"/>
      <c r="X62" s="438"/>
      <c r="Y62" s="438"/>
      <c r="Z62" s="438"/>
      <c r="AA62" s="438"/>
      <c r="AB62" s="438"/>
      <c r="AC62" s="438"/>
      <c r="AD62" s="438"/>
      <c r="AE62" s="438"/>
      <c r="AF62" s="438"/>
      <c r="AG62" s="438"/>
      <c r="AH62" s="438"/>
      <c r="AI62" s="438"/>
      <c r="AJ62" s="438"/>
      <c r="AK62" s="438"/>
      <c r="AL62" s="438"/>
    </row>
    <row r="63" spans="1:38">
      <c r="A63" s="438"/>
      <c r="B63" s="438"/>
      <c r="C63" s="438"/>
      <c r="D63" s="600" t="s">
        <v>1128</v>
      </c>
      <c r="E63" s="441" t="s">
        <v>626</v>
      </c>
      <c r="F63" s="825"/>
      <c r="G63" s="914" t="s">
        <v>14</v>
      </c>
      <c r="H63" s="438" t="s">
        <v>82</v>
      </c>
      <c r="I63" s="438"/>
      <c r="J63" s="438"/>
      <c r="K63" s="438"/>
      <c r="L63" s="438"/>
      <c r="M63" s="438"/>
      <c r="N63" s="438"/>
      <c r="O63" s="438"/>
      <c r="P63" s="600" t="s">
        <v>1128</v>
      </c>
      <c r="Q63" s="438" t="s">
        <v>92</v>
      </c>
      <c r="R63" s="438"/>
      <c r="S63" s="438"/>
      <c r="T63" s="438"/>
      <c r="U63" s="600" t="s">
        <v>1128</v>
      </c>
      <c r="V63" s="438" t="s">
        <v>93</v>
      </c>
      <c r="W63" s="438"/>
      <c r="X63" s="438"/>
      <c r="Y63" s="438"/>
      <c r="Z63" s="438"/>
      <c r="AA63" s="438"/>
      <c r="AB63" s="600" t="s">
        <v>1128</v>
      </c>
      <c r="AC63" s="441" t="s">
        <v>168</v>
      </c>
      <c r="AD63" s="438"/>
      <c r="AE63" s="436"/>
    </row>
    <row r="85" spans="33:33">
      <c r="AG85" s="448"/>
    </row>
    <row r="86" spans="33:33">
      <c r="AG86" s="448"/>
    </row>
  </sheetData>
  <mergeCells count="99">
    <mergeCell ref="U56:U57"/>
    <mergeCell ref="V56:W57"/>
    <mergeCell ref="X56:X57"/>
    <mergeCell ref="Y56:AC57"/>
    <mergeCell ref="L58:L59"/>
    <mergeCell ref="M58:N59"/>
    <mergeCell ref="O58:O59"/>
    <mergeCell ref="P58:Q59"/>
    <mergeCell ref="R58:R59"/>
    <mergeCell ref="S58:T59"/>
    <mergeCell ref="U58:U59"/>
    <mergeCell ref="V58:W59"/>
    <mergeCell ref="X58:X59"/>
    <mergeCell ref="Y58:AC59"/>
    <mergeCell ref="Y54:AC55"/>
    <mergeCell ref="A56:C59"/>
    <mergeCell ref="D56:F57"/>
    <mergeCell ref="G56:H57"/>
    <mergeCell ref="I56:I57"/>
    <mergeCell ref="J56:K57"/>
    <mergeCell ref="D58:F59"/>
    <mergeCell ref="G58:H59"/>
    <mergeCell ref="I58:I59"/>
    <mergeCell ref="J58:K59"/>
    <mergeCell ref="L56:L57"/>
    <mergeCell ref="M56:N57"/>
    <mergeCell ref="O56:O57"/>
    <mergeCell ref="P56:Q57"/>
    <mergeCell ref="R56:R57"/>
    <mergeCell ref="S56:T57"/>
    <mergeCell ref="X52:X53"/>
    <mergeCell ref="G50:I51"/>
    <mergeCell ref="Y52:AC53"/>
    <mergeCell ref="D54:F55"/>
    <mergeCell ref="G54:H55"/>
    <mergeCell ref="I54:I55"/>
    <mergeCell ref="J54:K55"/>
    <mergeCell ref="L54:L55"/>
    <mergeCell ref="M54:N55"/>
    <mergeCell ref="O54:O55"/>
    <mergeCell ref="P54:Q55"/>
    <mergeCell ref="R54:R55"/>
    <mergeCell ref="S54:T55"/>
    <mergeCell ref="U54:U55"/>
    <mergeCell ref="V54:W55"/>
    <mergeCell ref="X54:X55"/>
    <mergeCell ref="M30:M31"/>
    <mergeCell ref="M32:M33"/>
    <mergeCell ref="V50:X51"/>
    <mergeCell ref="A52:C55"/>
    <mergeCell ref="D52:F53"/>
    <mergeCell ref="G52:H53"/>
    <mergeCell ref="I52:I53"/>
    <mergeCell ref="J52:K53"/>
    <mergeCell ref="L52:L53"/>
    <mergeCell ref="M52:N53"/>
    <mergeCell ref="O52:O53"/>
    <mergeCell ref="P52:Q53"/>
    <mergeCell ref="R52:R53"/>
    <mergeCell ref="S52:T53"/>
    <mergeCell ref="U52:U53"/>
    <mergeCell ref="V52:W53"/>
    <mergeCell ref="J50:L51"/>
    <mergeCell ref="M50:O51"/>
    <mergeCell ref="P50:R51"/>
    <mergeCell ref="S50:U51"/>
    <mergeCell ref="V46:AB46"/>
    <mergeCell ref="H32:I33"/>
    <mergeCell ref="G30:G31"/>
    <mergeCell ref="J32:J33"/>
    <mergeCell ref="Y3:AF3"/>
    <mergeCell ref="N30:O31"/>
    <mergeCell ref="N32:O33"/>
    <mergeCell ref="Q10:R10"/>
    <mergeCell ref="Q11:R11"/>
    <mergeCell ref="Y4:AF4"/>
    <mergeCell ref="Y5:AF5"/>
    <mergeCell ref="Y6:AF6"/>
    <mergeCell ref="Q23:AE23"/>
    <mergeCell ref="Q18:AE18"/>
    <mergeCell ref="Q19:AE19"/>
    <mergeCell ref="Q22:AE22"/>
    <mergeCell ref="S33:AH33"/>
    <mergeCell ref="A49:F51"/>
    <mergeCell ref="G49:X49"/>
    <mergeCell ref="Y49:AC51"/>
    <mergeCell ref="E28:J29"/>
    <mergeCell ref="K28:O29"/>
    <mergeCell ref="A28:D29"/>
    <mergeCell ref="B30:D31"/>
    <mergeCell ref="B32:D33"/>
    <mergeCell ref="A30:A33"/>
    <mergeCell ref="K32:L33"/>
    <mergeCell ref="G32:G33"/>
    <mergeCell ref="J30:J31"/>
    <mergeCell ref="K30:L31"/>
    <mergeCell ref="E30:F31"/>
    <mergeCell ref="H30:I31"/>
    <mergeCell ref="E32:F33"/>
  </mergeCells>
  <phoneticPr fontId="6"/>
  <dataValidations count="1">
    <dataValidation type="list" allowBlank="1" showInputMessage="1" showErrorMessage="1" sqref="AC29 AG29 D36:D38 D17:D19 D22:D23 S29 G13 D13 Z29 D9:D10 H9 P9 N3:N6 H3:H6 T3:T6 U63 P63 AB63 D63 S31 W31 W43 T41:T42 E46:E47 L46:L47 AA43 X41:X42 AE46 AD47">
      <formula1>"□,☑"</formula1>
    </dataValidation>
  </dataValidations>
  <pageMargins left="0.7" right="0.33" top="0.57999999999999996" bottom="0.34" header="0.51181102362204722" footer="0.19"/>
  <pageSetup paperSize="9" orientation="portrait" r:id="rId1"/>
  <headerFooter alignWithMargins="0">
    <oddFooter>&amp;C&amp;A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J63"/>
  <sheetViews>
    <sheetView view="pageBreakPreview" zoomScaleNormal="100" zoomScaleSheetLayoutView="100" workbookViewId="0"/>
  </sheetViews>
  <sheetFormatPr defaultColWidth="2.625" defaultRowHeight="13.5"/>
  <cols>
    <col min="1" max="16384" width="2.625" style="544"/>
  </cols>
  <sheetData>
    <row r="1" spans="1:36" ht="14.25">
      <c r="A1" s="439" t="s">
        <v>492</v>
      </c>
      <c r="B1" s="439"/>
      <c r="C1" s="439"/>
      <c r="D1" s="439"/>
      <c r="E1" s="439"/>
      <c r="F1" s="439"/>
      <c r="G1" s="439"/>
      <c r="H1" s="439"/>
      <c r="I1" s="439"/>
      <c r="J1" s="439"/>
      <c r="K1" s="439"/>
      <c r="L1" s="439"/>
      <c r="M1" s="439"/>
      <c r="N1" s="439"/>
      <c r="O1" s="447" t="s">
        <v>1691</v>
      </c>
      <c r="P1" s="439"/>
      <c r="Q1" s="439"/>
      <c r="R1" s="439"/>
      <c r="S1" s="439"/>
      <c r="T1" s="439"/>
      <c r="U1" s="439"/>
      <c r="V1" s="439"/>
    </row>
    <row r="2" spans="1:36">
      <c r="A2" s="442" t="s">
        <v>2372</v>
      </c>
      <c r="B2" s="442"/>
      <c r="C2" s="442"/>
      <c r="D2" s="442"/>
      <c r="E2" s="442"/>
      <c r="F2" s="442"/>
      <c r="G2" s="442"/>
      <c r="H2" s="442"/>
      <c r="I2" s="442"/>
      <c r="J2" s="442"/>
      <c r="K2" s="442"/>
      <c r="L2" s="442"/>
      <c r="M2" s="442"/>
      <c r="N2" s="442"/>
      <c r="O2" s="442"/>
      <c r="P2" s="442"/>
      <c r="Q2" s="442"/>
      <c r="R2" s="442"/>
      <c r="S2" s="442"/>
      <c r="T2" s="442"/>
      <c r="U2" s="442"/>
      <c r="V2" s="442"/>
      <c r="W2" s="442"/>
      <c r="X2" s="442"/>
    </row>
    <row r="3" spans="1:36">
      <c r="A3" s="441"/>
      <c r="B3" s="441"/>
      <c r="C3" s="441"/>
      <c r="D3" s="978" t="s">
        <v>1128</v>
      </c>
      <c r="E3" s="441" t="s">
        <v>461</v>
      </c>
      <c r="F3" s="441"/>
      <c r="G3" s="441"/>
      <c r="H3" s="441"/>
      <c r="I3" s="441"/>
      <c r="J3" s="441"/>
      <c r="K3" s="441"/>
      <c r="L3" s="441"/>
      <c r="P3" s="441" t="s">
        <v>705</v>
      </c>
      <c r="Q3" s="441"/>
      <c r="R3" s="441"/>
      <c r="S3" s="441"/>
      <c r="T3" s="441"/>
      <c r="U3" s="441"/>
      <c r="V3" s="441" t="s">
        <v>706</v>
      </c>
      <c r="W3" s="829"/>
      <c r="X3" s="829"/>
      <c r="Y3" s="441" t="s">
        <v>396</v>
      </c>
      <c r="Z3" s="829"/>
      <c r="AA3" s="829"/>
      <c r="AB3" s="441" t="s">
        <v>397</v>
      </c>
      <c r="AC3" s="829"/>
      <c r="AD3" s="829"/>
      <c r="AE3" s="441" t="s">
        <v>398</v>
      </c>
      <c r="AF3" s="441" t="s">
        <v>707</v>
      </c>
      <c r="AI3" s="831"/>
      <c r="AJ3" s="831"/>
    </row>
    <row r="4" spans="1:36">
      <c r="A4" s="97"/>
      <c r="D4" s="978" t="s">
        <v>1128</v>
      </c>
      <c r="E4" s="441" t="s">
        <v>462</v>
      </c>
      <c r="AI4" s="831"/>
      <c r="AJ4" s="831"/>
    </row>
    <row r="5" spans="1:36">
      <c r="A5" s="442" t="s">
        <v>1250</v>
      </c>
      <c r="B5" s="442"/>
      <c r="C5" s="442"/>
      <c r="D5" s="442"/>
      <c r="E5" s="442"/>
      <c r="F5" s="442"/>
      <c r="G5" s="442"/>
      <c r="H5" s="442"/>
      <c r="I5" s="442"/>
      <c r="J5" s="442"/>
      <c r="K5" s="442"/>
      <c r="L5" s="442"/>
      <c r="P5" s="442"/>
      <c r="Q5" s="442"/>
      <c r="R5" s="442"/>
      <c r="S5" s="442"/>
      <c r="T5" s="442"/>
      <c r="U5" s="442"/>
      <c r="V5" s="442"/>
      <c r="W5" s="442"/>
      <c r="X5" s="442"/>
      <c r="Y5" s="442"/>
      <c r="Z5" s="442"/>
      <c r="AI5" s="831"/>
      <c r="AJ5" s="831"/>
    </row>
    <row r="6" spans="1:36">
      <c r="A6" s="441"/>
      <c r="B6" s="441"/>
      <c r="C6" s="441"/>
      <c r="D6" s="978" t="s">
        <v>1128</v>
      </c>
      <c r="E6" s="441" t="s">
        <v>461</v>
      </c>
      <c r="F6" s="441"/>
      <c r="G6" s="441"/>
      <c r="H6" s="441"/>
      <c r="I6" s="441"/>
      <c r="J6" s="441"/>
      <c r="K6" s="441"/>
      <c r="L6" s="441"/>
      <c r="P6" s="441" t="s">
        <v>708</v>
      </c>
      <c r="Q6" s="441"/>
      <c r="R6" s="441"/>
      <c r="S6" s="441"/>
      <c r="T6" s="441"/>
      <c r="U6" s="441"/>
      <c r="V6" s="441" t="s">
        <v>709</v>
      </c>
      <c r="W6" s="829"/>
      <c r="X6" s="829"/>
      <c r="Y6" s="441" t="s">
        <v>396</v>
      </c>
      <c r="Z6" s="829"/>
      <c r="AA6" s="829"/>
      <c r="AB6" s="441" t="s">
        <v>397</v>
      </c>
      <c r="AC6" s="829"/>
      <c r="AD6" s="829"/>
      <c r="AE6" s="441" t="s">
        <v>398</v>
      </c>
      <c r="AF6" s="441" t="s">
        <v>707</v>
      </c>
    </row>
    <row r="7" spans="1:36">
      <c r="A7" s="441"/>
      <c r="B7" s="441"/>
      <c r="C7" s="441"/>
      <c r="D7" s="978" t="s">
        <v>1128</v>
      </c>
      <c r="E7" s="441" t="s">
        <v>462</v>
      </c>
      <c r="F7" s="441"/>
      <c r="G7" s="441"/>
      <c r="H7" s="441"/>
      <c r="I7" s="441"/>
      <c r="J7" s="441"/>
      <c r="K7" s="441"/>
      <c r="L7" s="441"/>
      <c r="P7" s="441" t="s">
        <v>675</v>
      </c>
      <c r="Q7" s="441"/>
      <c r="R7" s="441"/>
      <c r="S7" s="441"/>
      <c r="T7" s="441"/>
      <c r="U7" s="441"/>
      <c r="V7" s="441" t="s">
        <v>710</v>
      </c>
      <c r="W7" s="829"/>
      <c r="X7" s="829"/>
      <c r="Y7" s="441" t="s">
        <v>396</v>
      </c>
      <c r="Z7" s="829"/>
      <c r="AA7" s="829"/>
      <c r="AB7" s="441" t="s">
        <v>397</v>
      </c>
      <c r="AC7" s="829"/>
      <c r="AD7" s="829"/>
      <c r="AE7" s="441" t="s">
        <v>398</v>
      </c>
      <c r="AF7" s="441" t="s">
        <v>707</v>
      </c>
    </row>
    <row r="8" spans="1:36">
      <c r="A8" s="442" t="s">
        <v>676</v>
      </c>
      <c r="B8" s="442"/>
      <c r="C8" s="442"/>
      <c r="D8" s="442"/>
      <c r="E8" s="442"/>
      <c r="F8" s="442"/>
      <c r="G8" s="442"/>
      <c r="H8" s="442"/>
      <c r="I8" s="442"/>
      <c r="J8" s="442"/>
      <c r="K8" s="442"/>
      <c r="L8" s="442"/>
      <c r="M8" s="442"/>
      <c r="N8" s="442"/>
      <c r="O8" s="442"/>
      <c r="P8" s="442"/>
      <c r="Q8" s="442"/>
      <c r="R8" s="442"/>
      <c r="S8" s="442"/>
      <c r="T8" s="442"/>
      <c r="U8" s="442"/>
      <c r="V8" s="442"/>
      <c r="W8" s="442"/>
    </row>
    <row r="9" spans="1:36">
      <c r="A9" s="441"/>
      <c r="B9" s="441"/>
      <c r="C9" s="441"/>
      <c r="D9" s="978" t="s">
        <v>1128</v>
      </c>
      <c r="E9" s="441" t="s">
        <v>461</v>
      </c>
      <c r="F9" s="441"/>
      <c r="G9" s="441"/>
      <c r="H9" s="441"/>
      <c r="I9" s="978" t="s">
        <v>1128</v>
      </c>
      <c r="J9" s="441" t="s">
        <v>663</v>
      </c>
      <c r="K9" s="441"/>
      <c r="L9" s="441"/>
      <c r="M9" s="441"/>
      <c r="N9" s="441"/>
      <c r="O9" s="441"/>
      <c r="P9" s="441" t="s">
        <v>711</v>
      </c>
      <c r="Q9" s="441"/>
      <c r="R9" s="441"/>
      <c r="S9" s="441"/>
      <c r="T9" s="441"/>
      <c r="U9" s="441"/>
      <c r="V9" s="441" t="s">
        <v>712</v>
      </c>
      <c r="W9" s="829"/>
      <c r="X9" s="829"/>
      <c r="Y9" s="441" t="s">
        <v>396</v>
      </c>
      <c r="Z9" s="829"/>
      <c r="AA9" s="829"/>
      <c r="AB9" s="441" t="s">
        <v>397</v>
      </c>
      <c r="AC9" s="829"/>
      <c r="AD9" s="829"/>
      <c r="AE9" s="441" t="s">
        <v>398</v>
      </c>
      <c r="AF9" s="441" t="s">
        <v>707</v>
      </c>
    </row>
    <row r="10" spans="1:36">
      <c r="A10" s="441"/>
      <c r="B10" s="441"/>
      <c r="C10" s="441"/>
      <c r="D10" s="978" t="s">
        <v>1128</v>
      </c>
      <c r="E10" s="441" t="s">
        <v>462</v>
      </c>
      <c r="F10" s="441"/>
      <c r="G10" s="441"/>
      <c r="H10" s="441"/>
      <c r="I10" s="441"/>
      <c r="J10" s="441"/>
      <c r="K10" s="441"/>
      <c r="L10" s="441"/>
      <c r="M10" s="441"/>
      <c r="N10" s="441"/>
      <c r="O10" s="441"/>
      <c r="P10" s="441" t="s">
        <v>675</v>
      </c>
      <c r="Q10" s="441"/>
      <c r="R10" s="441"/>
      <c r="S10" s="441"/>
      <c r="T10" s="441"/>
      <c r="U10" s="441"/>
      <c r="V10" s="441" t="s">
        <v>710</v>
      </c>
      <c r="W10" s="829"/>
      <c r="X10" s="829"/>
      <c r="Y10" s="441" t="s">
        <v>396</v>
      </c>
      <c r="Z10" s="829"/>
      <c r="AA10" s="829"/>
      <c r="AB10" s="441" t="s">
        <v>397</v>
      </c>
      <c r="AC10" s="829"/>
      <c r="AD10" s="829"/>
      <c r="AE10" s="441" t="s">
        <v>398</v>
      </c>
      <c r="AF10" s="441" t="s">
        <v>707</v>
      </c>
    </row>
    <row r="11" spans="1:36">
      <c r="A11" s="442" t="s">
        <v>677</v>
      </c>
      <c r="B11" s="442"/>
      <c r="C11" s="442"/>
      <c r="D11" s="442"/>
      <c r="E11" s="442"/>
      <c r="F11" s="442"/>
      <c r="G11" s="442"/>
      <c r="H11" s="442"/>
      <c r="I11" s="442"/>
      <c r="J11" s="442"/>
      <c r="K11" s="442"/>
      <c r="L11" s="442"/>
      <c r="M11" s="442"/>
      <c r="N11" s="442"/>
      <c r="O11" s="442"/>
      <c r="P11" s="442"/>
      <c r="Q11" s="442"/>
      <c r="R11" s="442"/>
      <c r="S11" s="442"/>
      <c r="T11" s="442"/>
      <c r="U11" s="442"/>
      <c r="V11" s="442"/>
      <c r="W11" s="442"/>
      <c r="X11" s="442"/>
      <c r="Y11" s="442"/>
      <c r="Z11" s="442"/>
      <c r="AA11" s="442"/>
    </row>
    <row r="12" spans="1:36">
      <c r="A12" s="441"/>
      <c r="B12" s="441"/>
      <c r="C12" s="441"/>
      <c r="D12" s="978" t="s">
        <v>1128</v>
      </c>
      <c r="E12" s="441" t="s">
        <v>461</v>
      </c>
      <c r="F12" s="441"/>
      <c r="G12" s="441"/>
      <c r="H12" s="441"/>
      <c r="I12" s="978" t="s">
        <v>1128</v>
      </c>
      <c r="J12" s="441" t="s">
        <v>663</v>
      </c>
      <c r="K12" s="441"/>
      <c r="L12" s="441"/>
      <c r="M12" s="441"/>
      <c r="N12" s="441"/>
      <c r="O12" s="441"/>
      <c r="P12" s="441" t="s">
        <v>711</v>
      </c>
      <c r="Q12" s="441"/>
      <c r="R12" s="441"/>
      <c r="S12" s="441"/>
      <c r="T12" s="441"/>
      <c r="U12" s="441"/>
      <c r="V12" s="441" t="s">
        <v>712</v>
      </c>
      <c r="W12" s="829"/>
      <c r="X12" s="829"/>
      <c r="Y12" s="441" t="s">
        <v>396</v>
      </c>
      <c r="Z12" s="829"/>
      <c r="AA12" s="829"/>
      <c r="AB12" s="441" t="s">
        <v>397</v>
      </c>
      <c r="AC12" s="829"/>
      <c r="AD12" s="829"/>
      <c r="AE12" s="441" t="s">
        <v>398</v>
      </c>
      <c r="AF12" s="441" t="s">
        <v>707</v>
      </c>
    </row>
    <row r="13" spans="1:36">
      <c r="A13" s="441"/>
      <c r="B13" s="441"/>
      <c r="C13" s="441"/>
      <c r="D13" s="978" t="s">
        <v>1128</v>
      </c>
      <c r="E13" s="441" t="s">
        <v>462</v>
      </c>
      <c r="F13" s="441"/>
      <c r="G13" s="441"/>
      <c r="H13" s="441"/>
      <c r="I13" s="441"/>
      <c r="J13" s="441"/>
      <c r="K13" s="441"/>
      <c r="L13" s="441"/>
      <c r="M13" s="441"/>
      <c r="N13" s="441"/>
      <c r="O13" s="441"/>
      <c r="P13" s="441" t="s">
        <v>675</v>
      </c>
      <c r="Q13" s="441"/>
      <c r="R13" s="441"/>
      <c r="S13" s="441"/>
      <c r="T13" s="441"/>
      <c r="U13" s="441"/>
      <c r="V13" s="441" t="s">
        <v>710</v>
      </c>
      <c r="W13" s="829"/>
      <c r="X13" s="829"/>
      <c r="Y13" s="441" t="s">
        <v>396</v>
      </c>
      <c r="Z13" s="829"/>
      <c r="AA13" s="829"/>
      <c r="AB13" s="441" t="s">
        <v>397</v>
      </c>
      <c r="AC13" s="829"/>
      <c r="AD13" s="829"/>
      <c r="AE13" s="441" t="s">
        <v>398</v>
      </c>
      <c r="AF13" s="441" t="s">
        <v>707</v>
      </c>
    </row>
    <row r="14" spans="1:36">
      <c r="A14" s="442" t="s">
        <v>678</v>
      </c>
      <c r="B14" s="442"/>
      <c r="C14" s="442"/>
      <c r="D14" s="442"/>
      <c r="E14" s="442"/>
      <c r="F14" s="442"/>
      <c r="G14" s="442"/>
      <c r="H14" s="442"/>
      <c r="I14" s="442"/>
      <c r="J14" s="442"/>
      <c r="K14" s="442"/>
      <c r="L14" s="442"/>
      <c r="M14" s="442"/>
      <c r="N14" s="442"/>
      <c r="O14" s="442"/>
      <c r="P14" s="442"/>
      <c r="Q14" s="442"/>
      <c r="R14" s="442"/>
      <c r="S14" s="442"/>
      <c r="T14" s="442"/>
      <c r="U14" s="442"/>
      <c r="V14" s="442"/>
      <c r="W14" s="442"/>
      <c r="X14" s="442"/>
      <c r="Y14" s="442"/>
      <c r="Z14" s="442"/>
    </row>
    <row r="15" spans="1:36">
      <c r="A15" s="441"/>
      <c r="B15" s="441"/>
      <c r="C15" s="441"/>
      <c r="D15" s="978" t="s">
        <v>1128</v>
      </c>
      <c r="E15" s="441" t="s">
        <v>461</v>
      </c>
      <c r="F15" s="441"/>
      <c r="G15" s="441"/>
      <c r="H15" s="441"/>
      <c r="I15" s="978" t="s">
        <v>1128</v>
      </c>
      <c r="J15" s="441" t="s">
        <v>663</v>
      </c>
      <c r="K15" s="441"/>
      <c r="L15" s="441"/>
      <c r="M15" s="441"/>
      <c r="N15" s="441"/>
      <c r="O15" s="441"/>
      <c r="P15" s="441" t="s">
        <v>711</v>
      </c>
      <c r="Q15" s="441"/>
      <c r="R15" s="441"/>
      <c r="S15" s="441"/>
      <c r="T15" s="441"/>
      <c r="U15" s="441"/>
      <c r="V15" s="441" t="s">
        <v>712</v>
      </c>
      <c r="W15" s="829"/>
      <c r="X15" s="829"/>
      <c r="Y15" s="441" t="s">
        <v>396</v>
      </c>
      <c r="Z15" s="829"/>
      <c r="AA15" s="829"/>
      <c r="AB15" s="441" t="s">
        <v>397</v>
      </c>
      <c r="AC15" s="829"/>
      <c r="AD15" s="829"/>
      <c r="AE15" s="441" t="s">
        <v>398</v>
      </c>
      <c r="AF15" s="441" t="s">
        <v>707</v>
      </c>
    </row>
    <row r="16" spans="1:36">
      <c r="A16" s="441"/>
      <c r="B16" s="441"/>
      <c r="C16" s="441"/>
      <c r="D16" s="978" t="s">
        <v>1128</v>
      </c>
      <c r="E16" s="441" t="s">
        <v>462</v>
      </c>
      <c r="F16" s="441"/>
      <c r="G16" s="441"/>
      <c r="H16" s="441"/>
      <c r="I16" s="441"/>
      <c r="J16" s="441"/>
      <c r="K16" s="441"/>
      <c r="L16" s="441"/>
      <c r="M16" s="441"/>
      <c r="N16" s="441"/>
      <c r="O16" s="441"/>
      <c r="P16" s="441" t="s">
        <v>675</v>
      </c>
      <c r="Q16" s="441"/>
      <c r="R16" s="441"/>
      <c r="S16" s="441"/>
      <c r="T16" s="441"/>
      <c r="U16" s="441"/>
      <c r="V16" s="441" t="s">
        <v>710</v>
      </c>
      <c r="W16" s="829"/>
      <c r="X16" s="829"/>
      <c r="Y16" s="441" t="s">
        <v>396</v>
      </c>
      <c r="Z16" s="829"/>
      <c r="AA16" s="829"/>
      <c r="AB16" s="441" t="s">
        <v>397</v>
      </c>
      <c r="AC16" s="829"/>
      <c r="AD16" s="829"/>
      <c r="AE16" s="441" t="s">
        <v>398</v>
      </c>
      <c r="AF16" s="441" t="s">
        <v>707</v>
      </c>
    </row>
    <row r="17" spans="1:33">
      <c r="A17" s="442" t="s">
        <v>679</v>
      </c>
      <c r="B17" s="442"/>
      <c r="C17" s="442"/>
      <c r="D17" s="442"/>
      <c r="E17" s="442"/>
      <c r="F17" s="442"/>
      <c r="G17" s="442"/>
      <c r="H17" s="442"/>
      <c r="I17" s="442"/>
      <c r="J17" s="442"/>
      <c r="K17" s="442"/>
      <c r="L17" s="442"/>
      <c r="M17" s="442"/>
      <c r="N17" s="442"/>
      <c r="O17" s="442"/>
      <c r="P17" s="442"/>
      <c r="Q17" s="442"/>
      <c r="R17" s="442"/>
      <c r="S17" s="442"/>
      <c r="T17" s="442"/>
      <c r="U17" s="442"/>
      <c r="V17" s="442"/>
      <c r="W17" s="442"/>
      <c r="X17" s="442"/>
      <c r="Y17" s="442"/>
    </row>
    <row r="18" spans="1:33">
      <c r="A18" s="441"/>
      <c r="B18" s="441"/>
      <c r="C18" s="441"/>
      <c r="D18" s="978" t="s">
        <v>1128</v>
      </c>
      <c r="E18" s="441" t="s">
        <v>461</v>
      </c>
      <c r="F18" s="441"/>
      <c r="G18" s="441"/>
      <c r="H18" s="441"/>
      <c r="I18" s="978" t="s">
        <v>1128</v>
      </c>
      <c r="J18" s="441" t="s">
        <v>663</v>
      </c>
      <c r="K18" s="441"/>
      <c r="L18" s="441"/>
      <c r="M18" s="441"/>
      <c r="N18" s="441"/>
      <c r="O18" s="441"/>
      <c r="P18" s="441" t="s">
        <v>711</v>
      </c>
      <c r="Q18" s="441"/>
      <c r="R18" s="441"/>
      <c r="S18" s="441"/>
      <c r="T18" s="441"/>
      <c r="U18" s="441"/>
      <c r="V18" s="441" t="s">
        <v>712</v>
      </c>
      <c r="W18" s="829"/>
      <c r="X18" s="829"/>
      <c r="Y18" s="441" t="s">
        <v>396</v>
      </c>
      <c r="Z18" s="829"/>
      <c r="AA18" s="829"/>
      <c r="AB18" s="441" t="s">
        <v>397</v>
      </c>
      <c r="AC18" s="829"/>
      <c r="AD18" s="829"/>
      <c r="AE18" s="441" t="s">
        <v>398</v>
      </c>
      <c r="AF18" s="441" t="s">
        <v>707</v>
      </c>
    </row>
    <row r="19" spans="1:33">
      <c r="A19" s="441"/>
      <c r="B19" s="441"/>
      <c r="C19" s="441"/>
      <c r="D19" s="978" t="s">
        <v>1128</v>
      </c>
      <c r="E19" s="441" t="s">
        <v>462</v>
      </c>
      <c r="F19" s="441"/>
      <c r="G19" s="441"/>
      <c r="H19" s="441"/>
      <c r="I19" s="441"/>
      <c r="J19" s="441"/>
      <c r="K19" s="441"/>
      <c r="L19" s="441"/>
      <c r="M19" s="441"/>
      <c r="N19" s="441"/>
      <c r="O19" s="441"/>
      <c r="P19" s="120"/>
      <c r="Q19" s="120"/>
      <c r="R19" s="120"/>
      <c r="S19" s="120"/>
      <c r="T19" s="120"/>
      <c r="U19" s="120"/>
      <c r="V19" s="2497"/>
      <c r="W19" s="2497"/>
      <c r="X19" s="120"/>
      <c r="Y19" s="2497"/>
      <c r="Z19" s="2497"/>
      <c r="AA19" s="120"/>
      <c r="AB19" s="2497"/>
      <c r="AC19" s="2497"/>
      <c r="AD19" s="120"/>
      <c r="AE19" s="120"/>
    </row>
    <row r="20" spans="1:33">
      <c r="A20" s="442" t="s">
        <v>493</v>
      </c>
      <c r="B20" s="442"/>
      <c r="C20" s="442"/>
      <c r="D20" s="442"/>
      <c r="E20" s="442"/>
      <c r="F20" s="442"/>
      <c r="G20" s="442"/>
      <c r="H20" s="442"/>
      <c r="I20" s="442"/>
      <c r="J20" s="442"/>
      <c r="K20" s="442"/>
      <c r="L20" s="442"/>
      <c r="M20" s="442"/>
      <c r="N20" s="442"/>
      <c r="O20" s="442"/>
      <c r="P20" s="442"/>
      <c r="Q20" s="442"/>
      <c r="R20" s="442"/>
      <c r="S20" s="442"/>
      <c r="T20" s="442"/>
      <c r="U20" s="442"/>
      <c r="V20" s="442"/>
      <c r="W20" s="442"/>
    </row>
    <row r="21" spans="1:33">
      <c r="A21" s="441"/>
      <c r="B21" s="441"/>
      <c r="C21" s="441"/>
      <c r="D21" s="978" t="s">
        <v>1128</v>
      </c>
      <c r="E21" s="441" t="s">
        <v>461</v>
      </c>
      <c r="F21" s="441"/>
      <c r="G21" s="441"/>
      <c r="H21" s="441" t="s">
        <v>680</v>
      </c>
      <c r="I21" s="441"/>
      <c r="J21" s="441"/>
      <c r="K21" s="441"/>
      <c r="L21" s="2490"/>
      <c r="M21" s="2491"/>
      <c r="N21" s="2491"/>
      <c r="O21" s="2491"/>
      <c r="P21" s="2491"/>
      <c r="Q21" s="2491"/>
      <c r="R21" s="2491"/>
      <c r="S21" s="2491"/>
      <c r="T21" s="2491"/>
      <c r="U21" s="2491"/>
      <c r="V21" s="2491"/>
      <c r="W21" s="2491"/>
      <c r="X21" s="2491"/>
      <c r="Y21" s="2491"/>
      <c r="Z21" s="2491"/>
      <c r="AA21" s="2491"/>
      <c r="AB21" s="2491"/>
      <c r="AC21" s="2491"/>
      <c r="AD21" s="2491"/>
      <c r="AE21" s="2492"/>
      <c r="AF21" s="448"/>
    </row>
    <row r="22" spans="1:33">
      <c r="A22" s="907"/>
      <c r="B22" s="907"/>
      <c r="C22" s="907"/>
      <c r="D22" s="978" t="s">
        <v>1128</v>
      </c>
      <c r="E22" s="441" t="s">
        <v>462</v>
      </c>
      <c r="F22" s="907"/>
      <c r="G22" s="907"/>
      <c r="H22" s="907"/>
      <c r="I22" s="907"/>
      <c r="J22" s="907"/>
      <c r="K22" s="907"/>
      <c r="L22" s="2493"/>
      <c r="M22" s="2494"/>
      <c r="N22" s="2494"/>
      <c r="O22" s="2494"/>
      <c r="P22" s="2494"/>
      <c r="Q22" s="2494"/>
      <c r="R22" s="2494"/>
      <c r="S22" s="2494"/>
      <c r="T22" s="2494"/>
      <c r="U22" s="2494"/>
      <c r="V22" s="2494"/>
      <c r="W22" s="2494"/>
      <c r="X22" s="2494"/>
      <c r="Y22" s="2494"/>
      <c r="Z22" s="2494"/>
      <c r="AA22" s="2494"/>
      <c r="AB22" s="2494"/>
      <c r="AC22" s="2494"/>
      <c r="AD22" s="2494"/>
      <c r="AE22" s="2495"/>
      <c r="AF22" s="448"/>
    </row>
    <row r="23" spans="1:33">
      <c r="A23" s="907"/>
      <c r="B23" s="907"/>
      <c r="C23" s="907"/>
      <c r="D23" s="441"/>
      <c r="E23" s="441"/>
      <c r="F23" s="907"/>
      <c r="G23" s="907"/>
      <c r="H23" s="907"/>
      <c r="I23" s="907"/>
      <c r="J23" s="907"/>
      <c r="K23" s="907"/>
      <c r="L23" s="165"/>
      <c r="M23" s="165"/>
      <c r="N23" s="165"/>
      <c r="O23" s="165"/>
      <c r="P23" s="165"/>
      <c r="Q23" s="165"/>
      <c r="R23" s="165"/>
      <c r="S23" s="165"/>
      <c r="T23" s="165"/>
      <c r="U23" s="165"/>
      <c r="V23" s="165"/>
      <c r="W23" s="165"/>
      <c r="X23" s="165"/>
      <c r="Y23" s="165"/>
      <c r="Z23" s="165"/>
      <c r="AA23" s="165"/>
      <c r="AB23" s="165"/>
      <c r="AC23" s="165"/>
      <c r="AD23" s="165"/>
      <c r="AE23" s="165"/>
      <c r="AF23" s="448"/>
    </row>
    <row r="24" spans="1:33" ht="14.25">
      <c r="A24" s="439" t="s">
        <v>496</v>
      </c>
      <c r="B24" s="439"/>
      <c r="C24" s="439"/>
      <c r="D24" s="439"/>
      <c r="E24" s="439"/>
      <c r="F24" s="439"/>
      <c r="G24" s="439"/>
      <c r="H24" s="439"/>
      <c r="I24" s="439"/>
      <c r="J24" s="439"/>
      <c r="K24" s="439"/>
      <c r="L24" s="439"/>
      <c r="M24" s="439"/>
      <c r="N24" s="439"/>
      <c r="O24" s="439"/>
      <c r="P24" s="439"/>
      <c r="Q24" s="439"/>
      <c r="R24" s="439"/>
      <c r="S24" s="439"/>
      <c r="T24" s="439"/>
      <c r="U24" s="439"/>
      <c r="V24" s="439"/>
      <c r="W24" s="439"/>
      <c r="X24" s="439"/>
    </row>
    <row r="25" spans="1:33">
      <c r="A25" s="442" t="s">
        <v>201</v>
      </c>
      <c r="B25" s="442"/>
      <c r="C25" s="442"/>
      <c r="D25" s="442"/>
      <c r="E25" s="442"/>
      <c r="F25" s="442"/>
      <c r="G25" s="442"/>
      <c r="H25" s="442"/>
      <c r="I25" s="442"/>
      <c r="J25" s="442"/>
      <c r="K25" s="442"/>
      <c r="L25" s="442"/>
      <c r="M25" s="442"/>
      <c r="N25" s="442"/>
      <c r="O25" s="442"/>
      <c r="P25" s="442"/>
      <c r="Q25" s="442"/>
      <c r="R25" s="442"/>
      <c r="S25" s="442"/>
      <c r="T25" s="442"/>
      <c r="U25" s="101"/>
      <c r="V25" s="101"/>
      <c r="W25" s="101"/>
      <c r="X25" s="101"/>
      <c r="Y25" s="101"/>
      <c r="Z25" s="436"/>
      <c r="AA25" s="436"/>
      <c r="AB25" s="436"/>
      <c r="AC25" s="436"/>
      <c r="AD25" s="436"/>
      <c r="AE25" s="436"/>
      <c r="AF25" s="436"/>
    </row>
    <row r="26" spans="1:33">
      <c r="A26" s="441"/>
      <c r="B26" s="441"/>
      <c r="C26" s="441"/>
      <c r="D26" s="978" t="s">
        <v>1128</v>
      </c>
      <c r="E26" s="441" t="s">
        <v>202</v>
      </c>
      <c r="F26" s="441"/>
      <c r="G26" s="441"/>
      <c r="I26" s="441"/>
      <c r="J26" s="441"/>
      <c r="K26" s="100" t="s">
        <v>668</v>
      </c>
      <c r="L26" s="441"/>
      <c r="M26" s="978" t="s">
        <v>1128</v>
      </c>
      <c r="N26" s="441" t="s">
        <v>205</v>
      </c>
      <c r="O26" s="441"/>
      <c r="P26" s="441"/>
      <c r="Q26" s="441"/>
      <c r="R26" s="441"/>
      <c r="V26" s="441"/>
      <c r="W26" s="441"/>
      <c r="AB26" s="441"/>
      <c r="AC26" s="441"/>
      <c r="AD26" s="441"/>
      <c r="AE26" s="441"/>
      <c r="AF26" s="441"/>
      <c r="AG26" s="441"/>
    </row>
    <row r="27" spans="1:33">
      <c r="A27" s="441"/>
      <c r="B27" s="441"/>
      <c r="C27" s="441"/>
      <c r="D27" s="978" t="s">
        <v>1128</v>
      </c>
      <c r="E27" s="441" t="s">
        <v>203</v>
      </c>
      <c r="F27" s="441"/>
      <c r="G27" s="441"/>
      <c r="I27" s="441"/>
      <c r="J27" s="441"/>
      <c r="K27" s="441"/>
      <c r="L27" s="441"/>
      <c r="M27" s="978" t="s">
        <v>1128</v>
      </c>
      <c r="N27" s="441" t="s">
        <v>206</v>
      </c>
      <c r="O27" s="441"/>
      <c r="P27" s="441"/>
      <c r="Q27" s="441"/>
      <c r="R27" s="441"/>
      <c r="S27" s="441"/>
      <c r="T27" s="441"/>
      <c r="U27" s="441"/>
      <c r="V27" s="441"/>
      <c r="W27" s="441"/>
      <c r="X27" s="441"/>
      <c r="Y27" s="441"/>
      <c r="Z27" s="441"/>
      <c r="AA27" s="441"/>
      <c r="AB27" s="441"/>
      <c r="AC27" s="441"/>
      <c r="AD27" s="441"/>
      <c r="AE27" s="441"/>
      <c r="AF27" s="441"/>
      <c r="AG27" s="441"/>
    </row>
    <row r="28" spans="1:33">
      <c r="A28" s="441"/>
      <c r="B28" s="441"/>
      <c r="C28" s="441"/>
      <c r="D28" s="978" t="s">
        <v>1128</v>
      </c>
      <c r="E28" s="441" t="s">
        <v>204</v>
      </c>
      <c r="F28" s="441"/>
      <c r="G28" s="441"/>
      <c r="I28" s="441"/>
      <c r="J28" s="441"/>
      <c r="K28" s="441"/>
      <c r="L28" s="441"/>
      <c r="M28" s="978" t="s">
        <v>1128</v>
      </c>
      <c r="N28" s="441" t="s">
        <v>207</v>
      </c>
      <c r="O28" s="441"/>
      <c r="P28" s="441"/>
      <c r="Q28" s="441"/>
      <c r="R28" s="441"/>
      <c r="S28" s="441"/>
      <c r="T28" s="441"/>
      <c r="U28" s="441"/>
      <c r="V28" s="441"/>
      <c r="W28" s="441"/>
      <c r="X28" s="441"/>
      <c r="Y28" s="441"/>
      <c r="Z28" s="441"/>
      <c r="AA28" s="441"/>
      <c r="AB28" s="441"/>
      <c r="AC28" s="441"/>
      <c r="AD28" s="441"/>
      <c r="AE28" s="441"/>
      <c r="AF28" s="441"/>
      <c r="AG28" s="441"/>
    </row>
    <row r="29" spans="1:33">
      <c r="A29" s="441"/>
      <c r="B29" s="441"/>
      <c r="C29" s="441"/>
      <c r="D29" s="441"/>
      <c r="E29" s="441"/>
      <c r="F29" s="441"/>
      <c r="G29" s="441"/>
      <c r="I29" s="441"/>
      <c r="J29" s="441"/>
      <c r="K29" s="441"/>
      <c r="L29" s="441"/>
      <c r="M29" s="441"/>
      <c r="N29" s="441"/>
      <c r="O29" s="441"/>
      <c r="P29" s="441"/>
      <c r="Q29" s="441"/>
      <c r="R29" s="441"/>
      <c r="S29" s="441"/>
      <c r="T29" s="441"/>
      <c r="U29" s="441"/>
      <c r="V29" s="441"/>
      <c r="W29" s="441"/>
      <c r="X29" s="441"/>
      <c r="Y29" s="441"/>
      <c r="Z29" s="441"/>
      <c r="AA29" s="441"/>
      <c r="AB29" s="441"/>
      <c r="AC29" s="441"/>
      <c r="AD29" s="441"/>
      <c r="AE29" s="441"/>
      <c r="AF29" s="441"/>
      <c r="AG29" s="441"/>
    </row>
    <row r="30" spans="1:33">
      <c r="A30" s="159" t="s">
        <v>1251</v>
      </c>
      <c r="B30" s="99"/>
      <c r="C30" s="99"/>
      <c r="D30" s="99"/>
      <c r="E30" s="99"/>
      <c r="F30" s="99"/>
      <c r="G30" s="99"/>
      <c r="H30" s="99"/>
      <c r="I30" s="99"/>
      <c r="J30" s="99"/>
      <c r="K30" s="99"/>
      <c r="L30" s="99"/>
      <c r="M30" s="99"/>
      <c r="N30" s="99"/>
      <c r="O30" s="99"/>
      <c r="P30" s="99"/>
      <c r="Q30" s="99"/>
      <c r="R30" s="99"/>
      <c r="S30" s="99"/>
      <c r="T30" s="99"/>
      <c r="U30" s="99"/>
      <c r="V30" s="99"/>
      <c r="W30" s="99"/>
    </row>
    <row r="31" spans="1:33">
      <c r="A31" s="441"/>
      <c r="B31" s="441"/>
      <c r="C31" s="441"/>
      <c r="D31" s="978" t="s">
        <v>1128</v>
      </c>
      <c r="E31" s="441" t="s">
        <v>209</v>
      </c>
      <c r="F31" s="100"/>
      <c r="G31" s="100"/>
      <c r="H31" s="441"/>
      <c r="I31" s="441"/>
      <c r="J31" s="441"/>
      <c r="K31" s="100" t="s">
        <v>668</v>
      </c>
      <c r="L31" s="441"/>
      <c r="M31" s="441" t="s">
        <v>213</v>
      </c>
      <c r="O31" s="441"/>
      <c r="P31" s="441"/>
      <c r="Q31" s="441"/>
      <c r="R31" s="978" t="s">
        <v>1128</v>
      </c>
      <c r="S31" s="441" t="s">
        <v>461</v>
      </c>
      <c r="T31" s="441"/>
      <c r="W31" s="441"/>
      <c r="X31" s="441"/>
      <c r="Y31" s="441"/>
      <c r="Z31" s="441"/>
      <c r="AA31" s="441"/>
      <c r="AB31" s="441"/>
      <c r="AC31" s="441"/>
    </row>
    <row r="32" spans="1:33">
      <c r="A32" s="441"/>
      <c r="B32" s="441"/>
      <c r="C32" s="441"/>
      <c r="D32" s="978" t="s">
        <v>1128</v>
      </c>
      <c r="E32" s="441" t="s">
        <v>210</v>
      </c>
      <c r="F32" s="441"/>
      <c r="G32" s="441"/>
      <c r="H32" s="441"/>
      <c r="I32" s="441"/>
      <c r="J32" s="441"/>
      <c r="K32" s="441"/>
      <c r="L32" s="441"/>
      <c r="M32" s="441"/>
      <c r="N32" s="441"/>
      <c r="O32" s="441"/>
      <c r="P32" s="441"/>
      <c r="Q32" s="441"/>
      <c r="R32" s="978" t="s">
        <v>1128</v>
      </c>
      <c r="S32" s="441" t="s">
        <v>462</v>
      </c>
      <c r="T32" s="441"/>
      <c r="U32" s="441"/>
      <c r="V32" s="441"/>
      <c r="W32" s="441"/>
      <c r="X32" s="441"/>
      <c r="Y32" s="441"/>
      <c r="Z32" s="441"/>
      <c r="AA32" s="441"/>
      <c r="AB32" s="441"/>
      <c r="AC32" s="441"/>
    </row>
    <row r="33" spans="1:35" ht="13.5" customHeight="1">
      <c r="A33" s="441"/>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row>
    <row r="34" spans="1:35">
      <c r="A34" s="99" t="s">
        <v>2373</v>
      </c>
      <c r="B34" s="99"/>
      <c r="C34" s="99"/>
    </row>
    <row r="35" spans="1:35">
      <c r="A35" s="437"/>
      <c r="D35" s="978" t="s">
        <v>1128</v>
      </c>
      <c r="E35" s="441" t="s">
        <v>209</v>
      </c>
      <c r="K35" s="100" t="s">
        <v>668</v>
      </c>
      <c r="M35" s="441" t="s">
        <v>211</v>
      </c>
      <c r="N35" s="436"/>
      <c r="O35" s="978" t="s">
        <v>1128</v>
      </c>
      <c r="P35" s="436" t="s">
        <v>461</v>
      </c>
    </row>
    <row r="36" spans="1:35">
      <c r="A36" s="437"/>
      <c r="D36" s="978" t="s">
        <v>1128</v>
      </c>
      <c r="E36" s="441" t="s">
        <v>210</v>
      </c>
      <c r="M36" s="436"/>
      <c r="N36" s="436"/>
      <c r="O36" s="978" t="s">
        <v>1128</v>
      </c>
      <c r="P36" s="436" t="s">
        <v>462</v>
      </c>
    </row>
    <row r="37" spans="1:35">
      <c r="A37" s="437"/>
    </row>
    <row r="38" spans="1:35">
      <c r="A38" s="99" t="s">
        <v>2374</v>
      </c>
      <c r="B38" s="99"/>
      <c r="C38" s="99"/>
    </row>
    <row r="39" spans="1:35">
      <c r="A39" s="437"/>
      <c r="D39" s="978" t="s">
        <v>1128</v>
      </c>
      <c r="E39" s="441" t="s">
        <v>209</v>
      </c>
      <c r="K39" s="100" t="s">
        <v>668</v>
      </c>
      <c r="M39" s="441" t="s">
        <v>211</v>
      </c>
      <c r="N39" s="436"/>
      <c r="O39" s="978" t="s">
        <v>1128</v>
      </c>
      <c r="P39" s="436" t="s">
        <v>461</v>
      </c>
      <c r="R39" s="896"/>
      <c r="S39" s="896"/>
      <c r="T39" s="896"/>
      <c r="U39" s="896"/>
      <c r="V39" s="896"/>
      <c r="W39" s="896"/>
      <c r="X39" s="896"/>
      <c r="Y39" s="896"/>
      <c r="Z39" s="896"/>
      <c r="AA39" s="896"/>
      <c r="AB39" s="896"/>
      <c r="AC39" s="896"/>
      <c r="AD39" s="896"/>
      <c r="AE39" s="896"/>
      <c r="AF39" s="896"/>
    </row>
    <row r="40" spans="1:35">
      <c r="A40" s="437"/>
      <c r="D40" s="978" t="s">
        <v>1128</v>
      </c>
      <c r="E40" s="441" t="s">
        <v>210</v>
      </c>
      <c r="M40" s="436"/>
      <c r="N40" s="436"/>
      <c r="O40" s="978" t="s">
        <v>1128</v>
      </c>
      <c r="P40" s="436" t="s">
        <v>462</v>
      </c>
      <c r="Q40" s="896"/>
      <c r="R40" s="896"/>
      <c r="S40" s="896"/>
      <c r="T40" s="896"/>
      <c r="U40" s="896"/>
      <c r="V40" s="896"/>
      <c r="W40" s="896"/>
      <c r="X40" s="896"/>
      <c r="Y40" s="896"/>
      <c r="Z40" s="896"/>
      <c r="AA40" s="896"/>
      <c r="AB40" s="896"/>
      <c r="AC40" s="896"/>
      <c r="AD40" s="896"/>
      <c r="AE40" s="896"/>
      <c r="AF40" s="896"/>
    </row>
    <row r="41" spans="1:35">
      <c r="R41" s="896"/>
      <c r="S41" s="896"/>
      <c r="T41" s="896"/>
      <c r="U41" s="896"/>
      <c r="V41" s="896"/>
      <c r="W41" s="896"/>
      <c r="X41" s="896"/>
      <c r="Y41" s="896"/>
      <c r="Z41" s="896"/>
      <c r="AA41" s="896"/>
      <c r="AB41" s="896"/>
      <c r="AC41" s="896"/>
      <c r="AD41" s="896"/>
      <c r="AE41" s="896"/>
      <c r="AF41" s="896"/>
    </row>
    <row r="42" spans="1:35" ht="14.25">
      <c r="A42" s="439" t="s">
        <v>497</v>
      </c>
      <c r="B42" s="439"/>
      <c r="C42" s="837"/>
      <c r="D42" s="837"/>
      <c r="E42" s="837"/>
      <c r="F42" s="837"/>
      <c r="G42" s="837"/>
      <c r="H42" s="837"/>
      <c r="I42" s="837"/>
      <c r="J42" s="837"/>
      <c r="K42" s="837"/>
      <c r="L42" s="837"/>
      <c r="M42" s="837"/>
      <c r="N42" s="837"/>
      <c r="O42" s="837"/>
      <c r="P42" s="837"/>
      <c r="Q42" s="837"/>
      <c r="R42" s="837"/>
      <c r="S42" s="837"/>
      <c r="T42" s="837"/>
      <c r="U42" s="837"/>
      <c r="V42" s="837"/>
      <c r="W42" s="837"/>
      <c r="X42" s="837"/>
      <c r="Y42" s="837"/>
      <c r="Z42" s="837"/>
      <c r="AA42" s="837"/>
      <c r="AB42" s="837"/>
      <c r="AC42" s="837"/>
      <c r="AD42" s="837"/>
      <c r="AE42" s="837"/>
      <c r="AF42" s="837"/>
      <c r="AG42" s="837"/>
      <c r="AH42" s="837"/>
      <c r="AI42" s="837"/>
    </row>
    <row r="43" spans="1:35">
      <c r="A43" s="99"/>
      <c r="B43" s="99"/>
      <c r="C43" s="99"/>
      <c r="D43" s="978" t="s">
        <v>1128</v>
      </c>
      <c r="E43" s="837" t="s">
        <v>325</v>
      </c>
      <c r="F43" s="837"/>
      <c r="G43" s="837"/>
      <c r="H43" s="837"/>
      <c r="I43" s="837"/>
      <c r="J43" s="837"/>
      <c r="K43" s="837"/>
      <c r="L43" s="837"/>
      <c r="M43" s="837"/>
      <c r="N43" s="837"/>
      <c r="O43" s="837"/>
      <c r="P43" s="837"/>
      <c r="Q43" s="837"/>
      <c r="R43" s="837"/>
      <c r="S43" s="837"/>
      <c r="T43" s="837"/>
      <c r="U43" s="837"/>
      <c r="V43" s="837"/>
      <c r="W43" s="837"/>
      <c r="X43" s="837"/>
      <c r="Y43" s="837"/>
      <c r="Z43" s="837"/>
      <c r="AA43" s="837"/>
      <c r="AB43" s="837"/>
      <c r="AC43" s="837"/>
      <c r="AD43" s="837"/>
      <c r="AE43" s="837"/>
      <c r="AF43" s="837"/>
      <c r="AG43" s="837"/>
      <c r="AH43" s="837"/>
      <c r="AI43" s="837"/>
    </row>
    <row r="44" spans="1:35">
      <c r="A44" s="837"/>
      <c r="B44" s="837"/>
      <c r="C44" s="837"/>
      <c r="D44" s="978" t="s">
        <v>1128</v>
      </c>
      <c r="E44" s="837" t="s">
        <v>212</v>
      </c>
      <c r="F44" s="837"/>
      <c r="G44" s="837"/>
      <c r="H44" s="837"/>
      <c r="I44" s="837"/>
      <c r="J44" s="837" t="s">
        <v>326</v>
      </c>
      <c r="K44" s="837"/>
      <c r="L44" s="837"/>
      <c r="M44" s="837"/>
      <c r="N44" s="837"/>
      <c r="P44" s="837"/>
      <c r="S44" s="837"/>
      <c r="T44" s="2496"/>
      <c r="U44" s="2496"/>
      <c r="V44" s="2482"/>
      <c r="W44" s="2482"/>
      <c r="X44" s="837" t="s">
        <v>396</v>
      </c>
      <c r="Y44" s="2482"/>
      <c r="Z44" s="2482"/>
      <c r="AA44" s="837" t="s">
        <v>397</v>
      </c>
      <c r="AB44" s="2482"/>
      <c r="AC44" s="2482"/>
      <c r="AD44" s="837" t="s">
        <v>398</v>
      </c>
      <c r="AE44" s="837"/>
      <c r="AF44" s="837"/>
      <c r="AG44" s="837"/>
      <c r="AH44" s="837"/>
      <c r="AI44" s="837"/>
    </row>
    <row r="45" spans="1:35">
      <c r="A45" s="837"/>
      <c r="B45" s="837"/>
      <c r="C45" s="837"/>
      <c r="D45" s="837"/>
      <c r="E45" s="837"/>
      <c r="F45" s="837"/>
      <c r="G45" s="837"/>
      <c r="H45" s="837"/>
      <c r="I45" s="837"/>
      <c r="J45" s="837" t="s">
        <v>372</v>
      </c>
      <c r="K45" s="837"/>
      <c r="L45" s="837"/>
      <c r="M45" s="837"/>
      <c r="N45" s="837"/>
      <c r="P45" s="837"/>
      <c r="S45" s="837" t="s">
        <v>674</v>
      </c>
      <c r="T45" s="2481"/>
      <c r="U45" s="2481"/>
      <c r="V45" s="2481"/>
      <c r="W45" s="2481"/>
      <c r="X45" s="2481"/>
      <c r="Y45" s="2481"/>
      <c r="Z45" s="2481"/>
      <c r="AA45" s="2481"/>
      <c r="AB45" s="2481"/>
      <c r="AC45" s="2481"/>
      <c r="AD45" s="2481"/>
      <c r="AE45" s="2481"/>
      <c r="AF45" s="2481"/>
      <c r="AG45" s="2481"/>
      <c r="AH45" s="2481"/>
      <c r="AI45" s="837" t="s">
        <v>652</v>
      </c>
    </row>
    <row r="46" spans="1:35">
      <c r="R46" s="896"/>
      <c r="S46" s="896"/>
      <c r="T46" s="896"/>
      <c r="U46" s="896"/>
      <c r="V46" s="896"/>
      <c r="W46" s="896"/>
      <c r="X46" s="896"/>
      <c r="Y46" s="896"/>
      <c r="Z46" s="896"/>
      <c r="AA46" s="896"/>
      <c r="AB46" s="896"/>
      <c r="AC46" s="896"/>
      <c r="AD46" s="896"/>
      <c r="AE46" s="896"/>
      <c r="AF46" s="896"/>
    </row>
    <row r="47" spans="1:35" ht="14.25">
      <c r="A47" s="439" t="s">
        <v>2302</v>
      </c>
    </row>
    <row r="48" spans="1:35">
      <c r="A48" s="442"/>
      <c r="B48" s="442" t="s">
        <v>2303</v>
      </c>
      <c r="C48" s="442"/>
      <c r="D48" s="442"/>
      <c r="E48" s="442"/>
      <c r="F48" s="442"/>
      <c r="G48" s="442"/>
      <c r="H48" s="442"/>
      <c r="I48" s="442"/>
      <c r="J48" s="442"/>
      <c r="K48" s="442"/>
      <c r="L48" s="442"/>
      <c r="M48" s="442"/>
      <c r="N48" s="442"/>
      <c r="O48" s="442"/>
      <c r="P48" s="442"/>
      <c r="Q48" s="442"/>
      <c r="R48" s="442"/>
      <c r="S48" s="442"/>
      <c r="T48" s="442"/>
      <c r="U48" s="442"/>
      <c r="V48" s="442"/>
      <c r="W48" s="442"/>
      <c r="X48" s="442"/>
      <c r="Z48" s="436"/>
    </row>
    <row r="49" spans="1:35">
      <c r="A49" s="441"/>
      <c r="B49" s="1505"/>
      <c r="C49" s="1506"/>
      <c r="D49" s="1506"/>
      <c r="E49" s="1506"/>
      <c r="F49" s="1506"/>
      <c r="G49" s="1506"/>
      <c r="H49" s="1506"/>
      <c r="I49" s="1506"/>
      <c r="J49" s="1506"/>
      <c r="K49" s="1506"/>
      <c r="L49" s="1506"/>
      <c r="M49" s="1506"/>
      <c r="N49" s="1506"/>
      <c r="O49" s="1506"/>
      <c r="P49" s="1506"/>
      <c r="Q49" s="1506"/>
      <c r="R49" s="1506"/>
      <c r="S49" s="1506"/>
      <c r="T49" s="1506"/>
      <c r="U49" s="1506"/>
      <c r="V49" s="1506"/>
      <c r="W49" s="1506"/>
      <c r="X49" s="1506"/>
      <c r="Y49" s="1506"/>
      <c r="Z49" s="1506"/>
      <c r="AA49" s="1506"/>
      <c r="AB49" s="1506"/>
      <c r="AC49" s="1506"/>
      <c r="AD49" s="1506"/>
      <c r="AE49" s="1506"/>
      <c r="AF49" s="1506"/>
      <c r="AG49" s="1506"/>
      <c r="AH49" s="1506"/>
      <c r="AI49" s="2483"/>
    </row>
    <row r="50" spans="1:35">
      <c r="A50" s="441"/>
      <c r="B50" s="2484"/>
      <c r="C50" s="2485"/>
      <c r="D50" s="2485"/>
      <c r="E50" s="2485"/>
      <c r="F50" s="2485"/>
      <c r="G50" s="2485"/>
      <c r="H50" s="2485"/>
      <c r="I50" s="2485"/>
      <c r="J50" s="2485"/>
      <c r="K50" s="2485"/>
      <c r="L50" s="2485"/>
      <c r="M50" s="2485"/>
      <c r="N50" s="2485"/>
      <c r="O50" s="2485"/>
      <c r="P50" s="2485"/>
      <c r="Q50" s="2485"/>
      <c r="R50" s="2485"/>
      <c r="S50" s="2485"/>
      <c r="T50" s="2485"/>
      <c r="U50" s="2485"/>
      <c r="V50" s="2485"/>
      <c r="W50" s="2485"/>
      <c r="X50" s="2485"/>
      <c r="Y50" s="2485"/>
      <c r="Z50" s="2485"/>
      <c r="AA50" s="2485"/>
      <c r="AB50" s="2485"/>
      <c r="AC50" s="2485"/>
      <c r="AD50" s="2485"/>
      <c r="AE50" s="2485"/>
      <c r="AF50" s="2485"/>
      <c r="AG50" s="2485"/>
      <c r="AH50" s="2485"/>
      <c r="AI50" s="2486"/>
    </row>
    <row r="51" spans="1:35">
      <c r="A51" s="441"/>
      <c r="B51" s="2484"/>
      <c r="C51" s="2485"/>
      <c r="D51" s="2485"/>
      <c r="E51" s="2485"/>
      <c r="F51" s="2485"/>
      <c r="G51" s="2485"/>
      <c r="H51" s="2485"/>
      <c r="I51" s="2485"/>
      <c r="J51" s="2485"/>
      <c r="K51" s="2485"/>
      <c r="L51" s="2485"/>
      <c r="M51" s="2485"/>
      <c r="N51" s="2485"/>
      <c r="O51" s="2485"/>
      <c r="P51" s="2485"/>
      <c r="Q51" s="2485"/>
      <c r="R51" s="2485"/>
      <c r="S51" s="2485"/>
      <c r="T51" s="2485"/>
      <c r="U51" s="2485"/>
      <c r="V51" s="2485"/>
      <c r="W51" s="2485"/>
      <c r="X51" s="2485"/>
      <c r="Y51" s="2485"/>
      <c r="Z51" s="2485"/>
      <c r="AA51" s="2485"/>
      <c r="AB51" s="2485"/>
      <c r="AC51" s="2485"/>
      <c r="AD51" s="2485"/>
      <c r="AE51" s="2485"/>
      <c r="AF51" s="2485"/>
      <c r="AG51" s="2485"/>
      <c r="AH51" s="2485"/>
      <c r="AI51" s="2486"/>
    </row>
    <row r="52" spans="1:35">
      <c r="A52" s="441"/>
      <c r="B52" s="2487"/>
      <c r="C52" s="2488"/>
      <c r="D52" s="2488"/>
      <c r="E52" s="2488"/>
      <c r="F52" s="2488"/>
      <c r="G52" s="2488"/>
      <c r="H52" s="2488"/>
      <c r="I52" s="2488"/>
      <c r="J52" s="2488"/>
      <c r="K52" s="2488"/>
      <c r="L52" s="2488"/>
      <c r="M52" s="2488"/>
      <c r="N52" s="2488"/>
      <c r="O52" s="2488"/>
      <c r="P52" s="2488"/>
      <c r="Q52" s="2488"/>
      <c r="R52" s="2488"/>
      <c r="S52" s="2488"/>
      <c r="T52" s="2488"/>
      <c r="U52" s="2488"/>
      <c r="V52" s="2488"/>
      <c r="W52" s="2488"/>
      <c r="X52" s="2488"/>
      <c r="Y52" s="2488"/>
      <c r="Z52" s="2488"/>
      <c r="AA52" s="2488"/>
      <c r="AB52" s="2488"/>
      <c r="AC52" s="2488"/>
      <c r="AD52" s="2488"/>
      <c r="AE52" s="2488"/>
      <c r="AF52" s="2488"/>
      <c r="AG52" s="2488"/>
      <c r="AH52" s="2488"/>
      <c r="AI52" s="2489"/>
    </row>
    <row r="53" spans="1:35">
      <c r="A53" s="441"/>
      <c r="B53" s="436"/>
      <c r="C53" s="441"/>
      <c r="D53" s="441"/>
      <c r="E53" s="596"/>
      <c r="F53" s="441"/>
      <c r="G53" s="441"/>
      <c r="H53" s="441"/>
      <c r="I53" s="441"/>
      <c r="J53" s="441"/>
      <c r="K53" s="441"/>
      <c r="L53" s="441"/>
      <c r="M53" s="441"/>
      <c r="N53" s="436"/>
      <c r="O53" s="436"/>
      <c r="P53" s="436"/>
      <c r="Q53" s="436"/>
      <c r="R53" s="436"/>
      <c r="S53" s="438"/>
      <c r="T53" s="438"/>
      <c r="U53" s="438"/>
      <c r="V53" s="438"/>
      <c r="W53" s="438"/>
      <c r="X53" s="438"/>
      <c r="Y53" s="438"/>
      <c r="Z53" s="436"/>
      <c r="AA53" s="441"/>
      <c r="AB53" s="596"/>
      <c r="AC53" s="123"/>
      <c r="AD53" s="441"/>
      <c r="AE53" s="596"/>
      <c r="AF53" s="438"/>
      <c r="AG53" s="438"/>
      <c r="AH53" s="438"/>
      <c r="AI53" s="438"/>
    </row>
    <row r="54" spans="1:35">
      <c r="A54" s="441"/>
      <c r="B54" s="436"/>
      <c r="C54" s="438"/>
      <c r="D54" s="441"/>
      <c r="E54" s="441"/>
      <c r="F54" s="441"/>
      <c r="G54" s="441"/>
      <c r="H54" s="441"/>
      <c r="I54" s="441"/>
      <c r="J54" s="441"/>
      <c r="K54" s="441"/>
      <c r="L54" s="441"/>
      <c r="M54" s="441"/>
      <c r="N54" s="436"/>
      <c r="O54" s="436"/>
      <c r="P54" s="436"/>
      <c r="Q54" s="436"/>
      <c r="R54" s="436"/>
      <c r="S54" s="441"/>
      <c r="T54" s="441"/>
      <c r="U54" s="441"/>
      <c r="V54" s="441"/>
      <c r="W54" s="441"/>
      <c r="X54" s="441"/>
      <c r="Y54" s="441"/>
      <c r="Z54" s="436"/>
      <c r="AA54" s="441"/>
      <c r="AB54" s="596"/>
      <c r="AC54" s="123"/>
      <c r="AD54" s="441"/>
      <c r="AE54" s="596"/>
      <c r="AF54" s="441"/>
      <c r="AG54" s="441"/>
      <c r="AH54" s="441"/>
      <c r="AI54" s="441"/>
    </row>
    <row r="55" spans="1:35">
      <c r="A55" s="441"/>
      <c r="B55" s="436"/>
      <c r="C55" s="441"/>
      <c r="D55" s="441"/>
      <c r="E55" s="441"/>
      <c r="F55" s="441"/>
      <c r="G55" s="441"/>
      <c r="H55" s="441"/>
      <c r="I55" s="441"/>
      <c r="J55" s="441"/>
      <c r="K55" s="441"/>
      <c r="L55" s="441"/>
      <c r="M55" s="441"/>
      <c r="N55" s="441"/>
      <c r="O55" s="441"/>
      <c r="P55" s="441"/>
      <c r="Q55" s="441"/>
      <c r="R55" s="441"/>
      <c r="S55" s="441"/>
      <c r="T55" s="441"/>
      <c r="U55" s="441"/>
      <c r="V55" s="441"/>
      <c r="W55" s="441"/>
      <c r="X55" s="441"/>
      <c r="Y55" s="441"/>
      <c r="Z55" s="436"/>
      <c r="AA55" s="441"/>
      <c r="AB55" s="596"/>
      <c r="AC55" s="123"/>
      <c r="AD55" s="441"/>
      <c r="AE55" s="596"/>
      <c r="AF55" s="441"/>
      <c r="AG55" s="441"/>
      <c r="AH55" s="441"/>
      <c r="AI55" s="441"/>
    </row>
    <row r="56" spans="1:35">
      <c r="R56" s="896"/>
      <c r="S56" s="896"/>
      <c r="T56" s="896"/>
      <c r="U56" s="896"/>
      <c r="V56" s="896"/>
      <c r="W56" s="896"/>
      <c r="X56" s="896"/>
      <c r="Y56" s="896"/>
      <c r="Z56" s="896"/>
      <c r="AA56" s="896"/>
      <c r="AB56" s="896"/>
      <c r="AC56" s="896"/>
      <c r="AD56" s="896"/>
      <c r="AE56" s="896"/>
      <c r="AF56" s="896"/>
    </row>
    <row r="57" spans="1:35">
      <c r="R57" s="896"/>
      <c r="S57" s="896"/>
      <c r="T57" s="896"/>
      <c r="U57" s="896"/>
      <c r="V57" s="896"/>
      <c r="W57" s="896"/>
      <c r="X57" s="896"/>
      <c r="Y57" s="896"/>
      <c r="Z57" s="896"/>
      <c r="AA57" s="896"/>
      <c r="AB57" s="896"/>
      <c r="AC57" s="896"/>
      <c r="AD57" s="896"/>
      <c r="AE57" s="896"/>
      <c r="AF57" s="896"/>
    </row>
    <row r="58" spans="1:35">
      <c r="R58" s="896"/>
      <c r="S58" s="896"/>
      <c r="T58" s="896"/>
      <c r="U58" s="896"/>
      <c r="V58" s="896"/>
      <c r="W58" s="896"/>
      <c r="X58" s="896"/>
      <c r="Y58" s="896"/>
      <c r="Z58" s="896"/>
      <c r="AA58" s="896"/>
      <c r="AB58" s="896"/>
      <c r="AC58" s="896"/>
      <c r="AD58" s="896"/>
      <c r="AE58" s="896"/>
      <c r="AF58" s="896"/>
    </row>
    <row r="59" spans="1:35">
      <c r="R59" s="896"/>
      <c r="S59" s="896"/>
      <c r="T59" s="896"/>
      <c r="U59" s="896"/>
      <c r="V59" s="896"/>
      <c r="W59" s="896"/>
      <c r="X59" s="896"/>
      <c r="Y59" s="896"/>
      <c r="Z59" s="896"/>
      <c r="AA59" s="896"/>
      <c r="AB59" s="896"/>
      <c r="AC59" s="896"/>
      <c r="AD59" s="896"/>
      <c r="AE59" s="896"/>
      <c r="AF59" s="896"/>
    </row>
    <row r="60" spans="1:35">
      <c r="R60" s="896"/>
      <c r="S60" s="896"/>
      <c r="T60" s="896"/>
      <c r="U60" s="896"/>
      <c r="V60" s="896"/>
      <c r="W60" s="896"/>
      <c r="X60" s="896"/>
      <c r="Y60" s="896"/>
      <c r="Z60" s="896"/>
      <c r="AA60" s="896"/>
      <c r="AB60" s="896"/>
      <c r="AC60" s="896"/>
      <c r="AD60" s="896"/>
      <c r="AE60" s="896"/>
      <c r="AF60" s="896"/>
    </row>
    <row r="61" spans="1:35">
      <c r="R61" s="896"/>
      <c r="S61" s="896"/>
      <c r="T61" s="896"/>
      <c r="U61" s="896"/>
      <c r="V61" s="896"/>
      <c r="W61" s="896"/>
      <c r="X61" s="896"/>
      <c r="Y61" s="896"/>
      <c r="Z61" s="896"/>
      <c r="AA61" s="896"/>
      <c r="AB61" s="896"/>
      <c r="AC61" s="896"/>
      <c r="AD61" s="896"/>
      <c r="AE61" s="896"/>
      <c r="AF61" s="896"/>
    </row>
    <row r="62" spans="1:35">
      <c r="R62" s="896"/>
      <c r="S62" s="896"/>
      <c r="T62" s="896"/>
      <c r="U62" s="896"/>
      <c r="V62" s="896"/>
      <c r="W62" s="896"/>
      <c r="X62" s="896"/>
      <c r="Y62" s="896"/>
      <c r="Z62" s="896"/>
      <c r="AA62" s="896"/>
      <c r="AB62" s="896"/>
      <c r="AC62" s="896"/>
      <c r="AD62" s="896"/>
      <c r="AE62" s="896"/>
      <c r="AF62" s="896"/>
    </row>
    <row r="63" spans="1:35">
      <c r="R63" s="896"/>
      <c r="S63" s="896"/>
      <c r="T63" s="896"/>
      <c r="U63" s="896"/>
      <c r="V63" s="896"/>
      <c r="W63" s="896"/>
      <c r="X63" s="896"/>
      <c r="Y63" s="896"/>
      <c r="Z63" s="896"/>
      <c r="AA63" s="896"/>
      <c r="AB63" s="896"/>
      <c r="AC63" s="896"/>
      <c r="AD63" s="896"/>
      <c r="AE63" s="896"/>
      <c r="AF63" s="896"/>
    </row>
  </sheetData>
  <mergeCells count="10">
    <mergeCell ref="L21:AE22"/>
    <mergeCell ref="T44:U44"/>
    <mergeCell ref="V19:W19"/>
    <mergeCell ref="Y19:Z19"/>
    <mergeCell ref="AB19:AC19"/>
    <mergeCell ref="T45:AH45"/>
    <mergeCell ref="V44:W44"/>
    <mergeCell ref="Y44:Z44"/>
    <mergeCell ref="AB44:AC44"/>
    <mergeCell ref="B49:AI52"/>
  </mergeCells>
  <phoneticPr fontId="6"/>
  <dataValidations count="1">
    <dataValidation type="list" allowBlank="1" showInputMessage="1" showErrorMessage="1" sqref="I18 D3:D4 D6:D7 D9:D10 D12:D13 D15:D16 D43:D44 D21:D22 D26:D28 M26:M28 D31:D32 R31:R32 D35:D36 O35:O36 D39:D40 O39:O40 D18:D19 I9 I12 I15">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AN79"/>
  <sheetViews>
    <sheetView view="pageBreakPreview" zoomScaleNormal="100" zoomScaleSheetLayoutView="100" workbookViewId="0"/>
  </sheetViews>
  <sheetFormatPr defaultColWidth="2.625" defaultRowHeight="13.5"/>
  <cols>
    <col min="1" max="29" width="2.625" style="544"/>
    <col min="30" max="30" width="3.25" style="544" customWidth="1"/>
    <col min="31" max="31" width="3" style="544" customWidth="1"/>
    <col min="32" max="32" width="2.625" style="544"/>
    <col min="33" max="34" width="3.25" style="544" customWidth="1"/>
    <col min="35" max="35" width="2.625" style="544"/>
    <col min="36" max="37" width="3.25" style="544" customWidth="1"/>
    <col min="38" max="16384" width="2.625" style="544"/>
  </cols>
  <sheetData>
    <row r="1" spans="1:37" ht="14.25">
      <c r="A1" s="439" t="s">
        <v>2370</v>
      </c>
      <c r="B1" s="439"/>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896"/>
      <c r="AH1" s="896"/>
      <c r="AI1" s="896"/>
      <c r="AJ1" s="896"/>
    </row>
    <row r="2" spans="1:37" ht="14.25">
      <c r="A2" s="442" t="s">
        <v>1192</v>
      </c>
      <c r="C2" s="439"/>
      <c r="D2" s="439"/>
      <c r="E2" s="439"/>
      <c r="F2" s="439"/>
      <c r="G2" s="439"/>
      <c r="H2" s="439"/>
      <c r="I2" s="439"/>
      <c r="J2" s="439"/>
      <c r="K2" s="439"/>
      <c r="L2" s="439"/>
      <c r="M2" s="3"/>
      <c r="N2" s="439"/>
      <c r="O2" s="441"/>
      <c r="P2" s="831" t="s">
        <v>1128</v>
      </c>
      <c r="Q2" s="596" t="s">
        <v>461</v>
      </c>
      <c r="R2" s="596"/>
      <c r="S2" s="831" t="s">
        <v>1128</v>
      </c>
      <c r="T2" s="857" t="s">
        <v>462</v>
      </c>
      <c r="U2" s="857"/>
      <c r="V2" s="439"/>
      <c r="W2" s="439"/>
      <c r="X2" s="439"/>
      <c r="Y2" s="439"/>
      <c r="Z2" s="439"/>
      <c r="AA2" s="439"/>
      <c r="AB2" s="439"/>
      <c r="AC2" s="439"/>
      <c r="AD2" s="439"/>
      <c r="AE2" s="439"/>
      <c r="AF2" s="439"/>
      <c r="AG2" s="896"/>
      <c r="AH2" s="896"/>
      <c r="AI2" s="896"/>
      <c r="AJ2" s="896"/>
    </row>
    <row r="3" spans="1:37" ht="13.5" customHeight="1">
      <c r="A3" s="439"/>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896"/>
      <c r="AH3" s="896"/>
      <c r="AI3" s="896"/>
      <c r="AJ3" s="896"/>
    </row>
    <row r="4" spans="1:37" ht="14.25" thickBot="1">
      <c r="A4" s="442" t="s">
        <v>1501</v>
      </c>
      <c r="B4" s="442"/>
      <c r="C4" s="442"/>
      <c r="D4" s="442"/>
      <c r="E4" s="442"/>
      <c r="F4" s="442"/>
      <c r="G4" s="442"/>
      <c r="H4" s="442"/>
      <c r="I4" s="442"/>
      <c r="J4" s="442"/>
      <c r="K4" s="442"/>
      <c r="L4" s="442"/>
      <c r="M4" s="442"/>
      <c r="N4" s="442"/>
      <c r="O4" s="442"/>
      <c r="P4" s="442"/>
      <c r="Q4" s="442"/>
      <c r="R4" s="442"/>
      <c r="S4" s="442"/>
      <c r="T4" s="442"/>
      <c r="U4" s="442"/>
      <c r="V4" s="442"/>
      <c r="W4" s="442"/>
      <c r="X4" s="896"/>
      <c r="Y4" s="896"/>
      <c r="Z4" s="252"/>
      <c r="AA4" s="252"/>
      <c r="AB4" s="252"/>
      <c r="AC4" s="252"/>
      <c r="AD4" s="252"/>
      <c r="AE4" s="252"/>
      <c r="AF4" s="252"/>
      <c r="AG4" s="448"/>
      <c r="AH4" s="448"/>
      <c r="AI4" s="448"/>
      <c r="AJ4" s="398" t="s">
        <v>1369</v>
      </c>
    </row>
    <row r="5" spans="1:37" ht="13.5" customHeight="1">
      <c r="A5" s="2624" t="s">
        <v>1522</v>
      </c>
      <c r="B5" s="2625"/>
      <c r="C5" s="2626"/>
      <c r="D5" s="2513" t="s">
        <v>1518</v>
      </c>
      <c r="E5" s="2508"/>
      <c r="F5" s="2508"/>
      <c r="G5" s="2508"/>
      <c r="H5" s="2508"/>
      <c r="I5" s="2508"/>
      <c r="J5" s="2508"/>
      <c r="K5" s="2508"/>
      <c r="L5" s="2508"/>
      <c r="M5" s="2508"/>
      <c r="N5" s="2508"/>
      <c r="O5" s="2508"/>
      <c r="P5" s="2508"/>
      <c r="Q5" s="2508"/>
      <c r="R5" s="2508"/>
      <c r="S5" s="2509"/>
      <c r="T5" s="2654" t="s">
        <v>214</v>
      </c>
      <c r="U5" s="2654"/>
      <c r="V5" s="2507" t="s">
        <v>982</v>
      </c>
      <c r="W5" s="2508"/>
      <c r="X5" s="2508"/>
      <c r="Y5" s="2508"/>
      <c r="Z5" s="2508"/>
      <c r="AA5" s="2507" t="s">
        <v>237</v>
      </c>
      <c r="AB5" s="2508"/>
      <c r="AC5" s="2509"/>
      <c r="AD5" s="2655" t="s">
        <v>219</v>
      </c>
      <c r="AE5" s="2656"/>
      <c r="AF5" s="2652" t="s">
        <v>983</v>
      </c>
      <c r="AG5" s="2652"/>
      <c r="AH5" s="2652"/>
      <c r="AI5" s="2652"/>
      <c r="AJ5" s="2652"/>
      <c r="AK5" s="2653"/>
    </row>
    <row r="6" spans="1:37" ht="12" customHeight="1">
      <c r="A6" s="2627"/>
      <c r="B6" s="1547"/>
      <c r="C6" s="2628"/>
      <c r="D6" s="2635" t="s">
        <v>1499</v>
      </c>
      <c r="E6" s="2636"/>
      <c r="F6" s="2636"/>
      <c r="G6" s="2636"/>
      <c r="H6" s="2636"/>
      <c r="I6" s="2636"/>
      <c r="J6" s="2636"/>
      <c r="K6" s="2636"/>
      <c r="L6" s="2636"/>
      <c r="M6" s="2636"/>
      <c r="N6" s="2636"/>
      <c r="O6" s="2636"/>
      <c r="P6" s="2636"/>
      <c r="Q6" s="2636"/>
      <c r="R6" s="2636"/>
      <c r="S6" s="2637"/>
      <c r="T6" s="425" t="s">
        <v>1128</v>
      </c>
      <c r="U6" s="733" t="s">
        <v>461</v>
      </c>
      <c r="V6" s="2526"/>
      <c r="W6" s="2527"/>
      <c r="X6" s="2532" t="s">
        <v>216</v>
      </c>
      <c r="Y6" s="425" t="s">
        <v>1128</v>
      </c>
      <c r="Z6" s="434" t="s">
        <v>229</v>
      </c>
      <c r="AA6" s="2535" t="s">
        <v>67</v>
      </c>
      <c r="AB6" s="2536"/>
      <c r="AC6" s="2537"/>
      <c r="AD6" s="2526"/>
      <c r="AE6" s="2527"/>
      <c r="AF6" s="696" t="s">
        <v>1128</v>
      </c>
      <c r="AG6" s="427" t="s">
        <v>1850</v>
      </c>
      <c r="AH6" s="427"/>
      <c r="AI6" s="696" t="s">
        <v>1128</v>
      </c>
      <c r="AJ6" s="427" t="s">
        <v>1835</v>
      </c>
      <c r="AK6" s="424"/>
    </row>
    <row r="7" spans="1:37" ht="12" customHeight="1">
      <c r="A7" s="2627"/>
      <c r="B7" s="1547"/>
      <c r="C7" s="2628"/>
      <c r="D7" s="2638"/>
      <c r="E7" s="2639"/>
      <c r="F7" s="2639"/>
      <c r="G7" s="2639"/>
      <c r="H7" s="2639"/>
      <c r="I7" s="2639"/>
      <c r="J7" s="2639"/>
      <c r="K7" s="2639"/>
      <c r="L7" s="2639"/>
      <c r="M7" s="2639"/>
      <c r="N7" s="2639"/>
      <c r="O7" s="2639"/>
      <c r="P7" s="2639"/>
      <c r="Q7" s="2639"/>
      <c r="R7" s="2639"/>
      <c r="S7" s="2640"/>
      <c r="T7" s="430" t="s">
        <v>1128</v>
      </c>
      <c r="U7" s="426" t="s">
        <v>462</v>
      </c>
      <c r="V7" s="2528"/>
      <c r="W7" s="2529"/>
      <c r="X7" s="2533"/>
      <c r="Y7" s="430" t="s">
        <v>1128</v>
      </c>
      <c r="Z7" s="967" t="s">
        <v>217</v>
      </c>
      <c r="AA7" s="479"/>
      <c r="AB7" s="480" t="s">
        <v>176</v>
      </c>
      <c r="AC7" s="867"/>
      <c r="AD7" s="2528"/>
      <c r="AE7" s="2529"/>
      <c r="AF7" s="697" t="s">
        <v>1128</v>
      </c>
      <c r="AG7" s="2657" t="s">
        <v>2082</v>
      </c>
      <c r="AH7" s="2657"/>
      <c r="AI7" s="697" t="s">
        <v>1128</v>
      </c>
      <c r="AJ7" s="2657" t="s">
        <v>1836</v>
      </c>
      <c r="AK7" s="2658"/>
    </row>
    <row r="8" spans="1:37" ht="12" customHeight="1">
      <c r="A8" s="2627"/>
      <c r="B8" s="1547"/>
      <c r="C8" s="2628"/>
      <c r="D8" s="2641"/>
      <c r="E8" s="2642"/>
      <c r="F8" s="2642"/>
      <c r="G8" s="2642"/>
      <c r="H8" s="2642"/>
      <c r="I8" s="2642"/>
      <c r="J8" s="2642"/>
      <c r="K8" s="2642"/>
      <c r="L8" s="2642"/>
      <c r="M8" s="2642"/>
      <c r="N8" s="2642"/>
      <c r="O8" s="2642"/>
      <c r="P8" s="2642"/>
      <c r="Q8" s="2642"/>
      <c r="R8" s="2642"/>
      <c r="S8" s="2643"/>
      <c r="T8" s="431"/>
      <c r="U8" s="734"/>
      <c r="V8" s="2530"/>
      <c r="W8" s="2531"/>
      <c r="X8" s="2534"/>
      <c r="Y8" s="431"/>
      <c r="Z8" s="821"/>
      <c r="AA8" s="2647" t="s">
        <v>67</v>
      </c>
      <c r="AB8" s="2648"/>
      <c r="AC8" s="2649"/>
      <c r="AD8" s="2530"/>
      <c r="AE8" s="2531"/>
      <c r="AF8" s="994" t="s">
        <v>1128</v>
      </c>
      <c r="AG8" s="698" t="s">
        <v>800</v>
      </c>
      <c r="AH8" s="698"/>
      <c r="AI8" s="697" t="s">
        <v>1128</v>
      </c>
      <c r="AJ8" s="428" t="s">
        <v>591</v>
      </c>
      <c r="AK8" s="429"/>
    </row>
    <row r="9" spans="1:37" ht="12" customHeight="1">
      <c r="A9" s="2627"/>
      <c r="B9" s="1547"/>
      <c r="C9" s="2628"/>
      <c r="D9" s="2635" t="s">
        <v>1500</v>
      </c>
      <c r="E9" s="2636"/>
      <c r="F9" s="2636"/>
      <c r="G9" s="2636"/>
      <c r="H9" s="2636"/>
      <c r="I9" s="2636"/>
      <c r="J9" s="2636"/>
      <c r="K9" s="2636"/>
      <c r="L9" s="2636"/>
      <c r="M9" s="2636"/>
      <c r="N9" s="2636"/>
      <c r="O9" s="2636"/>
      <c r="P9" s="2636"/>
      <c r="Q9" s="2636"/>
      <c r="R9" s="2636"/>
      <c r="S9" s="2637"/>
      <c r="T9" s="425" t="s">
        <v>1128</v>
      </c>
      <c r="U9" s="733" t="s">
        <v>461</v>
      </c>
      <c r="V9" s="2526"/>
      <c r="W9" s="2527"/>
      <c r="X9" s="2532" t="s">
        <v>216</v>
      </c>
      <c r="Y9" s="425" t="s">
        <v>1128</v>
      </c>
      <c r="Z9" s="434" t="s">
        <v>229</v>
      </c>
      <c r="AA9" s="2535" t="s">
        <v>67</v>
      </c>
      <c r="AB9" s="2536"/>
      <c r="AC9" s="2537"/>
      <c r="AD9" s="2526"/>
      <c r="AE9" s="2527"/>
      <c r="AF9" s="696" t="s">
        <v>1128</v>
      </c>
      <c r="AG9" s="427" t="s">
        <v>1850</v>
      </c>
      <c r="AH9" s="427"/>
      <c r="AI9" s="696" t="s">
        <v>1128</v>
      </c>
      <c r="AJ9" s="427" t="s">
        <v>1835</v>
      </c>
      <c r="AK9" s="424"/>
    </row>
    <row r="10" spans="1:37" ht="12" customHeight="1">
      <c r="A10" s="2627"/>
      <c r="B10" s="1547"/>
      <c r="C10" s="2628"/>
      <c r="D10" s="2638"/>
      <c r="E10" s="2639"/>
      <c r="F10" s="2639"/>
      <c r="G10" s="2639"/>
      <c r="H10" s="2639"/>
      <c r="I10" s="2639"/>
      <c r="J10" s="2639"/>
      <c r="K10" s="2639"/>
      <c r="L10" s="2639"/>
      <c r="M10" s="2639"/>
      <c r="N10" s="2639"/>
      <c r="O10" s="2639"/>
      <c r="P10" s="2639"/>
      <c r="Q10" s="2639"/>
      <c r="R10" s="2639"/>
      <c r="S10" s="2640"/>
      <c r="T10" s="430" t="s">
        <v>1128</v>
      </c>
      <c r="U10" s="426" t="s">
        <v>462</v>
      </c>
      <c r="V10" s="2528"/>
      <c r="W10" s="2529"/>
      <c r="X10" s="2533"/>
      <c r="Y10" s="430" t="s">
        <v>1128</v>
      </c>
      <c r="Z10" s="967" t="s">
        <v>217</v>
      </c>
      <c r="AA10" s="479"/>
      <c r="AB10" s="480" t="s">
        <v>176</v>
      </c>
      <c r="AC10" s="867"/>
      <c r="AD10" s="2528"/>
      <c r="AE10" s="2529"/>
      <c r="AF10" s="697" t="s">
        <v>1128</v>
      </c>
      <c r="AG10" s="2657" t="s">
        <v>2082</v>
      </c>
      <c r="AH10" s="2657"/>
      <c r="AI10" s="697" t="s">
        <v>1128</v>
      </c>
      <c r="AJ10" s="2657" t="s">
        <v>1836</v>
      </c>
      <c r="AK10" s="2658"/>
    </row>
    <row r="11" spans="1:37" ht="12" customHeight="1">
      <c r="A11" s="2627"/>
      <c r="B11" s="1547"/>
      <c r="C11" s="2628"/>
      <c r="D11" s="2641"/>
      <c r="E11" s="2642"/>
      <c r="F11" s="2642"/>
      <c r="G11" s="2642"/>
      <c r="H11" s="2642"/>
      <c r="I11" s="2642"/>
      <c r="J11" s="2642"/>
      <c r="K11" s="2642"/>
      <c r="L11" s="2642"/>
      <c r="M11" s="2642"/>
      <c r="N11" s="2642"/>
      <c r="O11" s="2642"/>
      <c r="P11" s="2642"/>
      <c r="Q11" s="2642"/>
      <c r="R11" s="2642"/>
      <c r="S11" s="2643"/>
      <c r="T11" s="431"/>
      <c r="U11" s="734"/>
      <c r="V11" s="2530"/>
      <c r="W11" s="2531"/>
      <c r="X11" s="2534"/>
      <c r="Y11" s="431"/>
      <c r="Z11" s="821"/>
      <c r="AA11" s="2647" t="s">
        <v>67</v>
      </c>
      <c r="AB11" s="2648"/>
      <c r="AC11" s="2649"/>
      <c r="AD11" s="2530"/>
      <c r="AE11" s="2531"/>
      <c r="AF11" s="994" t="s">
        <v>1128</v>
      </c>
      <c r="AG11" s="698" t="s">
        <v>800</v>
      </c>
      <c r="AH11" s="698"/>
      <c r="AI11" s="697" t="s">
        <v>1128</v>
      </c>
      <c r="AJ11" s="428" t="s">
        <v>591</v>
      </c>
      <c r="AK11" s="429"/>
    </row>
    <row r="12" spans="1:37" ht="12" customHeight="1">
      <c r="A12" s="2627"/>
      <c r="B12" s="1547"/>
      <c r="C12" s="2628"/>
      <c r="D12" s="2538"/>
      <c r="E12" s="2539"/>
      <c r="F12" s="2539"/>
      <c r="G12" s="2539"/>
      <c r="H12" s="2539"/>
      <c r="I12" s="2539"/>
      <c r="J12" s="2539"/>
      <c r="K12" s="2539"/>
      <c r="L12" s="2539"/>
      <c r="M12" s="2539"/>
      <c r="N12" s="2539"/>
      <c r="O12" s="2539"/>
      <c r="P12" s="2539"/>
      <c r="Q12" s="2539"/>
      <c r="R12" s="2539"/>
      <c r="S12" s="2540"/>
      <c r="T12" s="425" t="s">
        <v>1128</v>
      </c>
      <c r="U12" s="733" t="s">
        <v>461</v>
      </c>
      <c r="V12" s="2526"/>
      <c r="W12" s="2527"/>
      <c r="X12" s="2532" t="s">
        <v>216</v>
      </c>
      <c r="Y12" s="425" t="s">
        <v>1128</v>
      </c>
      <c r="Z12" s="434" t="s">
        <v>229</v>
      </c>
      <c r="AA12" s="2535" t="s">
        <v>67</v>
      </c>
      <c r="AB12" s="2536"/>
      <c r="AC12" s="2537"/>
      <c r="AD12" s="2526"/>
      <c r="AE12" s="2527"/>
      <c r="AF12" s="696" t="s">
        <v>1128</v>
      </c>
      <c r="AG12" s="427" t="s">
        <v>1850</v>
      </c>
      <c r="AH12" s="427"/>
      <c r="AI12" s="696" t="s">
        <v>1128</v>
      </c>
      <c r="AJ12" s="427" t="s">
        <v>1835</v>
      </c>
      <c r="AK12" s="424"/>
    </row>
    <row r="13" spans="1:37" ht="12" customHeight="1">
      <c r="A13" s="2627"/>
      <c r="B13" s="1547"/>
      <c r="C13" s="2628"/>
      <c r="D13" s="2541"/>
      <c r="E13" s="1171"/>
      <c r="F13" s="1171"/>
      <c r="G13" s="1171"/>
      <c r="H13" s="1171"/>
      <c r="I13" s="1171"/>
      <c r="J13" s="1171"/>
      <c r="K13" s="1171"/>
      <c r="L13" s="1171"/>
      <c r="M13" s="1171"/>
      <c r="N13" s="1171"/>
      <c r="O13" s="1171"/>
      <c r="P13" s="1171"/>
      <c r="Q13" s="1171"/>
      <c r="R13" s="1171"/>
      <c r="S13" s="2542"/>
      <c r="T13" s="430" t="s">
        <v>1128</v>
      </c>
      <c r="U13" s="426" t="s">
        <v>462</v>
      </c>
      <c r="V13" s="2528"/>
      <c r="W13" s="2529"/>
      <c r="X13" s="2533"/>
      <c r="Y13" s="430" t="s">
        <v>1128</v>
      </c>
      <c r="Z13" s="967" t="s">
        <v>217</v>
      </c>
      <c r="AA13" s="479"/>
      <c r="AB13" s="480" t="s">
        <v>176</v>
      </c>
      <c r="AC13" s="867"/>
      <c r="AD13" s="2528"/>
      <c r="AE13" s="2529"/>
      <c r="AF13" s="697" t="s">
        <v>1128</v>
      </c>
      <c r="AG13" s="2657" t="s">
        <v>2082</v>
      </c>
      <c r="AH13" s="2657"/>
      <c r="AI13" s="697" t="s">
        <v>1128</v>
      </c>
      <c r="AJ13" s="2657" t="s">
        <v>1836</v>
      </c>
      <c r="AK13" s="2658"/>
    </row>
    <row r="14" spans="1:37" ht="12" customHeight="1">
      <c r="A14" s="2627"/>
      <c r="B14" s="1547"/>
      <c r="C14" s="2628"/>
      <c r="D14" s="2543"/>
      <c r="E14" s="2544"/>
      <c r="F14" s="2544"/>
      <c r="G14" s="2544"/>
      <c r="H14" s="2544"/>
      <c r="I14" s="2544"/>
      <c r="J14" s="2544"/>
      <c r="K14" s="2544"/>
      <c r="L14" s="2544"/>
      <c r="M14" s="2544"/>
      <c r="N14" s="2544"/>
      <c r="O14" s="2544"/>
      <c r="P14" s="2544"/>
      <c r="Q14" s="2544"/>
      <c r="R14" s="2544"/>
      <c r="S14" s="2545"/>
      <c r="T14" s="431"/>
      <c r="U14" s="734"/>
      <c r="V14" s="2530"/>
      <c r="W14" s="2531"/>
      <c r="X14" s="2534"/>
      <c r="Y14" s="431"/>
      <c r="Z14" s="821"/>
      <c r="AA14" s="2647" t="s">
        <v>67</v>
      </c>
      <c r="AB14" s="2648"/>
      <c r="AC14" s="2649"/>
      <c r="AD14" s="2530"/>
      <c r="AE14" s="2531"/>
      <c r="AF14" s="994" t="s">
        <v>1128</v>
      </c>
      <c r="AG14" s="698" t="s">
        <v>800</v>
      </c>
      <c r="AH14" s="698"/>
      <c r="AI14" s="697" t="s">
        <v>1128</v>
      </c>
      <c r="AJ14" s="428" t="s">
        <v>591</v>
      </c>
      <c r="AK14" s="429"/>
    </row>
    <row r="15" spans="1:37" ht="12" customHeight="1">
      <c r="A15" s="2627"/>
      <c r="B15" s="1547"/>
      <c r="C15" s="2628"/>
      <c r="D15" s="2538"/>
      <c r="E15" s="2539"/>
      <c r="F15" s="2539"/>
      <c r="G15" s="2539"/>
      <c r="H15" s="2539"/>
      <c r="I15" s="2539"/>
      <c r="J15" s="2539"/>
      <c r="K15" s="2539"/>
      <c r="L15" s="2539"/>
      <c r="M15" s="2539"/>
      <c r="N15" s="2539"/>
      <c r="O15" s="2539"/>
      <c r="P15" s="2539"/>
      <c r="Q15" s="2539"/>
      <c r="R15" s="2539"/>
      <c r="S15" s="2540"/>
      <c r="T15" s="425" t="s">
        <v>1128</v>
      </c>
      <c r="U15" s="733" t="s">
        <v>461</v>
      </c>
      <c r="V15" s="2526"/>
      <c r="W15" s="2527"/>
      <c r="X15" s="2532" t="s">
        <v>216</v>
      </c>
      <c r="Y15" s="425" t="s">
        <v>1128</v>
      </c>
      <c r="Z15" s="434" t="s">
        <v>229</v>
      </c>
      <c r="AA15" s="2535" t="s">
        <v>67</v>
      </c>
      <c r="AB15" s="2536"/>
      <c r="AC15" s="2537"/>
      <c r="AD15" s="2526"/>
      <c r="AE15" s="2527"/>
      <c r="AF15" s="696" t="s">
        <v>1128</v>
      </c>
      <c r="AG15" s="427" t="s">
        <v>1850</v>
      </c>
      <c r="AH15" s="427"/>
      <c r="AI15" s="696" t="s">
        <v>1128</v>
      </c>
      <c r="AJ15" s="427" t="s">
        <v>1835</v>
      </c>
      <c r="AK15" s="424"/>
    </row>
    <row r="16" spans="1:37" ht="12" customHeight="1">
      <c r="A16" s="2627"/>
      <c r="B16" s="1547"/>
      <c r="C16" s="2628"/>
      <c r="D16" s="2541"/>
      <c r="E16" s="1171"/>
      <c r="F16" s="1171"/>
      <c r="G16" s="1171"/>
      <c r="H16" s="1171"/>
      <c r="I16" s="1171"/>
      <c r="J16" s="1171"/>
      <c r="K16" s="1171"/>
      <c r="L16" s="1171"/>
      <c r="M16" s="1171"/>
      <c r="N16" s="1171"/>
      <c r="O16" s="1171"/>
      <c r="P16" s="1171"/>
      <c r="Q16" s="1171"/>
      <c r="R16" s="1171"/>
      <c r="S16" s="2542"/>
      <c r="T16" s="430" t="s">
        <v>1128</v>
      </c>
      <c r="U16" s="426" t="s">
        <v>462</v>
      </c>
      <c r="V16" s="2528"/>
      <c r="W16" s="2529"/>
      <c r="X16" s="2533"/>
      <c r="Y16" s="430" t="s">
        <v>1128</v>
      </c>
      <c r="Z16" s="967" t="s">
        <v>217</v>
      </c>
      <c r="AA16" s="479"/>
      <c r="AB16" s="480" t="s">
        <v>176</v>
      </c>
      <c r="AC16" s="867"/>
      <c r="AD16" s="2528"/>
      <c r="AE16" s="2529"/>
      <c r="AF16" s="697" t="s">
        <v>1128</v>
      </c>
      <c r="AG16" s="2657" t="s">
        <v>2082</v>
      </c>
      <c r="AH16" s="2657"/>
      <c r="AI16" s="697" t="s">
        <v>1128</v>
      </c>
      <c r="AJ16" s="2657" t="s">
        <v>1836</v>
      </c>
      <c r="AK16" s="2658"/>
    </row>
    <row r="17" spans="1:37" ht="12" customHeight="1" thickBot="1">
      <c r="A17" s="2627"/>
      <c r="B17" s="1547"/>
      <c r="C17" s="2628"/>
      <c r="D17" s="2543"/>
      <c r="E17" s="2544"/>
      <c r="F17" s="2544"/>
      <c r="G17" s="2544"/>
      <c r="H17" s="2544"/>
      <c r="I17" s="2544"/>
      <c r="J17" s="2544"/>
      <c r="K17" s="2544"/>
      <c r="L17" s="2544"/>
      <c r="M17" s="2544"/>
      <c r="N17" s="2544"/>
      <c r="O17" s="2544"/>
      <c r="P17" s="2544"/>
      <c r="Q17" s="2544"/>
      <c r="R17" s="2544"/>
      <c r="S17" s="2545"/>
      <c r="T17" s="431"/>
      <c r="U17" s="734"/>
      <c r="V17" s="2530"/>
      <c r="W17" s="2531"/>
      <c r="X17" s="2534"/>
      <c r="Y17" s="431"/>
      <c r="Z17" s="821"/>
      <c r="AA17" s="2647" t="s">
        <v>67</v>
      </c>
      <c r="AB17" s="2648"/>
      <c r="AC17" s="2649"/>
      <c r="AD17" s="2530"/>
      <c r="AE17" s="2531"/>
      <c r="AF17" s="994" t="s">
        <v>1128</v>
      </c>
      <c r="AG17" s="698" t="s">
        <v>800</v>
      </c>
      <c r="AH17" s="698"/>
      <c r="AI17" s="697" t="s">
        <v>1128</v>
      </c>
      <c r="AJ17" s="428" t="s">
        <v>591</v>
      </c>
      <c r="AK17" s="429"/>
    </row>
    <row r="18" spans="1:37" ht="12" hidden="1" customHeight="1">
      <c r="A18" s="2627"/>
      <c r="B18" s="1547"/>
      <c r="C18" s="2628"/>
      <c r="D18" s="2538"/>
      <c r="E18" s="2539"/>
      <c r="F18" s="2539"/>
      <c r="G18" s="2539"/>
      <c r="H18" s="2539"/>
      <c r="I18" s="2539"/>
      <c r="J18" s="2539"/>
      <c r="K18" s="2539"/>
      <c r="L18" s="2539"/>
      <c r="M18" s="2539"/>
      <c r="N18" s="2539"/>
      <c r="O18" s="2539"/>
      <c r="P18" s="2539"/>
      <c r="Q18" s="2539"/>
      <c r="R18" s="2539"/>
      <c r="S18" s="2540"/>
      <c r="T18" s="425" t="s">
        <v>1128</v>
      </c>
      <c r="U18" s="733" t="s">
        <v>461</v>
      </c>
      <c r="V18" s="2526"/>
      <c r="W18" s="2527"/>
      <c r="X18" s="2532" t="s">
        <v>216</v>
      </c>
      <c r="Y18" s="433" t="s">
        <v>1128</v>
      </c>
      <c r="Z18" s="434" t="s">
        <v>229</v>
      </c>
      <c r="AA18" s="2535" t="s">
        <v>67</v>
      </c>
      <c r="AB18" s="2536"/>
      <c r="AC18" s="2537"/>
      <c r="AD18" s="2526"/>
      <c r="AE18" s="2527"/>
      <c r="AF18" s="696" t="s">
        <v>1128</v>
      </c>
      <c r="AG18" s="427" t="s">
        <v>1850</v>
      </c>
      <c r="AH18" s="427"/>
      <c r="AI18" s="696" t="s">
        <v>1128</v>
      </c>
      <c r="AJ18" s="427" t="s">
        <v>1835</v>
      </c>
      <c r="AK18" s="424"/>
    </row>
    <row r="19" spans="1:37" ht="12" hidden="1" customHeight="1">
      <c r="A19" s="2629"/>
      <c r="B19" s="2630"/>
      <c r="C19" s="2631"/>
      <c r="D19" s="2541"/>
      <c r="E19" s="1171"/>
      <c r="F19" s="1171"/>
      <c r="G19" s="1171"/>
      <c r="H19" s="1171"/>
      <c r="I19" s="1171"/>
      <c r="J19" s="1171"/>
      <c r="K19" s="1171"/>
      <c r="L19" s="1171"/>
      <c r="M19" s="1171"/>
      <c r="N19" s="1171"/>
      <c r="O19" s="1171"/>
      <c r="P19" s="1171"/>
      <c r="Q19" s="1171"/>
      <c r="R19" s="1171"/>
      <c r="S19" s="2542"/>
      <c r="T19" s="430" t="s">
        <v>1128</v>
      </c>
      <c r="U19" s="426" t="s">
        <v>462</v>
      </c>
      <c r="V19" s="2528"/>
      <c r="W19" s="2529"/>
      <c r="X19" s="2533"/>
      <c r="Y19" s="435" t="s">
        <v>1128</v>
      </c>
      <c r="Z19" s="967" t="s">
        <v>217</v>
      </c>
      <c r="AA19" s="479"/>
      <c r="AB19" s="480" t="s">
        <v>176</v>
      </c>
      <c r="AC19" s="867"/>
      <c r="AD19" s="2528"/>
      <c r="AE19" s="2529"/>
      <c r="AF19" s="697" t="s">
        <v>1128</v>
      </c>
      <c r="AG19" s="2657" t="s">
        <v>2082</v>
      </c>
      <c r="AH19" s="2657"/>
      <c r="AI19" s="697" t="s">
        <v>1128</v>
      </c>
      <c r="AJ19" s="2657" t="s">
        <v>1836</v>
      </c>
      <c r="AK19" s="2658"/>
    </row>
    <row r="20" spans="1:37" ht="12" hidden="1" customHeight="1" thickBot="1">
      <c r="A20" s="2632"/>
      <c r="B20" s="2633"/>
      <c r="C20" s="2634"/>
      <c r="D20" s="2644"/>
      <c r="E20" s="2645"/>
      <c r="F20" s="2645"/>
      <c r="G20" s="2645"/>
      <c r="H20" s="2645"/>
      <c r="I20" s="2645"/>
      <c r="J20" s="2645"/>
      <c r="K20" s="2645"/>
      <c r="L20" s="2645"/>
      <c r="M20" s="2645"/>
      <c r="N20" s="2645"/>
      <c r="O20" s="2645"/>
      <c r="P20" s="2645"/>
      <c r="Q20" s="2645"/>
      <c r="R20" s="2645"/>
      <c r="S20" s="2646"/>
      <c r="T20" s="432"/>
      <c r="U20" s="735"/>
      <c r="V20" s="2593"/>
      <c r="W20" s="2594"/>
      <c r="X20" s="2659"/>
      <c r="Y20" s="432"/>
      <c r="Z20" s="926"/>
      <c r="AA20" s="2618" t="s">
        <v>67</v>
      </c>
      <c r="AB20" s="2619"/>
      <c r="AC20" s="2620"/>
      <c r="AD20" s="2593"/>
      <c r="AE20" s="2594"/>
      <c r="AF20" s="699" t="s">
        <v>1128</v>
      </c>
      <c r="AG20" s="700" t="s">
        <v>800</v>
      </c>
      <c r="AH20" s="700"/>
      <c r="AI20" s="699" t="s">
        <v>1128</v>
      </c>
      <c r="AJ20" s="700" t="s">
        <v>591</v>
      </c>
      <c r="AK20" s="701"/>
    </row>
    <row r="21" spans="1:37" ht="13.5" customHeight="1">
      <c r="A21" s="1475" t="s">
        <v>427</v>
      </c>
      <c r="B21" s="1476"/>
      <c r="C21" s="1480"/>
      <c r="D21" s="555"/>
      <c r="E21" s="2510" t="s">
        <v>1555</v>
      </c>
      <c r="F21" s="2511"/>
      <c r="G21" s="2511"/>
      <c r="H21" s="2507" t="s">
        <v>583</v>
      </c>
      <c r="I21" s="2508"/>
      <c r="J21" s="2508"/>
      <c r="K21" s="2508"/>
      <c r="L21" s="2508"/>
      <c r="M21" s="2508"/>
      <c r="N21" s="2509"/>
      <c r="O21" s="2510" t="s">
        <v>1061</v>
      </c>
      <c r="P21" s="2511"/>
      <c r="Q21" s="2511"/>
      <c r="R21" s="2511"/>
      <c r="S21" s="2511"/>
      <c r="T21" s="2511"/>
      <c r="U21" s="2511"/>
      <c r="V21" s="2511"/>
      <c r="W21" s="2511"/>
      <c r="X21" s="2511"/>
      <c r="Y21" s="2511"/>
      <c r="Z21" s="2512"/>
      <c r="AA21" s="2510" t="s">
        <v>94</v>
      </c>
      <c r="AB21" s="2511"/>
      <c r="AC21" s="2512"/>
      <c r="AD21" s="2595" t="s">
        <v>219</v>
      </c>
      <c r="AE21" s="2596"/>
      <c r="AF21" s="2511" t="s">
        <v>215</v>
      </c>
      <c r="AG21" s="2511"/>
      <c r="AH21" s="2511"/>
      <c r="AI21" s="2511"/>
      <c r="AJ21" s="2511"/>
      <c r="AK21" s="2597"/>
    </row>
    <row r="22" spans="1:37" ht="13.5" customHeight="1">
      <c r="A22" s="1477"/>
      <c r="B22" s="1423"/>
      <c r="C22" s="1481"/>
      <c r="D22" s="2549" t="s">
        <v>218</v>
      </c>
      <c r="E22" s="2514"/>
      <c r="F22" s="2515"/>
      <c r="G22" s="2516"/>
      <c r="H22" s="2570"/>
      <c r="I22" s="2571"/>
      <c r="J22" s="2571"/>
      <c r="K22" s="2571"/>
      <c r="L22" s="2571"/>
      <c r="M22" s="2571"/>
      <c r="N22" s="2572"/>
      <c r="O22" s="2570"/>
      <c r="P22" s="2571"/>
      <c r="Q22" s="2571"/>
      <c r="R22" s="2571"/>
      <c r="S22" s="2571"/>
      <c r="T22" s="2571"/>
      <c r="U22" s="2571"/>
      <c r="V22" s="2571"/>
      <c r="W22" s="2571"/>
      <c r="X22" s="2571"/>
      <c r="Y22" s="2571"/>
      <c r="Z22" s="2572"/>
      <c r="AA22" s="2556"/>
      <c r="AB22" s="2557"/>
      <c r="AC22" s="2558"/>
      <c r="AD22" s="2562"/>
      <c r="AE22" s="2563"/>
      <c r="AF22" s="2552"/>
      <c r="AG22" s="2552"/>
      <c r="AH22" s="2552"/>
      <c r="AI22" s="2552"/>
      <c r="AJ22" s="2552"/>
      <c r="AK22" s="2553"/>
    </row>
    <row r="23" spans="1:37" ht="13.5" customHeight="1">
      <c r="A23" s="1477"/>
      <c r="B23" s="1423"/>
      <c r="C23" s="1481"/>
      <c r="D23" s="2550"/>
      <c r="E23" s="2517"/>
      <c r="F23" s="2518"/>
      <c r="G23" s="2519"/>
      <c r="H23" s="2573"/>
      <c r="I23" s="2574"/>
      <c r="J23" s="2574"/>
      <c r="K23" s="2574"/>
      <c r="L23" s="2574"/>
      <c r="M23" s="2574"/>
      <c r="N23" s="2575"/>
      <c r="O23" s="2573"/>
      <c r="P23" s="2574"/>
      <c r="Q23" s="2574"/>
      <c r="R23" s="2574"/>
      <c r="S23" s="2574"/>
      <c r="T23" s="2574"/>
      <c r="U23" s="2574"/>
      <c r="V23" s="2574"/>
      <c r="W23" s="2574"/>
      <c r="X23" s="2574"/>
      <c r="Y23" s="2574"/>
      <c r="Z23" s="2575"/>
      <c r="AA23" s="2559"/>
      <c r="AB23" s="2560"/>
      <c r="AC23" s="2561"/>
      <c r="AD23" s="2564"/>
      <c r="AE23" s="2565"/>
      <c r="AF23" s="2554"/>
      <c r="AG23" s="2554"/>
      <c r="AH23" s="2554"/>
      <c r="AI23" s="2554"/>
      <c r="AJ23" s="2554"/>
      <c r="AK23" s="2555"/>
    </row>
    <row r="24" spans="1:37" ht="13.5" customHeight="1">
      <c r="A24" s="1477"/>
      <c r="B24" s="1423"/>
      <c r="C24" s="1481"/>
      <c r="D24" s="2550"/>
      <c r="E24" s="2514"/>
      <c r="F24" s="2515"/>
      <c r="G24" s="2516"/>
      <c r="H24" s="2570"/>
      <c r="I24" s="2571"/>
      <c r="J24" s="2571"/>
      <c r="K24" s="2571"/>
      <c r="L24" s="2571"/>
      <c r="M24" s="2571"/>
      <c r="N24" s="2572"/>
      <c r="O24" s="2570"/>
      <c r="P24" s="2571"/>
      <c r="Q24" s="2571"/>
      <c r="R24" s="2571"/>
      <c r="S24" s="2571"/>
      <c r="T24" s="2571"/>
      <c r="U24" s="2571"/>
      <c r="V24" s="2571"/>
      <c r="W24" s="2571"/>
      <c r="X24" s="2571"/>
      <c r="Y24" s="2571"/>
      <c r="Z24" s="2572"/>
      <c r="AA24" s="2556"/>
      <c r="AB24" s="2557"/>
      <c r="AC24" s="2558"/>
      <c r="AD24" s="2566"/>
      <c r="AE24" s="2567"/>
      <c r="AF24" s="2568"/>
      <c r="AG24" s="2568"/>
      <c r="AH24" s="2568"/>
      <c r="AI24" s="2568"/>
      <c r="AJ24" s="2568"/>
      <c r="AK24" s="2569"/>
    </row>
    <row r="25" spans="1:37" ht="13.5" customHeight="1">
      <c r="A25" s="1477"/>
      <c r="B25" s="1423"/>
      <c r="C25" s="1481"/>
      <c r="D25" s="2550"/>
      <c r="E25" s="2517"/>
      <c r="F25" s="2518"/>
      <c r="G25" s="2519"/>
      <c r="H25" s="2573"/>
      <c r="I25" s="2574"/>
      <c r="J25" s="2574"/>
      <c r="K25" s="2574"/>
      <c r="L25" s="2574"/>
      <c r="M25" s="2574"/>
      <c r="N25" s="2575"/>
      <c r="O25" s="2573"/>
      <c r="P25" s="2574"/>
      <c r="Q25" s="2574"/>
      <c r="R25" s="2574"/>
      <c r="S25" s="2574"/>
      <c r="T25" s="2574"/>
      <c r="U25" s="2574"/>
      <c r="V25" s="2574"/>
      <c r="W25" s="2574"/>
      <c r="X25" s="2574"/>
      <c r="Y25" s="2574"/>
      <c r="Z25" s="2575"/>
      <c r="AA25" s="2559"/>
      <c r="AB25" s="2560"/>
      <c r="AC25" s="2561"/>
      <c r="AD25" s="2566"/>
      <c r="AE25" s="2567"/>
      <c r="AF25" s="2568"/>
      <c r="AG25" s="2568"/>
      <c r="AH25" s="2568"/>
      <c r="AI25" s="2568"/>
      <c r="AJ25" s="2568"/>
      <c r="AK25" s="2569"/>
    </row>
    <row r="26" spans="1:37" ht="13.5" customHeight="1">
      <c r="A26" s="1477"/>
      <c r="B26" s="1423"/>
      <c r="C26" s="1481"/>
      <c r="D26" s="2550"/>
      <c r="E26" s="2514"/>
      <c r="F26" s="2515"/>
      <c r="G26" s="2516"/>
      <c r="H26" s="2570"/>
      <c r="I26" s="2571"/>
      <c r="J26" s="2571"/>
      <c r="K26" s="2571"/>
      <c r="L26" s="2571"/>
      <c r="M26" s="2571"/>
      <c r="N26" s="2572"/>
      <c r="O26" s="2570"/>
      <c r="P26" s="2571"/>
      <c r="Q26" s="2571"/>
      <c r="R26" s="2571"/>
      <c r="S26" s="2571"/>
      <c r="T26" s="2571"/>
      <c r="U26" s="2571"/>
      <c r="V26" s="2571"/>
      <c r="W26" s="2571"/>
      <c r="X26" s="2571"/>
      <c r="Y26" s="2571"/>
      <c r="Z26" s="2572"/>
      <c r="AA26" s="2556"/>
      <c r="AB26" s="2557"/>
      <c r="AC26" s="2558"/>
      <c r="AD26" s="2562"/>
      <c r="AE26" s="2563"/>
      <c r="AF26" s="2552"/>
      <c r="AG26" s="2552"/>
      <c r="AH26" s="2552"/>
      <c r="AI26" s="2552"/>
      <c r="AJ26" s="2552"/>
      <c r="AK26" s="2553"/>
    </row>
    <row r="27" spans="1:37" ht="13.5" customHeight="1">
      <c r="A27" s="1477"/>
      <c r="B27" s="1423"/>
      <c r="C27" s="1481"/>
      <c r="D27" s="2550"/>
      <c r="E27" s="2517"/>
      <c r="F27" s="2518"/>
      <c r="G27" s="2519"/>
      <c r="H27" s="2573"/>
      <c r="I27" s="2574"/>
      <c r="J27" s="2574"/>
      <c r="K27" s="2574"/>
      <c r="L27" s="2574"/>
      <c r="M27" s="2574"/>
      <c r="N27" s="2575"/>
      <c r="O27" s="2573"/>
      <c r="P27" s="2574"/>
      <c r="Q27" s="2574"/>
      <c r="R27" s="2574"/>
      <c r="S27" s="2574"/>
      <c r="T27" s="2574"/>
      <c r="U27" s="2574"/>
      <c r="V27" s="2574"/>
      <c r="W27" s="2574"/>
      <c r="X27" s="2574"/>
      <c r="Y27" s="2574"/>
      <c r="Z27" s="2575"/>
      <c r="AA27" s="2559"/>
      <c r="AB27" s="2560"/>
      <c r="AC27" s="2561"/>
      <c r="AD27" s="2564"/>
      <c r="AE27" s="2565"/>
      <c r="AF27" s="2554"/>
      <c r="AG27" s="2554"/>
      <c r="AH27" s="2554"/>
      <c r="AI27" s="2554"/>
      <c r="AJ27" s="2554"/>
      <c r="AK27" s="2555"/>
    </row>
    <row r="28" spans="1:37" ht="13.5" customHeight="1">
      <c r="A28" s="1477"/>
      <c r="B28" s="1423"/>
      <c r="C28" s="1481"/>
      <c r="D28" s="2550"/>
      <c r="E28" s="2514"/>
      <c r="F28" s="2515"/>
      <c r="G28" s="2516"/>
      <c r="H28" s="2570"/>
      <c r="I28" s="2571"/>
      <c r="J28" s="2571"/>
      <c r="K28" s="2571"/>
      <c r="L28" s="2571"/>
      <c r="M28" s="2571"/>
      <c r="N28" s="2572"/>
      <c r="O28" s="2570"/>
      <c r="P28" s="2571"/>
      <c r="Q28" s="2571"/>
      <c r="R28" s="2571"/>
      <c r="S28" s="2571"/>
      <c r="T28" s="2571"/>
      <c r="U28" s="2571"/>
      <c r="V28" s="2571"/>
      <c r="W28" s="2571"/>
      <c r="X28" s="2571"/>
      <c r="Y28" s="2571"/>
      <c r="Z28" s="2572"/>
      <c r="AA28" s="2556"/>
      <c r="AB28" s="2557"/>
      <c r="AC28" s="2558"/>
      <c r="AD28" s="2562"/>
      <c r="AE28" s="2563"/>
      <c r="AF28" s="2552"/>
      <c r="AG28" s="2552"/>
      <c r="AH28" s="2552"/>
      <c r="AI28" s="2552"/>
      <c r="AJ28" s="2552"/>
      <c r="AK28" s="2553"/>
    </row>
    <row r="29" spans="1:37" ht="13.5" customHeight="1">
      <c r="A29" s="1477"/>
      <c r="B29" s="1423"/>
      <c r="C29" s="1481"/>
      <c r="D29" s="2550"/>
      <c r="E29" s="2517"/>
      <c r="F29" s="2518"/>
      <c r="G29" s="2519"/>
      <c r="H29" s="2573"/>
      <c r="I29" s="2574"/>
      <c r="J29" s="2574"/>
      <c r="K29" s="2574"/>
      <c r="L29" s="2574"/>
      <c r="M29" s="2574"/>
      <c r="N29" s="2575"/>
      <c r="O29" s="2573"/>
      <c r="P29" s="2574"/>
      <c r="Q29" s="2574"/>
      <c r="R29" s="2574"/>
      <c r="S29" s="2574"/>
      <c r="T29" s="2574"/>
      <c r="U29" s="2574"/>
      <c r="V29" s="2574"/>
      <c r="W29" s="2574"/>
      <c r="X29" s="2574"/>
      <c r="Y29" s="2574"/>
      <c r="Z29" s="2575"/>
      <c r="AA29" s="2559"/>
      <c r="AB29" s="2560"/>
      <c r="AC29" s="2561"/>
      <c r="AD29" s="2564"/>
      <c r="AE29" s="2565"/>
      <c r="AF29" s="2554"/>
      <c r="AG29" s="2554"/>
      <c r="AH29" s="2554"/>
      <c r="AI29" s="2554"/>
      <c r="AJ29" s="2554"/>
      <c r="AK29" s="2555"/>
    </row>
    <row r="30" spans="1:37" ht="13.5" customHeight="1">
      <c r="A30" s="1477"/>
      <c r="B30" s="1423"/>
      <c r="C30" s="1481"/>
      <c r="D30" s="2550"/>
      <c r="E30" s="2514"/>
      <c r="F30" s="2515"/>
      <c r="G30" s="2516"/>
      <c r="H30" s="2570"/>
      <c r="I30" s="2571"/>
      <c r="J30" s="2571"/>
      <c r="K30" s="2571"/>
      <c r="L30" s="2571"/>
      <c r="M30" s="2571"/>
      <c r="N30" s="2572"/>
      <c r="O30" s="2570"/>
      <c r="P30" s="2571"/>
      <c r="Q30" s="2571"/>
      <c r="R30" s="2571"/>
      <c r="S30" s="2571"/>
      <c r="T30" s="2571"/>
      <c r="U30" s="2571"/>
      <c r="V30" s="2571"/>
      <c r="W30" s="2571"/>
      <c r="X30" s="2571"/>
      <c r="Y30" s="2571"/>
      <c r="Z30" s="2572"/>
      <c r="AA30" s="2556"/>
      <c r="AB30" s="2557"/>
      <c r="AC30" s="2558"/>
      <c r="AD30" s="2562"/>
      <c r="AE30" s="2563"/>
      <c r="AF30" s="2552"/>
      <c r="AG30" s="2552"/>
      <c r="AH30" s="2552"/>
      <c r="AI30" s="2552"/>
      <c r="AJ30" s="2552"/>
      <c r="AK30" s="2553"/>
    </row>
    <row r="31" spans="1:37" ht="13.5" customHeight="1">
      <c r="A31" s="1477"/>
      <c r="B31" s="1423"/>
      <c r="C31" s="1481"/>
      <c r="D31" s="2550"/>
      <c r="E31" s="2517"/>
      <c r="F31" s="2518"/>
      <c r="G31" s="2519"/>
      <c r="H31" s="2573"/>
      <c r="I31" s="2574"/>
      <c r="J31" s="2574"/>
      <c r="K31" s="2574"/>
      <c r="L31" s="2574"/>
      <c r="M31" s="2574"/>
      <c r="N31" s="2575"/>
      <c r="O31" s="2573"/>
      <c r="P31" s="2574"/>
      <c r="Q31" s="2574"/>
      <c r="R31" s="2574"/>
      <c r="S31" s="2574"/>
      <c r="T31" s="2574"/>
      <c r="U31" s="2574"/>
      <c r="V31" s="2574"/>
      <c r="W31" s="2574"/>
      <c r="X31" s="2574"/>
      <c r="Y31" s="2574"/>
      <c r="Z31" s="2575"/>
      <c r="AA31" s="2559"/>
      <c r="AB31" s="2560"/>
      <c r="AC31" s="2561"/>
      <c r="AD31" s="2564"/>
      <c r="AE31" s="2565"/>
      <c r="AF31" s="2554"/>
      <c r="AG31" s="2554"/>
      <c r="AH31" s="2554"/>
      <c r="AI31" s="2554"/>
      <c r="AJ31" s="2554"/>
      <c r="AK31" s="2555"/>
    </row>
    <row r="32" spans="1:37" ht="13.5" customHeight="1">
      <c r="A32" s="1477"/>
      <c r="B32" s="1423"/>
      <c r="C32" s="1481"/>
      <c r="D32" s="2550"/>
      <c r="E32" s="2514"/>
      <c r="F32" s="2515"/>
      <c r="G32" s="2516"/>
      <c r="H32" s="2570"/>
      <c r="I32" s="2571"/>
      <c r="J32" s="2571"/>
      <c r="K32" s="2571"/>
      <c r="L32" s="2571"/>
      <c r="M32" s="2571"/>
      <c r="N32" s="2572"/>
      <c r="O32" s="2570"/>
      <c r="P32" s="2571"/>
      <c r="Q32" s="2571"/>
      <c r="R32" s="2571"/>
      <c r="S32" s="2571"/>
      <c r="T32" s="2571"/>
      <c r="U32" s="2571"/>
      <c r="V32" s="2571"/>
      <c r="W32" s="2571"/>
      <c r="X32" s="2571"/>
      <c r="Y32" s="2571"/>
      <c r="Z32" s="2572"/>
      <c r="AA32" s="2556"/>
      <c r="AB32" s="2557"/>
      <c r="AC32" s="2558"/>
      <c r="AD32" s="2562"/>
      <c r="AE32" s="2563"/>
      <c r="AF32" s="2552"/>
      <c r="AG32" s="2552"/>
      <c r="AH32" s="2552"/>
      <c r="AI32" s="2552"/>
      <c r="AJ32" s="2552"/>
      <c r="AK32" s="2553"/>
    </row>
    <row r="33" spans="1:37" ht="13.5" customHeight="1" thickBot="1">
      <c r="A33" s="1477"/>
      <c r="B33" s="1423"/>
      <c r="C33" s="1481"/>
      <c r="D33" s="2551"/>
      <c r="E33" s="2520"/>
      <c r="F33" s="2521"/>
      <c r="G33" s="2522"/>
      <c r="H33" s="2581"/>
      <c r="I33" s="2582"/>
      <c r="J33" s="2582"/>
      <c r="K33" s="2582"/>
      <c r="L33" s="2582"/>
      <c r="M33" s="2582"/>
      <c r="N33" s="2583"/>
      <c r="O33" s="2581"/>
      <c r="P33" s="2582"/>
      <c r="Q33" s="2582"/>
      <c r="R33" s="2582"/>
      <c r="S33" s="2582"/>
      <c r="T33" s="2582"/>
      <c r="U33" s="2582"/>
      <c r="V33" s="2582"/>
      <c r="W33" s="2582"/>
      <c r="X33" s="2582"/>
      <c r="Y33" s="2582"/>
      <c r="Z33" s="2583"/>
      <c r="AA33" s="2576"/>
      <c r="AB33" s="2577"/>
      <c r="AC33" s="2578"/>
      <c r="AD33" s="2579"/>
      <c r="AE33" s="2580"/>
      <c r="AF33" s="2591"/>
      <c r="AG33" s="2591"/>
      <c r="AH33" s="2591"/>
      <c r="AI33" s="2591"/>
      <c r="AJ33" s="2591"/>
      <c r="AK33" s="2592"/>
    </row>
    <row r="34" spans="1:37" ht="13.5" customHeight="1" thickTop="1">
      <c r="A34" s="1477"/>
      <c r="B34" s="1423"/>
      <c r="C34" s="1481"/>
      <c r="D34" s="2650" t="s">
        <v>1129</v>
      </c>
      <c r="E34" s="2517"/>
      <c r="F34" s="2518"/>
      <c r="G34" s="2519"/>
      <c r="H34" s="2673"/>
      <c r="I34" s="2674"/>
      <c r="J34" s="2674"/>
      <c r="K34" s="2674"/>
      <c r="L34" s="2674"/>
      <c r="M34" s="2674"/>
      <c r="N34" s="2675"/>
      <c r="O34" s="2673"/>
      <c r="P34" s="2674"/>
      <c r="Q34" s="2674"/>
      <c r="R34" s="2674"/>
      <c r="S34" s="2674"/>
      <c r="T34" s="2674"/>
      <c r="U34" s="2674"/>
      <c r="V34" s="2674"/>
      <c r="W34" s="2674"/>
      <c r="X34" s="2674"/>
      <c r="Y34" s="2674"/>
      <c r="Z34" s="2675"/>
      <c r="AA34" s="2604"/>
      <c r="AB34" s="2605"/>
      <c r="AC34" s="2606"/>
      <c r="AD34" s="2566"/>
      <c r="AE34" s="2567"/>
      <c r="AF34" s="2568"/>
      <c r="AG34" s="2568"/>
      <c r="AH34" s="2568"/>
      <c r="AI34" s="2568"/>
      <c r="AJ34" s="2568"/>
      <c r="AK34" s="2569"/>
    </row>
    <row r="35" spans="1:37" ht="13.5" customHeight="1">
      <c r="A35" s="1477"/>
      <c r="B35" s="1423"/>
      <c r="C35" s="1481"/>
      <c r="D35" s="2650"/>
      <c r="E35" s="2517"/>
      <c r="F35" s="2518"/>
      <c r="G35" s="2519"/>
      <c r="H35" s="2573"/>
      <c r="I35" s="2574"/>
      <c r="J35" s="2574"/>
      <c r="K35" s="2574"/>
      <c r="L35" s="2574"/>
      <c r="M35" s="2574"/>
      <c r="N35" s="2575"/>
      <c r="O35" s="2573"/>
      <c r="P35" s="2574"/>
      <c r="Q35" s="2574"/>
      <c r="R35" s="2574"/>
      <c r="S35" s="2574"/>
      <c r="T35" s="2574"/>
      <c r="U35" s="2574"/>
      <c r="V35" s="2574"/>
      <c r="W35" s="2574"/>
      <c r="X35" s="2574"/>
      <c r="Y35" s="2574"/>
      <c r="Z35" s="2575"/>
      <c r="AA35" s="2601"/>
      <c r="AB35" s="2602"/>
      <c r="AC35" s="2603"/>
      <c r="AD35" s="2586"/>
      <c r="AE35" s="2587"/>
      <c r="AF35" s="2590"/>
      <c r="AG35" s="2590"/>
      <c r="AH35" s="2590"/>
      <c r="AI35" s="2590"/>
      <c r="AJ35" s="2590"/>
      <c r="AK35" s="2555"/>
    </row>
    <row r="36" spans="1:37" ht="13.5" customHeight="1">
      <c r="A36" s="1477"/>
      <c r="B36" s="1423"/>
      <c r="C36" s="1481"/>
      <c r="D36" s="2650"/>
      <c r="E36" s="2523"/>
      <c r="F36" s="2524"/>
      <c r="G36" s="2525"/>
      <c r="H36" s="2570"/>
      <c r="I36" s="2571"/>
      <c r="J36" s="2571"/>
      <c r="K36" s="2571"/>
      <c r="L36" s="2571"/>
      <c r="M36" s="2571"/>
      <c r="N36" s="2572"/>
      <c r="O36" s="2570"/>
      <c r="P36" s="2571"/>
      <c r="Q36" s="2571"/>
      <c r="R36" s="2571"/>
      <c r="S36" s="2571"/>
      <c r="T36" s="2571"/>
      <c r="U36" s="2571"/>
      <c r="V36" s="2571"/>
      <c r="W36" s="2571"/>
      <c r="X36" s="2571"/>
      <c r="Y36" s="2571"/>
      <c r="Z36" s="2572"/>
      <c r="AA36" s="2598"/>
      <c r="AB36" s="2599"/>
      <c r="AC36" s="2600"/>
      <c r="AD36" s="2566"/>
      <c r="AE36" s="2567"/>
      <c r="AF36" s="2568"/>
      <c r="AG36" s="2568"/>
      <c r="AH36" s="2568"/>
      <c r="AI36" s="2568"/>
      <c r="AJ36" s="2568"/>
      <c r="AK36" s="2569"/>
    </row>
    <row r="37" spans="1:37" ht="13.5" customHeight="1">
      <c r="A37" s="1477"/>
      <c r="B37" s="1423"/>
      <c r="C37" s="1481"/>
      <c r="D37" s="2650"/>
      <c r="E37" s="2517"/>
      <c r="F37" s="2518"/>
      <c r="G37" s="2519"/>
      <c r="H37" s="2573"/>
      <c r="I37" s="2574"/>
      <c r="J37" s="2574"/>
      <c r="K37" s="2574"/>
      <c r="L37" s="2574"/>
      <c r="M37" s="2574"/>
      <c r="N37" s="2575"/>
      <c r="O37" s="2573"/>
      <c r="P37" s="2574"/>
      <c r="Q37" s="2574"/>
      <c r="R37" s="2574"/>
      <c r="S37" s="2574"/>
      <c r="T37" s="2574"/>
      <c r="U37" s="2574"/>
      <c r="V37" s="2574"/>
      <c r="W37" s="2574"/>
      <c r="X37" s="2574"/>
      <c r="Y37" s="2574"/>
      <c r="Z37" s="2575"/>
      <c r="AA37" s="2601"/>
      <c r="AB37" s="2602"/>
      <c r="AC37" s="2603"/>
      <c r="AD37" s="2566"/>
      <c r="AE37" s="2567"/>
      <c r="AF37" s="2568"/>
      <c r="AG37" s="2568"/>
      <c r="AH37" s="2568"/>
      <c r="AI37" s="2568"/>
      <c r="AJ37" s="2568"/>
      <c r="AK37" s="2569"/>
    </row>
    <row r="38" spans="1:37" ht="13.5" customHeight="1">
      <c r="A38" s="1477"/>
      <c r="B38" s="1423"/>
      <c r="C38" s="1481"/>
      <c r="D38" s="2650"/>
      <c r="E38" s="2523"/>
      <c r="F38" s="2524"/>
      <c r="G38" s="2525"/>
      <c r="H38" s="2570"/>
      <c r="I38" s="2571"/>
      <c r="J38" s="2571"/>
      <c r="K38" s="2571"/>
      <c r="L38" s="2571"/>
      <c r="M38" s="2571"/>
      <c r="N38" s="2572"/>
      <c r="O38" s="2570"/>
      <c r="P38" s="2571"/>
      <c r="Q38" s="2571"/>
      <c r="R38" s="2571"/>
      <c r="S38" s="2571"/>
      <c r="T38" s="2571"/>
      <c r="U38" s="2571"/>
      <c r="V38" s="2571"/>
      <c r="W38" s="2571"/>
      <c r="X38" s="2571"/>
      <c r="Y38" s="2571"/>
      <c r="Z38" s="2572"/>
      <c r="AA38" s="2598"/>
      <c r="AB38" s="2599"/>
      <c r="AC38" s="2600"/>
      <c r="AD38" s="2584"/>
      <c r="AE38" s="2585"/>
      <c r="AF38" s="2588"/>
      <c r="AG38" s="2588"/>
      <c r="AH38" s="2588"/>
      <c r="AI38" s="2588"/>
      <c r="AJ38" s="2588"/>
      <c r="AK38" s="2589"/>
    </row>
    <row r="39" spans="1:37" ht="13.5" customHeight="1">
      <c r="A39" s="1477"/>
      <c r="B39" s="1423"/>
      <c r="C39" s="1481"/>
      <c r="D39" s="2650"/>
      <c r="E39" s="2517"/>
      <c r="F39" s="2518"/>
      <c r="G39" s="2519"/>
      <c r="H39" s="2573"/>
      <c r="I39" s="2574"/>
      <c r="J39" s="2574"/>
      <c r="K39" s="2574"/>
      <c r="L39" s="2574"/>
      <c r="M39" s="2574"/>
      <c r="N39" s="2575"/>
      <c r="O39" s="2573"/>
      <c r="P39" s="2574"/>
      <c r="Q39" s="2574"/>
      <c r="R39" s="2574"/>
      <c r="S39" s="2574"/>
      <c r="T39" s="2574"/>
      <c r="U39" s="2574"/>
      <c r="V39" s="2574"/>
      <c r="W39" s="2574"/>
      <c r="X39" s="2574"/>
      <c r="Y39" s="2574"/>
      <c r="Z39" s="2575"/>
      <c r="AA39" s="2601"/>
      <c r="AB39" s="2602"/>
      <c r="AC39" s="2603"/>
      <c r="AD39" s="2586"/>
      <c r="AE39" s="2587"/>
      <c r="AF39" s="2590"/>
      <c r="AG39" s="2590"/>
      <c r="AH39" s="2590"/>
      <c r="AI39" s="2590"/>
      <c r="AJ39" s="2590"/>
      <c r="AK39" s="2555"/>
    </row>
    <row r="40" spans="1:37" ht="13.5" customHeight="1">
      <c r="A40" s="1477"/>
      <c r="B40" s="1423"/>
      <c r="C40" s="1481"/>
      <c r="D40" s="2650"/>
      <c r="E40" s="2523"/>
      <c r="F40" s="2524"/>
      <c r="G40" s="2525"/>
      <c r="H40" s="2570"/>
      <c r="I40" s="2571"/>
      <c r="J40" s="2571"/>
      <c r="K40" s="2571"/>
      <c r="L40" s="2571"/>
      <c r="M40" s="2571"/>
      <c r="N40" s="2572"/>
      <c r="O40" s="2570"/>
      <c r="P40" s="2571"/>
      <c r="Q40" s="2571"/>
      <c r="R40" s="2571"/>
      <c r="S40" s="2571"/>
      <c r="T40" s="2571"/>
      <c r="U40" s="2571"/>
      <c r="V40" s="2571"/>
      <c r="W40" s="2571"/>
      <c r="X40" s="2571"/>
      <c r="Y40" s="2571"/>
      <c r="Z40" s="2572"/>
      <c r="AA40" s="2598"/>
      <c r="AB40" s="2599"/>
      <c r="AC40" s="2600"/>
      <c r="AD40" s="2566"/>
      <c r="AE40" s="2567"/>
      <c r="AF40" s="2568"/>
      <c r="AG40" s="2568"/>
      <c r="AH40" s="2568"/>
      <c r="AI40" s="2568"/>
      <c r="AJ40" s="2568"/>
      <c r="AK40" s="2569"/>
    </row>
    <row r="41" spans="1:37" ht="13.5" customHeight="1">
      <c r="A41" s="1477"/>
      <c r="B41" s="1423"/>
      <c r="C41" s="1481"/>
      <c r="D41" s="2650"/>
      <c r="E41" s="2517"/>
      <c r="F41" s="2518"/>
      <c r="G41" s="2519"/>
      <c r="H41" s="2573"/>
      <c r="I41" s="2574"/>
      <c r="J41" s="2574"/>
      <c r="K41" s="2574"/>
      <c r="L41" s="2574"/>
      <c r="M41" s="2574"/>
      <c r="N41" s="2575"/>
      <c r="O41" s="2573"/>
      <c r="P41" s="2574"/>
      <c r="Q41" s="2574"/>
      <c r="R41" s="2574"/>
      <c r="S41" s="2574"/>
      <c r="T41" s="2574"/>
      <c r="U41" s="2574"/>
      <c r="V41" s="2574"/>
      <c r="W41" s="2574"/>
      <c r="X41" s="2574"/>
      <c r="Y41" s="2574"/>
      <c r="Z41" s="2575"/>
      <c r="AA41" s="2601"/>
      <c r="AB41" s="2602"/>
      <c r="AC41" s="2603"/>
      <c r="AD41" s="2566"/>
      <c r="AE41" s="2567"/>
      <c r="AF41" s="2568"/>
      <c r="AG41" s="2568"/>
      <c r="AH41" s="2568"/>
      <c r="AI41" s="2568"/>
      <c r="AJ41" s="2568"/>
      <c r="AK41" s="2569"/>
    </row>
    <row r="42" spans="1:37" ht="13.5" customHeight="1">
      <c r="A42" s="1477"/>
      <c r="B42" s="1423"/>
      <c r="C42" s="1481"/>
      <c r="D42" s="2650"/>
      <c r="E42" s="2523"/>
      <c r="F42" s="2524"/>
      <c r="G42" s="2525"/>
      <c r="H42" s="2570"/>
      <c r="I42" s="2571"/>
      <c r="J42" s="2571"/>
      <c r="K42" s="2571"/>
      <c r="L42" s="2571"/>
      <c r="M42" s="2571"/>
      <c r="N42" s="2572"/>
      <c r="O42" s="2570"/>
      <c r="P42" s="2571"/>
      <c r="Q42" s="2571"/>
      <c r="R42" s="2571"/>
      <c r="S42" s="2571"/>
      <c r="T42" s="2571"/>
      <c r="U42" s="2571"/>
      <c r="V42" s="2571"/>
      <c r="W42" s="2571"/>
      <c r="X42" s="2571"/>
      <c r="Y42" s="2571"/>
      <c r="Z42" s="2572"/>
      <c r="AA42" s="2598"/>
      <c r="AB42" s="2599"/>
      <c r="AC42" s="2600"/>
      <c r="AD42" s="2584"/>
      <c r="AE42" s="2585"/>
      <c r="AF42" s="2588"/>
      <c r="AG42" s="2588"/>
      <c r="AH42" s="2588"/>
      <c r="AI42" s="2588"/>
      <c r="AJ42" s="2588"/>
      <c r="AK42" s="2589"/>
    </row>
    <row r="43" spans="1:37" ht="13.5" customHeight="1">
      <c r="A43" s="1477"/>
      <c r="B43" s="1423"/>
      <c r="C43" s="1481"/>
      <c r="D43" s="2650"/>
      <c r="E43" s="2517"/>
      <c r="F43" s="2518"/>
      <c r="G43" s="2519"/>
      <c r="H43" s="2573"/>
      <c r="I43" s="2574"/>
      <c r="J43" s="2574"/>
      <c r="K43" s="2574"/>
      <c r="L43" s="2574"/>
      <c r="M43" s="2574"/>
      <c r="N43" s="2575"/>
      <c r="O43" s="2573"/>
      <c r="P43" s="2574"/>
      <c r="Q43" s="2574"/>
      <c r="R43" s="2574"/>
      <c r="S43" s="2574"/>
      <c r="T43" s="2574"/>
      <c r="U43" s="2574"/>
      <c r="V43" s="2574"/>
      <c r="W43" s="2574"/>
      <c r="X43" s="2574"/>
      <c r="Y43" s="2574"/>
      <c r="Z43" s="2575"/>
      <c r="AA43" s="2601"/>
      <c r="AB43" s="2602"/>
      <c r="AC43" s="2603"/>
      <c r="AD43" s="2586"/>
      <c r="AE43" s="2587"/>
      <c r="AF43" s="2590"/>
      <c r="AG43" s="2590"/>
      <c r="AH43" s="2590"/>
      <c r="AI43" s="2590"/>
      <c r="AJ43" s="2590"/>
      <c r="AK43" s="2555"/>
    </row>
    <row r="44" spans="1:37" ht="13.5" customHeight="1">
      <c r="A44" s="1477"/>
      <c r="B44" s="1423"/>
      <c r="C44" s="1481"/>
      <c r="D44" s="2650"/>
      <c r="E44" s="2523"/>
      <c r="F44" s="2524"/>
      <c r="G44" s="2525"/>
      <c r="H44" s="2570"/>
      <c r="I44" s="2571"/>
      <c r="J44" s="2571"/>
      <c r="K44" s="2571"/>
      <c r="L44" s="2571"/>
      <c r="M44" s="2571"/>
      <c r="N44" s="2572"/>
      <c r="O44" s="2570"/>
      <c r="P44" s="2571"/>
      <c r="Q44" s="2571"/>
      <c r="R44" s="2571"/>
      <c r="S44" s="2571"/>
      <c r="T44" s="2571"/>
      <c r="U44" s="2571"/>
      <c r="V44" s="2571"/>
      <c r="W44" s="2571"/>
      <c r="X44" s="2571"/>
      <c r="Y44" s="2571"/>
      <c r="Z44" s="2572"/>
      <c r="AA44" s="2598"/>
      <c r="AB44" s="2599"/>
      <c r="AC44" s="2600"/>
      <c r="AD44" s="2566"/>
      <c r="AE44" s="2567"/>
      <c r="AF44" s="2568"/>
      <c r="AG44" s="2568"/>
      <c r="AH44" s="2568"/>
      <c r="AI44" s="2568"/>
      <c r="AJ44" s="2568"/>
      <c r="AK44" s="2569"/>
    </row>
    <row r="45" spans="1:37" ht="13.5" customHeight="1">
      <c r="A45" s="1477"/>
      <c r="B45" s="1423"/>
      <c r="C45" s="1481"/>
      <c r="D45" s="2650"/>
      <c r="E45" s="2517"/>
      <c r="F45" s="2518"/>
      <c r="G45" s="2519"/>
      <c r="H45" s="2573"/>
      <c r="I45" s="2574"/>
      <c r="J45" s="2574"/>
      <c r="K45" s="2574"/>
      <c r="L45" s="2574"/>
      <c r="M45" s="2574"/>
      <c r="N45" s="2575"/>
      <c r="O45" s="2573"/>
      <c r="P45" s="2574"/>
      <c r="Q45" s="2574"/>
      <c r="R45" s="2574"/>
      <c r="S45" s="2574"/>
      <c r="T45" s="2574"/>
      <c r="U45" s="2574"/>
      <c r="V45" s="2574"/>
      <c r="W45" s="2574"/>
      <c r="X45" s="2574"/>
      <c r="Y45" s="2574"/>
      <c r="Z45" s="2575"/>
      <c r="AA45" s="2601"/>
      <c r="AB45" s="2602"/>
      <c r="AC45" s="2603"/>
      <c r="AD45" s="2566"/>
      <c r="AE45" s="2567"/>
      <c r="AF45" s="2568"/>
      <c r="AG45" s="2568"/>
      <c r="AH45" s="2568"/>
      <c r="AI45" s="2568"/>
      <c r="AJ45" s="2568"/>
      <c r="AK45" s="2569"/>
    </row>
    <row r="46" spans="1:37" ht="13.5" customHeight="1">
      <c r="A46" s="1477"/>
      <c r="B46" s="1423"/>
      <c r="C46" s="1481"/>
      <c r="D46" s="2650"/>
      <c r="E46" s="2523"/>
      <c r="F46" s="2524"/>
      <c r="G46" s="2525"/>
      <c r="H46" s="2570"/>
      <c r="I46" s="2571"/>
      <c r="J46" s="2571"/>
      <c r="K46" s="2571"/>
      <c r="L46" s="2571"/>
      <c r="M46" s="2571"/>
      <c r="N46" s="2572"/>
      <c r="O46" s="2570"/>
      <c r="P46" s="2571"/>
      <c r="Q46" s="2571"/>
      <c r="R46" s="2571"/>
      <c r="S46" s="2571"/>
      <c r="T46" s="2571"/>
      <c r="U46" s="2571"/>
      <c r="V46" s="2571"/>
      <c r="W46" s="2571"/>
      <c r="X46" s="2571"/>
      <c r="Y46" s="2571"/>
      <c r="Z46" s="2572"/>
      <c r="AA46" s="2598"/>
      <c r="AB46" s="2599"/>
      <c r="AC46" s="2600"/>
      <c r="AD46" s="2584"/>
      <c r="AE46" s="2585"/>
      <c r="AF46" s="2588"/>
      <c r="AG46" s="2588"/>
      <c r="AH46" s="2588"/>
      <c r="AI46" s="2588"/>
      <c r="AJ46" s="2588"/>
      <c r="AK46" s="2589"/>
    </row>
    <row r="47" spans="1:37" ht="13.5" customHeight="1">
      <c r="A47" s="1477"/>
      <c r="B47" s="1423"/>
      <c r="C47" s="1481"/>
      <c r="D47" s="2650"/>
      <c r="E47" s="2517"/>
      <c r="F47" s="2518"/>
      <c r="G47" s="2519"/>
      <c r="H47" s="2573"/>
      <c r="I47" s="2574"/>
      <c r="J47" s="2574"/>
      <c r="K47" s="2574"/>
      <c r="L47" s="2574"/>
      <c r="M47" s="2574"/>
      <c r="N47" s="2575"/>
      <c r="O47" s="2573"/>
      <c r="P47" s="2574"/>
      <c r="Q47" s="2574"/>
      <c r="R47" s="2574"/>
      <c r="S47" s="2574"/>
      <c r="T47" s="2574"/>
      <c r="U47" s="2574"/>
      <c r="V47" s="2574"/>
      <c r="W47" s="2574"/>
      <c r="X47" s="2574"/>
      <c r="Y47" s="2574"/>
      <c r="Z47" s="2575"/>
      <c r="AA47" s="2601"/>
      <c r="AB47" s="2602"/>
      <c r="AC47" s="2603"/>
      <c r="AD47" s="2586"/>
      <c r="AE47" s="2587"/>
      <c r="AF47" s="2590"/>
      <c r="AG47" s="2590"/>
      <c r="AH47" s="2590"/>
      <c r="AI47" s="2590"/>
      <c r="AJ47" s="2590"/>
      <c r="AK47" s="2555"/>
    </row>
    <row r="48" spans="1:37" ht="13.5" customHeight="1">
      <c r="A48" s="1477"/>
      <c r="B48" s="1423"/>
      <c r="C48" s="1481"/>
      <c r="D48" s="2650"/>
      <c r="E48" s="2523"/>
      <c r="F48" s="2524"/>
      <c r="G48" s="2525"/>
      <c r="H48" s="2570"/>
      <c r="I48" s="2571"/>
      <c r="J48" s="2571"/>
      <c r="K48" s="2571"/>
      <c r="L48" s="2571"/>
      <c r="M48" s="2571"/>
      <c r="N48" s="2572"/>
      <c r="O48" s="2570"/>
      <c r="P48" s="2571"/>
      <c r="Q48" s="2571"/>
      <c r="R48" s="2571"/>
      <c r="S48" s="2571"/>
      <c r="T48" s="2571"/>
      <c r="U48" s="2571"/>
      <c r="V48" s="2571"/>
      <c r="W48" s="2571"/>
      <c r="X48" s="2571"/>
      <c r="Y48" s="2571"/>
      <c r="Z48" s="2572"/>
      <c r="AA48" s="2598"/>
      <c r="AB48" s="2599"/>
      <c r="AC48" s="2600"/>
      <c r="AD48" s="2614"/>
      <c r="AE48" s="2615"/>
      <c r="AF48" s="2617"/>
      <c r="AG48" s="2617"/>
      <c r="AH48" s="2617"/>
      <c r="AI48" s="2617"/>
      <c r="AJ48" s="2617"/>
      <c r="AK48" s="2553"/>
    </row>
    <row r="49" spans="1:40" ht="13.5" customHeight="1">
      <c r="A49" s="1477"/>
      <c r="B49" s="1423"/>
      <c r="C49" s="1481"/>
      <c r="D49" s="2650"/>
      <c r="E49" s="2517"/>
      <c r="F49" s="2518"/>
      <c r="G49" s="2519"/>
      <c r="H49" s="2573"/>
      <c r="I49" s="2574"/>
      <c r="J49" s="2574"/>
      <c r="K49" s="2574"/>
      <c r="L49" s="2574"/>
      <c r="M49" s="2574"/>
      <c r="N49" s="2575"/>
      <c r="O49" s="2573"/>
      <c r="P49" s="2574"/>
      <c r="Q49" s="2574"/>
      <c r="R49" s="2574"/>
      <c r="S49" s="2574"/>
      <c r="T49" s="2574"/>
      <c r="U49" s="2574"/>
      <c r="V49" s="2574"/>
      <c r="W49" s="2574"/>
      <c r="X49" s="2574"/>
      <c r="Y49" s="2574"/>
      <c r="Z49" s="2575"/>
      <c r="AA49" s="2601"/>
      <c r="AB49" s="2602"/>
      <c r="AC49" s="2603"/>
      <c r="AD49" s="2616"/>
      <c r="AE49" s="2565"/>
      <c r="AF49" s="2554"/>
      <c r="AG49" s="2554"/>
      <c r="AH49" s="2554"/>
      <c r="AI49" s="2554"/>
      <c r="AJ49" s="2554"/>
      <c r="AK49" s="2555"/>
    </row>
    <row r="50" spans="1:40" ht="13.5" customHeight="1">
      <c r="A50" s="1477"/>
      <c r="B50" s="1423"/>
      <c r="C50" s="1481"/>
      <c r="D50" s="2650"/>
      <c r="E50" s="2523"/>
      <c r="F50" s="2524"/>
      <c r="G50" s="2525"/>
      <c r="H50" s="2570"/>
      <c r="I50" s="2571"/>
      <c r="J50" s="2571"/>
      <c r="K50" s="2571"/>
      <c r="L50" s="2571"/>
      <c r="M50" s="2571"/>
      <c r="N50" s="2572"/>
      <c r="O50" s="2570"/>
      <c r="P50" s="2571"/>
      <c r="Q50" s="2571"/>
      <c r="R50" s="2571"/>
      <c r="S50" s="2571"/>
      <c r="T50" s="2571"/>
      <c r="U50" s="2571"/>
      <c r="V50" s="2571"/>
      <c r="W50" s="2571"/>
      <c r="X50" s="2571"/>
      <c r="Y50" s="2571"/>
      <c r="Z50" s="2572"/>
      <c r="AA50" s="2604"/>
      <c r="AB50" s="2605"/>
      <c r="AC50" s="2606"/>
      <c r="AD50" s="2566"/>
      <c r="AE50" s="2567"/>
      <c r="AF50" s="2568"/>
      <c r="AG50" s="2568"/>
      <c r="AH50" s="2568"/>
      <c r="AI50" s="2568"/>
      <c r="AJ50" s="2568"/>
      <c r="AK50" s="2569"/>
    </row>
    <row r="51" spans="1:40" ht="13.5" customHeight="1" thickBot="1">
      <c r="A51" s="2621"/>
      <c r="B51" s="2622"/>
      <c r="C51" s="2623"/>
      <c r="D51" s="2651"/>
      <c r="E51" s="2546"/>
      <c r="F51" s="2547"/>
      <c r="G51" s="2548"/>
      <c r="H51" s="2670"/>
      <c r="I51" s="2671"/>
      <c r="J51" s="2671"/>
      <c r="K51" s="2671"/>
      <c r="L51" s="2671"/>
      <c r="M51" s="2671"/>
      <c r="N51" s="2672"/>
      <c r="O51" s="2670"/>
      <c r="P51" s="2671"/>
      <c r="Q51" s="2671"/>
      <c r="R51" s="2671"/>
      <c r="S51" s="2671"/>
      <c r="T51" s="2671"/>
      <c r="U51" s="2671"/>
      <c r="V51" s="2671"/>
      <c r="W51" s="2671"/>
      <c r="X51" s="2671"/>
      <c r="Y51" s="2671"/>
      <c r="Z51" s="2672"/>
      <c r="AA51" s="2607"/>
      <c r="AB51" s="2608"/>
      <c r="AC51" s="2609"/>
      <c r="AD51" s="2610"/>
      <c r="AE51" s="2611"/>
      <c r="AF51" s="2612"/>
      <c r="AG51" s="2612"/>
      <c r="AH51" s="2612"/>
      <c r="AI51" s="2612"/>
      <c r="AJ51" s="2612"/>
      <c r="AK51" s="2613"/>
    </row>
    <row r="52" spans="1:40" ht="11.25" customHeight="1"/>
    <row r="53" spans="1:40">
      <c r="A53" s="442" t="s">
        <v>1193</v>
      </c>
    </row>
    <row r="54" spans="1:40">
      <c r="A54" s="2498"/>
      <c r="B54" s="2499"/>
      <c r="C54" s="2499"/>
      <c r="D54" s="2499"/>
      <c r="E54" s="2499"/>
      <c r="F54" s="2499"/>
      <c r="G54" s="2499"/>
      <c r="H54" s="2499"/>
      <c r="I54" s="2499"/>
      <c r="J54" s="2499"/>
      <c r="K54" s="2499"/>
      <c r="L54" s="2499"/>
      <c r="M54" s="2499"/>
      <c r="N54" s="2499"/>
      <c r="O54" s="2499"/>
      <c r="P54" s="2499"/>
      <c r="Q54" s="2499"/>
      <c r="R54" s="2499"/>
      <c r="S54" s="2499"/>
      <c r="T54" s="2499"/>
      <c r="U54" s="2499"/>
      <c r="V54" s="2499"/>
      <c r="W54" s="2499"/>
      <c r="X54" s="2499"/>
      <c r="Y54" s="2499"/>
      <c r="Z54" s="2499"/>
      <c r="AA54" s="2499"/>
      <c r="AB54" s="2499"/>
      <c r="AC54" s="2499"/>
      <c r="AD54" s="2499"/>
      <c r="AE54" s="2499"/>
      <c r="AF54" s="2499"/>
      <c r="AG54" s="2499"/>
      <c r="AH54" s="2499"/>
      <c r="AI54" s="2499"/>
      <c r="AJ54" s="2499"/>
      <c r="AK54" s="2500"/>
    </row>
    <row r="55" spans="1:40">
      <c r="A55" s="2501"/>
      <c r="B55" s="2502"/>
      <c r="C55" s="2502"/>
      <c r="D55" s="2502"/>
      <c r="E55" s="2502"/>
      <c r="F55" s="2502"/>
      <c r="G55" s="2502"/>
      <c r="H55" s="2502"/>
      <c r="I55" s="2502"/>
      <c r="J55" s="2502"/>
      <c r="K55" s="2502"/>
      <c r="L55" s="2502"/>
      <c r="M55" s="2502"/>
      <c r="N55" s="2502"/>
      <c r="O55" s="2502"/>
      <c r="P55" s="2502"/>
      <c r="Q55" s="2502"/>
      <c r="R55" s="2502"/>
      <c r="S55" s="2502"/>
      <c r="T55" s="2502"/>
      <c r="U55" s="2502"/>
      <c r="V55" s="2502"/>
      <c r="W55" s="2502"/>
      <c r="X55" s="2502"/>
      <c r="Y55" s="2502"/>
      <c r="Z55" s="2502"/>
      <c r="AA55" s="2502"/>
      <c r="AB55" s="2502"/>
      <c r="AC55" s="2502"/>
      <c r="AD55" s="2502"/>
      <c r="AE55" s="2502"/>
      <c r="AF55" s="2502"/>
      <c r="AG55" s="2502"/>
      <c r="AH55" s="2502"/>
      <c r="AI55" s="2502"/>
      <c r="AJ55" s="2502"/>
      <c r="AK55" s="2503"/>
    </row>
    <row r="56" spans="1:40">
      <c r="A56" s="2504"/>
      <c r="B56" s="2505"/>
      <c r="C56" s="2505"/>
      <c r="D56" s="2505"/>
      <c r="E56" s="2505"/>
      <c r="F56" s="2505"/>
      <c r="G56" s="2505"/>
      <c r="H56" s="2505"/>
      <c r="I56" s="2505"/>
      <c r="J56" s="2505"/>
      <c r="K56" s="2505"/>
      <c r="L56" s="2505"/>
      <c r="M56" s="2505"/>
      <c r="N56" s="2505"/>
      <c r="O56" s="2505"/>
      <c r="P56" s="2505"/>
      <c r="Q56" s="2505"/>
      <c r="R56" s="2505"/>
      <c r="S56" s="2505"/>
      <c r="T56" s="2505"/>
      <c r="U56" s="2505"/>
      <c r="V56" s="2505"/>
      <c r="W56" s="2505"/>
      <c r="X56" s="2505"/>
      <c r="Y56" s="2505"/>
      <c r="Z56" s="2505"/>
      <c r="AA56" s="2505"/>
      <c r="AB56" s="2505"/>
      <c r="AC56" s="2505"/>
      <c r="AD56" s="2505"/>
      <c r="AE56" s="2505"/>
      <c r="AF56" s="2505"/>
      <c r="AG56" s="2505"/>
      <c r="AH56" s="2505"/>
      <c r="AI56" s="2505"/>
      <c r="AJ56" s="2505"/>
      <c r="AK56" s="2506"/>
    </row>
    <row r="57" spans="1:40">
      <c r="A57" s="436"/>
      <c r="B57" s="436"/>
      <c r="C57" s="436"/>
      <c r="D57" s="436"/>
      <c r="E57" s="436"/>
      <c r="F57" s="436"/>
      <c r="G57" s="436"/>
      <c r="H57" s="436"/>
      <c r="I57" s="436"/>
      <c r="J57" s="436"/>
      <c r="K57" s="436"/>
      <c r="L57" s="436"/>
      <c r="M57" s="436"/>
      <c r="N57" s="436"/>
      <c r="O57" s="436"/>
      <c r="P57" s="436"/>
      <c r="Q57" s="436"/>
      <c r="R57" s="436"/>
      <c r="S57" s="436"/>
      <c r="T57" s="436"/>
      <c r="U57" s="436"/>
      <c r="V57" s="436"/>
      <c r="W57" s="436"/>
      <c r="X57" s="436"/>
      <c r="Y57" s="436"/>
      <c r="Z57" s="436"/>
      <c r="AA57" s="436"/>
      <c r="AB57" s="436"/>
      <c r="AC57" s="436"/>
      <c r="AD57" s="436"/>
      <c r="AE57" s="436"/>
      <c r="AF57" s="436"/>
      <c r="AG57" s="436"/>
      <c r="AH57" s="436"/>
      <c r="AI57" s="436"/>
      <c r="AJ57" s="436"/>
      <c r="AK57" s="436"/>
    </row>
    <row r="58" spans="1:40">
      <c r="A58" s="442" t="s">
        <v>2177</v>
      </c>
      <c r="B58" s="436"/>
      <c r="C58" s="436"/>
      <c r="D58" s="436"/>
      <c r="E58" s="436"/>
      <c r="F58" s="436"/>
      <c r="G58" s="436"/>
      <c r="H58" s="436"/>
      <c r="I58" s="436"/>
      <c r="J58" s="436"/>
      <c r="K58" s="436"/>
      <c r="L58" s="436"/>
      <c r="M58" s="436"/>
      <c r="N58" s="436"/>
      <c r="O58" s="436"/>
      <c r="P58" s="436"/>
      <c r="Q58" s="436"/>
      <c r="R58" s="436"/>
      <c r="S58" s="436"/>
      <c r="T58" s="436"/>
      <c r="U58" s="436"/>
      <c r="V58" s="436"/>
      <c r="W58" s="436"/>
      <c r="X58" s="436"/>
      <c r="Y58" s="436"/>
      <c r="Z58" s="436"/>
      <c r="AA58" s="436"/>
      <c r="AB58" s="436"/>
      <c r="AC58" s="436"/>
      <c r="AD58" s="436"/>
      <c r="AE58" s="436"/>
      <c r="AF58" s="436"/>
      <c r="AG58" s="436"/>
      <c r="AH58" s="436"/>
      <c r="AI58" s="436"/>
      <c r="AJ58" s="436"/>
      <c r="AK58" s="436"/>
    </row>
    <row r="59" spans="1:40">
      <c r="A59" s="436"/>
      <c r="C59" s="436" t="s">
        <v>39</v>
      </c>
      <c r="D59" s="436" t="s">
        <v>1651</v>
      </c>
      <c r="E59" s="436"/>
      <c r="F59" s="436"/>
      <c r="G59" s="436"/>
      <c r="H59" s="436"/>
      <c r="I59" s="436"/>
      <c r="J59" s="436"/>
      <c r="K59" s="436"/>
      <c r="L59" s="436"/>
      <c r="M59" s="436"/>
      <c r="N59" s="436"/>
    </row>
    <row r="60" spans="1:40">
      <c r="A60" s="436"/>
      <c r="C60" s="436"/>
      <c r="D60" s="436"/>
      <c r="E60" s="866" t="s">
        <v>1128</v>
      </c>
      <c r="F60" s="596" t="s">
        <v>461</v>
      </c>
      <c r="G60" s="436" t="s">
        <v>14</v>
      </c>
      <c r="H60" s="866" t="s">
        <v>1128</v>
      </c>
      <c r="I60" s="596" t="s">
        <v>1652</v>
      </c>
      <c r="J60" s="436"/>
      <c r="K60" s="436"/>
      <c r="L60" s="436"/>
      <c r="M60" s="436"/>
      <c r="N60" s="866" t="s">
        <v>1128</v>
      </c>
      <c r="O60" s="596" t="s">
        <v>1653</v>
      </c>
      <c r="P60" s="436"/>
      <c r="Q60" s="436"/>
      <c r="R60" s="436"/>
      <c r="S60" s="436"/>
      <c r="T60" s="436"/>
      <c r="U60" s="866" t="s">
        <v>1128</v>
      </c>
      <c r="V60" s="596" t="s">
        <v>1654</v>
      </c>
      <c r="W60" s="436"/>
      <c r="X60" s="436"/>
      <c r="Y60" s="436"/>
      <c r="Z60" s="866" t="s">
        <v>1128</v>
      </c>
      <c r="AA60" s="438" t="s">
        <v>2261</v>
      </c>
      <c r="AB60" s="436"/>
      <c r="AC60" s="436"/>
      <c r="AD60" s="831"/>
      <c r="AE60" s="596"/>
      <c r="AF60" s="866" t="s">
        <v>1128</v>
      </c>
      <c r="AG60" s="596" t="s">
        <v>2262</v>
      </c>
      <c r="AH60" s="436"/>
      <c r="AI60" s="436"/>
      <c r="AJ60" s="436"/>
      <c r="AK60" s="866" t="s">
        <v>1128</v>
      </c>
      <c r="AL60" s="596" t="s">
        <v>838</v>
      </c>
      <c r="AM60" s="436"/>
      <c r="AN60" s="436"/>
    </row>
    <row r="61" spans="1:40" ht="13.5" customHeight="1">
      <c r="A61" s="438"/>
      <c r="B61" s="438"/>
      <c r="C61" s="438"/>
      <c r="D61" s="438"/>
      <c r="E61" s="815"/>
      <c r="F61" s="596"/>
      <c r="G61" s="438"/>
      <c r="H61" s="815"/>
      <c r="I61" s="596"/>
      <c r="J61" s="438"/>
      <c r="K61" s="438"/>
      <c r="L61" s="438"/>
      <c r="M61" s="438"/>
      <c r="N61" s="815"/>
      <c r="O61" s="596"/>
      <c r="P61" s="438"/>
      <c r="Q61" s="438"/>
      <c r="R61" s="438"/>
      <c r="S61" s="438"/>
      <c r="T61" s="438"/>
      <c r="U61" s="815"/>
      <c r="V61" s="596"/>
      <c r="W61" s="438"/>
      <c r="X61" s="438"/>
      <c r="Y61" s="438"/>
      <c r="Z61" s="815"/>
      <c r="AA61" s="438"/>
      <c r="AB61" s="438"/>
      <c r="AC61" s="438"/>
      <c r="AD61" s="815"/>
      <c r="AE61" s="596"/>
      <c r="AF61" s="906" t="s">
        <v>14</v>
      </c>
      <c r="AG61" s="2455"/>
      <c r="AH61" s="2455"/>
      <c r="AI61" s="2455"/>
      <c r="AJ61" s="2455"/>
      <c r="AK61" s="438" t="s">
        <v>85</v>
      </c>
      <c r="AL61" s="596"/>
      <c r="AM61" s="436"/>
      <c r="AN61" s="436"/>
    </row>
    <row r="62" spans="1:40">
      <c r="A62" s="436"/>
      <c r="B62" s="436"/>
      <c r="C62" s="436" t="s">
        <v>48</v>
      </c>
      <c r="D62" s="436" t="s">
        <v>2371</v>
      </c>
      <c r="E62" s="436"/>
      <c r="F62" s="436"/>
      <c r="G62" s="436"/>
      <c r="H62" s="436"/>
      <c r="I62" s="436"/>
      <c r="J62" s="436"/>
      <c r="K62" s="436"/>
      <c r="L62" s="436"/>
      <c r="M62" s="436"/>
      <c r="N62" s="436"/>
      <c r="O62" s="436"/>
      <c r="P62" s="436"/>
      <c r="Q62" s="436"/>
      <c r="R62" s="436"/>
      <c r="S62" s="436"/>
      <c r="T62" s="436"/>
      <c r="U62" s="436"/>
      <c r="V62" s="436"/>
      <c r="W62" s="436"/>
      <c r="X62" s="436"/>
      <c r="Y62" s="436"/>
      <c r="Z62" s="436"/>
      <c r="AA62" s="436"/>
      <c r="AB62" s="436"/>
      <c r="AC62" s="436"/>
      <c r="AD62" s="436"/>
      <c r="AE62" s="436"/>
      <c r="AF62" s="436"/>
      <c r="AG62" s="436"/>
      <c r="AH62" s="436"/>
      <c r="AI62" s="436"/>
      <c r="AJ62" s="436"/>
      <c r="AK62" s="436"/>
      <c r="AL62" s="436"/>
      <c r="AM62" s="436"/>
      <c r="AN62" s="436"/>
    </row>
    <row r="63" spans="1:40">
      <c r="A63" s="436"/>
      <c r="B63" s="436"/>
      <c r="C63" s="436"/>
      <c r="D63" s="436"/>
      <c r="E63" s="866" t="s">
        <v>1128</v>
      </c>
      <c r="F63" s="596" t="s">
        <v>461</v>
      </c>
      <c r="G63" s="436" t="s">
        <v>14</v>
      </c>
      <c r="H63" s="866" t="s">
        <v>1128</v>
      </c>
      <c r="I63" s="596" t="s">
        <v>1652</v>
      </c>
      <c r="J63" s="436"/>
      <c r="K63" s="436"/>
      <c r="L63" s="436"/>
      <c r="M63" s="436"/>
      <c r="N63" s="866" t="s">
        <v>1128</v>
      </c>
      <c r="O63" s="596" t="s">
        <v>1653</v>
      </c>
      <c r="P63" s="436"/>
      <c r="Q63" s="436"/>
      <c r="R63" s="436"/>
      <c r="S63" s="436"/>
      <c r="T63" s="436"/>
      <c r="U63" s="866" t="s">
        <v>1128</v>
      </c>
      <c r="V63" s="596" t="s">
        <v>1654</v>
      </c>
      <c r="W63" s="436"/>
      <c r="X63" s="436"/>
      <c r="Y63" s="436"/>
      <c r="Z63" s="866" t="s">
        <v>1128</v>
      </c>
      <c r="AA63" s="438" t="s">
        <v>2261</v>
      </c>
      <c r="AB63" s="436"/>
      <c r="AC63" s="436"/>
      <c r="AD63" s="831"/>
      <c r="AE63" s="596"/>
      <c r="AF63" s="866" t="s">
        <v>1128</v>
      </c>
      <c r="AG63" s="596" t="s">
        <v>2262</v>
      </c>
      <c r="AH63" s="436"/>
      <c r="AI63" s="436"/>
      <c r="AJ63" s="436"/>
      <c r="AK63" s="866" t="s">
        <v>1128</v>
      </c>
      <c r="AL63" s="596" t="s">
        <v>838</v>
      </c>
      <c r="AM63" s="436"/>
      <c r="AN63" s="436"/>
    </row>
    <row r="64" spans="1:40" ht="13.5" customHeight="1">
      <c r="A64" s="438"/>
      <c r="B64" s="438"/>
      <c r="C64" s="438"/>
      <c r="D64" s="438"/>
      <c r="E64" s="815"/>
      <c r="F64" s="596"/>
      <c r="G64" s="438"/>
      <c r="H64" s="815"/>
      <c r="I64" s="596"/>
      <c r="J64" s="438"/>
      <c r="K64" s="438"/>
      <c r="L64" s="438"/>
      <c r="M64" s="438"/>
      <c r="N64" s="815"/>
      <c r="O64" s="596"/>
      <c r="P64" s="438"/>
      <c r="Q64" s="438"/>
      <c r="R64" s="438"/>
      <c r="S64" s="438"/>
      <c r="T64" s="438"/>
      <c r="U64" s="815"/>
      <c r="V64" s="596"/>
      <c r="W64" s="438"/>
      <c r="X64" s="438"/>
      <c r="Y64" s="438"/>
      <c r="Z64" s="815"/>
      <c r="AA64" s="438"/>
      <c r="AB64" s="438"/>
      <c r="AC64" s="438"/>
      <c r="AD64" s="815"/>
      <c r="AE64" s="596"/>
      <c r="AF64" s="906" t="s">
        <v>14</v>
      </c>
      <c r="AG64" s="2455"/>
      <c r="AH64" s="2455"/>
      <c r="AI64" s="2455"/>
      <c r="AJ64" s="2455"/>
      <c r="AK64" s="438" t="s">
        <v>85</v>
      </c>
      <c r="AL64" s="438"/>
    </row>
    <row r="65" spans="1:39">
      <c r="A65" s="436"/>
      <c r="B65" s="436"/>
      <c r="C65" s="436" t="s">
        <v>127</v>
      </c>
      <c r="D65" s="436" t="s">
        <v>1655</v>
      </c>
      <c r="E65" s="436"/>
      <c r="F65" s="436"/>
      <c r="G65" s="436"/>
      <c r="H65" s="436"/>
      <c r="I65" s="436"/>
      <c r="J65" s="436"/>
      <c r="K65" s="436"/>
      <c r="L65" s="436"/>
      <c r="M65" s="436"/>
      <c r="N65" s="436"/>
      <c r="O65" s="436"/>
      <c r="P65" s="436"/>
      <c r="Q65" s="436"/>
      <c r="R65" s="436"/>
      <c r="S65" s="436"/>
      <c r="T65" s="436"/>
      <c r="U65" s="436"/>
      <c r="V65" s="436"/>
      <c r="W65" s="436"/>
      <c r="X65" s="436"/>
      <c r="Y65" s="436"/>
      <c r="Z65" s="436"/>
      <c r="AA65" s="436"/>
      <c r="AB65" s="436"/>
      <c r="AC65" s="436"/>
      <c r="AD65" s="436"/>
      <c r="AE65" s="436"/>
      <c r="AF65" s="436"/>
      <c r="AG65" s="436"/>
      <c r="AH65" s="436"/>
      <c r="AI65" s="436"/>
      <c r="AJ65" s="436"/>
      <c r="AK65" s="436"/>
    </row>
    <row r="66" spans="1:39">
      <c r="A66" s="436"/>
      <c r="B66" s="436"/>
      <c r="C66" s="436"/>
      <c r="D66" s="436"/>
      <c r="E66" s="866" t="s">
        <v>1128</v>
      </c>
      <c r="F66" s="596" t="s">
        <v>1693</v>
      </c>
      <c r="G66" s="436"/>
      <c r="H66" s="436"/>
      <c r="I66" s="436"/>
      <c r="J66" s="866" t="s">
        <v>1128</v>
      </c>
      <c r="K66" s="596" t="s">
        <v>1656</v>
      </c>
      <c r="L66" s="436"/>
      <c r="M66" s="436"/>
      <c r="N66" s="436"/>
      <c r="O66" s="436" t="s">
        <v>2263</v>
      </c>
      <c r="P66" s="2660"/>
      <c r="Q66" s="2660"/>
      <c r="R66" s="2660"/>
      <c r="S66" s="2660"/>
      <c r="T66" s="2660"/>
      <c r="U66" s="2660"/>
      <c r="V66" s="436" t="s">
        <v>2264</v>
      </c>
      <c r="W66" s="436"/>
      <c r="X66" s="866" t="s">
        <v>1128</v>
      </c>
      <c r="Y66" s="596" t="s">
        <v>1692</v>
      </c>
      <c r="Z66" s="436"/>
      <c r="AA66" s="436"/>
      <c r="AB66" s="436"/>
      <c r="AC66" s="436"/>
      <c r="AD66" s="436"/>
      <c r="AE66" s="436"/>
      <c r="AF66" s="436"/>
      <c r="AG66" s="436"/>
      <c r="AH66" s="436"/>
      <c r="AI66" s="436"/>
      <c r="AJ66" s="436"/>
      <c r="AK66" s="436"/>
    </row>
    <row r="67" spans="1:39">
      <c r="A67" s="436"/>
      <c r="B67" s="436"/>
      <c r="C67" s="436"/>
      <c r="D67" s="436"/>
      <c r="E67" s="436"/>
      <c r="F67" s="436"/>
      <c r="G67" s="436"/>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436"/>
      <c r="AL67" s="436"/>
      <c r="AM67" s="436"/>
    </row>
    <row r="68" spans="1:39">
      <c r="A68" s="442" t="s">
        <v>2178</v>
      </c>
      <c r="B68" s="436"/>
      <c r="C68" s="436"/>
      <c r="D68" s="436"/>
      <c r="E68" s="436"/>
      <c r="F68" s="436"/>
      <c r="G68" s="436"/>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436"/>
      <c r="AL68" s="436"/>
    </row>
    <row r="69" spans="1:39">
      <c r="A69" s="2661"/>
      <c r="B69" s="2662"/>
      <c r="C69" s="2662"/>
      <c r="D69" s="2662"/>
      <c r="E69" s="2662"/>
      <c r="F69" s="2662"/>
      <c r="G69" s="2662"/>
      <c r="H69" s="2662"/>
      <c r="I69" s="2662"/>
      <c r="J69" s="2662"/>
      <c r="K69" s="2662"/>
      <c r="L69" s="2662"/>
      <c r="M69" s="2662"/>
      <c r="N69" s="2662"/>
      <c r="O69" s="2662"/>
      <c r="P69" s="2662"/>
      <c r="Q69" s="2662"/>
      <c r="R69" s="2662"/>
      <c r="S69" s="2662"/>
      <c r="T69" s="2662"/>
      <c r="U69" s="2662"/>
      <c r="V69" s="2662"/>
      <c r="W69" s="2662"/>
      <c r="X69" s="2662"/>
      <c r="Y69" s="2662"/>
      <c r="Z69" s="2662"/>
      <c r="AA69" s="2662"/>
      <c r="AB69" s="2662"/>
      <c r="AC69" s="2662"/>
      <c r="AD69" s="2662"/>
      <c r="AE69" s="2662"/>
      <c r="AF69" s="2662"/>
      <c r="AG69" s="2662"/>
      <c r="AH69" s="2662"/>
      <c r="AI69" s="2662"/>
      <c r="AJ69" s="2662"/>
      <c r="AK69" s="2663"/>
      <c r="AL69" s="564"/>
      <c r="AM69" s="896"/>
    </row>
    <row r="70" spans="1:39">
      <c r="A70" s="2664"/>
      <c r="B70" s="2665"/>
      <c r="C70" s="2665"/>
      <c r="D70" s="2665"/>
      <c r="E70" s="2665"/>
      <c r="F70" s="2665"/>
      <c r="G70" s="2665"/>
      <c r="H70" s="2665"/>
      <c r="I70" s="2665"/>
      <c r="J70" s="2665"/>
      <c r="K70" s="2665"/>
      <c r="L70" s="2665"/>
      <c r="M70" s="2665"/>
      <c r="N70" s="2665"/>
      <c r="O70" s="2665"/>
      <c r="P70" s="2665"/>
      <c r="Q70" s="2665"/>
      <c r="R70" s="2665"/>
      <c r="S70" s="2665"/>
      <c r="T70" s="2665"/>
      <c r="U70" s="2665"/>
      <c r="V70" s="2665"/>
      <c r="W70" s="2665"/>
      <c r="X70" s="2665"/>
      <c r="Y70" s="2665"/>
      <c r="Z70" s="2665"/>
      <c r="AA70" s="2665"/>
      <c r="AB70" s="2665"/>
      <c r="AC70" s="2665"/>
      <c r="AD70" s="2665"/>
      <c r="AE70" s="2665"/>
      <c r="AF70" s="2665"/>
      <c r="AG70" s="2665"/>
      <c r="AH70" s="2665"/>
      <c r="AI70" s="2665"/>
      <c r="AJ70" s="2665"/>
      <c r="AK70" s="2666"/>
      <c r="AL70" s="564"/>
      <c r="AM70" s="896"/>
    </row>
    <row r="71" spans="1:39">
      <c r="A71" s="2664"/>
      <c r="B71" s="2665"/>
      <c r="C71" s="2665"/>
      <c r="D71" s="2665"/>
      <c r="E71" s="2665"/>
      <c r="F71" s="2665"/>
      <c r="G71" s="2665"/>
      <c r="H71" s="2665"/>
      <c r="I71" s="2665"/>
      <c r="J71" s="2665"/>
      <c r="K71" s="2665"/>
      <c r="L71" s="2665"/>
      <c r="M71" s="2665"/>
      <c r="N71" s="2665"/>
      <c r="O71" s="2665"/>
      <c r="P71" s="2665"/>
      <c r="Q71" s="2665"/>
      <c r="R71" s="2665"/>
      <c r="S71" s="2665"/>
      <c r="T71" s="2665"/>
      <c r="U71" s="2665"/>
      <c r="V71" s="2665"/>
      <c r="W71" s="2665"/>
      <c r="X71" s="2665"/>
      <c r="Y71" s="2665"/>
      <c r="Z71" s="2665"/>
      <c r="AA71" s="2665"/>
      <c r="AB71" s="2665"/>
      <c r="AC71" s="2665"/>
      <c r="AD71" s="2665"/>
      <c r="AE71" s="2665"/>
      <c r="AF71" s="2665"/>
      <c r="AG71" s="2665"/>
      <c r="AH71" s="2665"/>
      <c r="AI71" s="2665"/>
      <c r="AJ71" s="2665"/>
      <c r="AK71" s="2666"/>
      <c r="AL71" s="564"/>
      <c r="AM71" s="896"/>
    </row>
    <row r="72" spans="1:39">
      <c r="A72" s="2667"/>
      <c r="B72" s="2668"/>
      <c r="C72" s="2668"/>
      <c r="D72" s="2668"/>
      <c r="E72" s="2668"/>
      <c r="F72" s="2668"/>
      <c r="G72" s="2668"/>
      <c r="H72" s="2668"/>
      <c r="I72" s="2668"/>
      <c r="J72" s="2668"/>
      <c r="K72" s="2668"/>
      <c r="L72" s="2668"/>
      <c r="M72" s="2668"/>
      <c r="N72" s="2668"/>
      <c r="O72" s="2668"/>
      <c r="P72" s="2668"/>
      <c r="Q72" s="2668"/>
      <c r="R72" s="2668"/>
      <c r="S72" s="2668"/>
      <c r="T72" s="2668"/>
      <c r="U72" s="2668"/>
      <c r="V72" s="2668"/>
      <c r="W72" s="2668"/>
      <c r="X72" s="2668"/>
      <c r="Y72" s="2668"/>
      <c r="Z72" s="2668"/>
      <c r="AA72" s="2668"/>
      <c r="AB72" s="2668"/>
      <c r="AC72" s="2668"/>
      <c r="AD72" s="2668"/>
      <c r="AE72" s="2668"/>
      <c r="AF72" s="2668"/>
      <c r="AG72" s="2668"/>
      <c r="AH72" s="2668"/>
      <c r="AI72" s="2668"/>
      <c r="AJ72" s="2668"/>
      <c r="AK72" s="2669"/>
      <c r="AL72" s="564"/>
      <c r="AM72" s="896"/>
    </row>
    <row r="73" spans="1:39">
      <c r="A73" s="436"/>
      <c r="B73" s="436"/>
      <c r="C73" s="436"/>
      <c r="D73" s="436"/>
      <c r="E73" s="436"/>
      <c r="F73" s="436"/>
      <c r="G73" s="436"/>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436"/>
      <c r="AL73" s="136"/>
      <c r="AM73" s="436"/>
    </row>
    <row r="74" spans="1:39">
      <c r="A74" s="442" t="s">
        <v>2203</v>
      </c>
      <c r="C74" s="442"/>
      <c r="D74" s="442"/>
      <c r="E74" s="442"/>
      <c r="F74" s="442"/>
      <c r="G74" s="442"/>
      <c r="H74" s="442"/>
      <c r="I74" s="442"/>
      <c r="J74" s="442"/>
      <c r="K74" s="442"/>
      <c r="L74" s="442"/>
      <c r="M74" s="442"/>
      <c r="N74" s="442"/>
      <c r="O74" s="442"/>
      <c r="P74" s="442"/>
      <c r="Q74" s="442"/>
      <c r="R74" s="442"/>
      <c r="S74" s="442"/>
      <c r="T74" s="442"/>
      <c r="U74" s="442"/>
      <c r="V74" s="442"/>
      <c r="W74" s="442"/>
      <c r="X74" s="442"/>
      <c r="AL74" s="448"/>
    </row>
    <row r="75" spans="1:39">
      <c r="A75" s="2661"/>
      <c r="B75" s="2662"/>
      <c r="C75" s="2662"/>
      <c r="D75" s="2662"/>
      <c r="E75" s="2662"/>
      <c r="F75" s="2662"/>
      <c r="G75" s="2662"/>
      <c r="H75" s="2662"/>
      <c r="I75" s="2662"/>
      <c r="J75" s="2662"/>
      <c r="K75" s="2662"/>
      <c r="L75" s="2662"/>
      <c r="M75" s="2662"/>
      <c r="N75" s="2662"/>
      <c r="O75" s="2662"/>
      <c r="P75" s="2662"/>
      <c r="Q75" s="2662"/>
      <c r="R75" s="2662"/>
      <c r="S75" s="2662"/>
      <c r="T75" s="2662"/>
      <c r="U75" s="2662"/>
      <c r="V75" s="2662"/>
      <c r="W75" s="2662"/>
      <c r="X75" s="2662"/>
      <c r="Y75" s="2662"/>
      <c r="Z75" s="2662"/>
      <c r="AA75" s="2662"/>
      <c r="AB75" s="2662"/>
      <c r="AC75" s="2662"/>
      <c r="AD75" s="2662"/>
      <c r="AE75" s="2662"/>
      <c r="AF75" s="2662"/>
      <c r="AG75" s="2662"/>
      <c r="AH75" s="2662"/>
      <c r="AI75" s="2662"/>
      <c r="AJ75" s="2662"/>
      <c r="AK75" s="2663"/>
      <c r="AL75" s="564"/>
    </row>
    <row r="76" spans="1:39">
      <c r="A76" s="2664"/>
      <c r="B76" s="2665"/>
      <c r="C76" s="2665"/>
      <c r="D76" s="2665"/>
      <c r="E76" s="2665"/>
      <c r="F76" s="2665"/>
      <c r="G76" s="2665"/>
      <c r="H76" s="2665"/>
      <c r="I76" s="2665"/>
      <c r="J76" s="2665"/>
      <c r="K76" s="2665"/>
      <c r="L76" s="2665"/>
      <c r="M76" s="2665"/>
      <c r="N76" s="2665"/>
      <c r="O76" s="2665"/>
      <c r="P76" s="2665"/>
      <c r="Q76" s="2665"/>
      <c r="R76" s="2665"/>
      <c r="S76" s="2665"/>
      <c r="T76" s="2665"/>
      <c r="U76" s="2665"/>
      <c r="V76" s="2665"/>
      <c r="W76" s="2665"/>
      <c r="X76" s="2665"/>
      <c r="Y76" s="2665"/>
      <c r="Z76" s="2665"/>
      <c r="AA76" s="2665"/>
      <c r="AB76" s="2665"/>
      <c r="AC76" s="2665"/>
      <c r="AD76" s="2665"/>
      <c r="AE76" s="2665"/>
      <c r="AF76" s="2665"/>
      <c r="AG76" s="2665"/>
      <c r="AH76" s="2665"/>
      <c r="AI76" s="2665"/>
      <c r="AJ76" s="2665"/>
      <c r="AK76" s="2666"/>
      <c r="AL76" s="564"/>
    </row>
    <row r="77" spans="1:39">
      <c r="A77" s="2664"/>
      <c r="B77" s="2665"/>
      <c r="C77" s="2665"/>
      <c r="D77" s="2665"/>
      <c r="E77" s="2665"/>
      <c r="F77" s="2665"/>
      <c r="G77" s="2665"/>
      <c r="H77" s="2665"/>
      <c r="I77" s="2665"/>
      <c r="J77" s="2665"/>
      <c r="K77" s="2665"/>
      <c r="L77" s="2665"/>
      <c r="M77" s="2665"/>
      <c r="N77" s="2665"/>
      <c r="O77" s="2665"/>
      <c r="P77" s="2665"/>
      <c r="Q77" s="2665"/>
      <c r="R77" s="2665"/>
      <c r="S77" s="2665"/>
      <c r="T77" s="2665"/>
      <c r="U77" s="2665"/>
      <c r="V77" s="2665"/>
      <c r="W77" s="2665"/>
      <c r="X77" s="2665"/>
      <c r="Y77" s="2665"/>
      <c r="Z77" s="2665"/>
      <c r="AA77" s="2665"/>
      <c r="AB77" s="2665"/>
      <c r="AC77" s="2665"/>
      <c r="AD77" s="2665"/>
      <c r="AE77" s="2665"/>
      <c r="AF77" s="2665"/>
      <c r="AG77" s="2665"/>
      <c r="AH77" s="2665"/>
      <c r="AI77" s="2665"/>
      <c r="AJ77" s="2665"/>
      <c r="AK77" s="2666"/>
      <c r="AL77" s="564"/>
    </row>
    <row r="78" spans="1:39">
      <c r="A78" s="2667"/>
      <c r="B78" s="2668"/>
      <c r="C78" s="2668"/>
      <c r="D78" s="2668"/>
      <c r="E78" s="2668"/>
      <c r="F78" s="2668"/>
      <c r="G78" s="2668"/>
      <c r="H78" s="2668"/>
      <c r="I78" s="2668"/>
      <c r="J78" s="2668"/>
      <c r="K78" s="2668"/>
      <c r="L78" s="2668"/>
      <c r="M78" s="2668"/>
      <c r="N78" s="2668"/>
      <c r="O78" s="2668"/>
      <c r="P78" s="2668"/>
      <c r="Q78" s="2668"/>
      <c r="R78" s="2668"/>
      <c r="S78" s="2668"/>
      <c r="T78" s="2668"/>
      <c r="U78" s="2668"/>
      <c r="V78" s="2668"/>
      <c r="W78" s="2668"/>
      <c r="X78" s="2668"/>
      <c r="Y78" s="2668"/>
      <c r="Z78" s="2668"/>
      <c r="AA78" s="2668"/>
      <c r="AB78" s="2668"/>
      <c r="AC78" s="2668"/>
      <c r="AD78" s="2668"/>
      <c r="AE78" s="2668"/>
      <c r="AF78" s="2668"/>
      <c r="AG78" s="2668"/>
      <c r="AH78" s="2668"/>
      <c r="AI78" s="2668"/>
      <c r="AJ78" s="2668"/>
      <c r="AK78" s="2669"/>
      <c r="AL78" s="564"/>
    </row>
    <row r="79" spans="1:39">
      <c r="A79" s="436"/>
      <c r="B79" s="436"/>
      <c r="C79" s="436"/>
      <c r="D79" s="436"/>
      <c r="E79" s="436"/>
      <c r="F79" s="436"/>
      <c r="G79" s="436"/>
      <c r="H79" s="436"/>
      <c r="I79" s="436"/>
      <c r="J79" s="436"/>
      <c r="K79" s="436"/>
      <c r="L79" s="436"/>
      <c r="M79" s="436"/>
      <c r="N79" s="436"/>
      <c r="O79" s="436"/>
      <c r="P79" s="436"/>
      <c r="Q79" s="436"/>
      <c r="R79" s="436"/>
      <c r="S79" s="436"/>
      <c r="T79" s="436"/>
      <c r="U79" s="436"/>
      <c r="V79" s="436"/>
      <c r="W79" s="436"/>
      <c r="X79" s="436"/>
      <c r="Y79" s="436"/>
      <c r="Z79" s="436"/>
      <c r="AA79" s="436"/>
      <c r="AB79" s="436"/>
      <c r="AC79" s="436"/>
      <c r="AD79" s="436"/>
      <c r="AE79" s="436"/>
      <c r="AF79" s="436"/>
      <c r="AG79" s="436"/>
      <c r="AH79" s="436"/>
      <c r="AI79" s="436"/>
      <c r="AJ79" s="436"/>
      <c r="AK79" s="436"/>
      <c r="AL79" s="436"/>
      <c r="AM79" s="436"/>
    </row>
  </sheetData>
  <mergeCells count="152">
    <mergeCell ref="P66:U66"/>
    <mergeCell ref="AG61:AJ61"/>
    <mergeCell ref="AG64:AJ64"/>
    <mergeCell ref="A69:AK72"/>
    <mergeCell ref="A75:AK78"/>
    <mergeCell ref="O50:Z51"/>
    <mergeCell ref="H50:N51"/>
    <mergeCell ref="O22:Z23"/>
    <mergeCell ref="O24:Z25"/>
    <mergeCell ref="O26:Z27"/>
    <mergeCell ref="O28:Z29"/>
    <mergeCell ref="O30:Z31"/>
    <mergeCell ref="O32:Z33"/>
    <mergeCell ref="O34:Z35"/>
    <mergeCell ref="O36:Z37"/>
    <mergeCell ref="O38:Z39"/>
    <mergeCell ref="O40:Z41"/>
    <mergeCell ref="O42:Z43"/>
    <mergeCell ref="O44:Z45"/>
    <mergeCell ref="O46:Z47"/>
    <mergeCell ref="O48:Z49"/>
    <mergeCell ref="H34:N35"/>
    <mergeCell ref="H36:N37"/>
    <mergeCell ref="H38:N39"/>
    <mergeCell ref="AG13:AH13"/>
    <mergeCell ref="AJ13:AK13"/>
    <mergeCell ref="AG16:AH16"/>
    <mergeCell ref="AJ16:AK16"/>
    <mergeCell ref="AG19:AH19"/>
    <mergeCell ref="AJ19:AK19"/>
    <mergeCell ref="AD9:AE11"/>
    <mergeCell ref="H42:N43"/>
    <mergeCell ref="H44:N45"/>
    <mergeCell ref="H24:N25"/>
    <mergeCell ref="AD15:AE17"/>
    <mergeCell ref="AA17:AC17"/>
    <mergeCell ref="V18:W20"/>
    <mergeCell ref="X18:X20"/>
    <mergeCell ref="V15:W17"/>
    <mergeCell ref="X15:X17"/>
    <mergeCell ref="AA36:AC37"/>
    <mergeCell ref="AD36:AE37"/>
    <mergeCell ref="AA11:AC11"/>
    <mergeCell ref="AG10:AH10"/>
    <mergeCell ref="AJ10:AK10"/>
    <mergeCell ref="AF36:AK37"/>
    <mergeCell ref="AD34:AE35"/>
    <mergeCell ref="AF5:AK5"/>
    <mergeCell ref="V6:W8"/>
    <mergeCell ref="X6:X8"/>
    <mergeCell ref="AA6:AC6"/>
    <mergeCell ref="AD6:AE8"/>
    <mergeCell ref="AA8:AC8"/>
    <mergeCell ref="T5:U5"/>
    <mergeCell ref="V5:Z5"/>
    <mergeCell ref="AA5:AC5"/>
    <mergeCell ref="AD5:AE5"/>
    <mergeCell ref="AG7:AH7"/>
    <mergeCell ref="AJ7:AK7"/>
    <mergeCell ref="E21:G21"/>
    <mergeCell ref="H30:N31"/>
    <mergeCell ref="AA20:AC20"/>
    <mergeCell ref="A21:C51"/>
    <mergeCell ref="AA21:AC21"/>
    <mergeCell ref="AA24:AC25"/>
    <mergeCell ref="AA28:AC29"/>
    <mergeCell ref="A5:C20"/>
    <mergeCell ref="AA38:AC39"/>
    <mergeCell ref="AA44:AC45"/>
    <mergeCell ref="AA15:AC15"/>
    <mergeCell ref="D6:S8"/>
    <mergeCell ref="AA34:AC35"/>
    <mergeCell ref="V9:W11"/>
    <mergeCell ref="X9:X11"/>
    <mergeCell ref="AA9:AC9"/>
    <mergeCell ref="D9:S11"/>
    <mergeCell ref="D12:S14"/>
    <mergeCell ref="H40:N41"/>
    <mergeCell ref="D18:S20"/>
    <mergeCell ref="H22:N23"/>
    <mergeCell ref="AA14:AC14"/>
    <mergeCell ref="D34:D51"/>
    <mergeCell ref="AA40:AC41"/>
    <mergeCell ref="AA50:AC51"/>
    <mergeCell ref="AD50:AE51"/>
    <mergeCell ref="AF50:AK51"/>
    <mergeCell ref="AD44:AE45"/>
    <mergeCell ref="AF44:AK45"/>
    <mergeCell ref="AA46:AC47"/>
    <mergeCell ref="AD46:AE47"/>
    <mergeCell ref="AF46:AK47"/>
    <mergeCell ref="AA48:AC49"/>
    <mergeCell ref="AD48:AE49"/>
    <mergeCell ref="AF48:AK49"/>
    <mergeCell ref="H46:N47"/>
    <mergeCell ref="H48:N49"/>
    <mergeCell ref="AA32:AC33"/>
    <mergeCell ref="AD32:AE33"/>
    <mergeCell ref="H32:N33"/>
    <mergeCell ref="AD38:AE39"/>
    <mergeCell ref="AF38:AK39"/>
    <mergeCell ref="AF32:AK33"/>
    <mergeCell ref="AA18:AC18"/>
    <mergeCell ref="AD18:AE20"/>
    <mergeCell ref="AD21:AE21"/>
    <mergeCell ref="AF21:AK21"/>
    <mergeCell ref="AA22:AC23"/>
    <mergeCell ref="AD22:AE23"/>
    <mergeCell ref="AF22:AK23"/>
    <mergeCell ref="AD28:AE29"/>
    <mergeCell ref="H26:N27"/>
    <mergeCell ref="H28:N29"/>
    <mergeCell ref="AD40:AE41"/>
    <mergeCell ref="AF40:AK41"/>
    <mergeCell ref="AA42:AC43"/>
    <mergeCell ref="AD42:AE43"/>
    <mergeCell ref="AF42:AK43"/>
    <mergeCell ref="AF34:AK35"/>
    <mergeCell ref="D22:D33"/>
    <mergeCell ref="AF28:AK29"/>
    <mergeCell ref="AA30:AC31"/>
    <mergeCell ref="AD30:AE31"/>
    <mergeCell ref="AF30:AK31"/>
    <mergeCell ref="AD24:AE25"/>
    <mergeCell ref="AF24:AK25"/>
    <mergeCell ref="AA26:AC27"/>
    <mergeCell ref="AD26:AE27"/>
    <mergeCell ref="AF26:AK27"/>
    <mergeCell ref="A54:AK56"/>
    <mergeCell ref="H21:N21"/>
    <mergeCell ref="O21:Z21"/>
    <mergeCell ref="D5:S5"/>
    <mergeCell ref="E22:G23"/>
    <mergeCell ref="E24:G25"/>
    <mergeCell ref="E26:G27"/>
    <mergeCell ref="E28:G29"/>
    <mergeCell ref="E30:G31"/>
    <mergeCell ref="E32:G33"/>
    <mergeCell ref="E34:G35"/>
    <mergeCell ref="E36:G37"/>
    <mergeCell ref="E38:G39"/>
    <mergeCell ref="E40:G41"/>
    <mergeCell ref="E42:G43"/>
    <mergeCell ref="E44:G45"/>
    <mergeCell ref="E46:G47"/>
    <mergeCell ref="E48:G49"/>
    <mergeCell ref="V12:W14"/>
    <mergeCell ref="X12:X14"/>
    <mergeCell ref="AA12:AC12"/>
    <mergeCell ref="AD12:AE14"/>
    <mergeCell ref="D15:S17"/>
    <mergeCell ref="E50:G51"/>
  </mergeCells>
  <phoneticPr fontId="6"/>
  <dataValidations count="2">
    <dataValidation type="list" allowBlank="1" showInputMessage="1" showErrorMessage="1" sqref="P2 S2 T6:T7 T9:T10 T18:T19 Y6:Y7 Y9:Y10 Y18:Y19 T15:T16 Y15:Y16 T12:T13 Y12:Y13 AI6:AI20 AF6:AF20 X66 E66 J66 N60 E60 U60 AD60 AK60 Z60 H63 E63 U63 AD63 AK63 Z63 N63 H60 AF60 AF63">
      <formula1>"□,☑"</formula1>
    </dataValidation>
    <dataValidation imeMode="off" allowBlank="1" showInputMessage="1" showErrorMessage="1" sqref="E22:G51"/>
  </dataValidations>
  <pageMargins left="0.70866141732283472" right="0.23622047244094491" top="0.51181102362204722" bottom="0.35433070866141736" header="0.51181102362204722" footer="0.19685039370078741"/>
  <pageSetup paperSize="9" scale="86" orientation="portrait" r:id="rId1"/>
  <headerFooter alignWithMargins="0">
    <oddFooter>&amp;C&amp;A</oddFooter>
  </headerFooter>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58"/>
  <sheetViews>
    <sheetView view="pageBreakPreview" zoomScaleNormal="100" zoomScaleSheetLayoutView="100" workbookViewId="0"/>
  </sheetViews>
  <sheetFormatPr defaultColWidth="2.625" defaultRowHeight="13.5"/>
  <cols>
    <col min="1" max="29" width="2.625" style="544"/>
    <col min="30" max="30" width="2.625" style="544" customWidth="1"/>
    <col min="31" max="16384" width="2.625" style="544"/>
  </cols>
  <sheetData>
    <row r="1" spans="1:35" ht="18.75">
      <c r="A1" s="2" t="s">
        <v>1902</v>
      </c>
      <c r="B1" s="2"/>
      <c r="C1" s="2"/>
      <c r="D1" s="2"/>
      <c r="E1" s="2"/>
      <c r="F1" s="2"/>
      <c r="G1" s="2"/>
      <c r="H1" s="2"/>
      <c r="I1" s="2"/>
      <c r="J1" s="2"/>
      <c r="K1" s="2"/>
      <c r="L1" s="2"/>
      <c r="M1" s="2"/>
      <c r="N1" s="2"/>
      <c r="O1" s="2"/>
      <c r="P1" s="2"/>
      <c r="Q1" s="2"/>
      <c r="R1" s="2"/>
      <c r="S1" s="2"/>
      <c r="T1" s="2"/>
      <c r="U1" s="2"/>
      <c r="V1" s="2"/>
      <c r="W1" s="2"/>
      <c r="X1" s="2"/>
      <c r="Y1" s="2"/>
      <c r="Z1" s="2"/>
    </row>
    <row r="2" spans="1:35" ht="14.25">
      <c r="A2" s="439" t="s">
        <v>1903</v>
      </c>
      <c r="B2" s="439"/>
      <c r="C2" s="439"/>
      <c r="D2" s="439"/>
      <c r="E2" s="439"/>
      <c r="F2" s="439"/>
      <c r="G2" s="439"/>
      <c r="H2" s="439"/>
      <c r="I2" s="439"/>
      <c r="J2" s="439"/>
      <c r="K2" s="439"/>
      <c r="L2" s="439"/>
      <c r="M2" s="439"/>
      <c r="N2" s="439"/>
      <c r="O2" s="439"/>
      <c r="P2" s="439"/>
      <c r="Q2" s="439"/>
      <c r="R2" s="439"/>
      <c r="S2" s="439"/>
      <c r="T2" s="439"/>
    </row>
    <row r="3" spans="1:35">
      <c r="A3" s="442" t="s">
        <v>220</v>
      </c>
      <c r="B3" s="442"/>
      <c r="C3" s="442"/>
      <c r="D3" s="442"/>
      <c r="E3" s="442"/>
      <c r="F3" s="442"/>
      <c r="G3" s="442"/>
      <c r="H3" s="442"/>
      <c r="I3" s="442"/>
      <c r="J3" s="442"/>
      <c r="K3" s="442"/>
      <c r="L3" s="442"/>
      <c r="M3" s="442"/>
      <c r="N3" s="442"/>
      <c r="O3" s="442"/>
      <c r="P3" s="442"/>
      <c r="Q3" s="442"/>
      <c r="AF3" s="440" t="s">
        <v>2414</v>
      </c>
    </row>
    <row r="4" spans="1:35" s="436" customFormat="1" ht="18" customHeight="1">
      <c r="A4" s="2681" t="s">
        <v>2416</v>
      </c>
      <c r="B4" s="2682"/>
      <c r="C4" s="2682"/>
      <c r="D4" s="2691" t="s">
        <v>2398</v>
      </c>
      <c r="E4" s="2692"/>
      <c r="F4" s="2692"/>
      <c r="G4" s="2692"/>
      <c r="H4" s="2692"/>
      <c r="I4" s="2692"/>
      <c r="J4" s="2692"/>
      <c r="K4" s="2692"/>
      <c r="L4" s="2692"/>
      <c r="M4" s="2692"/>
      <c r="N4" s="2692"/>
      <c r="O4" s="2693"/>
      <c r="P4" s="2691" t="s">
        <v>2399</v>
      </c>
      <c r="Q4" s="2692"/>
      <c r="R4" s="2692"/>
      <c r="S4" s="2692"/>
      <c r="T4" s="2692"/>
      <c r="U4" s="2692"/>
      <c r="V4" s="2692"/>
      <c r="W4" s="2692"/>
      <c r="X4" s="2692"/>
      <c r="Y4" s="2692"/>
      <c r="Z4" s="2692"/>
      <c r="AA4" s="2694"/>
      <c r="AB4" s="2698" t="s">
        <v>555</v>
      </c>
      <c r="AC4" s="2699"/>
      <c r="AD4" s="2699"/>
      <c r="AE4" s="2700"/>
      <c r="AF4" s="440" t="s">
        <v>2415</v>
      </c>
      <c r="AG4" s="440"/>
      <c r="AH4" s="440"/>
      <c r="AI4" s="23"/>
    </row>
    <row r="5" spans="1:35" s="436" customFormat="1" ht="21" customHeight="1">
      <c r="A5" s="2682"/>
      <c r="B5" s="2682"/>
      <c r="C5" s="2682"/>
      <c r="D5" s="2683"/>
      <c r="E5" s="2684"/>
      <c r="F5" s="2684"/>
      <c r="G5" s="2684"/>
      <c r="H5" s="2684"/>
      <c r="I5" s="2684"/>
      <c r="J5" s="2684"/>
      <c r="K5" s="2684"/>
      <c r="L5" s="2684"/>
      <c r="M5" s="2684"/>
      <c r="N5" s="2684"/>
      <c r="O5" s="1011" t="s">
        <v>2400</v>
      </c>
      <c r="P5" s="2683"/>
      <c r="Q5" s="2684"/>
      <c r="R5" s="2684"/>
      <c r="S5" s="2684"/>
      <c r="T5" s="2684"/>
      <c r="U5" s="2684"/>
      <c r="V5" s="2684"/>
      <c r="W5" s="2684"/>
      <c r="X5" s="2684"/>
      <c r="Y5" s="2684"/>
      <c r="Z5" s="2684"/>
      <c r="AA5" s="1026" t="s">
        <v>453</v>
      </c>
      <c r="AB5" s="2704">
        <f>SUM(D5,P5)</f>
        <v>0</v>
      </c>
      <c r="AC5" s="2705"/>
      <c r="AD5" s="2705"/>
      <c r="AE5" s="1001" t="s">
        <v>453</v>
      </c>
      <c r="AG5" s="2676" t="str">
        <f>IF(ISERROR($AC$26/$AB$5),"",$AC$26/$AB$5)</f>
        <v/>
      </c>
      <c r="AH5" s="2676"/>
      <c r="AI5" s="2676"/>
    </row>
    <row r="6" spans="1:35" s="436" customFormat="1" ht="18" customHeight="1">
      <c r="A6" s="2681" t="s">
        <v>2426</v>
      </c>
      <c r="B6" s="2682"/>
      <c r="C6" s="2682"/>
      <c r="D6" s="2695"/>
      <c r="E6" s="2696"/>
      <c r="F6" s="2696"/>
      <c r="G6" s="2696"/>
      <c r="H6" s="2696"/>
      <c r="I6" s="2696"/>
      <c r="J6" s="2696"/>
      <c r="K6" s="2697"/>
      <c r="L6" s="2691" t="s">
        <v>2417</v>
      </c>
      <c r="M6" s="2692"/>
      <c r="N6" s="2692"/>
      <c r="O6" s="2692"/>
      <c r="P6" s="2692"/>
      <c r="Q6" s="2692"/>
      <c r="R6" s="2692"/>
      <c r="S6" s="2693"/>
      <c r="T6" s="2692" t="s">
        <v>2418</v>
      </c>
      <c r="U6" s="2692"/>
      <c r="V6" s="2692"/>
      <c r="W6" s="2692"/>
      <c r="X6" s="2692"/>
      <c r="Y6" s="2692"/>
      <c r="Z6" s="2692"/>
      <c r="AA6" s="2694"/>
      <c r="AB6" s="2698" t="s">
        <v>555</v>
      </c>
      <c r="AC6" s="2699"/>
      <c r="AD6" s="2699"/>
      <c r="AE6" s="2700"/>
      <c r="AG6" s="869"/>
      <c r="AH6" s="869"/>
      <c r="AI6" s="869"/>
    </row>
    <row r="7" spans="1:35" s="436" customFormat="1" ht="22.5" customHeight="1">
      <c r="A7" s="2681"/>
      <c r="B7" s="2682"/>
      <c r="C7" s="2682"/>
      <c r="D7" s="2685" t="s">
        <v>2419</v>
      </c>
      <c r="E7" s="2686"/>
      <c r="F7" s="2686"/>
      <c r="G7" s="2686"/>
      <c r="H7" s="2686"/>
      <c r="I7" s="2686"/>
      <c r="J7" s="2686"/>
      <c r="K7" s="2687"/>
      <c r="L7" s="2677"/>
      <c r="M7" s="2678"/>
      <c r="N7" s="2678"/>
      <c r="O7" s="2678"/>
      <c r="P7" s="2678"/>
      <c r="Q7" s="2678"/>
      <c r="R7" s="2678"/>
      <c r="S7" s="1028" t="s">
        <v>2421</v>
      </c>
      <c r="T7" s="2677"/>
      <c r="U7" s="2678"/>
      <c r="V7" s="2678"/>
      <c r="W7" s="2678"/>
      <c r="X7" s="2678"/>
      <c r="Y7" s="2678"/>
      <c r="Z7" s="2678"/>
      <c r="AA7" s="1029" t="s">
        <v>2421</v>
      </c>
      <c r="AB7" s="2702">
        <f>SUM(L7,T7,L8,T8)</f>
        <v>0</v>
      </c>
      <c r="AC7" s="2703"/>
      <c r="AD7" s="2703"/>
      <c r="AE7" s="2701" t="s">
        <v>2421</v>
      </c>
      <c r="AG7" s="2676" t="str">
        <f>IF(ISERROR($AC$26/$AB$7),"",$AC$26/$AB$7)</f>
        <v/>
      </c>
      <c r="AH7" s="2676"/>
      <c r="AI7" s="2676"/>
    </row>
    <row r="8" spans="1:35" s="436" customFormat="1" ht="22.5" customHeight="1">
      <c r="A8" s="2682"/>
      <c r="B8" s="2682"/>
      <c r="C8" s="2682"/>
      <c r="D8" s="2688" t="s">
        <v>2420</v>
      </c>
      <c r="E8" s="2689"/>
      <c r="F8" s="2689"/>
      <c r="G8" s="2689"/>
      <c r="H8" s="2689"/>
      <c r="I8" s="2689"/>
      <c r="J8" s="2689"/>
      <c r="K8" s="2690"/>
      <c r="L8" s="2679"/>
      <c r="M8" s="2680"/>
      <c r="N8" s="2680"/>
      <c r="O8" s="2680"/>
      <c r="P8" s="2680"/>
      <c r="Q8" s="2680"/>
      <c r="R8" s="2680"/>
      <c r="S8" s="530" t="s">
        <v>2421</v>
      </c>
      <c r="T8" s="2679"/>
      <c r="U8" s="2680"/>
      <c r="V8" s="2680"/>
      <c r="W8" s="2680"/>
      <c r="X8" s="2680"/>
      <c r="Y8" s="2680"/>
      <c r="Z8" s="2680"/>
      <c r="AA8" s="1002" t="s">
        <v>2421</v>
      </c>
      <c r="AB8" s="2704"/>
      <c r="AC8" s="2705"/>
      <c r="AD8" s="2705"/>
      <c r="AE8" s="2466"/>
      <c r="AG8" s="2676"/>
      <c r="AH8" s="2676"/>
      <c r="AI8" s="2676"/>
    </row>
    <row r="9" spans="1:35" s="436" customFormat="1" ht="18" customHeight="1">
      <c r="A9" s="2681" t="s">
        <v>2427</v>
      </c>
      <c r="B9" s="2682"/>
      <c r="C9" s="2682"/>
      <c r="D9" s="2691" t="s">
        <v>2181</v>
      </c>
      <c r="E9" s="2692"/>
      <c r="F9" s="2692"/>
      <c r="G9" s="2692"/>
      <c r="H9" s="2692"/>
      <c r="I9" s="2693"/>
      <c r="J9" s="2692" t="s">
        <v>2180</v>
      </c>
      <c r="K9" s="2692"/>
      <c r="L9" s="2692"/>
      <c r="M9" s="2692"/>
      <c r="N9" s="2692"/>
      <c r="O9" s="2692"/>
      <c r="P9" s="2692"/>
      <c r="Q9" s="2692"/>
      <c r="R9" s="2692"/>
      <c r="S9" s="2691" t="s">
        <v>2179</v>
      </c>
      <c r="T9" s="2692"/>
      <c r="U9" s="2692"/>
      <c r="V9" s="2692"/>
      <c r="W9" s="2692"/>
      <c r="X9" s="2692"/>
      <c r="Y9" s="2692"/>
      <c r="Z9" s="2692"/>
      <c r="AA9" s="2693"/>
      <c r="AB9" s="2698" t="s">
        <v>555</v>
      </c>
      <c r="AC9" s="2699"/>
      <c r="AD9" s="2699"/>
      <c r="AE9" s="2700"/>
      <c r="AF9" s="869"/>
      <c r="AG9" s="869"/>
      <c r="AH9" s="23"/>
      <c r="AI9" s="23"/>
    </row>
    <row r="10" spans="1:35" ht="21" customHeight="1">
      <c r="A10" s="2682"/>
      <c r="B10" s="2682"/>
      <c r="C10" s="2682"/>
      <c r="D10" s="2739"/>
      <c r="E10" s="2740"/>
      <c r="F10" s="2740"/>
      <c r="G10" s="2740"/>
      <c r="H10" s="2740"/>
      <c r="I10" s="530" t="s">
        <v>452</v>
      </c>
      <c r="J10" s="2372"/>
      <c r="K10" s="2372"/>
      <c r="L10" s="2372"/>
      <c r="M10" s="2372"/>
      <c r="N10" s="2372"/>
      <c r="O10" s="2372"/>
      <c r="P10" s="2372"/>
      <c r="Q10" s="2372"/>
      <c r="R10" s="1002" t="s">
        <v>452</v>
      </c>
      <c r="S10" s="2706"/>
      <c r="T10" s="2372"/>
      <c r="U10" s="2372"/>
      <c r="V10" s="2372"/>
      <c r="W10" s="2372"/>
      <c r="X10" s="2372"/>
      <c r="Y10" s="2372"/>
      <c r="Z10" s="2372"/>
      <c r="AA10" s="530" t="s">
        <v>453</v>
      </c>
      <c r="AB10" s="2707">
        <f>SUM(S10,J10,D10)</f>
        <v>0</v>
      </c>
      <c r="AC10" s="2708"/>
      <c r="AD10" s="2708"/>
      <c r="AE10" s="1001" t="s">
        <v>2083</v>
      </c>
      <c r="AG10" s="2676" t="str">
        <f>IF(ISERROR($AC$23/$AB$10),"",$AC$23/$AB$10)</f>
        <v/>
      </c>
      <c r="AH10" s="2676"/>
      <c r="AI10" s="2676"/>
    </row>
    <row r="11" spans="1:35" s="436" customFormat="1" ht="12" customHeight="1">
      <c r="A11" s="2682"/>
      <c r="B11" s="2682"/>
      <c r="C11" s="2682"/>
      <c r="D11" s="2734" t="s">
        <v>2401</v>
      </c>
      <c r="E11" s="2735"/>
      <c r="F11" s="2735"/>
      <c r="G11" s="2735"/>
      <c r="H11" s="2735"/>
      <c r="I11" s="2736"/>
      <c r="J11" s="2738"/>
      <c r="K11" s="2686"/>
      <c r="L11" s="2686"/>
      <c r="M11" s="2686"/>
      <c r="N11" s="2686"/>
      <c r="O11" s="2686"/>
      <c r="P11" s="2686"/>
      <c r="Q11" s="2686"/>
      <c r="R11" s="2687"/>
      <c r="S11" s="2738"/>
      <c r="T11" s="2686"/>
      <c r="U11" s="2686"/>
      <c r="V11" s="2686"/>
      <c r="W11" s="2686"/>
      <c r="X11" s="2686"/>
      <c r="Y11" s="2686"/>
      <c r="Z11" s="2686"/>
      <c r="AA11" s="2744"/>
      <c r="AB11" s="2725"/>
      <c r="AC11" s="2726"/>
      <c r="AD11" s="2726"/>
      <c r="AE11" s="2727"/>
    </row>
    <row r="12" spans="1:35" s="436" customFormat="1" ht="16.5" customHeight="1">
      <c r="A12" s="2682"/>
      <c r="B12" s="2682"/>
      <c r="C12" s="2682"/>
      <c r="D12" s="2718" t="s">
        <v>2087</v>
      </c>
      <c r="E12" s="2719"/>
      <c r="F12" s="2719"/>
      <c r="G12" s="2741" t="s">
        <v>2089</v>
      </c>
      <c r="H12" s="2719"/>
      <c r="I12" s="2742"/>
      <c r="J12" s="2710" t="s">
        <v>2087</v>
      </c>
      <c r="K12" s="2710"/>
      <c r="L12" s="2723"/>
      <c r="M12" s="2710" t="s">
        <v>1531</v>
      </c>
      <c r="N12" s="2710"/>
      <c r="O12" s="2710"/>
      <c r="P12" s="2722" t="s">
        <v>2088</v>
      </c>
      <c r="Q12" s="2710"/>
      <c r="R12" s="2723"/>
      <c r="S12" s="2737" t="s">
        <v>2084</v>
      </c>
      <c r="T12" s="2710"/>
      <c r="U12" s="2710"/>
      <c r="V12" s="2722" t="s">
        <v>2085</v>
      </c>
      <c r="W12" s="2710"/>
      <c r="X12" s="2723"/>
      <c r="Y12" s="2710" t="s">
        <v>2086</v>
      </c>
      <c r="Z12" s="2710"/>
      <c r="AA12" s="2710"/>
      <c r="AB12" s="2728"/>
      <c r="AC12" s="2729"/>
      <c r="AD12" s="2729"/>
      <c r="AE12" s="2730"/>
    </row>
    <row r="13" spans="1:35" ht="21" customHeight="1">
      <c r="A13" s="2682"/>
      <c r="B13" s="2682"/>
      <c r="C13" s="2682"/>
      <c r="D13" s="2720"/>
      <c r="E13" s="2721"/>
      <c r="F13" s="1003" t="s">
        <v>453</v>
      </c>
      <c r="G13" s="2724"/>
      <c r="H13" s="2721"/>
      <c r="I13" s="1027" t="s">
        <v>453</v>
      </c>
      <c r="J13" s="2721"/>
      <c r="K13" s="2721"/>
      <c r="L13" s="1004" t="s">
        <v>453</v>
      </c>
      <c r="M13" s="2721"/>
      <c r="N13" s="2721"/>
      <c r="O13" s="1003" t="s">
        <v>453</v>
      </c>
      <c r="P13" s="2724"/>
      <c r="Q13" s="2721"/>
      <c r="R13" s="1004" t="s">
        <v>453</v>
      </c>
      <c r="S13" s="2720"/>
      <c r="T13" s="2721"/>
      <c r="U13" s="1003" t="s">
        <v>453</v>
      </c>
      <c r="V13" s="2724"/>
      <c r="W13" s="2721"/>
      <c r="X13" s="1004" t="s">
        <v>453</v>
      </c>
      <c r="Y13" s="2721"/>
      <c r="Z13" s="2721"/>
      <c r="AA13" s="1003" t="s">
        <v>453</v>
      </c>
      <c r="AB13" s="2731"/>
      <c r="AC13" s="2732"/>
      <c r="AD13" s="2732"/>
      <c r="AE13" s="2733"/>
    </row>
    <row r="14" spans="1:35" ht="15" customHeight="1">
      <c r="A14" s="1005" t="s">
        <v>2423</v>
      </c>
    </row>
    <row r="15" spans="1:35" ht="15" customHeight="1">
      <c r="A15" s="1005"/>
      <c r="D15" s="1025" t="s">
        <v>2422</v>
      </c>
    </row>
    <row r="16" spans="1:35" ht="15" customHeight="1">
      <c r="A16" s="1005" t="s">
        <v>2424</v>
      </c>
      <c r="D16" s="1025"/>
    </row>
    <row r="17" spans="1:49" ht="15" customHeight="1">
      <c r="A17" s="1005"/>
      <c r="D17" s="1025" t="s">
        <v>2425</v>
      </c>
    </row>
    <row r="18" spans="1:49" ht="15" customHeight="1">
      <c r="A18" s="1005" t="s">
        <v>2428</v>
      </c>
    </row>
    <row r="19" spans="1:49" ht="15" customHeight="1">
      <c r="A19" s="1005"/>
      <c r="D19" s="1025" t="s">
        <v>2429</v>
      </c>
    </row>
    <row r="20" spans="1:49">
      <c r="A20" s="437"/>
      <c r="AG20" s="436"/>
      <c r="AH20" s="436"/>
      <c r="AI20" s="436"/>
      <c r="AJ20" s="436"/>
      <c r="AK20" s="436"/>
      <c r="AL20" s="436"/>
      <c r="AM20" s="436"/>
      <c r="AN20" s="436"/>
      <c r="AO20" s="436"/>
      <c r="AP20" s="436"/>
      <c r="AQ20" s="436"/>
      <c r="AR20" s="436"/>
      <c r="AS20" s="436"/>
      <c r="AT20" s="436"/>
      <c r="AU20" s="436"/>
      <c r="AV20" s="436"/>
      <c r="AW20" s="436"/>
    </row>
    <row r="21" spans="1:49">
      <c r="A21" s="442" t="s">
        <v>1904</v>
      </c>
      <c r="B21" s="442"/>
      <c r="C21" s="442"/>
      <c r="D21" s="442"/>
      <c r="E21" s="442"/>
      <c r="F21" s="442"/>
      <c r="G21" s="442"/>
      <c r="H21" s="442"/>
      <c r="I21" s="442"/>
      <c r="J21" s="442"/>
      <c r="K21" s="442"/>
      <c r="L21" s="108"/>
      <c r="M21" s="108"/>
      <c r="N21" s="108"/>
      <c r="O21" s="438" t="s">
        <v>1151</v>
      </c>
      <c r="P21" s="438"/>
      <c r="Q21" s="2711"/>
      <c r="R21" s="2711"/>
      <c r="S21" s="441" t="s">
        <v>396</v>
      </c>
      <c r="T21" s="2711"/>
      <c r="U21" s="2711"/>
      <c r="V21" s="441" t="s">
        <v>397</v>
      </c>
      <c r="W21" s="441">
        <v>1</v>
      </c>
      <c r="X21" s="441" t="s">
        <v>236</v>
      </c>
      <c r="Y21" s="441"/>
      <c r="AD21" s="438"/>
      <c r="AE21" s="438"/>
      <c r="AF21" s="438"/>
    </row>
    <row r="22" spans="1:49" ht="19.5" customHeight="1">
      <c r="A22" s="1408"/>
      <c r="B22" s="2743"/>
      <c r="C22" s="2743"/>
      <c r="D22" s="2743"/>
      <c r="E22" s="2743"/>
      <c r="F22" s="2743"/>
      <c r="G22" s="2743"/>
      <c r="H22" s="2743"/>
      <c r="I22" s="2743"/>
      <c r="J22" s="2743"/>
      <c r="K22" s="1666"/>
      <c r="L22" s="2709" t="s">
        <v>1370</v>
      </c>
      <c r="M22" s="2709"/>
      <c r="N22" s="2709" t="s">
        <v>235</v>
      </c>
      <c r="O22" s="2709"/>
      <c r="P22" s="2709" t="s">
        <v>1371</v>
      </c>
      <c r="Q22" s="2709"/>
      <c r="R22" s="2709" t="s">
        <v>1372</v>
      </c>
      <c r="S22" s="2709"/>
      <c r="T22" s="2709" t="s">
        <v>1373</v>
      </c>
      <c r="U22" s="2709"/>
      <c r="V22" s="2709" t="s">
        <v>1374</v>
      </c>
      <c r="W22" s="2709"/>
      <c r="X22" s="2002" t="s">
        <v>1905</v>
      </c>
      <c r="Y22" s="2003"/>
      <c r="Z22" s="2712" t="s">
        <v>555</v>
      </c>
      <c r="AA22" s="2713"/>
      <c r="AB22" s="2714"/>
      <c r="AC22" s="2715" t="s">
        <v>1906</v>
      </c>
      <c r="AD22" s="2716"/>
      <c r="AE22" s="2716"/>
      <c r="AF22" s="2717"/>
    </row>
    <row r="23" spans="1:49" ht="22.5" customHeight="1">
      <c r="A23" s="2778" t="s">
        <v>1907</v>
      </c>
      <c r="B23" s="2779"/>
      <c r="C23" s="2782" t="s">
        <v>1908</v>
      </c>
      <c r="D23" s="2783"/>
      <c r="E23" s="2784"/>
      <c r="F23" s="2793" t="s">
        <v>1909</v>
      </c>
      <c r="G23" s="1632"/>
      <c r="H23" s="1632"/>
      <c r="I23" s="1632"/>
      <c r="J23" s="1632"/>
      <c r="K23" s="1437"/>
      <c r="L23" s="2794"/>
      <c r="M23" s="2795"/>
      <c r="N23" s="2795"/>
      <c r="O23" s="2795"/>
      <c r="P23" s="2795"/>
      <c r="Q23" s="2796"/>
      <c r="R23" s="2797"/>
      <c r="S23" s="2798"/>
      <c r="T23" s="2797"/>
      <c r="U23" s="2798"/>
      <c r="V23" s="2706"/>
      <c r="W23" s="2764"/>
      <c r="X23" s="2785"/>
      <c r="Y23" s="2786"/>
      <c r="Z23" s="2758">
        <f>SUM(R23:W23)</f>
        <v>0</v>
      </c>
      <c r="AA23" s="2759"/>
      <c r="AB23" s="579" t="s">
        <v>1139</v>
      </c>
      <c r="AC23" s="2775">
        <f>SUM(Z23:AA25)</f>
        <v>0</v>
      </c>
      <c r="AD23" s="2776"/>
      <c r="AE23" s="2776"/>
      <c r="AF23" s="536"/>
    </row>
    <row r="24" spans="1:49" ht="22.5" customHeight="1">
      <c r="A24" s="2778"/>
      <c r="B24" s="2779"/>
      <c r="C24" s="2473"/>
      <c r="D24" s="1166"/>
      <c r="E24" s="2474"/>
      <c r="F24" s="2767" t="s">
        <v>1910</v>
      </c>
      <c r="G24" s="2768"/>
      <c r="H24" s="2768"/>
      <c r="I24" s="2768"/>
      <c r="J24" s="2768"/>
      <c r="K24" s="2769"/>
      <c r="L24" s="2765"/>
      <c r="M24" s="2766"/>
      <c r="N24" s="2765"/>
      <c r="O24" s="2766"/>
      <c r="P24" s="2765"/>
      <c r="Q24" s="2766"/>
      <c r="R24" s="2765"/>
      <c r="S24" s="2766"/>
      <c r="T24" s="2765"/>
      <c r="U24" s="2766"/>
      <c r="V24" s="2765"/>
      <c r="W24" s="2766"/>
      <c r="X24" s="2787"/>
      <c r="Y24" s="2788"/>
      <c r="Z24" s="2762">
        <f>SUM(L24:W24)</f>
        <v>0</v>
      </c>
      <c r="AA24" s="2763"/>
      <c r="AB24" s="702" t="s">
        <v>1139</v>
      </c>
      <c r="AC24" s="2775"/>
      <c r="AD24" s="2776"/>
      <c r="AE24" s="2776"/>
      <c r="AF24" s="536" t="s">
        <v>1376</v>
      </c>
    </row>
    <row r="25" spans="1:49" ht="22.5" customHeight="1">
      <c r="A25" s="2778"/>
      <c r="B25" s="2779"/>
      <c r="C25" s="2761"/>
      <c r="D25" s="2476"/>
      <c r="E25" s="2477"/>
      <c r="F25" s="2770" t="s">
        <v>1911</v>
      </c>
      <c r="G25" s="2771"/>
      <c r="H25" s="2771"/>
      <c r="I25" s="2771"/>
      <c r="J25" s="2771"/>
      <c r="K25" s="2772"/>
      <c r="L25" s="2773"/>
      <c r="M25" s="2774"/>
      <c r="N25" s="2773"/>
      <c r="O25" s="2774"/>
      <c r="P25" s="2773"/>
      <c r="Q25" s="2774"/>
      <c r="R25" s="2773"/>
      <c r="S25" s="2774"/>
      <c r="T25" s="2773"/>
      <c r="U25" s="2774"/>
      <c r="V25" s="2773"/>
      <c r="W25" s="2774"/>
      <c r="X25" s="2789"/>
      <c r="Y25" s="2790"/>
      <c r="Z25" s="2758">
        <f>SUM(L25:W25)</f>
        <v>0</v>
      </c>
      <c r="AA25" s="2759"/>
      <c r="AB25" s="579" t="s">
        <v>1139</v>
      </c>
      <c r="AC25" s="2777"/>
      <c r="AD25" s="1563"/>
      <c r="AE25" s="1563"/>
      <c r="AF25" s="665"/>
    </row>
    <row r="26" spans="1:49" ht="22.5" customHeight="1">
      <c r="A26" s="2778"/>
      <c r="B26" s="2779"/>
      <c r="C26" s="2473" t="s">
        <v>930</v>
      </c>
      <c r="D26" s="1166"/>
      <c r="E26" s="1166"/>
      <c r="F26" s="2052" t="s">
        <v>1909</v>
      </c>
      <c r="G26" s="2823"/>
      <c r="H26" s="2823"/>
      <c r="I26" s="2823"/>
      <c r="J26" s="2823"/>
      <c r="K26" s="1993"/>
      <c r="L26" s="2794"/>
      <c r="M26" s="2795"/>
      <c r="N26" s="2795"/>
      <c r="O26" s="2795"/>
      <c r="P26" s="2795"/>
      <c r="Q26" s="2796"/>
      <c r="R26" s="2797"/>
      <c r="S26" s="2798"/>
      <c r="T26" s="2797"/>
      <c r="U26" s="2798"/>
      <c r="V26" s="2706"/>
      <c r="W26" s="2764"/>
      <c r="X26" s="2706"/>
      <c r="Y26" s="2764"/>
      <c r="Z26" s="2748">
        <f>SUM(R26:Y26)</f>
        <v>0</v>
      </c>
      <c r="AA26" s="2434"/>
      <c r="AB26" s="530" t="s">
        <v>1139</v>
      </c>
      <c r="AC26" s="2775">
        <f>SUM(Z26:AA28)</f>
        <v>0</v>
      </c>
      <c r="AD26" s="2776"/>
      <c r="AE26" s="2776"/>
      <c r="AF26" s="536"/>
    </row>
    <row r="27" spans="1:49" ht="22.5" customHeight="1">
      <c r="A27" s="2778"/>
      <c r="B27" s="2779"/>
      <c r="C27" s="2473"/>
      <c r="D27" s="1166"/>
      <c r="E27" s="1166"/>
      <c r="F27" s="2767" t="s">
        <v>1910</v>
      </c>
      <c r="G27" s="2768"/>
      <c r="H27" s="2768"/>
      <c r="I27" s="2768"/>
      <c r="J27" s="2768"/>
      <c r="K27" s="2769"/>
      <c r="L27" s="2765"/>
      <c r="M27" s="2766"/>
      <c r="N27" s="2765"/>
      <c r="O27" s="2766"/>
      <c r="P27" s="2765"/>
      <c r="Q27" s="2766"/>
      <c r="R27" s="2765"/>
      <c r="S27" s="2766"/>
      <c r="T27" s="2765"/>
      <c r="U27" s="2766"/>
      <c r="V27" s="2765"/>
      <c r="W27" s="2766"/>
      <c r="X27" s="2765"/>
      <c r="Y27" s="2766"/>
      <c r="Z27" s="2791">
        <f>SUM(L27:Y27)</f>
        <v>0</v>
      </c>
      <c r="AA27" s="2792"/>
      <c r="AB27" s="529" t="s">
        <v>1139</v>
      </c>
      <c r="AC27" s="2775"/>
      <c r="AD27" s="2776"/>
      <c r="AE27" s="2776"/>
      <c r="AF27" s="536" t="s">
        <v>1376</v>
      </c>
    </row>
    <row r="28" spans="1:49" ht="22.5" customHeight="1">
      <c r="A28" s="2780"/>
      <c r="B28" s="2781"/>
      <c r="C28" s="2761"/>
      <c r="D28" s="2476"/>
      <c r="E28" s="2476"/>
      <c r="F28" s="2770" t="s">
        <v>1911</v>
      </c>
      <c r="G28" s="2771"/>
      <c r="H28" s="2771"/>
      <c r="I28" s="2771"/>
      <c r="J28" s="2771"/>
      <c r="K28" s="2772"/>
      <c r="L28" s="2773"/>
      <c r="M28" s="2774"/>
      <c r="N28" s="2773"/>
      <c r="O28" s="2774"/>
      <c r="P28" s="2773"/>
      <c r="Q28" s="2774"/>
      <c r="R28" s="2773"/>
      <c r="S28" s="2774"/>
      <c r="T28" s="2773"/>
      <c r="U28" s="2774"/>
      <c r="V28" s="2773"/>
      <c r="W28" s="2774"/>
      <c r="X28" s="2773"/>
      <c r="Y28" s="2774"/>
      <c r="Z28" s="2748">
        <f>SUM(L28:Y28)</f>
        <v>0</v>
      </c>
      <c r="AA28" s="2434"/>
      <c r="AB28" s="530" t="s">
        <v>1139</v>
      </c>
      <c r="AC28" s="2777"/>
      <c r="AD28" s="1563"/>
      <c r="AE28" s="1563"/>
      <c r="AF28" s="665"/>
    </row>
    <row r="29" spans="1:49">
      <c r="A29" s="82" t="s">
        <v>1912</v>
      </c>
      <c r="B29" s="441"/>
      <c r="C29" s="441"/>
      <c r="D29" s="441"/>
      <c r="E29" s="441"/>
      <c r="F29" s="441"/>
      <c r="G29" s="441"/>
      <c r="H29" s="441"/>
      <c r="I29" s="441"/>
      <c r="J29" s="441"/>
      <c r="K29" s="441"/>
      <c r="L29" s="441"/>
      <c r="M29" s="441"/>
      <c r="N29" s="441"/>
      <c r="O29" s="441"/>
      <c r="P29" s="441"/>
      <c r="Q29" s="441"/>
      <c r="R29" s="441"/>
      <c r="S29" s="441"/>
      <c r="T29" s="441"/>
      <c r="U29" s="441"/>
      <c r="V29" s="441"/>
      <c r="W29" s="441"/>
      <c r="X29" s="441"/>
    </row>
    <row r="30" spans="1:49">
      <c r="A30" s="97"/>
      <c r="C30" s="438"/>
    </row>
    <row r="31" spans="1:49" ht="14.25">
      <c r="A31" s="102" t="s">
        <v>1913</v>
      </c>
    </row>
    <row r="32" spans="1:49" ht="13.5" customHeight="1">
      <c r="A32" s="2830" t="s">
        <v>223</v>
      </c>
      <c r="B32" s="1483"/>
      <c r="C32" s="1483"/>
      <c r="D32" s="1483"/>
      <c r="E32" s="1483"/>
      <c r="F32" s="1483"/>
      <c r="G32" s="1483"/>
      <c r="H32" s="1483"/>
      <c r="I32" s="1483"/>
      <c r="J32" s="1483"/>
      <c r="K32" s="1483"/>
      <c r="L32" s="1483"/>
      <c r="M32" s="1483"/>
      <c r="N32" s="1483"/>
      <c r="O32" s="1484"/>
      <c r="P32" s="2749" t="s">
        <v>857</v>
      </c>
      <c r="Q32" s="2750"/>
      <c r="R32" s="2751"/>
      <c r="S32" s="2749" t="s">
        <v>179</v>
      </c>
      <c r="T32" s="2750"/>
      <c r="U32" s="2750"/>
      <c r="V32" s="2751"/>
      <c r="W32" s="2755" t="s">
        <v>180</v>
      </c>
      <c r="X32" s="2756"/>
      <c r="Y32" s="2756"/>
      <c r="Z32" s="2757"/>
      <c r="AA32" s="2745" t="s">
        <v>1375</v>
      </c>
      <c r="AB32" s="2746"/>
      <c r="AC32" s="2746"/>
      <c r="AD32" s="2746"/>
      <c r="AE32" s="2746"/>
      <c r="AF32" s="2746"/>
      <c r="AG32" s="2746"/>
      <c r="AH32" s="2746"/>
      <c r="AI32" s="2747"/>
    </row>
    <row r="33" spans="1:35" ht="13.5" customHeight="1">
      <c r="A33" s="1471"/>
      <c r="B33" s="1472"/>
      <c r="C33" s="1472"/>
      <c r="D33" s="1472"/>
      <c r="E33" s="1472"/>
      <c r="F33" s="1472"/>
      <c r="G33" s="1472"/>
      <c r="H33" s="1472"/>
      <c r="I33" s="1472"/>
      <c r="J33" s="1472"/>
      <c r="K33" s="1472"/>
      <c r="L33" s="1472"/>
      <c r="M33" s="1472"/>
      <c r="N33" s="1472"/>
      <c r="O33" s="1473"/>
      <c r="P33" s="2752"/>
      <c r="Q33" s="2753"/>
      <c r="R33" s="2754"/>
      <c r="S33" s="2752"/>
      <c r="T33" s="2753"/>
      <c r="U33" s="2753"/>
      <c r="V33" s="2754"/>
      <c r="W33" s="2758" t="s">
        <v>1914</v>
      </c>
      <c r="X33" s="2759"/>
      <c r="Y33" s="2759"/>
      <c r="Z33" s="2760"/>
      <c r="AA33" s="2748"/>
      <c r="AB33" s="2434"/>
      <c r="AC33" s="2434"/>
      <c r="AD33" s="2434"/>
      <c r="AE33" s="2434"/>
      <c r="AF33" s="2434"/>
      <c r="AG33" s="2434"/>
      <c r="AH33" s="2434"/>
      <c r="AI33" s="2435"/>
    </row>
    <row r="34" spans="1:35" ht="13.5" customHeight="1">
      <c r="A34" s="856" t="s">
        <v>224</v>
      </c>
      <c r="B34" s="857"/>
      <c r="C34" s="857"/>
      <c r="D34" s="857"/>
      <c r="E34" s="857"/>
      <c r="F34" s="857"/>
      <c r="G34" s="978" t="s">
        <v>1128</v>
      </c>
      <c r="H34" s="596" t="s">
        <v>461</v>
      </c>
      <c r="I34" s="596"/>
      <c r="J34" s="978" t="s">
        <v>1128</v>
      </c>
      <c r="K34" s="596" t="s">
        <v>462</v>
      </c>
      <c r="L34" s="596"/>
      <c r="M34" s="857"/>
      <c r="N34" s="857"/>
      <c r="O34" s="857"/>
      <c r="P34" s="1015" t="s">
        <v>1128</v>
      </c>
      <c r="Q34" s="2809" t="s">
        <v>461</v>
      </c>
      <c r="R34" s="2810"/>
      <c r="S34" s="2811"/>
      <c r="T34" s="2812"/>
      <c r="U34" s="2812"/>
      <c r="V34" s="2813"/>
      <c r="W34" s="2817"/>
      <c r="X34" s="2818"/>
      <c r="Y34" s="2818"/>
      <c r="Z34" s="2819"/>
      <c r="AA34" s="2799"/>
      <c r="AB34" s="2800"/>
      <c r="AC34" s="2800"/>
      <c r="AD34" s="2800"/>
      <c r="AE34" s="2800"/>
      <c r="AF34" s="2800"/>
      <c r="AG34" s="2800"/>
      <c r="AH34" s="2800"/>
      <c r="AI34" s="2801"/>
    </row>
    <row r="35" spans="1:35" ht="13.5" customHeight="1">
      <c r="A35" s="595" t="s">
        <v>1377</v>
      </c>
      <c r="B35" s="596"/>
      <c r="C35" s="596"/>
      <c r="D35" s="596"/>
      <c r="E35" s="596"/>
      <c r="F35" s="596"/>
      <c r="G35" s="978" t="s">
        <v>1128</v>
      </c>
      <c r="H35" s="596" t="s">
        <v>461</v>
      </c>
      <c r="I35" s="2408"/>
      <c r="J35" s="2408"/>
      <c r="K35" s="596" t="s">
        <v>397</v>
      </c>
      <c r="L35" s="596"/>
      <c r="M35" s="596"/>
      <c r="N35" s="596"/>
      <c r="O35" s="596"/>
      <c r="P35" s="479" t="s">
        <v>1128</v>
      </c>
      <c r="Q35" s="2377" t="s">
        <v>462</v>
      </c>
      <c r="R35" s="2378"/>
      <c r="S35" s="2824"/>
      <c r="T35" s="2825"/>
      <c r="U35" s="2825"/>
      <c r="V35" s="2826"/>
      <c r="W35" s="2827"/>
      <c r="X35" s="2828"/>
      <c r="Y35" s="2828"/>
      <c r="Z35" s="2829"/>
      <c r="AA35" s="2802"/>
      <c r="AB35" s="2803"/>
      <c r="AC35" s="2803"/>
      <c r="AD35" s="2803"/>
      <c r="AE35" s="2803"/>
      <c r="AF35" s="2803"/>
      <c r="AG35" s="2803"/>
      <c r="AH35" s="2803"/>
      <c r="AI35" s="2804"/>
    </row>
    <row r="36" spans="1:35" ht="13.5" customHeight="1">
      <c r="A36" s="703"/>
      <c r="B36" s="559"/>
      <c r="C36" s="559"/>
      <c r="D36" s="559"/>
      <c r="E36" s="559"/>
      <c r="F36" s="559"/>
      <c r="G36" s="979" t="s">
        <v>1128</v>
      </c>
      <c r="H36" s="559" t="s">
        <v>462</v>
      </c>
      <c r="I36" s="559"/>
      <c r="J36" s="559"/>
      <c r="K36" s="559"/>
      <c r="L36" s="559"/>
      <c r="M36" s="559"/>
      <c r="N36" s="559"/>
      <c r="O36" s="559"/>
      <c r="P36" s="877"/>
      <c r="Q36" s="704"/>
      <c r="R36" s="705"/>
      <c r="S36" s="2814"/>
      <c r="T36" s="2815"/>
      <c r="U36" s="2815"/>
      <c r="V36" s="2816"/>
      <c r="W36" s="2820"/>
      <c r="X36" s="2821"/>
      <c r="Y36" s="2821"/>
      <c r="Z36" s="2822"/>
      <c r="AA36" s="2805"/>
      <c r="AB36" s="2806"/>
      <c r="AC36" s="2806"/>
      <c r="AD36" s="2806"/>
      <c r="AE36" s="2806"/>
      <c r="AF36" s="2806"/>
      <c r="AG36" s="2806"/>
      <c r="AH36" s="2806"/>
      <c r="AI36" s="2807"/>
    </row>
    <row r="37" spans="1:35" ht="13.5" customHeight="1">
      <c r="A37" s="895" t="s">
        <v>1299</v>
      </c>
      <c r="B37" s="880"/>
      <c r="C37" s="880"/>
      <c r="D37" s="880"/>
      <c r="E37" s="880"/>
      <c r="F37" s="880"/>
      <c r="G37" s="880"/>
      <c r="H37" s="880"/>
      <c r="I37" s="880"/>
      <c r="J37" s="880"/>
      <c r="K37" s="880"/>
      <c r="L37" s="880"/>
      <c r="M37" s="880"/>
      <c r="N37" s="880"/>
      <c r="O37" s="880"/>
      <c r="P37" s="1015" t="s">
        <v>1128</v>
      </c>
      <c r="Q37" s="2809" t="s">
        <v>461</v>
      </c>
      <c r="R37" s="2810"/>
      <c r="S37" s="2811"/>
      <c r="T37" s="2812"/>
      <c r="U37" s="2812"/>
      <c r="V37" s="2813"/>
      <c r="W37" s="2817"/>
      <c r="X37" s="2818"/>
      <c r="Y37" s="2818"/>
      <c r="Z37" s="2819"/>
      <c r="AA37" s="2808"/>
      <c r="AB37" s="2808"/>
      <c r="AC37" s="2808"/>
      <c r="AD37" s="2808"/>
      <c r="AE37" s="2808"/>
      <c r="AF37" s="2808"/>
      <c r="AG37" s="2808"/>
      <c r="AH37" s="2808"/>
      <c r="AI37" s="2808"/>
    </row>
    <row r="38" spans="1:35" ht="13.5" customHeight="1">
      <c r="A38" s="856"/>
      <c r="B38" s="857"/>
      <c r="C38" s="857"/>
      <c r="D38" s="857"/>
      <c r="E38" s="857"/>
      <c r="F38" s="857"/>
      <c r="G38" s="857"/>
      <c r="H38" s="857"/>
      <c r="I38" s="857"/>
      <c r="J38" s="857"/>
      <c r="K38" s="857"/>
      <c r="L38" s="857"/>
      <c r="M38" s="857"/>
      <c r="N38" s="857"/>
      <c r="O38" s="857"/>
      <c r="P38" s="479" t="s">
        <v>1128</v>
      </c>
      <c r="Q38" s="2377" t="s">
        <v>462</v>
      </c>
      <c r="R38" s="2378"/>
      <c r="S38" s="2814"/>
      <c r="T38" s="2815"/>
      <c r="U38" s="2815"/>
      <c r="V38" s="2816"/>
      <c r="W38" s="2820"/>
      <c r="X38" s="2821"/>
      <c r="Y38" s="2821"/>
      <c r="Z38" s="2822"/>
      <c r="AA38" s="2808"/>
      <c r="AB38" s="2808"/>
      <c r="AC38" s="2808"/>
      <c r="AD38" s="2808"/>
      <c r="AE38" s="2808"/>
      <c r="AF38" s="2808"/>
      <c r="AG38" s="2808"/>
      <c r="AH38" s="2808"/>
      <c r="AI38" s="2808"/>
    </row>
    <row r="39" spans="1:35" ht="13.5" customHeight="1">
      <c r="A39" s="895" t="s">
        <v>1378</v>
      </c>
      <c r="B39" s="880"/>
      <c r="C39" s="880"/>
      <c r="D39" s="880"/>
      <c r="E39" s="880"/>
      <c r="F39" s="880"/>
      <c r="G39" s="880"/>
      <c r="H39" s="880"/>
      <c r="I39" s="880"/>
      <c r="J39" s="880"/>
      <c r="K39" s="880"/>
      <c r="L39" s="880"/>
      <c r="M39" s="880"/>
      <c r="N39" s="880"/>
      <c r="O39" s="880"/>
      <c r="P39" s="1015" t="s">
        <v>1128</v>
      </c>
      <c r="Q39" s="2809" t="s">
        <v>461</v>
      </c>
      <c r="R39" s="2810"/>
      <c r="S39" s="2831"/>
      <c r="T39" s="2832"/>
      <c r="U39" s="2832"/>
      <c r="V39" s="2833"/>
      <c r="W39" s="2837"/>
      <c r="X39" s="2838"/>
      <c r="Y39" s="2838"/>
      <c r="Z39" s="2839"/>
      <c r="AA39" s="2808"/>
      <c r="AB39" s="2808"/>
      <c r="AC39" s="2808"/>
      <c r="AD39" s="2808"/>
      <c r="AE39" s="2808"/>
      <c r="AF39" s="2808"/>
      <c r="AG39" s="2808"/>
      <c r="AH39" s="2808"/>
      <c r="AI39" s="2808"/>
    </row>
    <row r="40" spans="1:35" ht="13.5" customHeight="1">
      <c r="A40" s="856" t="s">
        <v>931</v>
      </c>
      <c r="B40" s="857"/>
      <c r="C40" s="857"/>
      <c r="D40" s="857"/>
      <c r="E40" s="857"/>
      <c r="F40" s="857"/>
      <c r="G40" s="857"/>
      <c r="H40" s="857"/>
      <c r="I40" s="857"/>
      <c r="J40" s="857"/>
      <c r="K40" s="857"/>
      <c r="L40" s="857"/>
      <c r="M40" s="857"/>
      <c r="N40" s="857"/>
      <c r="O40" s="857"/>
      <c r="P40" s="479" t="s">
        <v>1128</v>
      </c>
      <c r="Q40" s="2377" t="s">
        <v>462</v>
      </c>
      <c r="R40" s="2378"/>
      <c r="S40" s="2834"/>
      <c r="T40" s="2835"/>
      <c r="U40" s="2835"/>
      <c r="V40" s="2836"/>
      <c r="W40" s="2840"/>
      <c r="X40" s="2841"/>
      <c r="Y40" s="2841"/>
      <c r="Z40" s="2842"/>
      <c r="AA40" s="2808"/>
      <c r="AB40" s="2808"/>
      <c r="AC40" s="2808"/>
      <c r="AD40" s="2808"/>
      <c r="AE40" s="2808"/>
      <c r="AF40" s="2808"/>
      <c r="AG40" s="2808"/>
      <c r="AH40" s="2808"/>
      <c r="AI40" s="2808"/>
    </row>
    <row r="41" spans="1:35" ht="13.5" customHeight="1">
      <c r="A41" s="895" t="s">
        <v>1379</v>
      </c>
      <c r="B41" s="880"/>
      <c r="C41" s="880"/>
      <c r="D41" s="880"/>
      <c r="E41" s="880"/>
      <c r="F41" s="880"/>
      <c r="G41" s="880"/>
      <c r="H41" s="880"/>
      <c r="I41" s="880"/>
      <c r="J41" s="880"/>
      <c r="K41" s="880"/>
      <c r="L41" s="880"/>
      <c r="M41" s="880"/>
      <c r="N41" s="880"/>
      <c r="O41" s="880"/>
      <c r="P41" s="1015" t="s">
        <v>1128</v>
      </c>
      <c r="Q41" s="2809" t="s">
        <v>461</v>
      </c>
      <c r="R41" s="2810"/>
      <c r="S41" s="2831"/>
      <c r="T41" s="2832"/>
      <c r="U41" s="2832"/>
      <c r="V41" s="2833"/>
      <c r="W41" s="2837"/>
      <c r="X41" s="2838"/>
      <c r="Y41" s="2838"/>
      <c r="Z41" s="2839"/>
      <c r="AA41" s="2808"/>
      <c r="AB41" s="2808"/>
      <c r="AC41" s="2808"/>
      <c r="AD41" s="2808"/>
      <c r="AE41" s="2808"/>
      <c r="AF41" s="2808"/>
      <c r="AG41" s="2808"/>
      <c r="AH41" s="2808"/>
      <c r="AI41" s="2808"/>
    </row>
    <row r="42" spans="1:35" ht="13.5" customHeight="1">
      <c r="A42" s="595" t="s">
        <v>932</v>
      </c>
      <c r="B42" s="596"/>
      <c r="C42" s="596"/>
      <c r="D42" s="596"/>
      <c r="E42" s="596"/>
      <c r="F42" s="596"/>
      <c r="G42" s="596"/>
      <c r="H42" s="596"/>
      <c r="I42" s="596"/>
      <c r="J42" s="596"/>
      <c r="K42" s="596"/>
      <c r="L42" s="596"/>
      <c r="M42" s="596"/>
      <c r="N42" s="596"/>
      <c r="O42" s="596"/>
      <c r="P42" s="479" t="s">
        <v>1128</v>
      </c>
      <c r="Q42" s="2377" t="s">
        <v>462</v>
      </c>
      <c r="R42" s="2378"/>
      <c r="S42" s="2834"/>
      <c r="T42" s="2835"/>
      <c r="U42" s="2835"/>
      <c r="V42" s="2836"/>
      <c r="W42" s="2840"/>
      <c r="X42" s="2841"/>
      <c r="Y42" s="2841"/>
      <c r="Z42" s="2842"/>
      <c r="AA42" s="2808"/>
      <c r="AB42" s="2808"/>
      <c r="AC42" s="2808"/>
      <c r="AD42" s="2808"/>
      <c r="AE42" s="2808"/>
      <c r="AF42" s="2808"/>
      <c r="AG42" s="2808"/>
      <c r="AH42" s="2808"/>
      <c r="AI42" s="2808"/>
    </row>
    <row r="43" spans="1:35" ht="13.5" customHeight="1">
      <c r="A43" s="895" t="s">
        <v>1380</v>
      </c>
      <c r="B43" s="880"/>
      <c r="C43" s="880"/>
      <c r="D43" s="880"/>
      <c r="E43" s="880"/>
      <c r="F43" s="880"/>
      <c r="G43" s="880"/>
      <c r="H43" s="880"/>
      <c r="I43" s="880"/>
      <c r="J43" s="880"/>
      <c r="K43" s="880"/>
      <c r="L43" s="880"/>
      <c r="M43" s="880"/>
      <c r="N43" s="880"/>
      <c r="O43" s="880"/>
      <c r="P43" s="1015" t="s">
        <v>1128</v>
      </c>
      <c r="Q43" s="2809" t="s">
        <v>461</v>
      </c>
      <c r="R43" s="2810"/>
      <c r="S43" s="2831"/>
      <c r="T43" s="2832"/>
      <c r="U43" s="2832"/>
      <c r="V43" s="2833"/>
      <c r="W43" s="2837"/>
      <c r="X43" s="2838"/>
      <c r="Y43" s="2838"/>
      <c r="Z43" s="2839"/>
      <c r="AA43" s="1016" t="s">
        <v>1128</v>
      </c>
      <c r="AB43" s="766" t="s">
        <v>861</v>
      </c>
      <c r="AC43" s="763"/>
      <c r="AD43" s="763"/>
      <c r="AE43" s="1018" t="s">
        <v>1128</v>
      </c>
      <c r="AF43" s="766" t="s">
        <v>1381</v>
      </c>
      <c r="AG43" s="762"/>
      <c r="AH43" s="763"/>
      <c r="AI43" s="764"/>
    </row>
    <row r="44" spans="1:35" ht="13.5" customHeight="1">
      <c r="A44" s="856"/>
      <c r="B44" s="857"/>
      <c r="C44" s="857"/>
      <c r="D44" s="857"/>
      <c r="E44" s="857"/>
      <c r="F44" s="857"/>
      <c r="G44" s="857"/>
      <c r="H44" s="857"/>
      <c r="I44" s="857"/>
      <c r="J44" s="857"/>
      <c r="K44" s="857"/>
      <c r="L44" s="857"/>
      <c r="M44" s="857"/>
      <c r="N44" s="857"/>
      <c r="O44" s="858"/>
      <c r="P44" s="479" t="s">
        <v>1128</v>
      </c>
      <c r="Q44" s="2377" t="s">
        <v>462</v>
      </c>
      <c r="R44" s="2378"/>
      <c r="S44" s="2834"/>
      <c r="T44" s="2835"/>
      <c r="U44" s="2835"/>
      <c r="V44" s="2836"/>
      <c r="W44" s="2840"/>
      <c r="X44" s="2841"/>
      <c r="Y44" s="2841"/>
      <c r="Z44" s="2842"/>
      <c r="AA44" s="1017" t="s">
        <v>1128</v>
      </c>
      <c r="AB44" s="767" t="s">
        <v>1915</v>
      </c>
      <c r="AC44" s="708"/>
      <c r="AD44" s="708"/>
      <c r="AE44" s="979" t="s">
        <v>1128</v>
      </c>
      <c r="AF44" s="767" t="s">
        <v>1916</v>
      </c>
      <c r="AG44" s="765"/>
      <c r="AH44" s="708"/>
      <c r="AI44" s="709"/>
    </row>
    <row r="45" spans="1:35" ht="13.5" customHeight="1">
      <c r="A45" s="895" t="s">
        <v>941</v>
      </c>
      <c r="B45" s="880"/>
      <c r="C45" s="880"/>
      <c r="D45" s="880"/>
      <c r="E45" s="880"/>
      <c r="F45" s="880"/>
      <c r="G45" s="880"/>
      <c r="H45" s="880"/>
      <c r="I45" s="880"/>
      <c r="J45" s="880"/>
      <c r="K45" s="880"/>
      <c r="L45" s="880"/>
      <c r="M45" s="880"/>
      <c r="N45" s="880"/>
      <c r="O45" s="880"/>
      <c r="P45" s="1015" t="s">
        <v>1128</v>
      </c>
      <c r="Q45" s="2809" t="s">
        <v>461</v>
      </c>
      <c r="R45" s="2810"/>
      <c r="S45" s="2831"/>
      <c r="T45" s="2832"/>
      <c r="U45" s="2832"/>
      <c r="V45" s="2833"/>
      <c r="W45" s="2837"/>
      <c r="X45" s="2838"/>
      <c r="Y45" s="2838"/>
      <c r="Z45" s="2839"/>
      <c r="AA45" s="2799"/>
      <c r="AB45" s="2800"/>
      <c r="AC45" s="2800"/>
      <c r="AD45" s="2800"/>
      <c r="AE45" s="2800"/>
      <c r="AF45" s="2800"/>
      <c r="AG45" s="2800"/>
      <c r="AH45" s="2800"/>
      <c r="AI45" s="2801"/>
    </row>
    <row r="46" spans="1:35" ht="13.5" customHeight="1">
      <c r="A46" s="856"/>
      <c r="B46" s="857"/>
      <c r="C46" s="857"/>
      <c r="D46" s="857"/>
      <c r="E46" s="857"/>
      <c r="F46" s="857"/>
      <c r="G46" s="857"/>
      <c r="H46" s="857"/>
      <c r="I46" s="857"/>
      <c r="J46" s="857"/>
      <c r="K46" s="857"/>
      <c r="L46" s="857"/>
      <c r="M46" s="857"/>
      <c r="N46" s="857"/>
      <c r="O46" s="857"/>
      <c r="P46" s="479" t="s">
        <v>1128</v>
      </c>
      <c r="Q46" s="2377" t="s">
        <v>462</v>
      </c>
      <c r="R46" s="2378"/>
      <c r="S46" s="2834"/>
      <c r="T46" s="2835"/>
      <c r="U46" s="2835"/>
      <c r="V46" s="2836"/>
      <c r="W46" s="2840"/>
      <c r="X46" s="2841"/>
      <c r="Y46" s="2841"/>
      <c r="Z46" s="2842"/>
      <c r="AA46" s="2805"/>
      <c r="AB46" s="2806"/>
      <c r="AC46" s="2806"/>
      <c r="AD46" s="2806"/>
      <c r="AE46" s="2806"/>
      <c r="AF46" s="2806"/>
      <c r="AG46" s="2806"/>
      <c r="AH46" s="2806"/>
      <c r="AI46" s="2807"/>
    </row>
    <row r="47" spans="1:35" ht="13.5" customHeight="1">
      <c r="A47" s="895" t="s">
        <v>225</v>
      </c>
      <c r="B47" s="880"/>
      <c r="C47" s="880"/>
      <c r="D47" s="880"/>
      <c r="E47" s="880"/>
      <c r="F47" s="880"/>
      <c r="G47" s="880"/>
      <c r="H47" s="880"/>
      <c r="I47" s="880"/>
      <c r="J47" s="880"/>
      <c r="K47" s="880"/>
      <c r="L47" s="880"/>
      <c r="M47" s="880"/>
      <c r="N47" s="880"/>
      <c r="O47" s="880"/>
      <c r="P47" s="1015" t="s">
        <v>1128</v>
      </c>
      <c r="Q47" s="2809" t="s">
        <v>461</v>
      </c>
      <c r="R47" s="2810"/>
      <c r="S47" s="2831"/>
      <c r="T47" s="2832"/>
      <c r="U47" s="2832"/>
      <c r="V47" s="2833"/>
      <c r="W47" s="2837"/>
      <c r="X47" s="2838"/>
      <c r="Y47" s="2838"/>
      <c r="Z47" s="2839"/>
      <c r="AA47" s="2799"/>
      <c r="AB47" s="2800"/>
      <c r="AC47" s="2800"/>
      <c r="AD47" s="2800"/>
      <c r="AE47" s="2800"/>
      <c r="AF47" s="2800"/>
      <c r="AG47" s="2800"/>
      <c r="AH47" s="2800"/>
      <c r="AI47" s="2801"/>
    </row>
    <row r="48" spans="1:35" ht="13.5" customHeight="1">
      <c r="A48" s="856"/>
      <c r="B48" s="857"/>
      <c r="C48" s="857"/>
      <c r="D48" s="857"/>
      <c r="E48" s="857"/>
      <c r="F48" s="857"/>
      <c r="G48" s="857"/>
      <c r="H48" s="857"/>
      <c r="I48" s="857"/>
      <c r="J48" s="857"/>
      <c r="K48" s="857"/>
      <c r="L48" s="857"/>
      <c r="M48" s="857"/>
      <c r="N48" s="857"/>
      <c r="O48" s="857"/>
      <c r="P48" s="479" t="s">
        <v>1128</v>
      </c>
      <c r="Q48" s="2377" t="s">
        <v>462</v>
      </c>
      <c r="R48" s="2378"/>
      <c r="S48" s="2834"/>
      <c r="T48" s="2835"/>
      <c r="U48" s="2835"/>
      <c r="V48" s="2836"/>
      <c r="W48" s="2840"/>
      <c r="X48" s="2841"/>
      <c r="Y48" s="2841"/>
      <c r="Z48" s="2842"/>
      <c r="AA48" s="2805"/>
      <c r="AB48" s="2806"/>
      <c r="AC48" s="2806"/>
      <c r="AD48" s="2806"/>
      <c r="AE48" s="2806"/>
      <c r="AF48" s="2806"/>
      <c r="AG48" s="2806"/>
      <c r="AH48" s="2806"/>
      <c r="AI48" s="2807"/>
    </row>
    <row r="49" spans="1:35" ht="13.5" customHeight="1">
      <c r="A49" s="710" t="s">
        <v>226</v>
      </c>
      <c r="B49" s="711"/>
      <c r="C49" s="711"/>
      <c r="D49" s="711"/>
      <c r="E49" s="711"/>
      <c r="F49" s="711"/>
      <c r="G49" s="711"/>
      <c r="H49" s="711"/>
      <c r="I49" s="711"/>
      <c r="J49" s="711"/>
      <c r="K49" s="711"/>
      <c r="L49" s="711"/>
      <c r="M49" s="711"/>
      <c r="N49" s="711"/>
      <c r="O49" s="711"/>
      <c r="P49" s="1015" t="s">
        <v>1128</v>
      </c>
      <c r="Q49" s="2809" t="s">
        <v>461</v>
      </c>
      <c r="R49" s="2810"/>
      <c r="S49" s="2831"/>
      <c r="T49" s="2832"/>
      <c r="U49" s="2832"/>
      <c r="V49" s="2833"/>
      <c r="W49" s="2837"/>
      <c r="X49" s="2838"/>
      <c r="Y49" s="2838"/>
      <c r="Z49" s="2839"/>
      <c r="AA49" s="2799"/>
      <c r="AB49" s="2800"/>
      <c r="AC49" s="2800"/>
      <c r="AD49" s="2800"/>
      <c r="AE49" s="2800"/>
      <c r="AF49" s="2800"/>
      <c r="AG49" s="2800"/>
      <c r="AH49" s="2800"/>
      <c r="AI49" s="2801"/>
    </row>
    <row r="50" spans="1:35" ht="13.5" customHeight="1">
      <c r="A50" s="594"/>
      <c r="B50" s="912"/>
      <c r="C50" s="912"/>
      <c r="D50" s="912"/>
      <c r="E50" s="912"/>
      <c r="F50" s="912"/>
      <c r="G50" s="912"/>
      <c r="H50" s="912"/>
      <c r="I50" s="912"/>
      <c r="J50" s="912"/>
      <c r="K50" s="912"/>
      <c r="L50" s="912"/>
      <c r="M50" s="912"/>
      <c r="N50" s="912"/>
      <c r="O50" s="912"/>
      <c r="P50" s="479" t="s">
        <v>1128</v>
      </c>
      <c r="Q50" s="2377" t="s">
        <v>462</v>
      </c>
      <c r="R50" s="2378"/>
      <c r="S50" s="2834"/>
      <c r="T50" s="2835"/>
      <c r="U50" s="2835"/>
      <c r="V50" s="2836"/>
      <c r="W50" s="2840"/>
      <c r="X50" s="2841"/>
      <c r="Y50" s="2841"/>
      <c r="Z50" s="2842"/>
      <c r="AA50" s="2805"/>
      <c r="AB50" s="2806"/>
      <c r="AC50" s="2806"/>
      <c r="AD50" s="2806"/>
      <c r="AE50" s="2806"/>
      <c r="AF50" s="2806"/>
      <c r="AG50" s="2806"/>
      <c r="AH50" s="2806"/>
      <c r="AI50" s="2807"/>
    </row>
    <row r="51" spans="1:35" ht="13.5" customHeight="1">
      <c r="A51" s="710" t="s">
        <v>227</v>
      </c>
      <c r="B51" s="711"/>
      <c r="C51" s="711"/>
      <c r="D51" s="711"/>
      <c r="E51" s="711"/>
      <c r="F51" s="711"/>
      <c r="G51" s="711"/>
      <c r="H51" s="711"/>
      <c r="I51" s="711"/>
      <c r="J51" s="711"/>
      <c r="K51" s="711"/>
      <c r="L51" s="711"/>
      <c r="M51" s="711"/>
      <c r="N51" s="711"/>
      <c r="O51" s="711"/>
      <c r="P51" s="1015" t="s">
        <v>1128</v>
      </c>
      <c r="Q51" s="2809" t="s">
        <v>461</v>
      </c>
      <c r="R51" s="2810"/>
      <c r="S51" s="2831"/>
      <c r="T51" s="2832"/>
      <c r="U51" s="2832"/>
      <c r="V51" s="2833"/>
      <c r="W51" s="2837"/>
      <c r="X51" s="2838"/>
      <c r="Y51" s="2838"/>
      <c r="Z51" s="2839"/>
      <c r="AA51" s="1016" t="s">
        <v>1128</v>
      </c>
      <c r="AB51" s="768" t="s">
        <v>861</v>
      </c>
      <c r="AC51" s="873"/>
      <c r="AD51" s="873"/>
      <c r="AE51" s="873"/>
      <c r="AF51" s="873"/>
      <c r="AG51" s="873"/>
      <c r="AH51" s="873"/>
      <c r="AI51" s="874"/>
    </row>
    <row r="52" spans="1:35" ht="13.5" customHeight="1">
      <c r="A52" s="594"/>
      <c r="B52" s="912"/>
      <c r="C52" s="912"/>
      <c r="D52" s="912"/>
      <c r="E52" s="912"/>
      <c r="F52" s="912"/>
      <c r="G52" s="912"/>
      <c r="H52" s="912"/>
      <c r="I52" s="912"/>
      <c r="J52" s="912"/>
      <c r="K52" s="912"/>
      <c r="L52" s="912"/>
      <c r="M52" s="912"/>
      <c r="N52" s="912"/>
      <c r="O52" s="912"/>
      <c r="P52" s="479" t="s">
        <v>1128</v>
      </c>
      <c r="Q52" s="2377" t="s">
        <v>462</v>
      </c>
      <c r="R52" s="2378"/>
      <c r="S52" s="2834"/>
      <c r="T52" s="2835"/>
      <c r="U52" s="2835"/>
      <c r="V52" s="2836"/>
      <c r="W52" s="2840"/>
      <c r="X52" s="2841"/>
      <c r="Y52" s="2841"/>
      <c r="Z52" s="2842"/>
      <c r="AA52" s="1017" t="s">
        <v>1128</v>
      </c>
      <c r="AB52" s="769" t="s">
        <v>923</v>
      </c>
      <c r="AC52" s="878"/>
      <c r="AD52" s="878"/>
      <c r="AE52" s="878"/>
      <c r="AF52" s="878"/>
      <c r="AG52" s="878"/>
      <c r="AH52" s="878"/>
      <c r="AI52" s="879"/>
    </row>
    <row r="53" spans="1:35" ht="13.5" customHeight="1">
      <c r="A53" s="895" t="s">
        <v>228</v>
      </c>
      <c r="B53" s="880"/>
      <c r="C53" s="880"/>
      <c r="D53" s="880"/>
      <c r="E53" s="880"/>
      <c r="F53" s="880"/>
      <c r="G53" s="880"/>
      <c r="H53" s="880"/>
      <c r="I53" s="880"/>
      <c r="J53" s="880"/>
      <c r="K53" s="880"/>
      <c r="L53" s="880"/>
      <c r="M53" s="880"/>
      <c r="N53" s="880"/>
      <c r="O53" s="881"/>
      <c r="P53" s="1015" t="s">
        <v>1128</v>
      </c>
      <c r="Q53" s="2809" t="s">
        <v>461</v>
      </c>
      <c r="R53" s="2810"/>
      <c r="S53" s="2831"/>
      <c r="T53" s="2832"/>
      <c r="U53" s="2832"/>
      <c r="V53" s="2833"/>
      <c r="W53" s="2837"/>
      <c r="X53" s="2838"/>
      <c r="Y53" s="2838"/>
      <c r="Z53" s="2839"/>
      <c r="AA53" s="2799"/>
      <c r="AB53" s="2800"/>
      <c r="AC53" s="2800"/>
      <c r="AD53" s="2800"/>
      <c r="AE53" s="2800"/>
      <c r="AF53" s="2800"/>
      <c r="AG53" s="2800"/>
      <c r="AH53" s="2800"/>
      <c r="AI53" s="2801"/>
    </row>
    <row r="54" spans="1:35" ht="13.5" customHeight="1">
      <c r="A54" s="856"/>
      <c r="B54" s="596"/>
      <c r="C54" s="978" t="s">
        <v>1128</v>
      </c>
      <c r="D54" s="596" t="s">
        <v>238</v>
      </c>
      <c r="E54" s="596"/>
      <c r="F54" s="596"/>
      <c r="G54" s="596"/>
      <c r="H54" s="596"/>
      <c r="I54" s="596"/>
      <c r="J54" s="978" t="s">
        <v>1128</v>
      </c>
      <c r="K54" s="596" t="s">
        <v>862</v>
      </c>
      <c r="L54" s="596"/>
      <c r="M54" s="105"/>
      <c r="N54" s="105"/>
      <c r="O54" s="105"/>
      <c r="P54" s="479" t="s">
        <v>1128</v>
      </c>
      <c r="Q54" s="2377" t="s">
        <v>462</v>
      </c>
      <c r="R54" s="2378"/>
      <c r="S54" s="2834"/>
      <c r="T54" s="2835"/>
      <c r="U54" s="2835"/>
      <c r="V54" s="2836"/>
      <c r="W54" s="2840"/>
      <c r="X54" s="2841"/>
      <c r="Y54" s="2841"/>
      <c r="Z54" s="2842"/>
      <c r="AA54" s="2802"/>
      <c r="AB54" s="2803"/>
      <c r="AC54" s="2803"/>
      <c r="AD54" s="2803"/>
      <c r="AE54" s="2803"/>
      <c r="AF54" s="2803"/>
      <c r="AG54" s="2803"/>
      <c r="AH54" s="2803"/>
      <c r="AI54" s="2804"/>
    </row>
    <row r="55" spans="1:35" ht="13.5" customHeight="1">
      <c r="A55" s="706"/>
      <c r="B55" s="559"/>
      <c r="C55" s="979" t="s">
        <v>1128</v>
      </c>
      <c r="D55" s="559" t="s">
        <v>239</v>
      </c>
      <c r="E55" s="559"/>
      <c r="F55" s="559"/>
      <c r="G55" s="559"/>
      <c r="H55" s="559"/>
      <c r="I55" s="559"/>
      <c r="J55" s="559"/>
      <c r="K55" s="559"/>
      <c r="L55" s="559"/>
      <c r="M55" s="704"/>
      <c r="N55" s="704"/>
      <c r="O55" s="704"/>
      <c r="P55" s="707"/>
      <c r="Q55" s="704"/>
      <c r="R55" s="900"/>
      <c r="S55" s="2852"/>
      <c r="T55" s="2853"/>
      <c r="U55" s="2853"/>
      <c r="V55" s="2854"/>
      <c r="W55" s="2855"/>
      <c r="X55" s="2856"/>
      <c r="Y55" s="2856"/>
      <c r="Z55" s="2857"/>
      <c r="AA55" s="2805"/>
      <c r="AB55" s="2806"/>
      <c r="AC55" s="2806"/>
      <c r="AD55" s="2806"/>
      <c r="AE55" s="2806"/>
      <c r="AF55" s="2806"/>
      <c r="AG55" s="2806"/>
      <c r="AH55" s="2806"/>
      <c r="AI55" s="2807"/>
    </row>
    <row r="56" spans="1:35">
      <c r="A56" s="712" t="s">
        <v>498</v>
      </c>
      <c r="B56" s="713"/>
      <c r="C56" s="713"/>
      <c r="D56" s="713"/>
      <c r="E56" s="713"/>
      <c r="F56" s="713"/>
      <c r="G56" s="713"/>
      <c r="H56" s="713"/>
      <c r="I56" s="713"/>
      <c r="J56" s="713"/>
      <c r="K56" s="713"/>
      <c r="L56" s="713"/>
      <c r="M56" s="713"/>
      <c r="N56" s="713"/>
      <c r="O56" s="714"/>
      <c r="P56" s="2843"/>
      <c r="Q56" s="2844"/>
      <c r="R56" s="2844"/>
      <c r="S56" s="2844"/>
      <c r="T56" s="2844"/>
      <c r="U56" s="2844"/>
      <c r="V56" s="2844"/>
      <c r="W56" s="2844"/>
      <c r="X56" s="2844"/>
      <c r="Y56" s="2844"/>
      <c r="Z56" s="2844"/>
      <c r="AA56" s="2844"/>
      <c r="AB56" s="2844"/>
      <c r="AC56" s="2844"/>
      <c r="AD56" s="2844"/>
      <c r="AE56" s="2844"/>
      <c r="AF56" s="2844"/>
      <c r="AG56" s="2844"/>
      <c r="AH56" s="2844"/>
      <c r="AI56" s="2845"/>
    </row>
    <row r="57" spans="1:35">
      <c r="A57" s="591"/>
      <c r="B57" s="592"/>
      <c r="C57" s="592"/>
      <c r="D57" s="592"/>
      <c r="E57" s="592"/>
      <c r="F57" s="592"/>
      <c r="G57" s="592"/>
      <c r="H57" s="592"/>
      <c r="I57" s="592"/>
      <c r="J57" s="592"/>
      <c r="K57" s="592"/>
      <c r="L57" s="592"/>
      <c r="M57" s="592"/>
      <c r="N57" s="592"/>
      <c r="O57" s="593"/>
      <c r="P57" s="2846"/>
      <c r="Q57" s="2847"/>
      <c r="R57" s="2847"/>
      <c r="S57" s="2847"/>
      <c r="T57" s="2847"/>
      <c r="U57" s="2847"/>
      <c r="V57" s="2847"/>
      <c r="W57" s="2847"/>
      <c r="X57" s="2847"/>
      <c r="Y57" s="2847"/>
      <c r="Z57" s="2847"/>
      <c r="AA57" s="2847"/>
      <c r="AB57" s="2847"/>
      <c r="AC57" s="2847"/>
      <c r="AD57" s="2847"/>
      <c r="AE57" s="2847"/>
      <c r="AF57" s="2847"/>
      <c r="AG57" s="2847"/>
      <c r="AH57" s="2847"/>
      <c r="AI57" s="2848"/>
    </row>
    <row r="58" spans="1:35">
      <c r="A58" s="715"/>
      <c r="B58" s="716"/>
      <c r="C58" s="716"/>
      <c r="D58" s="716"/>
      <c r="E58" s="716"/>
      <c r="F58" s="716"/>
      <c r="G58" s="716"/>
      <c r="H58" s="716"/>
      <c r="I58" s="716"/>
      <c r="J58" s="716"/>
      <c r="K58" s="716"/>
      <c r="L58" s="716"/>
      <c r="M58" s="716"/>
      <c r="N58" s="716"/>
      <c r="O58" s="717"/>
      <c r="P58" s="2849"/>
      <c r="Q58" s="2850"/>
      <c r="R58" s="2850"/>
      <c r="S58" s="2850"/>
      <c r="T58" s="2850"/>
      <c r="U58" s="2850"/>
      <c r="V58" s="2850"/>
      <c r="W58" s="2850"/>
      <c r="X58" s="2850"/>
      <c r="Y58" s="2850"/>
      <c r="Z58" s="2850"/>
      <c r="AA58" s="2850"/>
      <c r="AB58" s="2850"/>
      <c r="AC58" s="2850"/>
      <c r="AD58" s="2850"/>
      <c r="AE58" s="2850"/>
      <c r="AF58" s="2850"/>
      <c r="AG58" s="2850"/>
      <c r="AH58" s="2850"/>
      <c r="AI58" s="2851"/>
    </row>
  </sheetData>
  <mergeCells count="173">
    <mergeCell ref="AA45:AI46"/>
    <mergeCell ref="AA47:AI48"/>
    <mergeCell ref="AA49:AI50"/>
    <mergeCell ref="AA53:AI55"/>
    <mergeCell ref="P56:AI58"/>
    <mergeCell ref="Q49:R49"/>
    <mergeCell ref="S49:V50"/>
    <mergeCell ref="W49:Z50"/>
    <mergeCell ref="Q50:R50"/>
    <mergeCell ref="Q51:R51"/>
    <mergeCell ref="S51:V52"/>
    <mergeCell ref="W51:Z52"/>
    <mergeCell ref="Q52:R52"/>
    <mergeCell ref="Q47:R47"/>
    <mergeCell ref="S47:V48"/>
    <mergeCell ref="W47:Z48"/>
    <mergeCell ref="Q48:R48"/>
    <mergeCell ref="Q53:R53"/>
    <mergeCell ref="S53:V55"/>
    <mergeCell ref="W53:Z55"/>
    <mergeCell ref="Q54:R54"/>
    <mergeCell ref="S43:V44"/>
    <mergeCell ref="W43:Z44"/>
    <mergeCell ref="Q44:R44"/>
    <mergeCell ref="Q45:R45"/>
    <mergeCell ref="S45:V46"/>
    <mergeCell ref="W45:Z46"/>
    <mergeCell ref="Q46:R46"/>
    <mergeCell ref="Q39:R39"/>
    <mergeCell ref="S39:V40"/>
    <mergeCell ref="W39:Z40"/>
    <mergeCell ref="Q40:R40"/>
    <mergeCell ref="Q41:R41"/>
    <mergeCell ref="S41:V42"/>
    <mergeCell ref="W41:Z42"/>
    <mergeCell ref="Q42:R42"/>
    <mergeCell ref="Q43:R43"/>
    <mergeCell ref="AA34:AI36"/>
    <mergeCell ref="AA37:AI38"/>
    <mergeCell ref="AA39:AI40"/>
    <mergeCell ref="AA41:AI42"/>
    <mergeCell ref="AC26:AE28"/>
    <mergeCell ref="F27:K27"/>
    <mergeCell ref="L27:M27"/>
    <mergeCell ref="Q37:R37"/>
    <mergeCell ref="S37:V38"/>
    <mergeCell ref="W37:Z38"/>
    <mergeCell ref="Q38:R38"/>
    <mergeCell ref="F26:K26"/>
    <mergeCell ref="L26:Q26"/>
    <mergeCell ref="R26:S26"/>
    <mergeCell ref="T26:U26"/>
    <mergeCell ref="V26:W26"/>
    <mergeCell ref="Q34:R34"/>
    <mergeCell ref="S34:V36"/>
    <mergeCell ref="W34:Z36"/>
    <mergeCell ref="I35:J35"/>
    <mergeCell ref="Q35:R35"/>
    <mergeCell ref="Z28:AA28"/>
    <mergeCell ref="A32:O33"/>
    <mergeCell ref="P32:R33"/>
    <mergeCell ref="A23:B28"/>
    <mergeCell ref="C23:E25"/>
    <mergeCell ref="Z25:AA25"/>
    <mergeCell ref="X23:Y25"/>
    <mergeCell ref="Z23:AA23"/>
    <mergeCell ref="X27:Y27"/>
    <mergeCell ref="Z27:AA27"/>
    <mergeCell ref="F28:K28"/>
    <mergeCell ref="L28:M28"/>
    <mergeCell ref="N28:O28"/>
    <mergeCell ref="P28:Q28"/>
    <mergeCell ref="R28:S28"/>
    <mergeCell ref="T28:U28"/>
    <mergeCell ref="V28:W28"/>
    <mergeCell ref="X28:Y28"/>
    <mergeCell ref="N27:O27"/>
    <mergeCell ref="P27:Q27"/>
    <mergeCell ref="R27:S27"/>
    <mergeCell ref="T27:U27"/>
    <mergeCell ref="F23:K23"/>
    <mergeCell ref="L23:Q23"/>
    <mergeCell ref="R23:S23"/>
    <mergeCell ref="T23:U23"/>
    <mergeCell ref="V23:W23"/>
    <mergeCell ref="AA32:AI33"/>
    <mergeCell ref="S32:V33"/>
    <mergeCell ref="W32:Z32"/>
    <mergeCell ref="W33:Z33"/>
    <mergeCell ref="C26:E28"/>
    <mergeCell ref="Z24:AA24"/>
    <mergeCell ref="X26:Y26"/>
    <mergeCell ref="V27:W27"/>
    <mergeCell ref="F24:K24"/>
    <mergeCell ref="L24:M24"/>
    <mergeCell ref="N24:O24"/>
    <mergeCell ref="P24:Q24"/>
    <mergeCell ref="R24:S24"/>
    <mergeCell ref="T24:U24"/>
    <mergeCell ref="V24:W24"/>
    <mergeCell ref="F25:K25"/>
    <mergeCell ref="L25:M25"/>
    <mergeCell ref="N25:O25"/>
    <mergeCell ref="P25:Q25"/>
    <mergeCell ref="R25:S25"/>
    <mergeCell ref="T25:U25"/>
    <mergeCell ref="V25:W25"/>
    <mergeCell ref="Z26:AA26"/>
    <mergeCell ref="AC23:AE25"/>
    <mergeCell ref="D9:I9"/>
    <mergeCell ref="D10:H10"/>
    <mergeCell ref="G12:I12"/>
    <mergeCell ref="A22:K22"/>
    <mergeCell ref="L22:M22"/>
    <mergeCell ref="N22:O22"/>
    <mergeCell ref="P22:Q22"/>
    <mergeCell ref="R22:S22"/>
    <mergeCell ref="T22:U22"/>
    <mergeCell ref="S11:AA11"/>
    <mergeCell ref="D12:F12"/>
    <mergeCell ref="D13:E13"/>
    <mergeCell ref="P12:R12"/>
    <mergeCell ref="M13:N13"/>
    <mergeCell ref="P13:Q13"/>
    <mergeCell ref="AB11:AE13"/>
    <mergeCell ref="D11:I11"/>
    <mergeCell ref="S13:T13"/>
    <mergeCell ref="V13:W13"/>
    <mergeCell ref="Y13:Z13"/>
    <mergeCell ref="J13:K13"/>
    <mergeCell ref="S12:U12"/>
    <mergeCell ref="G13:H13"/>
    <mergeCell ref="V12:X12"/>
    <mergeCell ref="Y12:AA12"/>
    <mergeCell ref="J12:L12"/>
    <mergeCell ref="J11:R11"/>
    <mergeCell ref="S10:Z10"/>
    <mergeCell ref="J10:Q10"/>
    <mergeCell ref="AB4:AE4"/>
    <mergeCell ref="AB5:AD5"/>
    <mergeCell ref="AB9:AE9"/>
    <mergeCell ref="AB10:AD10"/>
    <mergeCell ref="V22:W22"/>
    <mergeCell ref="M12:O12"/>
    <mergeCell ref="Q21:R21"/>
    <mergeCell ref="T21:U21"/>
    <mergeCell ref="X22:Y22"/>
    <mergeCell ref="Z22:AB22"/>
    <mergeCell ref="AC22:AF22"/>
    <mergeCell ref="AG7:AI8"/>
    <mergeCell ref="L7:R7"/>
    <mergeCell ref="T7:Z7"/>
    <mergeCell ref="L8:R8"/>
    <mergeCell ref="T8:Z8"/>
    <mergeCell ref="AG5:AI5"/>
    <mergeCell ref="AG10:AI10"/>
    <mergeCell ref="A6:C8"/>
    <mergeCell ref="D5:N5"/>
    <mergeCell ref="P5:Z5"/>
    <mergeCell ref="D7:K7"/>
    <mergeCell ref="D8:K8"/>
    <mergeCell ref="L6:S6"/>
    <mergeCell ref="T6:AA6"/>
    <mergeCell ref="D6:K6"/>
    <mergeCell ref="AB6:AE6"/>
    <mergeCell ref="AE7:AE8"/>
    <mergeCell ref="AB7:AD8"/>
    <mergeCell ref="A4:C5"/>
    <mergeCell ref="A9:C13"/>
    <mergeCell ref="D4:O4"/>
    <mergeCell ref="P4:AA4"/>
    <mergeCell ref="S9:AA9"/>
    <mergeCell ref="J9:R9"/>
  </mergeCells>
  <phoneticPr fontId="6"/>
  <conditionalFormatting sqref="AB10:AD10">
    <cfRule type="cellIs" dxfId="2" priority="3" operator="greaterThan">
      <formula>AB$7</formula>
    </cfRule>
  </conditionalFormatting>
  <conditionalFormatting sqref="AG10 AG5:AG6">
    <cfRule type="cellIs" dxfId="1" priority="2" operator="greaterThan">
      <formula>1.2</formula>
    </cfRule>
  </conditionalFormatting>
  <conditionalFormatting sqref="AG7">
    <cfRule type="cellIs" dxfId="0" priority="1" operator="greaterThan">
      <formula>1.2</formula>
    </cfRule>
  </conditionalFormatting>
  <dataValidations count="1">
    <dataValidation type="list" allowBlank="1" showInputMessage="1" showErrorMessage="1" sqref="G34:G36 J34 P34:P35 AA51:AA52 C54:C55 J54 P37:P54 AE43:AE44 AA43:AA44">
      <formula1>"□,☑"</formula1>
    </dataValidation>
  </dataValidations>
  <pageMargins left="0.94488188976377963" right="0.23622047244094491" top="0.59055118110236227" bottom="0.35433070866141736" header="0.51181102362204722" footer="0.19685039370078741"/>
  <pageSetup paperSize="9" scale="93" orientation="portrait" r:id="rId1"/>
  <headerFooter alignWithMargins="0">
    <oddFooter>&amp;C&amp;A</oddFooter>
  </headerFooter>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dimension ref="A1:AL45"/>
  <sheetViews>
    <sheetView view="pageBreakPreview" topLeftCell="A4" zoomScaleNormal="100" zoomScaleSheetLayoutView="100" workbookViewId="0"/>
  </sheetViews>
  <sheetFormatPr defaultColWidth="2.625" defaultRowHeight="13.5"/>
  <cols>
    <col min="1" max="5" width="2.625" style="544"/>
    <col min="6" max="6" width="2.625" style="544" customWidth="1"/>
    <col min="7" max="8" width="2.625" style="544"/>
    <col min="9" max="9" width="2.625" style="544" customWidth="1"/>
    <col min="10" max="15" width="2.625" style="544"/>
    <col min="16" max="16" width="2.625" style="544" customWidth="1"/>
    <col min="17" max="16384" width="2.625" style="544"/>
  </cols>
  <sheetData>
    <row r="1" spans="1:38" ht="14.25">
      <c r="A1" s="102" t="s">
        <v>1917</v>
      </c>
      <c r="F1" s="894"/>
      <c r="G1" s="894"/>
      <c r="H1" s="894"/>
    </row>
    <row r="2" spans="1:38">
      <c r="A2" s="442" t="s">
        <v>1918</v>
      </c>
      <c r="F2" s="894"/>
      <c r="G2" s="894"/>
      <c r="H2" s="894"/>
      <c r="U2" s="544" t="s">
        <v>2368</v>
      </c>
    </row>
    <row r="3" spans="1:38" ht="13.5" customHeight="1">
      <c r="A3" s="2891"/>
      <c r="B3" s="2892"/>
      <c r="C3" s="2830" t="s">
        <v>1919</v>
      </c>
      <c r="D3" s="1483"/>
      <c r="E3" s="1483"/>
      <c r="F3" s="1483"/>
      <c r="G3" s="1484"/>
      <c r="H3" s="2830" t="s">
        <v>933</v>
      </c>
      <c r="I3" s="1483"/>
      <c r="J3" s="1483"/>
      <c r="K3" s="1483"/>
      <c r="L3" s="1484"/>
      <c r="M3" s="2830" t="s">
        <v>934</v>
      </c>
      <c r="N3" s="1483"/>
      <c r="O3" s="1483"/>
      <c r="P3" s="1483"/>
      <c r="Q3" s="1484"/>
      <c r="R3" s="2886" t="s">
        <v>2404</v>
      </c>
      <c r="S3" s="2887"/>
      <c r="T3" s="2887"/>
      <c r="U3" s="2887"/>
      <c r="V3" s="2888"/>
      <c r="W3" s="2912" t="s">
        <v>2405</v>
      </c>
      <c r="X3" s="2913"/>
      <c r="Y3" s="2913"/>
      <c r="Z3" s="2913"/>
      <c r="AA3" s="2914"/>
      <c r="AB3" s="2918" t="s">
        <v>459</v>
      </c>
      <c r="AC3" s="2919"/>
      <c r="AD3" s="2919"/>
      <c r="AE3" s="2919"/>
      <c r="AF3" s="2919"/>
      <c r="AG3" s="2919"/>
      <c r="AH3" s="2920"/>
    </row>
    <row r="4" spans="1:38" ht="13.5" customHeight="1">
      <c r="A4" s="2891"/>
      <c r="B4" s="2892"/>
      <c r="C4" s="1471"/>
      <c r="D4" s="1472"/>
      <c r="E4" s="1472"/>
      <c r="F4" s="1472"/>
      <c r="G4" s="1473"/>
      <c r="H4" s="1425" t="s">
        <v>1158</v>
      </c>
      <c r="I4" s="1426"/>
      <c r="J4" s="1426"/>
      <c r="K4" s="1426"/>
      <c r="L4" s="1427"/>
      <c r="M4" s="1425" t="s">
        <v>935</v>
      </c>
      <c r="N4" s="1426"/>
      <c r="O4" s="1426"/>
      <c r="P4" s="1426"/>
      <c r="Q4" s="1427"/>
      <c r="R4" s="2889" t="s">
        <v>2403</v>
      </c>
      <c r="S4" s="1631"/>
      <c r="T4" s="1631"/>
      <c r="U4" s="1631"/>
      <c r="V4" s="2890"/>
      <c r="W4" s="2915"/>
      <c r="X4" s="2916"/>
      <c r="Y4" s="2916"/>
      <c r="Z4" s="2916"/>
      <c r="AA4" s="2917"/>
      <c r="AB4" s="2921"/>
      <c r="AC4" s="2759"/>
      <c r="AD4" s="2759"/>
      <c r="AE4" s="2759"/>
      <c r="AF4" s="2759"/>
      <c r="AG4" s="2759"/>
      <c r="AH4" s="2760"/>
      <c r="AI4" s="592"/>
      <c r="AJ4" s="592"/>
      <c r="AK4" s="112"/>
      <c r="AL4" s="592"/>
    </row>
    <row r="5" spans="1:38" ht="15" customHeight="1">
      <c r="A5" s="2893" t="s">
        <v>240</v>
      </c>
      <c r="B5" s="2894"/>
      <c r="C5" s="2895"/>
      <c r="D5" s="2896"/>
      <c r="E5" s="1619" t="s">
        <v>176</v>
      </c>
      <c r="F5" s="2899"/>
      <c r="G5" s="2900"/>
      <c r="H5" s="2895"/>
      <c r="I5" s="2896"/>
      <c r="J5" s="1619" t="s">
        <v>176</v>
      </c>
      <c r="K5" s="2899"/>
      <c r="L5" s="2900"/>
      <c r="M5" s="2895"/>
      <c r="N5" s="2896"/>
      <c r="O5" s="1680" t="s">
        <v>176</v>
      </c>
      <c r="P5" s="2899"/>
      <c r="Q5" s="2900"/>
      <c r="R5" s="2895"/>
      <c r="S5" s="2896"/>
      <c r="T5" s="1680" t="s">
        <v>176</v>
      </c>
      <c r="U5" s="2899"/>
      <c r="V5" s="2900"/>
      <c r="W5" s="2895"/>
      <c r="X5" s="2896"/>
      <c r="Y5" s="1680" t="s">
        <v>176</v>
      </c>
      <c r="Z5" s="2899"/>
      <c r="AA5" s="2900"/>
      <c r="AB5" s="2922"/>
      <c r="AC5" s="2923"/>
      <c r="AD5" s="2923"/>
      <c r="AE5" s="2923"/>
      <c r="AF5" s="2923"/>
      <c r="AG5" s="2923"/>
      <c r="AH5" s="2924"/>
    </row>
    <row r="6" spans="1:38" ht="15" customHeight="1">
      <c r="A6" s="2893"/>
      <c r="B6" s="2894"/>
      <c r="C6" s="2897"/>
      <c r="D6" s="2898"/>
      <c r="E6" s="1633"/>
      <c r="F6" s="2901"/>
      <c r="G6" s="2902"/>
      <c r="H6" s="2897"/>
      <c r="I6" s="2898"/>
      <c r="J6" s="1633"/>
      <c r="K6" s="2901"/>
      <c r="L6" s="2902"/>
      <c r="M6" s="2897"/>
      <c r="N6" s="2898"/>
      <c r="O6" s="1680"/>
      <c r="P6" s="2901"/>
      <c r="Q6" s="2902"/>
      <c r="R6" s="2897"/>
      <c r="S6" s="2898"/>
      <c r="T6" s="1680"/>
      <c r="U6" s="2901"/>
      <c r="V6" s="2902"/>
      <c r="W6" s="2897"/>
      <c r="X6" s="2898"/>
      <c r="Y6" s="1680"/>
      <c r="Z6" s="2901"/>
      <c r="AA6" s="2902"/>
      <c r="AB6" s="2925"/>
      <c r="AC6" s="2926"/>
      <c r="AD6" s="2926"/>
      <c r="AE6" s="2926"/>
      <c r="AF6" s="2926"/>
      <c r="AG6" s="2926"/>
      <c r="AH6" s="2927"/>
    </row>
    <row r="7" spans="1:38" ht="15" customHeight="1">
      <c r="A7" s="2893" t="s">
        <v>241</v>
      </c>
      <c r="B7" s="2894"/>
      <c r="C7" s="2895"/>
      <c r="D7" s="2896"/>
      <c r="E7" s="1680" t="s">
        <v>176</v>
      </c>
      <c r="F7" s="2899"/>
      <c r="G7" s="2900"/>
      <c r="H7" s="2895"/>
      <c r="I7" s="2896"/>
      <c r="J7" s="1680" t="s">
        <v>176</v>
      </c>
      <c r="K7" s="2899"/>
      <c r="L7" s="2900"/>
      <c r="M7" s="2895"/>
      <c r="N7" s="2896"/>
      <c r="O7" s="1619" t="s">
        <v>176</v>
      </c>
      <c r="P7" s="2899"/>
      <c r="Q7" s="2900"/>
      <c r="R7" s="2895"/>
      <c r="S7" s="2896"/>
      <c r="T7" s="1619" t="s">
        <v>176</v>
      </c>
      <c r="U7" s="2899"/>
      <c r="V7" s="2900"/>
      <c r="W7" s="2895"/>
      <c r="X7" s="2896"/>
      <c r="Y7" s="1619" t="s">
        <v>176</v>
      </c>
      <c r="Z7" s="2899"/>
      <c r="AA7" s="2900"/>
      <c r="AB7" s="2922"/>
      <c r="AC7" s="2923"/>
      <c r="AD7" s="2923"/>
      <c r="AE7" s="2923"/>
      <c r="AF7" s="2923"/>
      <c r="AG7" s="2923"/>
      <c r="AH7" s="2924"/>
    </row>
    <row r="8" spans="1:38" ht="15" customHeight="1">
      <c r="A8" s="2893"/>
      <c r="B8" s="2894"/>
      <c r="C8" s="2897"/>
      <c r="D8" s="2898"/>
      <c r="E8" s="1680"/>
      <c r="F8" s="2901"/>
      <c r="G8" s="2902"/>
      <c r="H8" s="2897"/>
      <c r="I8" s="2898"/>
      <c r="J8" s="1680"/>
      <c r="K8" s="2901"/>
      <c r="L8" s="2902"/>
      <c r="M8" s="2897"/>
      <c r="N8" s="2898"/>
      <c r="O8" s="1633"/>
      <c r="P8" s="2901"/>
      <c r="Q8" s="2902"/>
      <c r="R8" s="2897"/>
      <c r="S8" s="2898"/>
      <c r="T8" s="1633"/>
      <c r="U8" s="2901"/>
      <c r="V8" s="2902"/>
      <c r="W8" s="2897"/>
      <c r="X8" s="2898"/>
      <c r="Y8" s="1633"/>
      <c r="Z8" s="2901"/>
      <c r="AA8" s="2902"/>
      <c r="AB8" s="2925"/>
      <c r="AC8" s="2926"/>
      <c r="AD8" s="2926"/>
      <c r="AE8" s="2926"/>
      <c r="AF8" s="2926"/>
      <c r="AG8" s="2926"/>
      <c r="AH8" s="2927"/>
    </row>
    <row r="9" spans="1:38" ht="15" customHeight="1">
      <c r="A9" s="1408" t="s">
        <v>246</v>
      </c>
      <c r="B9" s="2743" t="s">
        <v>245</v>
      </c>
      <c r="C9" s="2895"/>
      <c r="D9" s="2896"/>
      <c r="E9" s="1619" t="s">
        <v>176</v>
      </c>
      <c r="F9" s="2899"/>
      <c r="G9" s="2900"/>
      <c r="H9" s="2895"/>
      <c r="I9" s="2896"/>
      <c r="J9" s="1619" t="s">
        <v>176</v>
      </c>
      <c r="K9" s="2899"/>
      <c r="L9" s="2900"/>
      <c r="M9" s="2895"/>
      <c r="N9" s="2896"/>
      <c r="O9" s="1680" t="s">
        <v>176</v>
      </c>
      <c r="P9" s="2899"/>
      <c r="Q9" s="2900"/>
      <c r="R9" s="2895"/>
      <c r="S9" s="2896"/>
      <c r="T9" s="1680" t="s">
        <v>176</v>
      </c>
      <c r="U9" s="2899"/>
      <c r="V9" s="2900"/>
      <c r="W9" s="2895"/>
      <c r="X9" s="2896"/>
      <c r="Y9" s="1680" t="s">
        <v>176</v>
      </c>
      <c r="Z9" s="2899"/>
      <c r="AA9" s="2900"/>
      <c r="AB9" s="2922"/>
      <c r="AC9" s="2923"/>
      <c r="AD9" s="2923"/>
      <c r="AE9" s="2923"/>
      <c r="AF9" s="2923"/>
      <c r="AG9" s="2923"/>
      <c r="AH9" s="2924"/>
    </row>
    <row r="10" spans="1:38" ht="15" customHeight="1">
      <c r="A10" s="1408"/>
      <c r="B10" s="2743"/>
      <c r="C10" s="2897"/>
      <c r="D10" s="2898"/>
      <c r="E10" s="1633"/>
      <c r="F10" s="2901"/>
      <c r="G10" s="2902"/>
      <c r="H10" s="2897"/>
      <c r="I10" s="2898"/>
      <c r="J10" s="1633"/>
      <c r="K10" s="2901"/>
      <c r="L10" s="2902"/>
      <c r="M10" s="2897"/>
      <c r="N10" s="2898"/>
      <c r="O10" s="1633"/>
      <c r="P10" s="2901"/>
      <c r="Q10" s="2902"/>
      <c r="R10" s="2897"/>
      <c r="S10" s="2898"/>
      <c r="T10" s="1633"/>
      <c r="U10" s="2901"/>
      <c r="V10" s="2902"/>
      <c r="W10" s="2897"/>
      <c r="X10" s="2898"/>
      <c r="Y10" s="1633"/>
      <c r="Z10" s="2901"/>
      <c r="AA10" s="2902"/>
      <c r="AB10" s="2925"/>
      <c r="AC10" s="2926"/>
      <c r="AD10" s="2926"/>
      <c r="AE10" s="2926"/>
      <c r="AF10" s="2926"/>
      <c r="AG10" s="2926"/>
      <c r="AH10" s="2927"/>
    </row>
    <row r="11" spans="1:38" ht="13.5" customHeight="1">
      <c r="A11" s="825"/>
      <c r="B11" s="825"/>
      <c r="C11" s="113"/>
      <c r="D11" s="113"/>
      <c r="E11" s="113"/>
      <c r="F11" s="113"/>
      <c r="G11" s="113"/>
      <c r="H11" s="844"/>
      <c r="I11" s="113"/>
      <c r="J11" s="113"/>
      <c r="K11" s="113"/>
      <c r="L11" s="113"/>
      <c r="M11" s="113"/>
      <c r="N11" s="113"/>
      <c r="O11" s="113"/>
      <c r="P11" s="113"/>
      <c r="Q11" s="113"/>
      <c r="R11" s="113"/>
      <c r="S11" s="317"/>
      <c r="T11" s="317"/>
      <c r="U11" s="113"/>
      <c r="V11" s="113"/>
      <c r="W11" s="113"/>
      <c r="X11" s="113"/>
      <c r="Y11" s="113"/>
      <c r="Z11" s="844"/>
      <c r="AA11" s="113"/>
      <c r="AB11" s="113"/>
      <c r="AC11" s="113"/>
      <c r="AD11" s="113"/>
      <c r="AE11" s="113"/>
      <c r="AF11" s="317"/>
      <c r="AG11" s="317"/>
      <c r="AH11" s="317"/>
    </row>
    <row r="12" spans="1:38" s="436" customFormat="1">
      <c r="A12" s="442" t="s">
        <v>1921</v>
      </c>
      <c r="B12" s="208"/>
    </row>
    <row r="13" spans="1:38" s="436" customFormat="1" ht="27" customHeight="1">
      <c r="A13" s="1372"/>
      <c r="B13" s="1373"/>
      <c r="C13" s="1373"/>
      <c r="D13" s="1374"/>
      <c r="E13" s="2882" t="s">
        <v>327</v>
      </c>
      <c r="F13" s="2882"/>
      <c r="G13" s="2882"/>
      <c r="H13" s="2882"/>
      <c r="I13" s="2882"/>
      <c r="J13" s="2882"/>
      <c r="K13" s="2882"/>
      <c r="L13" s="2882"/>
      <c r="M13" s="2882"/>
      <c r="N13" s="2882"/>
      <c r="O13" s="2903" t="s">
        <v>1920</v>
      </c>
      <c r="P13" s="2904"/>
      <c r="Q13" s="2904"/>
      <c r="R13" s="2904"/>
      <c r="S13" s="2904"/>
      <c r="T13" s="2904"/>
      <c r="U13" s="2904"/>
      <c r="V13" s="2904"/>
      <c r="W13" s="2904"/>
      <c r="X13" s="2905"/>
      <c r="Y13" s="1397" t="s">
        <v>2265</v>
      </c>
      <c r="Z13" s="1398"/>
      <c r="AA13" s="1398"/>
      <c r="AB13" s="1398"/>
      <c r="AC13" s="1398"/>
      <c r="AD13" s="1398"/>
      <c r="AE13" s="1398"/>
      <c r="AF13" s="1398"/>
      <c r="AG13" s="1398"/>
      <c r="AH13" s="1398"/>
      <c r="AI13" s="1399"/>
    </row>
    <row r="14" spans="1:38" s="436" customFormat="1" ht="22.5" customHeight="1">
      <c r="A14" s="1372" t="s">
        <v>1305</v>
      </c>
      <c r="B14" s="1373"/>
      <c r="C14" s="1373"/>
      <c r="D14" s="1374"/>
      <c r="E14" s="998" t="s">
        <v>1534</v>
      </c>
      <c r="F14" s="474" t="s">
        <v>14</v>
      </c>
      <c r="G14" s="2883"/>
      <c r="H14" s="2883"/>
      <c r="I14" s="2883"/>
      <c r="J14" s="474" t="s">
        <v>1533</v>
      </c>
      <c r="K14" s="2883"/>
      <c r="L14" s="2883"/>
      <c r="M14" s="2883"/>
      <c r="N14" s="474" t="s">
        <v>1532</v>
      </c>
      <c r="O14" s="2871"/>
      <c r="P14" s="2872"/>
      <c r="Q14" s="2872"/>
      <c r="R14" s="2872"/>
      <c r="S14" s="2872"/>
      <c r="T14" s="2872"/>
      <c r="U14" s="2872"/>
      <c r="V14" s="2872"/>
      <c r="W14" s="2872"/>
      <c r="X14" s="2873"/>
      <c r="Y14" s="2871"/>
      <c r="Z14" s="2872"/>
      <c r="AA14" s="2872"/>
      <c r="AB14" s="2872"/>
      <c r="AC14" s="2872"/>
      <c r="AD14" s="2872"/>
      <c r="AE14" s="2872"/>
      <c r="AF14" s="2872"/>
      <c r="AG14" s="2872"/>
      <c r="AH14" s="2872"/>
      <c r="AI14" s="2873"/>
    </row>
    <row r="15" spans="1:38" s="436" customFormat="1" ht="22.5" customHeight="1">
      <c r="A15" s="1375"/>
      <c r="B15" s="1376"/>
      <c r="C15" s="1376"/>
      <c r="D15" s="1377"/>
      <c r="E15" s="987" t="s">
        <v>1535</v>
      </c>
      <c r="F15" s="475" t="s">
        <v>14</v>
      </c>
      <c r="G15" s="2884"/>
      <c r="H15" s="2884"/>
      <c r="I15" s="2884"/>
      <c r="J15" s="475" t="s">
        <v>1533</v>
      </c>
      <c r="K15" s="2884"/>
      <c r="L15" s="2884"/>
      <c r="M15" s="2884"/>
      <c r="N15" s="475" t="s">
        <v>1532</v>
      </c>
      <c r="O15" s="2865"/>
      <c r="P15" s="2866"/>
      <c r="Q15" s="2866"/>
      <c r="R15" s="2866"/>
      <c r="S15" s="2866"/>
      <c r="T15" s="2866"/>
      <c r="U15" s="2866"/>
      <c r="V15" s="2866"/>
      <c r="W15" s="2866"/>
      <c r="X15" s="2867"/>
      <c r="Y15" s="2865"/>
      <c r="Z15" s="2866"/>
      <c r="AA15" s="2866"/>
      <c r="AB15" s="2866"/>
      <c r="AC15" s="2866"/>
      <c r="AD15" s="2866"/>
      <c r="AE15" s="2866"/>
      <c r="AF15" s="2866"/>
      <c r="AG15" s="2866"/>
      <c r="AH15" s="2866"/>
      <c r="AI15" s="2867"/>
    </row>
    <row r="16" spans="1:38" s="436" customFormat="1" ht="22.5" customHeight="1">
      <c r="A16" s="1378"/>
      <c r="B16" s="1379"/>
      <c r="C16" s="1379"/>
      <c r="D16" s="1380"/>
      <c r="E16" s="988" t="s">
        <v>1536</v>
      </c>
      <c r="F16" s="476" t="s">
        <v>14</v>
      </c>
      <c r="G16" s="2885"/>
      <c r="H16" s="2885"/>
      <c r="I16" s="2885"/>
      <c r="J16" s="476" t="s">
        <v>1533</v>
      </c>
      <c r="K16" s="2885"/>
      <c r="L16" s="2885"/>
      <c r="M16" s="2885"/>
      <c r="N16" s="476" t="s">
        <v>1532</v>
      </c>
      <c r="O16" s="2868"/>
      <c r="P16" s="2869"/>
      <c r="Q16" s="2869"/>
      <c r="R16" s="2869"/>
      <c r="S16" s="2869"/>
      <c r="T16" s="2869"/>
      <c r="U16" s="2869"/>
      <c r="V16" s="2869"/>
      <c r="W16" s="2869"/>
      <c r="X16" s="2870"/>
      <c r="Y16" s="2868"/>
      <c r="Z16" s="2869"/>
      <c r="AA16" s="2869"/>
      <c r="AB16" s="2869"/>
      <c r="AC16" s="2869"/>
      <c r="AD16" s="2869"/>
      <c r="AE16" s="2869"/>
      <c r="AF16" s="2869"/>
      <c r="AG16" s="2869"/>
      <c r="AH16" s="2869"/>
      <c r="AI16" s="2870"/>
    </row>
    <row r="17" spans="1:35" s="436" customFormat="1" ht="22.5" customHeight="1">
      <c r="A17" s="2906" t="s">
        <v>1202</v>
      </c>
      <c r="B17" s="2907"/>
      <c r="C17" s="2907"/>
      <c r="D17" s="2908"/>
      <c r="E17" s="885" t="s">
        <v>1534</v>
      </c>
      <c r="F17" s="474" t="s">
        <v>14</v>
      </c>
      <c r="G17" s="2883"/>
      <c r="H17" s="2883"/>
      <c r="I17" s="2883"/>
      <c r="J17" s="474" t="s">
        <v>1533</v>
      </c>
      <c r="K17" s="2883"/>
      <c r="L17" s="2883"/>
      <c r="M17" s="2883"/>
      <c r="N17" s="474" t="s">
        <v>1532</v>
      </c>
      <c r="O17" s="2871"/>
      <c r="P17" s="2872"/>
      <c r="Q17" s="2872"/>
      <c r="R17" s="2872"/>
      <c r="S17" s="2872"/>
      <c r="T17" s="2872"/>
      <c r="U17" s="2872"/>
      <c r="V17" s="2872"/>
      <c r="W17" s="2872"/>
      <c r="X17" s="2873"/>
      <c r="Y17" s="2871"/>
      <c r="Z17" s="2872"/>
      <c r="AA17" s="2872"/>
      <c r="AB17" s="2872"/>
      <c r="AC17" s="2872"/>
      <c r="AD17" s="2872"/>
      <c r="AE17" s="2872"/>
      <c r="AF17" s="2872"/>
      <c r="AG17" s="2872"/>
      <c r="AH17" s="2872"/>
      <c r="AI17" s="2873"/>
    </row>
    <row r="18" spans="1:35" s="436" customFormat="1" ht="22.5" customHeight="1">
      <c r="A18" s="2473"/>
      <c r="B18" s="1166"/>
      <c r="C18" s="1166"/>
      <c r="D18" s="2474"/>
      <c r="E18" s="999" t="s">
        <v>1535</v>
      </c>
      <c r="F18" s="475" t="s">
        <v>14</v>
      </c>
      <c r="G18" s="2884"/>
      <c r="H18" s="2884"/>
      <c r="I18" s="2884"/>
      <c r="J18" s="475" t="s">
        <v>1533</v>
      </c>
      <c r="K18" s="2884"/>
      <c r="L18" s="2884"/>
      <c r="M18" s="2884"/>
      <c r="N18" s="475" t="s">
        <v>1532</v>
      </c>
      <c r="O18" s="2865"/>
      <c r="P18" s="2866"/>
      <c r="Q18" s="2866"/>
      <c r="R18" s="2866"/>
      <c r="S18" s="2866"/>
      <c r="T18" s="2866"/>
      <c r="U18" s="2866"/>
      <c r="V18" s="2866"/>
      <c r="W18" s="2866"/>
      <c r="X18" s="2867"/>
      <c r="Y18" s="2865"/>
      <c r="Z18" s="2866"/>
      <c r="AA18" s="2866"/>
      <c r="AB18" s="2866"/>
      <c r="AC18" s="2866"/>
      <c r="AD18" s="2866"/>
      <c r="AE18" s="2866"/>
      <c r="AF18" s="2866"/>
      <c r="AG18" s="2866"/>
      <c r="AH18" s="2866"/>
      <c r="AI18" s="2867"/>
    </row>
    <row r="19" spans="1:35" s="436" customFormat="1" ht="22.5" customHeight="1">
      <c r="A19" s="2909"/>
      <c r="B19" s="2910"/>
      <c r="C19" s="2910"/>
      <c r="D19" s="2911"/>
      <c r="E19" s="1000" t="s">
        <v>1536</v>
      </c>
      <c r="F19" s="476" t="s">
        <v>14</v>
      </c>
      <c r="G19" s="2885"/>
      <c r="H19" s="2885"/>
      <c r="I19" s="2885"/>
      <c r="J19" s="476" t="s">
        <v>1533</v>
      </c>
      <c r="K19" s="2885"/>
      <c r="L19" s="2885"/>
      <c r="M19" s="2885"/>
      <c r="N19" s="476" t="s">
        <v>1532</v>
      </c>
      <c r="O19" s="2868"/>
      <c r="P19" s="2869"/>
      <c r="Q19" s="2869"/>
      <c r="R19" s="2869"/>
      <c r="S19" s="2869"/>
      <c r="T19" s="2869"/>
      <c r="U19" s="2869"/>
      <c r="V19" s="2869"/>
      <c r="W19" s="2869"/>
      <c r="X19" s="2870"/>
      <c r="Y19" s="2868"/>
      <c r="Z19" s="2869"/>
      <c r="AA19" s="2869"/>
      <c r="AB19" s="2869"/>
      <c r="AC19" s="2869"/>
      <c r="AD19" s="2869"/>
      <c r="AE19" s="2869"/>
      <c r="AF19" s="2869"/>
      <c r="AG19" s="2869"/>
      <c r="AH19" s="2869"/>
      <c r="AI19" s="2870"/>
    </row>
    <row r="20" spans="1:35" s="436" customFormat="1" ht="22.5" customHeight="1">
      <c r="A20" s="1372" t="s">
        <v>1537</v>
      </c>
      <c r="B20" s="1373"/>
      <c r="C20" s="1373"/>
      <c r="D20" s="1374"/>
      <c r="E20" s="998" t="s">
        <v>1534</v>
      </c>
      <c r="F20" s="474" t="s">
        <v>14</v>
      </c>
      <c r="G20" s="2883"/>
      <c r="H20" s="2883"/>
      <c r="I20" s="2883"/>
      <c r="J20" s="474" t="s">
        <v>1533</v>
      </c>
      <c r="K20" s="2883"/>
      <c r="L20" s="2883"/>
      <c r="M20" s="2883"/>
      <c r="N20" s="474" t="s">
        <v>1532</v>
      </c>
      <c r="O20" s="2871"/>
      <c r="P20" s="2872"/>
      <c r="Q20" s="2872"/>
      <c r="R20" s="2872"/>
      <c r="S20" s="2872"/>
      <c r="T20" s="2872"/>
      <c r="U20" s="2872"/>
      <c r="V20" s="2872"/>
      <c r="W20" s="2872"/>
      <c r="X20" s="2873"/>
      <c r="Y20" s="2871"/>
      <c r="Z20" s="2872"/>
      <c r="AA20" s="2872"/>
      <c r="AB20" s="2872"/>
      <c r="AC20" s="2872"/>
      <c r="AD20" s="2872"/>
      <c r="AE20" s="2872"/>
      <c r="AF20" s="2872"/>
      <c r="AG20" s="2872"/>
      <c r="AH20" s="2872"/>
      <c r="AI20" s="2873"/>
    </row>
    <row r="21" spans="1:35" s="436" customFormat="1" ht="22.5" customHeight="1">
      <c r="A21" s="1375"/>
      <c r="B21" s="1376"/>
      <c r="C21" s="1376"/>
      <c r="D21" s="1377"/>
      <c r="E21" s="987" t="s">
        <v>1535</v>
      </c>
      <c r="F21" s="475" t="s">
        <v>14</v>
      </c>
      <c r="G21" s="2884"/>
      <c r="H21" s="2884"/>
      <c r="I21" s="2884"/>
      <c r="J21" s="475" t="s">
        <v>1533</v>
      </c>
      <c r="K21" s="2884"/>
      <c r="L21" s="2884"/>
      <c r="M21" s="2884"/>
      <c r="N21" s="475" t="s">
        <v>1532</v>
      </c>
      <c r="O21" s="2865"/>
      <c r="P21" s="2866"/>
      <c r="Q21" s="2866"/>
      <c r="R21" s="2866"/>
      <c r="S21" s="2866"/>
      <c r="T21" s="2866"/>
      <c r="U21" s="2866"/>
      <c r="V21" s="2866"/>
      <c r="W21" s="2866"/>
      <c r="X21" s="2867"/>
      <c r="Y21" s="2865"/>
      <c r="Z21" s="2866"/>
      <c r="AA21" s="2866"/>
      <c r="AB21" s="2866"/>
      <c r="AC21" s="2866"/>
      <c r="AD21" s="2866"/>
      <c r="AE21" s="2866"/>
      <c r="AF21" s="2866"/>
      <c r="AG21" s="2866"/>
      <c r="AH21" s="2866"/>
      <c r="AI21" s="2867"/>
    </row>
    <row r="22" spans="1:35" s="436" customFormat="1" ht="22.5" customHeight="1">
      <c r="A22" s="1378"/>
      <c r="B22" s="1379"/>
      <c r="C22" s="1379"/>
      <c r="D22" s="1380"/>
      <c r="E22" s="988" t="s">
        <v>1536</v>
      </c>
      <c r="F22" s="476" t="s">
        <v>14</v>
      </c>
      <c r="G22" s="2885"/>
      <c r="H22" s="2885"/>
      <c r="I22" s="2885"/>
      <c r="J22" s="476" t="s">
        <v>1533</v>
      </c>
      <c r="K22" s="2885"/>
      <c r="L22" s="2885"/>
      <c r="M22" s="2885"/>
      <c r="N22" s="476" t="s">
        <v>1532</v>
      </c>
      <c r="O22" s="2868"/>
      <c r="P22" s="2869"/>
      <c r="Q22" s="2869"/>
      <c r="R22" s="2869"/>
      <c r="S22" s="2869"/>
      <c r="T22" s="2869"/>
      <c r="U22" s="2869"/>
      <c r="V22" s="2869"/>
      <c r="W22" s="2869"/>
      <c r="X22" s="2870"/>
      <c r="Y22" s="2868"/>
      <c r="Z22" s="2869"/>
      <c r="AA22" s="2869"/>
      <c r="AB22" s="2869"/>
      <c r="AC22" s="2869"/>
      <c r="AD22" s="2869"/>
      <c r="AE22" s="2869"/>
      <c r="AF22" s="2869"/>
      <c r="AG22" s="2869"/>
      <c r="AH22" s="2869"/>
      <c r="AI22" s="2870"/>
    </row>
    <row r="23" spans="1:35" s="436" customFormat="1" ht="22.5" customHeight="1">
      <c r="A23" s="1372" t="s">
        <v>328</v>
      </c>
      <c r="B23" s="1373"/>
      <c r="C23" s="1373"/>
      <c r="D23" s="1374"/>
      <c r="E23" s="998" t="s">
        <v>1534</v>
      </c>
      <c r="F23" s="474" t="s">
        <v>14</v>
      </c>
      <c r="G23" s="2883"/>
      <c r="H23" s="2883"/>
      <c r="I23" s="2883"/>
      <c r="J23" s="474" t="s">
        <v>1533</v>
      </c>
      <c r="K23" s="2883"/>
      <c r="L23" s="2883"/>
      <c r="M23" s="2883"/>
      <c r="N23" s="474" t="s">
        <v>1532</v>
      </c>
      <c r="O23" s="2871"/>
      <c r="P23" s="2872"/>
      <c r="Q23" s="2872"/>
      <c r="R23" s="2872"/>
      <c r="S23" s="2872"/>
      <c r="T23" s="2872"/>
      <c r="U23" s="2872"/>
      <c r="V23" s="2872"/>
      <c r="W23" s="2872"/>
      <c r="X23" s="2873"/>
      <c r="Y23" s="2871"/>
      <c r="Z23" s="2872"/>
      <c r="AA23" s="2872"/>
      <c r="AB23" s="2872"/>
      <c r="AC23" s="2872"/>
      <c r="AD23" s="2872"/>
      <c r="AE23" s="2872"/>
      <c r="AF23" s="2872"/>
      <c r="AG23" s="2872"/>
      <c r="AH23" s="2872"/>
      <c r="AI23" s="2873"/>
    </row>
    <row r="24" spans="1:35" s="436" customFormat="1" ht="22.5" customHeight="1">
      <c r="A24" s="1375"/>
      <c r="B24" s="1376"/>
      <c r="C24" s="1376"/>
      <c r="D24" s="1377"/>
      <c r="E24" s="987" t="s">
        <v>1535</v>
      </c>
      <c r="F24" s="475" t="s">
        <v>14</v>
      </c>
      <c r="G24" s="2884"/>
      <c r="H24" s="2884"/>
      <c r="I24" s="2884"/>
      <c r="J24" s="475" t="s">
        <v>1533</v>
      </c>
      <c r="K24" s="2884"/>
      <c r="L24" s="2884"/>
      <c r="M24" s="2884"/>
      <c r="N24" s="475" t="s">
        <v>1532</v>
      </c>
      <c r="O24" s="2865"/>
      <c r="P24" s="2866"/>
      <c r="Q24" s="2866"/>
      <c r="R24" s="2866"/>
      <c r="S24" s="2866"/>
      <c r="T24" s="2866"/>
      <c r="U24" s="2866"/>
      <c r="V24" s="2866"/>
      <c r="W24" s="2866"/>
      <c r="X24" s="2867"/>
      <c r="Y24" s="2865"/>
      <c r="Z24" s="2866"/>
      <c r="AA24" s="2866"/>
      <c r="AB24" s="2866"/>
      <c r="AC24" s="2866"/>
      <c r="AD24" s="2866"/>
      <c r="AE24" s="2866"/>
      <c r="AF24" s="2866"/>
      <c r="AG24" s="2866"/>
      <c r="AH24" s="2866"/>
      <c r="AI24" s="2867"/>
    </row>
    <row r="25" spans="1:35" s="436" customFormat="1" ht="22.5" customHeight="1">
      <c r="A25" s="1378"/>
      <c r="B25" s="1379"/>
      <c r="C25" s="1379"/>
      <c r="D25" s="1380"/>
      <c r="E25" s="988" t="s">
        <v>1536</v>
      </c>
      <c r="F25" s="476" t="s">
        <v>14</v>
      </c>
      <c r="G25" s="2885"/>
      <c r="H25" s="2885"/>
      <c r="I25" s="2885"/>
      <c r="J25" s="476" t="s">
        <v>1533</v>
      </c>
      <c r="K25" s="2885"/>
      <c r="L25" s="2885"/>
      <c r="M25" s="2885"/>
      <c r="N25" s="476" t="s">
        <v>1532</v>
      </c>
      <c r="O25" s="2868"/>
      <c r="P25" s="2869"/>
      <c r="Q25" s="2869"/>
      <c r="R25" s="2869"/>
      <c r="S25" s="2869"/>
      <c r="T25" s="2869"/>
      <c r="U25" s="2869"/>
      <c r="V25" s="2869"/>
      <c r="W25" s="2869"/>
      <c r="X25" s="2870"/>
      <c r="Y25" s="2868"/>
      <c r="Z25" s="2869"/>
      <c r="AA25" s="2869"/>
      <c r="AB25" s="2869"/>
      <c r="AC25" s="2869"/>
      <c r="AD25" s="2869"/>
      <c r="AE25" s="2869"/>
      <c r="AF25" s="2869"/>
      <c r="AG25" s="2869"/>
      <c r="AH25" s="2869"/>
      <c r="AI25" s="2870"/>
    </row>
    <row r="26" spans="1:35" s="436" customFormat="1" ht="16.5" customHeight="1">
      <c r="A26" s="436" t="s">
        <v>1922</v>
      </c>
      <c r="B26" s="208"/>
    </row>
    <row r="27" spans="1:35" ht="13.5" customHeight="1">
      <c r="A27" s="825"/>
      <c r="B27" s="825"/>
      <c r="C27" s="113"/>
      <c r="D27" s="113"/>
      <c r="E27" s="113"/>
      <c r="F27" s="113"/>
      <c r="G27" s="113"/>
      <c r="H27" s="844"/>
      <c r="I27" s="113"/>
      <c r="J27" s="113"/>
      <c r="K27" s="113"/>
      <c r="L27" s="113"/>
      <c r="M27" s="113"/>
      <c r="N27" s="113"/>
      <c r="O27" s="113"/>
      <c r="P27" s="113"/>
      <c r="Q27" s="113"/>
      <c r="R27" s="113"/>
      <c r="S27" s="317"/>
      <c r="T27" s="317"/>
      <c r="U27" s="113"/>
      <c r="V27" s="113"/>
      <c r="W27" s="113"/>
      <c r="X27" s="113"/>
      <c r="Y27" s="113"/>
      <c r="Z27" s="844"/>
      <c r="AA27" s="113"/>
      <c r="AB27" s="113"/>
      <c r="AC27" s="113"/>
      <c r="AD27" s="113"/>
      <c r="AE27" s="113"/>
      <c r="AF27" s="317"/>
      <c r="AG27" s="317"/>
      <c r="AH27" s="317"/>
    </row>
    <row r="28" spans="1:35" ht="14.25">
      <c r="A28" s="439" t="s">
        <v>1923</v>
      </c>
      <c r="B28" s="439"/>
      <c r="C28" s="439"/>
      <c r="D28" s="439"/>
      <c r="E28" s="439"/>
      <c r="F28" s="439"/>
      <c r="G28" s="439"/>
      <c r="H28" s="439"/>
      <c r="I28" s="439"/>
      <c r="J28" s="439"/>
      <c r="K28" s="439"/>
      <c r="L28" s="439"/>
      <c r="M28" s="439"/>
    </row>
    <row r="29" spans="1:35" ht="14.25">
      <c r="A29" s="442" t="s">
        <v>1924</v>
      </c>
      <c r="B29" s="444"/>
      <c r="C29" s="444"/>
      <c r="D29" s="444"/>
      <c r="E29" s="444"/>
      <c r="F29" s="444"/>
      <c r="G29" s="444"/>
      <c r="H29" s="444"/>
      <c r="I29" s="444"/>
      <c r="J29" s="444"/>
      <c r="K29" s="444"/>
      <c r="L29" s="444"/>
      <c r="M29" s="444"/>
      <c r="N29" s="444"/>
      <c r="O29" s="444"/>
      <c r="P29" s="444"/>
      <c r="Q29" s="444"/>
      <c r="R29" s="444"/>
      <c r="X29" s="896"/>
      <c r="Y29" s="896"/>
    </row>
    <row r="30" spans="1:35" ht="20.100000000000001" customHeight="1">
      <c r="A30" s="2877" t="s">
        <v>2369</v>
      </c>
      <c r="B30" s="2878"/>
      <c r="C30" s="2878"/>
      <c r="D30" s="2879"/>
      <c r="E30" s="980" t="s">
        <v>1128</v>
      </c>
      <c r="F30" s="921" t="s">
        <v>462</v>
      </c>
      <c r="G30" s="2875"/>
      <c r="H30" s="2875"/>
      <c r="I30" s="2875"/>
      <c r="J30" s="2875"/>
      <c r="K30" s="2875"/>
      <c r="L30" s="2875"/>
      <c r="M30" s="2875"/>
      <c r="N30" s="2875"/>
      <c r="O30" s="2875"/>
      <c r="P30" s="2875"/>
      <c r="Q30" s="2875"/>
      <c r="R30" s="2875"/>
      <c r="S30" s="2875"/>
      <c r="T30" s="2876"/>
      <c r="U30" s="115" t="s">
        <v>248</v>
      </c>
      <c r="V30" s="111"/>
      <c r="W30" s="111"/>
      <c r="X30" s="24"/>
      <c r="Y30" s="114"/>
      <c r="Z30" s="111"/>
      <c r="AA30" s="111"/>
      <c r="AB30" s="983" t="s">
        <v>1128</v>
      </c>
      <c r="AC30" s="921" t="s">
        <v>461</v>
      </c>
      <c r="AD30" s="111"/>
      <c r="AE30" s="983" t="s">
        <v>1128</v>
      </c>
      <c r="AF30" s="921" t="s">
        <v>462</v>
      </c>
      <c r="AG30" s="111"/>
      <c r="AH30" s="104"/>
    </row>
    <row r="31" spans="1:35" ht="20.100000000000001" customHeight="1">
      <c r="A31" s="2877"/>
      <c r="B31" s="2878"/>
      <c r="C31" s="2878"/>
      <c r="D31" s="2879"/>
      <c r="E31" s="479" t="s">
        <v>1128</v>
      </c>
      <c r="F31" s="596" t="s">
        <v>461</v>
      </c>
      <c r="G31" s="596"/>
      <c r="H31" s="2408"/>
      <c r="I31" s="2408"/>
      <c r="J31" s="596" t="s">
        <v>397</v>
      </c>
      <c r="K31" s="2408"/>
      <c r="L31" s="2408"/>
      <c r="M31" s="596" t="s">
        <v>398</v>
      </c>
      <c r="N31" s="596" t="s">
        <v>247</v>
      </c>
      <c r="O31" s="2408"/>
      <c r="P31" s="2408"/>
      <c r="Q31" s="596" t="s">
        <v>397</v>
      </c>
      <c r="R31" s="2408"/>
      <c r="S31" s="2408"/>
      <c r="T31" s="88" t="s">
        <v>398</v>
      </c>
      <c r="U31" s="110"/>
      <c r="V31" s="106" t="s">
        <v>249</v>
      </c>
      <c r="W31" s="106"/>
      <c r="X31" s="25"/>
      <c r="Y31" s="919" t="s">
        <v>674</v>
      </c>
      <c r="Z31" s="2858"/>
      <c r="AA31" s="2858"/>
      <c r="AB31" s="2858"/>
      <c r="AC31" s="2858"/>
      <c r="AD31" s="2858"/>
      <c r="AE31" s="2858"/>
      <c r="AF31" s="2858"/>
      <c r="AG31" s="2858"/>
      <c r="AH31" s="116" t="s">
        <v>652</v>
      </c>
    </row>
    <row r="32" spans="1:35" ht="20.100000000000001" customHeight="1">
      <c r="A32" s="2877" t="s">
        <v>242</v>
      </c>
      <c r="B32" s="2878"/>
      <c r="C32" s="2878"/>
      <c r="D32" s="2879"/>
      <c r="E32" s="980" t="s">
        <v>1128</v>
      </c>
      <c r="F32" s="921" t="s">
        <v>462</v>
      </c>
      <c r="G32" s="2875"/>
      <c r="H32" s="2875"/>
      <c r="I32" s="2875"/>
      <c r="J32" s="2875"/>
      <c r="K32" s="2875"/>
      <c r="L32" s="2875"/>
      <c r="M32" s="2875"/>
      <c r="N32" s="2875"/>
      <c r="O32" s="2875"/>
      <c r="P32" s="2875"/>
      <c r="Q32" s="2875"/>
      <c r="R32" s="2875"/>
      <c r="S32" s="2875"/>
      <c r="T32" s="2876"/>
      <c r="U32" s="2859"/>
      <c r="V32" s="2860"/>
      <c r="W32" s="2860"/>
      <c r="X32" s="2860"/>
      <c r="Y32" s="2860"/>
      <c r="Z32" s="2860"/>
      <c r="AA32" s="2860"/>
      <c r="AB32" s="2860"/>
      <c r="AC32" s="2860"/>
      <c r="AD32" s="2860"/>
      <c r="AE32" s="2860"/>
      <c r="AF32" s="2860"/>
      <c r="AG32" s="2860"/>
      <c r="AH32" s="2861"/>
    </row>
    <row r="33" spans="1:34" ht="20.100000000000001" customHeight="1">
      <c r="A33" s="2877"/>
      <c r="B33" s="2878"/>
      <c r="C33" s="2878"/>
      <c r="D33" s="2879"/>
      <c r="E33" s="981" t="s">
        <v>1128</v>
      </c>
      <c r="F33" s="922" t="s">
        <v>461</v>
      </c>
      <c r="G33" s="596"/>
      <c r="H33" s="2408"/>
      <c r="I33" s="2408"/>
      <c r="J33" s="596" t="s">
        <v>397</v>
      </c>
      <c r="K33" s="2408"/>
      <c r="L33" s="2408"/>
      <c r="M33" s="596" t="s">
        <v>398</v>
      </c>
      <c r="N33" s="596" t="s">
        <v>247</v>
      </c>
      <c r="O33" s="2408"/>
      <c r="P33" s="2408"/>
      <c r="Q33" s="596" t="s">
        <v>397</v>
      </c>
      <c r="R33" s="2408"/>
      <c r="S33" s="2408"/>
      <c r="T33" s="88" t="s">
        <v>398</v>
      </c>
      <c r="U33" s="2862"/>
      <c r="V33" s="2863"/>
      <c r="W33" s="2863"/>
      <c r="X33" s="2863"/>
      <c r="Y33" s="2863"/>
      <c r="Z33" s="2863"/>
      <c r="AA33" s="2863"/>
      <c r="AB33" s="2863"/>
      <c r="AC33" s="2863"/>
      <c r="AD33" s="2863"/>
      <c r="AE33" s="2863"/>
      <c r="AF33" s="2863"/>
      <c r="AG33" s="2863"/>
      <c r="AH33" s="2864"/>
    </row>
    <row r="34" spans="1:34" ht="20.100000000000001" customHeight="1">
      <c r="A34" s="2877" t="s">
        <v>243</v>
      </c>
      <c r="B34" s="2878"/>
      <c r="C34" s="2878"/>
      <c r="D34" s="2879"/>
      <c r="E34" s="479" t="s">
        <v>1128</v>
      </c>
      <c r="F34" s="596" t="s">
        <v>462</v>
      </c>
      <c r="G34" s="2875"/>
      <c r="H34" s="2875"/>
      <c r="I34" s="2875"/>
      <c r="J34" s="2875"/>
      <c r="K34" s="2875"/>
      <c r="L34" s="2875"/>
      <c r="M34" s="2875"/>
      <c r="N34" s="2875"/>
      <c r="O34" s="2875"/>
      <c r="P34" s="2875"/>
      <c r="Q34" s="2875"/>
      <c r="R34" s="2875"/>
      <c r="S34" s="2875"/>
      <c r="T34" s="2876"/>
      <c r="U34" s="115" t="s">
        <v>248</v>
      </c>
      <c r="V34" s="111"/>
      <c r="W34" s="111"/>
      <c r="X34" s="24"/>
      <c r="Y34" s="114"/>
      <c r="Z34" s="111"/>
      <c r="AA34" s="111"/>
      <c r="AB34" s="983" t="s">
        <v>1128</v>
      </c>
      <c r="AC34" s="921" t="s">
        <v>461</v>
      </c>
      <c r="AD34" s="111"/>
      <c r="AE34" s="983" t="s">
        <v>1128</v>
      </c>
      <c r="AF34" s="921" t="s">
        <v>462</v>
      </c>
      <c r="AG34" s="111"/>
      <c r="AH34" s="104"/>
    </row>
    <row r="35" spans="1:34" ht="20.100000000000001" customHeight="1">
      <c r="A35" s="2877"/>
      <c r="B35" s="2878"/>
      <c r="C35" s="2878"/>
      <c r="D35" s="2879"/>
      <c r="E35" s="479" t="s">
        <v>1128</v>
      </c>
      <c r="F35" s="596" t="s">
        <v>461</v>
      </c>
      <c r="G35" s="596"/>
      <c r="H35" s="2408"/>
      <c r="I35" s="2408"/>
      <c r="J35" s="596" t="s">
        <v>397</v>
      </c>
      <c r="K35" s="2408"/>
      <c r="L35" s="2408"/>
      <c r="M35" s="596" t="s">
        <v>398</v>
      </c>
      <c r="N35" s="596" t="s">
        <v>247</v>
      </c>
      <c r="O35" s="2408"/>
      <c r="P35" s="2408"/>
      <c r="Q35" s="596" t="s">
        <v>397</v>
      </c>
      <c r="R35" s="2408"/>
      <c r="S35" s="2408"/>
      <c r="T35" s="88" t="s">
        <v>398</v>
      </c>
      <c r="U35" s="110"/>
      <c r="V35" s="106" t="s">
        <v>249</v>
      </c>
      <c r="W35" s="106"/>
      <c r="X35" s="25"/>
      <c r="Y35" s="919" t="s">
        <v>674</v>
      </c>
      <c r="Z35" s="2858"/>
      <c r="AA35" s="2858"/>
      <c r="AB35" s="2858"/>
      <c r="AC35" s="2858"/>
      <c r="AD35" s="2858"/>
      <c r="AE35" s="2858"/>
      <c r="AF35" s="2858"/>
      <c r="AG35" s="2858"/>
      <c r="AH35" s="116" t="s">
        <v>652</v>
      </c>
    </row>
    <row r="36" spans="1:34" ht="20.100000000000001" customHeight="1">
      <c r="A36" s="2877" t="s">
        <v>244</v>
      </c>
      <c r="B36" s="2878"/>
      <c r="C36" s="2878"/>
      <c r="D36" s="2879"/>
      <c r="E36" s="980" t="s">
        <v>1128</v>
      </c>
      <c r="F36" s="921" t="s">
        <v>462</v>
      </c>
      <c r="G36" s="2875"/>
      <c r="H36" s="2875"/>
      <c r="I36" s="2875"/>
      <c r="J36" s="2875"/>
      <c r="K36" s="2875"/>
      <c r="L36" s="2875"/>
      <c r="M36" s="2875"/>
      <c r="N36" s="2875"/>
      <c r="O36" s="2875"/>
      <c r="P36" s="2875"/>
      <c r="Q36" s="2875"/>
      <c r="R36" s="2875"/>
      <c r="S36" s="2875"/>
      <c r="T36" s="2876"/>
      <c r="U36" s="115" t="s">
        <v>248</v>
      </c>
      <c r="V36" s="111"/>
      <c r="W36" s="111"/>
      <c r="X36" s="24"/>
      <c r="Y36" s="114"/>
      <c r="Z36" s="111"/>
      <c r="AA36" s="111"/>
      <c r="AB36" s="983" t="s">
        <v>1128</v>
      </c>
      <c r="AC36" s="921" t="s">
        <v>461</v>
      </c>
      <c r="AD36" s="111"/>
      <c r="AE36" s="983" t="s">
        <v>1128</v>
      </c>
      <c r="AF36" s="921" t="s">
        <v>462</v>
      </c>
      <c r="AG36" s="111"/>
      <c r="AH36" s="104"/>
    </row>
    <row r="37" spans="1:34" ht="20.100000000000001" customHeight="1">
      <c r="A37" s="2877"/>
      <c r="B37" s="2878"/>
      <c r="C37" s="2878"/>
      <c r="D37" s="2879"/>
      <c r="E37" s="981" t="s">
        <v>1128</v>
      </c>
      <c r="F37" s="922" t="s">
        <v>461</v>
      </c>
      <c r="G37" s="596"/>
      <c r="H37" s="2408"/>
      <c r="I37" s="2408"/>
      <c r="J37" s="596" t="s">
        <v>397</v>
      </c>
      <c r="K37" s="2408"/>
      <c r="L37" s="2408"/>
      <c r="M37" s="596" t="s">
        <v>398</v>
      </c>
      <c r="N37" s="596" t="s">
        <v>247</v>
      </c>
      <c r="O37" s="2408"/>
      <c r="P37" s="2408"/>
      <c r="Q37" s="596" t="s">
        <v>397</v>
      </c>
      <c r="R37" s="2408"/>
      <c r="S37" s="2408"/>
      <c r="T37" s="88" t="s">
        <v>398</v>
      </c>
      <c r="U37" s="110"/>
      <c r="V37" s="106" t="s">
        <v>249</v>
      </c>
      <c r="W37" s="106"/>
      <c r="X37" s="25"/>
      <c r="Y37" s="919" t="s">
        <v>674</v>
      </c>
      <c r="Z37" s="2858"/>
      <c r="AA37" s="2858"/>
      <c r="AB37" s="2858"/>
      <c r="AC37" s="2858"/>
      <c r="AD37" s="2858"/>
      <c r="AE37" s="2858"/>
      <c r="AF37" s="2858"/>
      <c r="AG37" s="2858"/>
      <c r="AH37" s="116" t="s">
        <v>652</v>
      </c>
    </row>
    <row r="38" spans="1:34" ht="20.100000000000001" customHeight="1">
      <c r="A38" s="2877" t="s">
        <v>434</v>
      </c>
      <c r="B38" s="2878"/>
      <c r="C38" s="2878"/>
      <c r="D38" s="2879"/>
      <c r="E38" s="980" t="s">
        <v>1128</v>
      </c>
      <c r="F38" s="921" t="s">
        <v>462</v>
      </c>
      <c r="G38" s="921" t="s">
        <v>942</v>
      </c>
      <c r="H38" s="921"/>
      <c r="I38" s="231"/>
      <c r="J38" s="231"/>
      <c r="K38" s="231"/>
      <c r="L38" s="231"/>
      <c r="M38" s="2880"/>
      <c r="N38" s="2880"/>
      <c r="O38" s="2880"/>
      <c r="P38" s="2880"/>
      <c r="Q38" s="2880"/>
      <c r="R38" s="2880"/>
      <c r="S38" s="2880"/>
      <c r="T38" s="2881"/>
      <c r="U38" s="115" t="s">
        <v>248</v>
      </c>
      <c r="V38" s="111"/>
      <c r="W38" s="111"/>
      <c r="X38" s="24"/>
      <c r="Y38" s="114"/>
      <c r="Z38" s="111"/>
      <c r="AA38" s="111"/>
      <c r="AB38" s="983" t="s">
        <v>1128</v>
      </c>
      <c r="AC38" s="921" t="s">
        <v>461</v>
      </c>
      <c r="AD38" s="111"/>
      <c r="AE38" s="983" t="s">
        <v>1128</v>
      </c>
      <c r="AF38" s="921" t="s">
        <v>462</v>
      </c>
      <c r="AG38" s="111"/>
      <c r="AH38" s="104"/>
    </row>
    <row r="39" spans="1:34" ht="20.100000000000001" customHeight="1">
      <c r="A39" s="2877"/>
      <c r="B39" s="2878"/>
      <c r="C39" s="2878"/>
      <c r="D39" s="2879"/>
      <c r="E39" s="981" t="s">
        <v>1128</v>
      </c>
      <c r="F39" s="922" t="s">
        <v>461</v>
      </c>
      <c r="G39" s="922"/>
      <c r="H39" s="2874"/>
      <c r="I39" s="2874"/>
      <c r="J39" s="922" t="s">
        <v>397</v>
      </c>
      <c r="K39" s="2874"/>
      <c r="L39" s="2874"/>
      <c r="M39" s="922" t="s">
        <v>398</v>
      </c>
      <c r="N39" s="922" t="s">
        <v>247</v>
      </c>
      <c r="O39" s="2874"/>
      <c r="P39" s="2874"/>
      <c r="Q39" s="922" t="s">
        <v>397</v>
      </c>
      <c r="R39" s="2874"/>
      <c r="S39" s="2874"/>
      <c r="T39" s="90" t="s">
        <v>398</v>
      </c>
      <c r="U39" s="110"/>
      <c r="V39" s="106" t="s">
        <v>249</v>
      </c>
      <c r="W39" s="106"/>
      <c r="X39" s="25"/>
      <c r="Y39" s="919" t="s">
        <v>674</v>
      </c>
      <c r="Z39" s="2858"/>
      <c r="AA39" s="2858"/>
      <c r="AB39" s="2858"/>
      <c r="AC39" s="2858"/>
      <c r="AD39" s="2858"/>
      <c r="AE39" s="2858"/>
      <c r="AF39" s="2858"/>
      <c r="AG39" s="2858"/>
      <c r="AH39" s="116" t="s">
        <v>652</v>
      </c>
    </row>
    <row r="40" spans="1:34" s="448" customFormat="1">
      <c r="A40" s="231" t="s">
        <v>1926</v>
      </c>
      <c r="B40" s="231"/>
      <c r="C40" s="231"/>
      <c r="D40" s="231"/>
      <c r="E40" s="231"/>
      <c r="F40" s="231"/>
      <c r="G40" s="231"/>
      <c r="H40" s="231"/>
      <c r="I40" s="231"/>
      <c r="J40" s="231"/>
      <c r="K40" s="231"/>
      <c r="L40" s="231"/>
      <c r="M40" s="231"/>
      <c r="N40" s="231"/>
      <c r="O40" s="231"/>
      <c r="P40" s="231"/>
      <c r="Q40" s="231"/>
      <c r="R40" s="231"/>
      <c r="S40" s="231"/>
      <c r="T40" s="231"/>
      <c r="U40" s="231"/>
      <c r="V40" s="231"/>
      <c r="W40" s="231"/>
      <c r="X40" s="231"/>
      <c r="Y40" s="231"/>
      <c r="Z40" s="231"/>
      <c r="AA40" s="231"/>
    </row>
    <row r="41" spans="1:34">
      <c r="A41" s="441" t="s">
        <v>1925</v>
      </c>
      <c r="B41" s="441"/>
      <c r="C41" s="441"/>
      <c r="D41" s="441"/>
      <c r="E41" s="441"/>
      <c r="F41" s="441"/>
      <c r="G41" s="441"/>
      <c r="H41" s="441"/>
      <c r="I41" s="441"/>
      <c r="J41" s="441"/>
      <c r="K41" s="441"/>
      <c r="L41" s="441"/>
      <c r="M41" s="441"/>
      <c r="N41" s="441"/>
      <c r="O41" s="441"/>
      <c r="P41" s="441"/>
      <c r="Q41" s="441"/>
      <c r="R41" s="441"/>
      <c r="S41" s="441"/>
      <c r="T41" s="441"/>
      <c r="U41" s="441"/>
      <c r="V41" s="441"/>
      <c r="W41" s="441"/>
      <c r="X41" s="441"/>
      <c r="Y41" s="441"/>
      <c r="Z41" s="441"/>
    </row>
    <row r="42" spans="1:34">
      <c r="A42" s="97"/>
      <c r="X42" s="896"/>
      <c r="Y42" s="896"/>
    </row>
    <row r="43" spans="1:34">
      <c r="A43" s="442" t="s">
        <v>1927</v>
      </c>
      <c r="B43" s="442"/>
      <c r="C43" s="442"/>
      <c r="D43" s="442"/>
      <c r="E43" s="442"/>
      <c r="F43" s="442"/>
      <c r="G43" s="442"/>
      <c r="H43" s="442"/>
      <c r="I43" s="442"/>
      <c r="J43" s="442"/>
      <c r="K43" s="442"/>
      <c r="L43" s="442"/>
      <c r="M43" s="442"/>
      <c r="N43" s="442"/>
      <c r="O43" s="442"/>
      <c r="P43" s="442"/>
      <c r="Q43" s="442"/>
      <c r="X43" s="896"/>
      <c r="Y43" s="896"/>
    </row>
    <row r="44" spans="1:34">
      <c r="A44" s="437" t="s">
        <v>404</v>
      </c>
      <c r="B44" s="441"/>
      <c r="C44" s="441"/>
      <c r="D44" s="441"/>
      <c r="E44" s="978" t="s">
        <v>1128</v>
      </c>
      <c r="F44" s="596" t="s">
        <v>250</v>
      </c>
      <c r="G44" s="441"/>
      <c r="H44" s="441"/>
      <c r="I44" s="441"/>
      <c r="J44" s="441"/>
      <c r="K44" s="441"/>
      <c r="L44" s="441"/>
      <c r="M44" s="441"/>
      <c r="N44" s="441"/>
      <c r="O44" s="441"/>
      <c r="P44" s="441"/>
      <c r="Q44" s="441"/>
      <c r="R44" s="441"/>
      <c r="S44" s="441"/>
      <c r="X44" s="896"/>
      <c r="Y44" s="896"/>
    </row>
    <row r="45" spans="1:34">
      <c r="A45" s="97"/>
      <c r="E45" s="978" t="s">
        <v>1128</v>
      </c>
      <c r="F45" s="596" t="s">
        <v>251</v>
      </c>
    </row>
  </sheetData>
  <mergeCells count="153">
    <mergeCell ref="P5:Q6"/>
    <mergeCell ref="W3:AA4"/>
    <mergeCell ref="AB3:AH4"/>
    <mergeCell ref="AB5:AH6"/>
    <mergeCell ref="AB7:AH8"/>
    <mergeCell ref="AB9:AH10"/>
    <mergeCell ref="T5:T6"/>
    <mergeCell ref="T7:T8"/>
    <mergeCell ref="T9:T10"/>
    <mergeCell ref="R5:S6"/>
    <mergeCell ref="U5:V6"/>
    <mergeCell ref="R7:S8"/>
    <mergeCell ref="U7:V8"/>
    <mergeCell ref="R9:S10"/>
    <mergeCell ref="U9:V10"/>
    <mergeCell ref="W5:X6"/>
    <mergeCell ref="Y5:Y6"/>
    <mergeCell ref="Z5:AA6"/>
    <mergeCell ref="W7:X8"/>
    <mergeCell ref="Y7:Y8"/>
    <mergeCell ref="Z7:AA8"/>
    <mergeCell ref="W9:X10"/>
    <mergeCell ref="Y16:AI16"/>
    <mergeCell ref="Y17:AI17"/>
    <mergeCell ref="Y9:Y10"/>
    <mergeCell ref="Z9:AA10"/>
    <mergeCell ref="O9:O10"/>
    <mergeCell ref="P9:Q10"/>
    <mergeCell ref="O17:X17"/>
    <mergeCell ref="Y13:AI13"/>
    <mergeCell ref="Y14:AI14"/>
    <mergeCell ref="Y15:AI15"/>
    <mergeCell ref="M7:N8"/>
    <mergeCell ref="O7:O8"/>
    <mergeCell ref="P7:Q8"/>
    <mergeCell ref="H33:I33"/>
    <mergeCell ref="O14:X14"/>
    <mergeCell ref="O15:X15"/>
    <mergeCell ref="O16:X16"/>
    <mergeCell ref="G15:I15"/>
    <mergeCell ref="K15:M15"/>
    <mergeCell ref="G16:I16"/>
    <mergeCell ref="K16:M16"/>
    <mergeCell ref="M9:N10"/>
    <mergeCell ref="G22:I22"/>
    <mergeCell ref="K22:M22"/>
    <mergeCell ref="K33:L33"/>
    <mergeCell ref="G30:T30"/>
    <mergeCell ref="G19:I19"/>
    <mergeCell ref="K19:M19"/>
    <mergeCell ref="G20:I20"/>
    <mergeCell ref="K20:M20"/>
    <mergeCell ref="G21:I21"/>
    <mergeCell ref="K21:M21"/>
    <mergeCell ref="J5:J6"/>
    <mergeCell ref="K5:L6"/>
    <mergeCell ref="A9:A10"/>
    <mergeCell ref="B9:B10"/>
    <mergeCell ref="C9:D10"/>
    <mergeCell ref="E9:E10"/>
    <mergeCell ref="F9:G10"/>
    <mergeCell ref="H9:I10"/>
    <mergeCell ref="J9:J10"/>
    <mergeCell ref="H7:I8"/>
    <mergeCell ref="J7:J8"/>
    <mergeCell ref="K9:L10"/>
    <mergeCell ref="F7:G8"/>
    <mergeCell ref="K7:L8"/>
    <mergeCell ref="A7:B8"/>
    <mergeCell ref="C7:D8"/>
    <mergeCell ref="E7:E8"/>
    <mergeCell ref="A32:D33"/>
    <mergeCell ref="G32:T32"/>
    <mergeCell ref="Z31:AG31"/>
    <mergeCell ref="Z35:AG35"/>
    <mergeCell ref="R33:S33"/>
    <mergeCell ref="R3:V3"/>
    <mergeCell ref="R4:V4"/>
    <mergeCell ref="A3:B4"/>
    <mergeCell ref="A5:B6"/>
    <mergeCell ref="C5:D6"/>
    <mergeCell ref="E5:E6"/>
    <mergeCell ref="F5:G6"/>
    <mergeCell ref="H5:I6"/>
    <mergeCell ref="H4:L4"/>
    <mergeCell ref="M4:Q4"/>
    <mergeCell ref="M5:N6"/>
    <mergeCell ref="O5:O6"/>
    <mergeCell ref="C3:G4"/>
    <mergeCell ref="H3:L3"/>
    <mergeCell ref="M3:Q3"/>
    <mergeCell ref="A23:D25"/>
    <mergeCell ref="G23:I23"/>
    <mergeCell ref="K23:M23"/>
    <mergeCell ref="O13:X13"/>
    <mergeCell ref="A30:D31"/>
    <mergeCell ref="A13:D13"/>
    <mergeCell ref="E13:N13"/>
    <mergeCell ref="A14:D16"/>
    <mergeCell ref="G14:I14"/>
    <mergeCell ref="K14:M14"/>
    <mergeCell ref="G24:I24"/>
    <mergeCell ref="K24:M24"/>
    <mergeCell ref="G25:I25"/>
    <mergeCell ref="K25:M25"/>
    <mergeCell ref="A20:D22"/>
    <mergeCell ref="G17:I17"/>
    <mergeCell ref="K17:M17"/>
    <mergeCell ref="G18:I18"/>
    <mergeCell ref="K18:M18"/>
    <mergeCell ref="H31:I31"/>
    <mergeCell ref="K31:L31"/>
    <mergeCell ref="A17:D19"/>
    <mergeCell ref="K39:L39"/>
    <mergeCell ref="G34:T34"/>
    <mergeCell ref="G36:T36"/>
    <mergeCell ref="A36:D37"/>
    <mergeCell ref="H39:I39"/>
    <mergeCell ref="A38:D39"/>
    <mergeCell ref="H37:I37"/>
    <mergeCell ref="K37:L37"/>
    <mergeCell ref="R39:S39"/>
    <mergeCell ref="H35:I35"/>
    <mergeCell ref="K35:L35"/>
    <mergeCell ref="O37:P37"/>
    <mergeCell ref="R37:S37"/>
    <mergeCell ref="O35:P35"/>
    <mergeCell ref="M38:T38"/>
    <mergeCell ref="A34:D35"/>
    <mergeCell ref="Z39:AG39"/>
    <mergeCell ref="R35:S35"/>
    <mergeCell ref="U32:AH33"/>
    <mergeCell ref="Y18:AI18"/>
    <mergeCell ref="Y19:AI19"/>
    <mergeCell ref="Y20:AI20"/>
    <mergeCell ref="Y21:AI21"/>
    <mergeCell ref="Y22:AI22"/>
    <mergeCell ref="Y23:AI23"/>
    <mergeCell ref="Y24:AI24"/>
    <mergeCell ref="Y25:AI25"/>
    <mergeCell ref="O18:X18"/>
    <mergeCell ref="O19:X19"/>
    <mergeCell ref="O20:X20"/>
    <mergeCell ref="O21:X21"/>
    <mergeCell ref="O22:X22"/>
    <mergeCell ref="O23:X23"/>
    <mergeCell ref="O24:X24"/>
    <mergeCell ref="O25:X25"/>
    <mergeCell ref="O39:P39"/>
    <mergeCell ref="Z37:AG37"/>
    <mergeCell ref="O31:P31"/>
    <mergeCell ref="R31:S31"/>
    <mergeCell ref="O33:P33"/>
  </mergeCells>
  <phoneticPr fontId="6"/>
  <dataValidations count="1">
    <dataValidation type="list" allowBlank="1" showInputMessage="1" showErrorMessage="1" sqref="E30:E39 AB30 AE30 AB34 AE34 AB36 AE36 AB38 AE38 E44:E45">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2"/>
  <sheetViews>
    <sheetView view="pageBreakPreview" zoomScaleNormal="100" zoomScaleSheetLayoutView="100" workbookViewId="0"/>
  </sheetViews>
  <sheetFormatPr defaultColWidth="2.625" defaultRowHeight="13.5"/>
  <cols>
    <col min="1" max="4" width="2.625" style="544"/>
    <col min="5" max="16" width="3.125" style="544" customWidth="1"/>
    <col min="17" max="27" width="2.625" style="544"/>
    <col min="28" max="28" width="2.625" style="544" customWidth="1"/>
    <col min="29" max="16384" width="2.625" style="544"/>
  </cols>
  <sheetData>
    <row r="1" spans="1:34" ht="14.25">
      <c r="A1" s="439" t="s">
        <v>1928</v>
      </c>
      <c r="B1" s="439"/>
      <c r="C1" s="439"/>
      <c r="D1" s="439"/>
      <c r="E1" s="439"/>
      <c r="F1" s="439"/>
      <c r="G1" s="439"/>
      <c r="H1" s="439"/>
      <c r="I1" s="439"/>
      <c r="J1" s="439"/>
      <c r="K1" s="439"/>
      <c r="L1" s="439"/>
      <c r="M1" s="3"/>
      <c r="N1" s="3"/>
      <c r="O1" s="3"/>
      <c r="P1" s="3"/>
      <c r="Q1" s="3"/>
      <c r="R1" s="439"/>
      <c r="S1" s="439"/>
      <c r="T1" s="439"/>
      <c r="U1" s="439"/>
      <c r="V1" s="439"/>
      <c r="W1" s="439"/>
      <c r="X1" s="439"/>
      <c r="Y1" s="439"/>
      <c r="Z1" s="439"/>
      <c r="AA1" s="439"/>
      <c r="AB1" s="439"/>
      <c r="AC1" s="439"/>
      <c r="AD1" s="439"/>
      <c r="AE1" s="439"/>
      <c r="AF1" s="439"/>
      <c r="AG1" s="439"/>
      <c r="AH1" s="439"/>
    </row>
    <row r="2" spans="1:34">
      <c r="A2" s="98" t="s">
        <v>1929</v>
      </c>
    </row>
    <row r="3" spans="1:34" ht="13.5" customHeight="1">
      <c r="A3" s="98"/>
      <c r="B3" s="2928" t="s">
        <v>2090</v>
      </c>
      <c r="C3" s="2928"/>
      <c r="D3" s="2928"/>
      <c r="E3" s="2928"/>
      <c r="F3" s="2928"/>
      <c r="G3" s="2928"/>
      <c r="H3" s="2928"/>
      <c r="I3" s="2928"/>
      <c r="J3" s="2928"/>
      <c r="K3" s="2928"/>
      <c r="L3" s="2928"/>
      <c r="M3" s="2928"/>
      <c r="N3" s="2928"/>
      <c r="O3" s="2928"/>
      <c r="P3" s="2928"/>
      <c r="Q3" s="2928"/>
      <c r="R3" s="2928"/>
      <c r="S3" s="2928"/>
      <c r="T3" s="2928"/>
      <c r="U3" s="2928"/>
      <c r="V3" s="2928"/>
      <c r="W3" s="2928"/>
      <c r="X3" s="2928"/>
      <c r="Y3" s="2928"/>
      <c r="Z3" s="2928"/>
      <c r="AA3" s="2928"/>
      <c r="AB3" s="2928"/>
      <c r="AC3" s="2928"/>
      <c r="AD3" s="2928"/>
      <c r="AE3" s="2928"/>
      <c r="AF3" s="2928"/>
      <c r="AG3" s="2928"/>
      <c r="AH3" s="2928"/>
    </row>
    <row r="4" spans="1:34" ht="13.5" customHeight="1">
      <c r="A4" s="98"/>
      <c r="B4" s="2928" t="s">
        <v>2091</v>
      </c>
      <c r="C4" s="2928"/>
      <c r="D4" s="2928"/>
      <c r="E4" s="2928"/>
      <c r="F4" s="2928"/>
      <c r="G4" s="2928"/>
      <c r="H4" s="2928"/>
      <c r="I4" s="2928"/>
      <c r="J4" s="2928"/>
      <c r="K4" s="2928"/>
      <c r="L4" s="2928"/>
      <c r="M4" s="2928"/>
      <c r="N4" s="2928"/>
      <c r="O4" s="2928"/>
      <c r="P4" s="2928"/>
      <c r="Q4" s="2928"/>
      <c r="R4" s="2928"/>
      <c r="S4" s="2928"/>
      <c r="T4" s="2928"/>
      <c r="U4" s="2928"/>
      <c r="V4" s="2928"/>
      <c r="W4" s="2928"/>
      <c r="X4" s="2928"/>
      <c r="Y4" s="2928"/>
      <c r="Z4" s="2928"/>
      <c r="AA4" s="2928"/>
      <c r="AB4" s="2928"/>
      <c r="AC4" s="2928"/>
      <c r="AD4" s="2928"/>
      <c r="AE4" s="2928"/>
      <c r="AF4" s="2928"/>
      <c r="AG4" s="2928"/>
      <c r="AH4" s="2928"/>
    </row>
    <row r="5" spans="1:34">
      <c r="A5" s="98"/>
    </row>
    <row r="6" spans="1:34">
      <c r="A6" s="442" t="s">
        <v>2025</v>
      </c>
      <c r="B6" s="442"/>
      <c r="C6" s="442"/>
      <c r="D6" s="442"/>
      <c r="E6" s="442"/>
      <c r="F6" s="442"/>
      <c r="G6" s="442"/>
      <c r="H6" s="442" t="s">
        <v>12</v>
      </c>
      <c r="I6" s="442"/>
      <c r="J6" s="442"/>
      <c r="K6" s="2929"/>
      <c r="L6" s="2929"/>
      <c r="M6" s="318" t="s">
        <v>13</v>
      </c>
      <c r="N6" s="718"/>
      <c r="O6" s="596"/>
      <c r="P6" s="596"/>
      <c r="Q6" s="596"/>
      <c r="R6" s="442"/>
      <c r="S6" s="442"/>
      <c r="T6" s="442"/>
      <c r="U6" s="442"/>
      <c r="V6" s="442"/>
      <c r="W6" s="442"/>
      <c r="X6" s="442"/>
      <c r="Y6" s="442"/>
      <c r="Z6" s="442"/>
      <c r="AA6" s="442"/>
    </row>
    <row r="7" spans="1:34" ht="13.5" customHeight="1">
      <c r="A7" s="2830" t="s">
        <v>252</v>
      </c>
      <c r="B7" s="1483"/>
      <c r="C7" s="2830" t="s">
        <v>1930</v>
      </c>
      <c r="D7" s="1484"/>
      <c r="E7" s="1660" t="s">
        <v>1931</v>
      </c>
      <c r="F7" s="1660"/>
      <c r="G7" s="1660"/>
      <c r="H7" s="1660"/>
      <c r="I7" s="1660"/>
      <c r="J7" s="1660"/>
      <c r="K7" s="1660"/>
      <c r="L7" s="1660"/>
      <c r="M7" s="1660"/>
      <c r="N7" s="1660"/>
      <c r="O7" s="1660"/>
      <c r="P7" s="1660"/>
      <c r="Q7" s="1660"/>
      <c r="R7" s="1660"/>
      <c r="S7" s="1660"/>
      <c r="T7" s="1660"/>
      <c r="U7" s="1660"/>
      <c r="V7" s="2930"/>
      <c r="W7" s="1484" t="s">
        <v>1932</v>
      </c>
      <c r="X7" s="2931"/>
      <c r="Y7" s="2931"/>
      <c r="Z7" s="2931"/>
      <c r="AA7" s="2931"/>
      <c r="AB7" s="2931"/>
      <c r="AC7" s="896"/>
      <c r="AD7" s="896"/>
      <c r="AE7" s="896"/>
      <c r="AF7" s="896"/>
      <c r="AG7" s="896"/>
      <c r="AH7" s="896"/>
    </row>
    <row r="8" spans="1:34" ht="13.5" customHeight="1">
      <c r="A8" s="1375"/>
      <c r="B8" s="1376"/>
      <c r="C8" s="1375"/>
      <c r="D8" s="1377"/>
      <c r="E8" s="2931" t="s">
        <v>1933</v>
      </c>
      <c r="F8" s="2931"/>
      <c r="G8" s="2931"/>
      <c r="H8" s="2931" t="s">
        <v>1934</v>
      </c>
      <c r="I8" s="2931"/>
      <c r="J8" s="2931"/>
      <c r="K8" s="1484" t="s">
        <v>1531</v>
      </c>
      <c r="L8" s="2931"/>
      <c r="M8" s="2830"/>
      <c r="N8" s="2931" t="s">
        <v>1935</v>
      </c>
      <c r="O8" s="2931"/>
      <c r="P8" s="2931"/>
      <c r="Q8" s="1484" t="s">
        <v>508</v>
      </c>
      <c r="R8" s="2931"/>
      <c r="S8" s="2830"/>
      <c r="T8" s="2931" t="s">
        <v>1252</v>
      </c>
      <c r="U8" s="2931"/>
      <c r="V8" s="2931"/>
      <c r="W8" s="1377"/>
      <c r="X8" s="2442"/>
      <c r="Y8" s="2442"/>
      <c r="Z8" s="2442"/>
      <c r="AA8" s="2442"/>
      <c r="AB8" s="2442"/>
      <c r="AC8" s="896"/>
      <c r="AD8" s="896"/>
      <c r="AE8" s="896"/>
      <c r="AF8" s="896"/>
      <c r="AG8" s="896"/>
      <c r="AH8" s="896"/>
    </row>
    <row r="9" spans="1:34" ht="13.5" customHeight="1">
      <c r="A9" s="1471"/>
      <c r="B9" s="1472"/>
      <c r="C9" s="1471"/>
      <c r="D9" s="1473"/>
      <c r="E9" s="2932"/>
      <c r="F9" s="2932"/>
      <c r="G9" s="2932"/>
      <c r="H9" s="2932"/>
      <c r="I9" s="2932"/>
      <c r="J9" s="2932"/>
      <c r="K9" s="1473"/>
      <c r="L9" s="2932"/>
      <c r="M9" s="1471"/>
      <c r="N9" s="2932"/>
      <c r="O9" s="2932"/>
      <c r="P9" s="2932"/>
      <c r="Q9" s="1473"/>
      <c r="R9" s="2932"/>
      <c r="S9" s="1471"/>
      <c r="T9" s="2932"/>
      <c r="U9" s="2932"/>
      <c r="V9" s="2932"/>
      <c r="W9" s="1473"/>
      <c r="X9" s="2932"/>
      <c r="Y9" s="2932"/>
      <c r="Z9" s="2932"/>
      <c r="AA9" s="2932"/>
      <c r="AB9" s="2932"/>
      <c r="AC9" s="117"/>
      <c r="AD9" s="117"/>
      <c r="AE9" s="117"/>
      <c r="AF9" s="117"/>
      <c r="AG9" s="117"/>
      <c r="AH9" s="896"/>
    </row>
    <row r="10" spans="1:34" ht="13.5" customHeight="1">
      <c r="A10" s="2830" t="s">
        <v>253</v>
      </c>
      <c r="B10" s="1483"/>
      <c r="C10" s="2933"/>
      <c r="D10" s="2934"/>
      <c r="E10" s="2933"/>
      <c r="F10" s="2935"/>
      <c r="G10" s="2934"/>
      <c r="H10" s="2933"/>
      <c r="I10" s="2935"/>
      <c r="J10" s="2934"/>
      <c r="K10" s="2935"/>
      <c r="L10" s="2935"/>
      <c r="M10" s="2935"/>
      <c r="N10" s="2933"/>
      <c r="O10" s="2935"/>
      <c r="P10" s="2934"/>
      <c r="Q10" s="2755">
        <f>SUM(E10:P11)</f>
        <v>0</v>
      </c>
      <c r="R10" s="2756"/>
      <c r="S10" s="2757"/>
      <c r="T10" s="2940"/>
      <c r="U10" s="2941"/>
      <c r="V10" s="2942"/>
      <c r="W10" s="2936"/>
      <c r="X10" s="2936"/>
      <c r="Y10" s="2936"/>
      <c r="Z10" s="2936"/>
      <c r="AA10" s="2936"/>
      <c r="AB10" s="2937"/>
      <c r="AC10" s="825"/>
      <c r="AD10" s="825"/>
      <c r="AE10" s="825"/>
      <c r="AF10" s="825"/>
      <c r="AG10" s="825"/>
      <c r="AH10" s="896"/>
    </row>
    <row r="11" spans="1:34" ht="13.5" customHeight="1">
      <c r="A11" s="1471"/>
      <c r="B11" s="1472"/>
      <c r="C11" s="2797"/>
      <c r="D11" s="2798"/>
      <c r="E11" s="2797"/>
      <c r="F11" s="2711"/>
      <c r="G11" s="2798"/>
      <c r="H11" s="2797"/>
      <c r="I11" s="2711"/>
      <c r="J11" s="2798"/>
      <c r="K11" s="2711"/>
      <c r="L11" s="2711"/>
      <c r="M11" s="2711"/>
      <c r="N11" s="2797"/>
      <c r="O11" s="2711"/>
      <c r="P11" s="2798"/>
      <c r="Q11" s="2758"/>
      <c r="R11" s="2759"/>
      <c r="S11" s="2760"/>
      <c r="T11" s="2943"/>
      <c r="U11" s="2944"/>
      <c r="V11" s="2945"/>
      <c r="W11" s="2938"/>
      <c r="X11" s="2938"/>
      <c r="Y11" s="2938"/>
      <c r="Z11" s="2938"/>
      <c r="AA11" s="2938"/>
      <c r="AB11" s="2939"/>
      <c r="AC11" s="825"/>
      <c r="AD11" s="825"/>
      <c r="AE11" s="825"/>
      <c r="AF11" s="825"/>
      <c r="AG11" s="825"/>
      <c r="AH11" s="896"/>
    </row>
    <row r="12" spans="1:34" ht="13.5" customHeight="1">
      <c r="A12" s="1375" t="s">
        <v>254</v>
      </c>
      <c r="B12" s="1376"/>
      <c r="C12" s="2765"/>
      <c r="D12" s="2766"/>
      <c r="E12" s="2765"/>
      <c r="F12" s="2408"/>
      <c r="G12" s="2766"/>
      <c r="H12" s="2765"/>
      <c r="I12" s="2408"/>
      <c r="J12" s="2766"/>
      <c r="K12" s="2408"/>
      <c r="L12" s="2408"/>
      <c r="M12" s="2408"/>
      <c r="N12" s="2765"/>
      <c r="O12" s="2408"/>
      <c r="P12" s="2766"/>
      <c r="Q12" s="2755">
        <f>SUM(E12:P13)</f>
        <v>0</v>
      </c>
      <c r="R12" s="2756"/>
      <c r="S12" s="2757"/>
      <c r="T12" s="2940"/>
      <c r="U12" s="2941"/>
      <c r="V12" s="2942"/>
      <c r="W12" s="2946"/>
      <c r="X12" s="2946"/>
      <c r="Y12" s="2946"/>
      <c r="Z12" s="2946"/>
      <c r="AA12" s="2946"/>
      <c r="AB12" s="2947"/>
      <c r="AC12" s="825"/>
      <c r="AD12" s="825"/>
      <c r="AE12" s="825"/>
      <c r="AF12" s="825"/>
      <c r="AG12" s="825"/>
      <c r="AH12" s="896"/>
    </row>
    <row r="13" spans="1:34" ht="13.5" customHeight="1">
      <c r="A13" s="1375"/>
      <c r="B13" s="1376"/>
      <c r="C13" s="2765"/>
      <c r="D13" s="2766"/>
      <c r="E13" s="2765"/>
      <c r="F13" s="2408"/>
      <c r="G13" s="2766"/>
      <c r="H13" s="2765"/>
      <c r="I13" s="2408"/>
      <c r="J13" s="2766"/>
      <c r="K13" s="2408"/>
      <c r="L13" s="2408"/>
      <c r="M13" s="2408"/>
      <c r="N13" s="2765"/>
      <c r="O13" s="2408"/>
      <c r="P13" s="2766"/>
      <c r="Q13" s="2758"/>
      <c r="R13" s="2759"/>
      <c r="S13" s="2760"/>
      <c r="T13" s="2943"/>
      <c r="U13" s="2944"/>
      <c r="V13" s="2945"/>
      <c r="W13" s="2946"/>
      <c r="X13" s="2946"/>
      <c r="Y13" s="2946"/>
      <c r="Z13" s="2946"/>
      <c r="AA13" s="2946"/>
      <c r="AB13" s="2947"/>
      <c r="AC13" s="825"/>
      <c r="AD13" s="825"/>
      <c r="AE13" s="825"/>
      <c r="AF13" s="825"/>
      <c r="AG13" s="825"/>
      <c r="AH13" s="896"/>
    </row>
    <row r="14" spans="1:34" ht="13.5" customHeight="1">
      <c r="A14" s="2830" t="s">
        <v>255</v>
      </c>
      <c r="B14" s="1483"/>
      <c r="C14" s="2933"/>
      <c r="D14" s="2934"/>
      <c r="E14" s="2933"/>
      <c r="F14" s="2935"/>
      <c r="G14" s="2934"/>
      <c r="H14" s="2948"/>
      <c r="I14" s="2949"/>
      <c r="J14" s="2950"/>
      <c r="K14" s="2935"/>
      <c r="L14" s="2935"/>
      <c r="M14" s="2935"/>
      <c r="N14" s="2933"/>
      <c r="O14" s="2935"/>
      <c r="P14" s="2934"/>
      <c r="Q14" s="2755">
        <f>SUM(E14:P15)</f>
        <v>0</v>
      </c>
      <c r="R14" s="2756"/>
      <c r="S14" s="2757"/>
      <c r="T14" s="2940"/>
      <c r="U14" s="2941"/>
      <c r="V14" s="2942"/>
      <c r="W14" s="2936"/>
      <c r="X14" s="2936"/>
      <c r="Y14" s="2936"/>
      <c r="Z14" s="2936"/>
      <c r="AA14" s="2936"/>
      <c r="AB14" s="2937"/>
      <c r="AC14" s="825"/>
      <c r="AD14" s="825"/>
      <c r="AE14" s="825"/>
      <c r="AF14" s="825"/>
      <c r="AG14" s="825"/>
      <c r="AH14" s="896"/>
    </row>
    <row r="15" spans="1:34" ht="13.5" customHeight="1">
      <c r="A15" s="1471"/>
      <c r="B15" s="1472"/>
      <c r="C15" s="2797"/>
      <c r="D15" s="2798"/>
      <c r="E15" s="2797"/>
      <c r="F15" s="2711"/>
      <c r="G15" s="2798"/>
      <c r="H15" s="2706"/>
      <c r="I15" s="2372"/>
      <c r="J15" s="2764"/>
      <c r="K15" s="2711"/>
      <c r="L15" s="2711"/>
      <c r="M15" s="2711"/>
      <c r="N15" s="2797"/>
      <c r="O15" s="2711"/>
      <c r="P15" s="2798"/>
      <c r="Q15" s="2758"/>
      <c r="R15" s="2759"/>
      <c r="S15" s="2760"/>
      <c r="T15" s="2943"/>
      <c r="U15" s="2944"/>
      <c r="V15" s="2945"/>
      <c r="W15" s="2938"/>
      <c r="X15" s="2938"/>
      <c r="Y15" s="2938"/>
      <c r="Z15" s="2938"/>
      <c r="AA15" s="2938"/>
      <c r="AB15" s="2939"/>
      <c r="AC15" s="825"/>
      <c r="AD15" s="825"/>
      <c r="AE15" s="825"/>
      <c r="AF15" s="825"/>
      <c r="AG15" s="825"/>
      <c r="AH15" s="896"/>
    </row>
    <row r="16" spans="1:34" ht="13.5" customHeight="1">
      <c r="A16" s="1375" t="s">
        <v>256</v>
      </c>
      <c r="B16" s="1376"/>
      <c r="C16" s="2765"/>
      <c r="D16" s="2766"/>
      <c r="E16" s="2765"/>
      <c r="F16" s="2408"/>
      <c r="G16" s="2766"/>
      <c r="H16" s="2765"/>
      <c r="I16" s="2408"/>
      <c r="J16" s="2766"/>
      <c r="K16" s="2408"/>
      <c r="L16" s="2408"/>
      <c r="M16" s="2408"/>
      <c r="N16" s="2765"/>
      <c r="O16" s="2408"/>
      <c r="P16" s="2766"/>
      <c r="Q16" s="2755">
        <f>SUM(E16:P17)</f>
        <v>0</v>
      </c>
      <c r="R16" s="2756"/>
      <c r="S16" s="2757"/>
      <c r="T16" s="2940"/>
      <c r="U16" s="2941"/>
      <c r="V16" s="2942"/>
      <c r="W16" s="2946"/>
      <c r="X16" s="2946"/>
      <c r="Y16" s="2946"/>
      <c r="Z16" s="2946"/>
      <c r="AA16" s="2946"/>
      <c r="AB16" s="2947"/>
      <c r="AC16" s="825"/>
      <c r="AD16" s="825"/>
      <c r="AE16" s="825"/>
      <c r="AF16" s="825"/>
      <c r="AG16" s="825"/>
      <c r="AH16" s="896"/>
    </row>
    <row r="17" spans="1:34" ht="13.5" customHeight="1">
      <c r="A17" s="1375"/>
      <c r="B17" s="1376"/>
      <c r="C17" s="2765"/>
      <c r="D17" s="2766"/>
      <c r="E17" s="2765"/>
      <c r="F17" s="2408"/>
      <c r="G17" s="2766"/>
      <c r="H17" s="2765"/>
      <c r="I17" s="2408"/>
      <c r="J17" s="2766"/>
      <c r="K17" s="2408"/>
      <c r="L17" s="2408"/>
      <c r="M17" s="2408"/>
      <c r="N17" s="2765"/>
      <c r="O17" s="2408"/>
      <c r="P17" s="2766"/>
      <c r="Q17" s="2758"/>
      <c r="R17" s="2759"/>
      <c r="S17" s="2760"/>
      <c r="T17" s="2943"/>
      <c r="U17" s="2944"/>
      <c r="V17" s="2945"/>
      <c r="W17" s="2946"/>
      <c r="X17" s="2946"/>
      <c r="Y17" s="2946"/>
      <c r="Z17" s="2946"/>
      <c r="AA17" s="2946"/>
      <c r="AB17" s="2947"/>
      <c r="AC17" s="825"/>
      <c r="AD17" s="825"/>
      <c r="AE17" s="825"/>
      <c r="AF17" s="825"/>
      <c r="AG17" s="825"/>
      <c r="AH17" s="896"/>
    </row>
    <row r="18" spans="1:34" ht="13.5" customHeight="1">
      <c r="A18" s="2830" t="s">
        <v>257</v>
      </c>
      <c r="B18" s="1483"/>
      <c r="C18" s="2933"/>
      <c r="D18" s="2934"/>
      <c r="E18" s="2933"/>
      <c r="F18" s="2935"/>
      <c r="G18" s="2934"/>
      <c r="H18" s="2933"/>
      <c r="I18" s="2935"/>
      <c r="J18" s="2934"/>
      <c r="K18" s="2935"/>
      <c r="L18" s="2935"/>
      <c r="M18" s="2935"/>
      <c r="N18" s="2933"/>
      <c r="O18" s="2935"/>
      <c r="P18" s="2934"/>
      <c r="Q18" s="2755">
        <f>SUM(E18:P19)</f>
        <v>0</v>
      </c>
      <c r="R18" s="2756"/>
      <c r="S18" s="2757"/>
      <c r="T18" s="2940"/>
      <c r="U18" s="2941"/>
      <c r="V18" s="2942"/>
      <c r="W18" s="2936"/>
      <c r="X18" s="2936"/>
      <c r="Y18" s="2936"/>
      <c r="Z18" s="2936"/>
      <c r="AA18" s="2936"/>
      <c r="AB18" s="2937"/>
      <c r="AC18" s="825"/>
      <c r="AD18" s="825"/>
      <c r="AE18" s="825"/>
      <c r="AF18" s="825"/>
      <c r="AG18" s="825"/>
      <c r="AH18" s="896"/>
    </row>
    <row r="19" spans="1:34" ht="13.5" customHeight="1">
      <c r="A19" s="1471"/>
      <c r="B19" s="1472"/>
      <c r="C19" s="2797"/>
      <c r="D19" s="2798"/>
      <c r="E19" s="2797"/>
      <c r="F19" s="2711"/>
      <c r="G19" s="2798"/>
      <c r="H19" s="2797"/>
      <c r="I19" s="2711"/>
      <c r="J19" s="2798"/>
      <c r="K19" s="2711"/>
      <c r="L19" s="2711"/>
      <c r="M19" s="2711"/>
      <c r="N19" s="2797"/>
      <c r="O19" s="2711"/>
      <c r="P19" s="2798"/>
      <c r="Q19" s="2758"/>
      <c r="R19" s="2759"/>
      <c r="S19" s="2760"/>
      <c r="T19" s="2943"/>
      <c r="U19" s="2944"/>
      <c r="V19" s="2945"/>
      <c r="W19" s="2938"/>
      <c r="X19" s="2938"/>
      <c r="Y19" s="2938"/>
      <c r="Z19" s="2938"/>
      <c r="AA19" s="2938"/>
      <c r="AB19" s="2939"/>
      <c r="AC19" s="825"/>
      <c r="AD19" s="825"/>
      <c r="AE19" s="825"/>
      <c r="AF19" s="825"/>
      <c r="AG19" s="825"/>
      <c r="AH19" s="896"/>
    </row>
    <row r="20" spans="1:34" ht="13.5" customHeight="1">
      <c r="A20" s="1375" t="s">
        <v>258</v>
      </c>
      <c r="B20" s="1376"/>
      <c r="C20" s="2765"/>
      <c r="D20" s="2766"/>
      <c r="E20" s="2765"/>
      <c r="F20" s="2408"/>
      <c r="G20" s="2766"/>
      <c r="H20" s="2765"/>
      <c r="I20" s="2408"/>
      <c r="J20" s="2766"/>
      <c r="K20" s="2408"/>
      <c r="L20" s="2408"/>
      <c r="M20" s="2408"/>
      <c r="N20" s="2765"/>
      <c r="O20" s="2408"/>
      <c r="P20" s="2766"/>
      <c r="Q20" s="2755">
        <f>SUM(E20:P21)</f>
        <v>0</v>
      </c>
      <c r="R20" s="2756"/>
      <c r="S20" s="2757"/>
      <c r="T20" s="2940"/>
      <c r="U20" s="2941"/>
      <c r="V20" s="2942"/>
      <c r="W20" s="2946"/>
      <c r="X20" s="2946"/>
      <c r="Y20" s="2946"/>
      <c r="Z20" s="2946"/>
      <c r="AA20" s="2946"/>
      <c r="AB20" s="2947"/>
      <c r="AC20" s="825"/>
      <c r="AD20" s="825"/>
      <c r="AE20" s="825"/>
      <c r="AF20" s="825"/>
      <c r="AG20" s="825"/>
      <c r="AH20" s="896"/>
    </row>
    <row r="21" spans="1:34" ht="13.5" customHeight="1">
      <c r="A21" s="1375"/>
      <c r="B21" s="1376"/>
      <c r="C21" s="2765"/>
      <c r="D21" s="2766"/>
      <c r="E21" s="2765"/>
      <c r="F21" s="2408"/>
      <c r="G21" s="2766"/>
      <c r="H21" s="2765"/>
      <c r="I21" s="2408"/>
      <c r="J21" s="2766"/>
      <c r="K21" s="2408"/>
      <c r="L21" s="2408"/>
      <c r="M21" s="2408"/>
      <c r="N21" s="2765"/>
      <c r="O21" s="2408"/>
      <c r="P21" s="2766"/>
      <c r="Q21" s="2758"/>
      <c r="R21" s="2759"/>
      <c r="S21" s="2760"/>
      <c r="T21" s="2943"/>
      <c r="U21" s="2944"/>
      <c r="V21" s="2945"/>
      <c r="W21" s="2946"/>
      <c r="X21" s="2946"/>
      <c r="Y21" s="2946"/>
      <c r="Z21" s="2946"/>
      <c r="AA21" s="2946"/>
      <c r="AB21" s="2947"/>
      <c r="AC21" s="825"/>
      <c r="AD21" s="825"/>
      <c r="AE21" s="825"/>
      <c r="AF21" s="825"/>
      <c r="AG21" s="825"/>
      <c r="AH21" s="896"/>
    </row>
    <row r="22" spans="1:34" ht="13.5" customHeight="1">
      <c r="A22" s="2830" t="s">
        <v>259</v>
      </c>
      <c r="B22" s="1483"/>
      <c r="C22" s="2933"/>
      <c r="D22" s="2934"/>
      <c r="E22" s="2933"/>
      <c r="F22" s="2935"/>
      <c r="G22" s="2934"/>
      <c r="H22" s="2933"/>
      <c r="I22" s="2935"/>
      <c r="J22" s="2934"/>
      <c r="K22" s="2935"/>
      <c r="L22" s="2935"/>
      <c r="M22" s="2935"/>
      <c r="N22" s="2933"/>
      <c r="O22" s="2935"/>
      <c r="P22" s="2934"/>
      <c r="Q22" s="2755">
        <f>SUM(E22:P23)</f>
        <v>0</v>
      </c>
      <c r="R22" s="2756"/>
      <c r="S22" s="2757"/>
      <c r="T22" s="2940"/>
      <c r="U22" s="2941"/>
      <c r="V22" s="2942"/>
      <c r="W22" s="2936"/>
      <c r="X22" s="2936"/>
      <c r="Y22" s="2936"/>
      <c r="Z22" s="2936"/>
      <c r="AA22" s="2936"/>
      <c r="AB22" s="2937"/>
      <c r="AC22" s="825"/>
      <c r="AD22" s="825"/>
      <c r="AE22" s="825"/>
      <c r="AF22" s="825"/>
      <c r="AG22" s="825"/>
      <c r="AH22" s="896"/>
    </row>
    <row r="23" spans="1:34" ht="13.5" customHeight="1">
      <c r="A23" s="1471"/>
      <c r="B23" s="1472"/>
      <c r="C23" s="2797"/>
      <c r="D23" s="2798"/>
      <c r="E23" s="2797"/>
      <c r="F23" s="2711"/>
      <c r="G23" s="2798"/>
      <c r="H23" s="2797"/>
      <c r="I23" s="2711"/>
      <c r="J23" s="2798"/>
      <c r="K23" s="2711"/>
      <c r="L23" s="2711"/>
      <c r="M23" s="2711"/>
      <c r="N23" s="2797"/>
      <c r="O23" s="2711"/>
      <c r="P23" s="2798"/>
      <c r="Q23" s="2758"/>
      <c r="R23" s="2759"/>
      <c r="S23" s="2760"/>
      <c r="T23" s="2943"/>
      <c r="U23" s="2944"/>
      <c r="V23" s="2945"/>
      <c r="W23" s="2938"/>
      <c r="X23" s="2938"/>
      <c r="Y23" s="2938"/>
      <c r="Z23" s="2938"/>
      <c r="AA23" s="2938"/>
      <c r="AB23" s="2939"/>
      <c r="AC23" s="825"/>
      <c r="AD23" s="825"/>
      <c r="AE23" s="825"/>
      <c r="AF23" s="825"/>
      <c r="AG23" s="825"/>
      <c r="AH23" s="896"/>
    </row>
    <row r="24" spans="1:34" ht="13.5" customHeight="1">
      <c r="A24" s="1375" t="s">
        <v>260</v>
      </c>
      <c r="B24" s="1376"/>
      <c r="C24" s="2765"/>
      <c r="D24" s="2766"/>
      <c r="E24" s="2765"/>
      <c r="F24" s="2408"/>
      <c r="G24" s="2766"/>
      <c r="H24" s="2765"/>
      <c r="I24" s="2408"/>
      <c r="J24" s="2766"/>
      <c r="K24" s="2408"/>
      <c r="L24" s="2408"/>
      <c r="M24" s="2408"/>
      <c r="N24" s="2765"/>
      <c r="O24" s="2408"/>
      <c r="P24" s="2766"/>
      <c r="Q24" s="2755">
        <f>SUM(E24:P25)</f>
        <v>0</v>
      </c>
      <c r="R24" s="2756"/>
      <c r="S24" s="2757"/>
      <c r="T24" s="2940"/>
      <c r="U24" s="2941"/>
      <c r="V24" s="2942"/>
      <c r="W24" s="2946"/>
      <c r="X24" s="2946"/>
      <c r="Y24" s="2946"/>
      <c r="Z24" s="2946"/>
      <c r="AA24" s="2946"/>
      <c r="AB24" s="2947"/>
      <c r="AC24" s="825"/>
      <c r="AD24" s="825"/>
      <c r="AE24" s="825"/>
      <c r="AF24" s="825"/>
      <c r="AG24" s="825"/>
      <c r="AH24" s="896"/>
    </row>
    <row r="25" spans="1:34" ht="13.5" customHeight="1">
      <c r="A25" s="1375"/>
      <c r="B25" s="1376"/>
      <c r="C25" s="2765"/>
      <c r="D25" s="2766"/>
      <c r="E25" s="2765"/>
      <c r="F25" s="2408"/>
      <c r="G25" s="2766"/>
      <c r="H25" s="2765"/>
      <c r="I25" s="2408"/>
      <c r="J25" s="2766"/>
      <c r="K25" s="2408"/>
      <c r="L25" s="2408"/>
      <c r="M25" s="2408"/>
      <c r="N25" s="2765"/>
      <c r="O25" s="2408"/>
      <c r="P25" s="2766"/>
      <c r="Q25" s="2758"/>
      <c r="R25" s="2759"/>
      <c r="S25" s="2760"/>
      <c r="T25" s="2943"/>
      <c r="U25" s="2944"/>
      <c r="V25" s="2945"/>
      <c r="W25" s="2946"/>
      <c r="X25" s="2946"/>
      <c r="Y25" s="2946"/>
      <c r="Z25" s="2946"/>
      <c r="AA25" s="2946"/>
      <c r="AB25" s="2947"/>
      <c r="AC25" s="825"/>
      <c r="AD25" s="825"/>
      <c r="AE25" s="825"/>
      <c r="AF25" s="825"/>
      <c r="AG25" s="825"/>
      <c r="AH25" s="896"/>
    </row>
    <row r="26" spans="1:34" ht="13.5" customHeight="1">
      <c r="A26" s="2830" t="s">
        <v>261</v>
      </c>
      <c r="B26" s="1483"/>
      <c r="C26" s="2933"/>
      <c r="D26" s="2934"/>
      <c r="E26" s="2933"/>
      <c r="F26" s="2935"/>
      <c r="G26" s="2934"/>
      <c r="H26" s="2933"/>
      <c r="I26" s="2935"/>
      <c r="J26" s="2934"/>
      <c r="K26" s="2935"/>
      <c r="L26" s="2935"/>
      <c r="M26" s="2935"/>
      <c r="N26" s="2933"/>
      <c r="O26" s="2935"/>
      <c r="P26" s="2934"/>
      <c r="Q26" s="2755">
        <f>SUM(E26:P27)</f>
        <v>0</v>
      </c>
      <c r="R26" s="2756"/>
      <c r="S26" s="2757"/>
      <c r="T26" s="2940"/>
      <c r="U26" s="2941"/>
      <c r="V26" s="2942"/>
      <c r="W26" s="2936"/>
      <c r="X26" s="2936"/>
      <c r="Y26" s="2936"/>
      <c r="Z26" s="2936"/>
      <c r="AA26" s="2936"/>
      <c r="AB26" s="2937"/>
      <c r="AC26" s="825"/>
      <c r="AD26" s="825"/>
      <c r="AE26" s="825"/>
      <c r="AF26" s="825"/>
      <c r="AG26" s="825"/>
      <c r="AH26" s="896"/>
    </row>
    <row r="27" spans="1:34" ht="13.5" customHeight="1">
      <c r="A27" s="1471"/>
      <c r="B27" s="1472"/>
      <c r="C27" s="2797"/>
      <c r="D27" s="2798"/>
      <c r="E27" s="2797"/>
      <c r="F27" s="2711"/>
      <c r="G27" s="2798"/>
      <c r="H27" s="2797"/>
      <c r="I27" s="2711"/>
      <c r="J27" s="2798"/>
      <c r="K27" s="2711"/>
      <c r="L27" s="2711"/>
      <c r="M27" s="2711"/>
      <c r="N27" s="2797"/>
      <c r="O27" s="2711"/>
      <c r="P27" s="2798"/>
      <c r="Q27" s="2758"/>
      <c r="R27" s="2759"/>
      <c r="S27" s="2760"/>
      <c r="T27" s="2943"/>
      <c r="U27" s="2944"/>
      <c r="V27" s="2945"/>
      <c r="W27" s="2938"/>
      <c r="X27" s="2938"/>
      <c r="Y27" s="2938"/>
      <c r="Z27" s="2938"/>
      <c r="AA27" s="2938"/>
      <c r="AB27" s="2939"/>
      <c r="AC27" s="825"/>
      <c r="AD27" s="825"/>
      <c r="AE27" s="825"/>
      <c r="AF27" s="825"/>
      <c r="AG27" s="825"/>
      <c r="AH27" s="896"/>
    </row>
    <row r="28" spans="1:34" ht="13.5" customHeight="1">
      <c r="A28" s="1375" t="s">
        <v>262</v>
      </c>
      <c r="B28" s="1376"/>
      <c r="C28" s="2765"/>
      <c r="D28" s="2766"/>
      <c r="E28" s="2765"/>
      <c r="F28" s="2408"/>
      <c r="G28" s="2766"/>
      <c r="H28" s="2765"/>
      <c r="I28" s="2408"/>
      <c r="J28" s="2766"/>
      <c r="K28" s="2408"/>
      <c r="L28" s="2408"/>
      <c r="M28" s="2408"/>
      <c r="N28" s="2765"/>
      <c r="O28" s="2408"/>
      <c r="P28" s="2766"/>
      <c r="Q28" s="2755">
        <f>SUM(E28:P29)</f>
        <v>0</v>
      </c>
      <c r="R28" s="2756"/>
      <c r="S28" s="2757"/>
      <c r="T28" s="2940"/>
      <c r="U28" s="2941"/>
      <c r="V28" s="2942"/>
      <c r="W28" s="2946"/>
      <c r="X28" s="2946"/>
      <c r="Y28" s="2946"/>
      <c r="Z28" s="2946"/>
      <c r="AA28" s="2946"/>
      <c r="AB28" s="2947"/>
      <c r="AC28" s="825"/>
      <c r="AD28" s="825"/>
      <c r="AE28" s="825"/>
      <c r="AF28" s="825"/>
      <c r="AG28" s="825"/>
      <c r="AH28" s="896"/>
    </row>
    <row r="29" spans="1:34" ht="13.5" customHeight="1">
      <c r="A29" s="1375"/>
      <c r="B29" s="1376"/>
      <c r="C29" s="2765"/>
      <c r="D29" s="2766"/>
      <c r="E29" s="2765"/>
      <c r="F29" s="2408"/>
      <c r="G29" s="2766"/>
      <c r="H29" s="2765"/>
      <c r="I29" s="2408"/>
      <c r="J29" s="2766"/>
      <c r="K29" s="2408"/>
      <c r="L29" s="2408"/>
      <c r="M29" s="2408"/>
      <c r="N29" s="2765"/>
      <c r="O29" s="2408"/>
      <c r="P29" s="2766"/>
      <c r="Q29" s="2758"/>
      <c r="R29" s="2759"/>
      <c r="S29" s="2760"/>
      <c r="T29" s="2943"/>
      <c r="U29" s="2944"/>
      <c r="V29" s="2945"/>
      <c r="W29" s="2946"/>
      <c r="X29" s="2946"/>
      <c r="Y29" s="2946"/>
      <c r="Z29" s="2946"/>
      <c r="AA29" s="2946"/>
      <c r="AB29" s="2947"/>
      <c r="AC29" s="825"/>
      <c r="AD29" s="825"/>
      <c r="AE29" s="825"/>
      <c r="AF29" s="825"/>
      <c r="AG29" s="825"/>
      <c r="AH29" s="896"/>
    </row>
    <row r="30" spans="1:34" ht="13.5" customHeight="1">
      <c r="A30" s="2830" t="s">
        <v>263</v>
      </c>
      <c r="B30" s="1483"/>
      <c r="C30" s="2933"/>
      <c r="D30" s="2934"/>
      <c r="E30" s="2933"/>
      <c r="F30" s="2935"/>
      <c r="G30" s="2934"/>
      <c r="H30" s="2933"/>
      <c r="I30" s="2935"/>
      <c r="J30" s="2934"/>
      <c r="K30" s="2935"/>
      <c r="L30" s="2935"/>
      <c r="M30" s="2935"/>
      <c r="N30" s="2933"/>
      <c r="O30" s="2935"/>
      <c r="P30" s="2934"/>
      <c r="Q30" s="2755">
        <f>SUM(E30:P31)</f>
        <v>0</v>
      </c>
      <c r="R30" s="2756"/>
      <c r="S30" s="2757"/>
      <c r="T30" s="2940"/>
      <c r="U30" s="2941"/>
      <c r="V30" s="2942"/>
      <c r="W30" s="2936"/>
      <c r="X30" s="2936"/>
      <c r="Y30" s="2936"/>
      <c r="Z30" s="2936"/>
      <c r="AA30" s="2936"/>
      <c r="AB30" s="2937"/>
      <c r="AC30" s="825"/>
      <c r="AD30" s="825"/>
      <c r="AE30" s="825"/>
      <c r="AF30" s="825"/>
      <c r="AG30" s="825"/>
      <c r="AH30" s="896"/>
    </row>
    <row r="31" spans="1:34" ht="13.5" customHeight="1">
      <c r="A31" s="1471"/>
      <c r="B31" s="1472"/>
      <c r="C31" s="2797"/>
      <c r="D31" s="2798"/>
      <c r="E31" s="2797"/>
      <c r="F31" s="2711"/>
      <c r="G31" s="2798"/>
      <c r="H31" s="2797"/>
      <c r="I31" s="2711"/>
      <c r="J31" s="2798"/>
      <c r="K31" s="2711"/>
      <c r="L31" s="2711"/>
      <c r="M31" s="2711"/>
      <c r="N31" s="2797"/>
      <c r="O31" s="2711"/>
      <c r="P31" s="2798"/>
      <c r="Q31" s="2758"/>
      <c r="R31" s="2759"/>
      <c r="S31" s="2760"/>
      <c r="T31" s="2943"/>
      <c r="U31" s="2944"/>
      <c r="V31" s="2945"/>
      <c r="W31" s="2938"/>
      <c r="X31" s="2938"/>
      <c r="Y31" s="2938"/>
      <c r="Z31" s="2938"/>
      <c r="AA31" s="2938"/>
      <c r="AB31" s="2939"/>
      <c r="AC31" s="825"/>
      <c r="AD31" s="825"/>
      <c r="AE31" s="825"/>
      <c r="AF31" s="825"/>
      <c r="AG31" s="825"/>
      <c r="AH31" s="896"/>
    </row>
    <row r="32" spans="1:34" ht="13.5" customHeight="1">
      <c r="A32" s="1375" t="s">
        <v>264</v>
      </c>
      <c r="B32" s="1376"/>
      <c r="C32" s="2765"/>
      <c r="D32" s="2766"/>
      <c r="E32" s="2765"/>
      <c r="F32" s="2408"/>
      <c r="G32" s="2766"/>
      <c r="H32" s="2765"/>
      <c r="I32" s="2408"/>
      <c r="J32" s="2766"/>
      <c r="K32" s="2408"/>
      <c r="L32" s="2408"/>
      <c r="M32" s="2408"/>
      <c r="N32" s="2765"/>
      <c r="O32" s="2408"/>
      <c r="P32" s="2766"/>
      <c r="Q32" s="2755">
        <f>SUM(E32:P33)</f>
        <v>0</v>
      </c>
      <c r="R32" s="2756"/>
      <c r="S32" s="2757"/>
      <c r="T32" s="2940"/>
      <c r="U32" s="2941"/>
      <c r="V32" s="2942"/>
      <c r="W32" s="2946"/>
      <c r="X32" s="2946"/>
      <c r="Y32" s="2946"/>
      <c r="Z32" s="2946"/>
      <c r="AA32" s="2946"/>
      <c r="AB32" s="2947"/>
      <c r="AC32" s="825"/>
      <c r="AD32" s="825"/>
      <c r="AE32" s="825"/>
      <c r="AF32" s="825"/>
      <c r="AG32" s="825"/>
      <c r="AH32" s="896"/>
    </row>
    <row r="33" spans="1:34" ht="13.5" customHeight="1">
      <c r="A33" s="1471"/>
      <c r="B33" s="1472"/>
      <c r="C33" s="2797"/>
      <c r="D33" s="2798"/>
      <c r="E33" s="2797"/>
      <c r="F33" s="2711"/>
      <c r="G33" s="2798"/>
      <c r="H33" s="2797"/>
      <c r="I33" s="2711"/>
      <c r="J33" s="2798"/>
      <c r="K33" s="2711"/>
      <c r="L33" s="2711"/>
      <c r="M33" s="2711"/>
      <c r="N33" s="2797"/>
      <c r="O33" s="2711"/>
      <c r="P33" s="2798"/>
      <c r="Q33" s="2758"/>
      <c r="R33" s="2759"/>
      <c r="S33" s="2760"/>
      <c r="T33" s="2943"/>
      <c r="U33" s="2944"/>
      <c r="V33" s="2945"/>
      <c r="W33" s="2938"/>
      <c r="X33" s="2938"/>
      <c r="Y33" s="2938"/>
      <c r="Z33" s="2938"/>
      <c r="AA33" s="2938"/>
      <c r="AB33" s="2939"/>
      <c r="AC33" s="825"/>
      <c r="AD33" s="825"/>
      <c r="AE33" s="825"/>
      <c r="AF33" s="825"/>
      <c r="AG33" s="825"/>
      <c r="AH33" s="896"/>
    </row>
    <row r="34" spans="1:34" s="448" customFormat="1" ht="13.5" customHeight="1">
      <c r="A34" s="815"/>
      <c r="B34" s="815"/>
      <c r="C34" s="884"/>
      <c r="D34" s="884"/>
      <c r="E34" s="884"/>
      <c r="F34" s="884"/>
      <c r="G34" s="884"/>
      <c r="H34" s="884"/>
      <c r="I34" s="884"/>
      <c r="J34" s="884"/>
      <c r="K34" s="884"/>
      <c r="L34" s="884"/>
      <c r="M34" s="884"/>
      <c r="N34" s="884"/>
      <c r="O34" s="884"/>
      <c r="P34" s="884"/>
      <c r="Q34" s="884"/>
      <c r="R34" s="884"/>
      <c r="S34" s="884"/>
      <c r="T34" s="206"/>
      <c r="U34" s="884"/>
      <c r="V34" s="884"/>
      <c r="W34" s="719"/>
      <c r="X34" s="719"/>
      <c r="Y34" s="719"/>
      <c r="Z34" s="719"/>
      <c r="AA34" s="719"/>
      <c r="AB34" s="719"/>
      <c r="AC34" s="815"/>
      <c r="AD34" s="815"/>
      <c r="AE34" s="815"/>
      <c r="AF34" s="815"/>
      <c r="AG34" s="815"/>
      <c r="AH34" s="252"/>
    </row>
    <row r="35" spans="1:34">
      <c r="A35" s="442" t="s">
        <v>2034</v>
      </c>
      <c r="B35" s="442"/>
      <c r="C35" s="442"/>
      <c r="D35" s="442"/>
      <c r="E35" s="442"/>
      <c r="F35" s="442"/>
      <c r="G35" s="442"/>
      <c r="H35" s="442" t="s">
        <v>12</v>
      </c>
      <c r="I35" s="442"/>
      <c r="J35" s="442"/>
      <c r="K35" s="883"/>
      <c r="L35" s="883"/>
      <c r="M35" s="318" t="s">
        <v>13</v>
      </c>
      <c r="Q35" s="596"/>
    </row>
    <row r="36" spans="1:34" ht="13.5" customHeight="1">
      <c r="A36" s="2830" t="s">
        <v>252</v>
      </c>
      <c r="B36" s="1483"/>
      <c r="C36" s="2830" t="s">
        <v>1930</v>
      </c>
      <c r="D36" s="1484"/>
      <c r="E36" s="1660" t="s">
        <v>1931</v>
      </c>
      <c r="F36" s="1660"/>
      <c r="G36" s="1660"/>
      <c r="H36" s="1660"/>
      <c r="I36" s="1660"/>
      <c r="J36" s="1660"/>
      <c r="K36" s="1660"/>
      <c r="L36" s="1660"/>
      <c r="M36" s="1660"/>
      <c r="N36" s="1660"/>
      <c r="O36" s="1660"/>
      <c r="P36" s="1660"/>
      <c r="Q36" s="1660"/>
      <c r="R36" s="1660"/>
      <c r="S36" s="1660"/>
      <c r="T36" s="1660"/>
      <c r="U36" s="1660"/>
      <c r="V36" s="2930"/>
      <c r="W36" s="1484" t="s">
        <v>1932</v>
      </c>
      <c r="X36" s="2931"/>
      <c r="Y36" s="2931"/>
      <c r="Z36" s="2931"/>
      <c r="AA36" s="2931"/>
      <c r="AB36" s="2931"/>
    </row>
    <row r="37" spans="1:34" ht="13.5" customHeight="1">
      <c r="A37" s="1375"/>
      <c r="B37" s="1376"/>
      <c r="C37" s="1375"/>
      <c r="D37" s="1377"/>
      <c r="E37" s="2931" t="s">
        <v>1933</v>
      </c>
      <c r="F37" s="2931"/>
      <c r="G37" s="2931"/>
      <c r="H37" s="2931" t="s">
        <v>1934</v>
      </c>
      <c r="I37" s="2931"/>
      <c r="J37" s="2931"/>
      <c r="K37" s="1484" t="s">
        <v>1531</v>
      </c>
      <c r="L37" s="2931"/>
      <c r="M37" s="2830"/>
      <c r="N37" s="2931" t="s">
        <v>1935</v>
      </c>
      <c r="O37" s="2931"/>
      <c r="P37" s="2931"/>
      <c r="Q37" s="1484" t="s">
        <v>508</v>
      </c>
      <c r="R37" s="2931"/>
      <c r="S37" s="2830"/>
      <c r="T37" s="2931" t="s">
        <v>1252</v>
      </c>
      <c r="U37" s="2931"/>
      <c r="V37" s="2931"/>
      <c r="W37" s="1377"/>
      <c r="X37" s="2442"/>
      <c r="Y37" s="2442"/>
      <c r="Z37" s="2442"/>
      <c r="AA37" s="2442"/>
      <c r="AB37" s="2442"/>
    </row>
    <row r="38" spans="1:34" ht="13.5" customHeight="1">
      <c r="A38" s="1471"/>
      <c r="B38" s="1472"/>
      <c r="C38" s="1471"/>
      <c r="D38" s="1473"/>
      <c r="E38" s="2932"/>
      <c r="F38" s="2932"/>
      <c r="G38" s="2932"/>
      <c r="H38" s="2932"/>
      <c r="I38" s="2932"/>
      <c r="J38" s="2932"/>
      <c r="K38" s="1473"/>
      <c r="L38" s="2932"/>
      <c r="M38" s="1471"/>
      <c r="N38" s="2932"/>
      <c r="O38" s="2932"/>
      <c r="P38" s="2932"/>
      <c r="Q38" s="1473"/>
      <c r="R38" s="2932"/>
      <c r="S38" s="1471"/>
      <c r="T38" s="2932"/>
      <c r="U38" s="2932"/>
      <c r="V38" s="2932"/>
      <c r="W38" s="1473"/>
      <c r="X38" s="2932"/>
      <c r="Y38" s="2932"/>
      <c r="Z38" s="2932"/>
      <c r="AA38" s="2932"/>
      <c r="AB38" s="2932"/>
    </row>
    <row r="39" spans="1:34" ht="13.5" customHeight="1">
      <c r="A39" s="2830" t="s">
        <v>253</v>
      </c>
      <c r="B39" s="1483"/>
      <c r="C39" s="2933"/>
      <c r="D39" s="2934"/>
      <c r="E39" s="2933"/>
      <c r="F39" s="2935"/>
      <c r="G39" s="2934"/>
      <c r="H39" s="2933"/>
      <c r="I39" s="2935"/>
      <c r="J39" s="2934"/>
      <c r="K39" s="2935"/>
      <c r="L39" s="2935"/>
      <c r="M39" s="2935"/>
      <c r="N39" s="2933"/>
      <c r="O39" s="2935"/>
      <c r="P39" s="2934"/>
      <c r="Q39" s="2755">
        <f>SUM(E39:P40)</f>
        <v>0</v>
      </c>
      <c r="R39" s="2756"/>
      <c r="S39" s="2757"/>
      <c r="T39" s="2940"/>
      <c r="U39" s="2941"/>
      <c r="V39" s="2942"/>
      <c r="W39" s="2936"/>
      <c r="X39" s="2936"/>
      <c r="Y39" s="2936"/>
      <c r="Z39" s="2936"/>
      <c r="AA39" s="2936"/>
      <c r="AB39" s="2937"/>
    </row>
    <row r="40" spans="1:34" ht="13.5" customHeight="1">
      <c r="A40" s="1471"/>
      <c r="B40" s="1472"/>
      <c r="C40" s="2797"/>
      <c r="D40" s="2798"/>
      <c r="E40" s="2797"/>
      <c r="F40" s="2711"/>
      <c r="G40" s="2798"/>
      <c r="H40" s="2797"/>
      <c r="I40" s="2711"/>
      <c r="J40" s="2798"/>
      <c r="K40" s="2711"/>
      <c r="L40" s="2711"/>
      <c r="M40" s="2711"/>
      <c r="N40" s="2797"/>
      <c r="O40" s="2711"/>
      <c r="P40" s="2798"/>
      <c r="Q40" s="2758"/>
      <c r="R40" s="2759"/>
      <c r="S40" s="2760"/>
      <c r="T40" s="2943"/>
      <c r="U40" s="2944"/>
      <c r="V40" s="2945"/>
      <c r="W40" s="2938"/>
      <c r="X40" s="2938"/>
      <c r="Y40" s="2938"/>
      <c r="Z40" s="2938"/>
      <c r="AA40" s="2938"/>
      <c r="AB40" s="2939"/>
    </row>
    <row r="41" spans="1:34" ht="13.5" customHeight="1">
      <c r="A41" s="1375" t="s">
        <v>254</v>
      </c>
      <c r="B41" s="1376"/>
      <c r="C41" s="2765"/>
      <c r="D41" s="2766"/>
      <c r="E41" s="2765"/>
      <c r="F41" s="2408"/>
      <c r="G41" s="2766"/>
      <c r="H41" s="2765"/>
      <c r="I41" s="2408"/>
      <c r="J41" s="2766"/>
      <c r="K41" s="2408"/>
      <c r="L41" s="2408"/>
      <c r="M41" s="2408"/>
      <c r="N41" s="2765"/>
      <c r="O41" s="2408"/>
      <c r="P41" s="2766"/>
      <c r="Q41" s="2755">
        <f>SUM(E41:P42)</f>
        <v>0</v>
      </c>
      <c r="R41" s="2756"/>
      <c r="S41" s="2757"/>
      <c r="T41" s="2940"/>
      <c r="U41" s="2941"/>
      <c r="V41" s="2942"/>
      <c r="W41" s="2946"/>
      <c r="X41" s="2946"/>
      <c r="Y41" s="2946"/>
      <c r="Z41" s="2946"/>
      <c r="AA41" s="2946"/>
      <c r="AB41" s="2947"/>
    </row>
    <row r="42" spans="1:34" ht="13.5" customHeight="1">
      <c r="A42" s="1375"/>
      <c r="B42" s="1376"/>
      <c r="C42" s="2765"/>
      <c r="D42" s="2766"/>
      <c r="E42" s="2765"/>
      <c r="F42" s="2408"/>
      <c r="G42" s="2766"/>
      <c r="H42" s="2765"/>
      <c r="I42" s="2408"/>
      <c r="J42" s="2766"/>
      <c r="K42" s="2408"/>
      <c r="L42" s="2408"/>
      <c r="M42" s="2408"/>
      <c r="N42" s="2765"/>
      <c r="O42" s="2408"/>
      <c r="P42" s="2766"/>
      <c r="Q42" s="2758"/>
      <c r="R42" s="2759"/>
      <c r="S42" s="2760"/>
      <c r="T42" s="2943"/>
      <c r="U42" s="2944"/>
      <c r="V42" s="2945"/>
      <c r="W42" s="2946"/>
      <c r="X42" s="2946"/>
      <c r="Y42" s="2946"/>
      <c r="Z42" s="2946"/>
      <c r="AA42" s="2946"/>
      <c r="AB42" s="2947"/>
    </row>
    <row r="43" spans="1:34" ht="13.5" customHeight="1">
      <c r="A43" s="2830" t="s">
        <v>255</v>
      </c>
      <c r="B43" s="1483"/>
      <c r="C43" s="2933"/>
      <c r="D43" s="2934"/>
      <c r="E43" s="2933"/>
      <c r="F43" s="2935"/>
      <c r="G43" s="2934"/>
      <c r="H43" s="2933"/>
      <c r="I43" s="2935"/>
      <c r="J43" s="2934"/>
      <c r="K43" s="2935"/>
      <c r="L43" s="2935"/>
      <c r="M43" s="2935"/>
      <c r="N43" s="2933"/>
      <c r="O43" s="2935"/>
      <c r="P43" s="2934"/>
      <c r="Q43" s="2755">
        <f>SUM(E43:P44)</f>
        <v>0</v>
      </c>
      <c r="R43" s="2756"/>
      <c r="S43" s="2757"/>
      <c r="T43" s="2940"/>
      <c r="U43" s="2941"/>
      <c r="V43" s="2942"/>
      <c r="W43" s="2936"/>
      <c r="X43" s="2936"/>
      <c r="Y43" s="2936"/>
      <c r="Z43" s="2936"/>
      <c r="AA43" s="2936"/>
      <c r="AB43" s="2937"/>
    </row>
    <row r="44" spans="1:34" ht="13.5" customHeight="1">
      <c r="A44" s="1471"/>
      <c r="B44" s="1472"/>
      <c r="C44" s="2797"/>
      <c r="D44" s="2798"/>
      <c r="E44" s="2797"/>
      <c r="F44" s="2711"/>
      <c r="G44" s="2798"/>
      <c r="H44" s="2797"/>
      <c r="I44" s="2711"/>
      <c r="J44" s="2798"/>
      <c r="K44" s="2711"/>
      <c r="L44" s="2711"/>
      <c r="M44" s="2711"/>
      <c r="N44" s="2797"/>
      <c r="O44" s="2711"/>
      <c r="P44" s="2798"/>
      <c r="Q44" s="2758"/>
      <c r="R44" s="2759"/>
      <c r="S44" s="2760"/>
      <c r="T44" s="2943"/>
      <c r="U44" s="2944"/>
      <c r="V44" s="2945"/>
      <c r="W44" s="2938"/>
      <c r="X44" s="2938"/>
      <c r="Y44" s="2938"/>
      <c r="Z44" s="2938"/>
      <c r="AA44" s="2938"/>
      <c r="AB44" s="2939"/>
    </row>
    <row r="45" spans="1:34" ht="13.5" customHeight="1">
      <c r="A45" s="1375" t="s">
        <v>256</v>
      </c>
      <c r="B45" s="1376"/>
      <c r="C45" s="2765"/>
      <c r="D45" s="2766"/>
      <c r="E45" s="2765"/>
      <c r="F45" s="2408"/>
      <c r="G45" s="2766"/>
      <c r="H45" s="2765"/>
      <c r="I45" s="2408"/>
      <c r="J45" s="2766"/>
      <c r="K45" s="2408"/>
      <c r="L45" s="2408"/>
      <c r="M45" s="2408"/>
      <c r="N45" s="2765"/>
      <c r="O45" s="2408"/>
      <c r="P45" s="2766"/>
      <c r="Q45" s="2755">
        <f>SUM(E45:P46)</f>
        <v>0</v>
      </c>
      <c r="R45" s="2756"/>
      <c r="S45" s="2757"/>
      <c r="T45" s="2940"/>
      <c r="U45" s="2941"/>
      <c r="V45" s="2942"/>
      <c r="W45" s="2946"/>
      <c r="X45" s="2946"/>
      <c r="Y45" s="2946"/>
      <c r="Z45" s="2946"/>
      <c r="AA45" s="2946"/>
      <c r="AB45" s="2947"/>
    </row>
    <row r="46" spans="1:34" ht="13.5" customHeight="1">
      <c r="A46" s="1375"/>
      <c r="B46" s="1376"/>
      <c r="C46" s="2765"/>
      <c r="D46" s="2766"/>
      <c r="E46" s="2765"/>
      <c r="F46" s="2408"/>
      <c r="G46" s="2766"/>
      <c r="H46" s="2765"/>
      <c r="I46" s="2408"/>
      <c r="J46" s="2766"/>
      <c r="K46" s="2408"/>
      <c r="L46" s="2408"/>
      <c r="M46" s="2408"/>
      <c r="N46" s="2765"/>
      <c r="O46" s="2408"/>
      <c r="P46" s="2766"/>
      <c r="Q46" s="2758"/>
      <c r="R46" s="2759"/>
      <c r="S46" s="2760"/>
      <c r="T46" s="2943"/>
      <c r="U46" s="2944"/>
      <c r="V46" s="2945"/>
      <c r="W46" s="2946"/>
      <c r="X46" s="2946"/>
      <c r="Y46" s="2946"/>
      <c r="Z46" s="2946"/>
      <c r="AA46" s="2946"/>
      <c r="AB46" s="2947"/>
    </row>
    <row r="47" spans="1:34" ht="13.5" customHeight="1">
      <c r="A47" s="2830" t="s">
        <v>257</v>
      </c>
      <c r="B47" s="1483"/>
      <c r="C47" s="2933"/>
      <c r="D47" s="2934"/>
      <c r="E47" s="2933"/>
      <c r="F47" s="2935"/>
      <c r="G47" s="2934"/>
      <c r="H47" s="2933"/>
      <c r="I47" s="2935"/>
      <c r="J47" s="2934"/>
      <c r="K47" s="2935"/>
      <c r="L47" s="2935"/>
      <c r="M47" s="2935"/>
      <c r="N47" s="2933"/>
      <c r="O47" s="2935"/>
      <c r="P47" s="2934"/>
      <c r="Q47" s="2755">
        <f>SUM(E47:P48)</f>
        <v>0</v>
      </c>
      <c r="R47" s="2756"/>
      <c r="S47" s="2757"/>
      <c r="T47" s="2940"/>
      <c r="U47" s="2941"/>
      <c r="V47" s="2942"/>
      <c r="W47" s="2936"/>
      <c r="X47" s="2936"/>
      <c r="Y47" s="2936"/>
      <c r="Z47" s="2936"/>
      <c r="AA47" s="2936"/>
      <c r="AB47" s="2937"/>
    </row>
    <row r="48" spans="1:34" ht="13.5" customHeight="1">
      <c r="A48" s="1471"/>
      <c r="B48" s="1472"/>
      <c r="C48" s="2797"/>
      <c r="D48" s="2798"/>
      <c r="E48" s="2797"/>
      <c r="F48" s="2711"/>
      <c r="G48" s="2798"/>
      <c r="H48" s="2797"/>
      <c r="I48" s="2711"/>
      <c r="J48" s="2798"/>
      <c r="K48" s="2711"/>
      <c r="L48" s="2711"/>
      <c r="M48" s="2711"/>
      <c r="N48" s="2797"/>
      <c r="O48" s="2711"/>
      <c r="P48" s="2798"/>
      <c r="Q48" s="2758"/>
      <c r="R48" s="2759"/>
      <c r="S48" s="2760"/>
      <c r="T48" s="2943"/>
      <c r="U48" s="2944"/>
      <c r="V48" s="2945"/>
      <c r="W48" s="2938"/>
      <c r="X48" s="2938"/>
      <c r="Y48" s="2938"/>
      <c r="Z48" s="2938"/>
      <c r="AA48" s="2938"/>
      <c r="AB48" s="2939"/>
    </row>
    <row r="49" spans="1:39" ht="13.5" customHeight="1">
      <c r="A49" s="1375" t="s">
        <v>258</v>
      </c>
      <c r="B49" s="1376"/>
      <c r="C49" s="2765"/>
      <c r="D49" s="2766"/>
      <c r="E49" s="2765"/>
      <c r="F49" s="2408"/>
      <c r="G49" s="2766"/>
      <c r="H49" s="2765"/>
      <c r="I49" s="2408"/>
      <c r="J49" s="2766"/>
      <c r="K49" s="2408"/>
      <c r="L49" s="2408"/>
      <c r="M49" s="2408"/>
      <c r="N49" s="2765"/>
      <c r="O49" s="2408"/>
      <c r="P49" s="2766"/>
      <c r="Q49" s="2755">
        <f>SUM(E49:P50)</f>
        <v>0</v>
      </c>
      <c r="R49" s="2756"/>
      <c r="S49" s="2757"/>
      <c r="T49" s="2940"/>
      <c r="U49" s="2941"/>
      <c r="V49" s="2942"/>
      <c r="W49" s="2946"/>
      <c r="X49" s="2946"/>
      <c r="Y49" s="2946"/>
      <c r="Z49" s="2946"/>
      <c r="AA49" s="2946"/>
      <c r="AB49" s="2947"/>
    </row>
    <row r="50" spans="1:39" ht="13.5" customHeight="1">
      <c r="A50" s="1375"/>
      <c r="B50" s="1376"/>
      <c r="C50" s="2765"/>
      <c r="D50" s="2766"/>
      <c r="E50" s="2765"/>
      <c r="F50" s="2408"/>
      <c r="G50" s="2766"/>
      <c r="H50" s="2765"/>
      <c r="I50" s="2408"/>
      <c r="J50" s="2766"/>
      <c r="K50" s="2408"/>
      <c r="L50" s="2408"/>
      <c r="M50" s="2408"/>
      <c r="N50" s="2765"/>
      <c r="O50" s="2408"/>
      <c r="P50" s="2766"/>
      <c r="Q50" s="2758"/>
      <c r="R50" s="2759"/>
      <c r="S50" s="2760"/>
      <c r="T50" s="2943"/>
      <c r="U50" s="2944"/>
      <c r="V50" s="2945"/>
      <c r="W50" s="2946"/>
      <c r="X50" s="2946"/>
      <c r="Y50" s="2946"/>
      <c r="Z50" s="2946"/>
      <c r="AA50" s="2946"/>
      <c r="AB50" s="2947"/>
    </row>
    <row r="51" spans="1:39" ht="13.5" customHeight="1">
      <c r="A51" s="2830" t="s">
        <v>259</v>
      </c>
      <c r="B51" s="1483"/>
      <c r="C51" s="2933"/>
      <c r="D51" s="2934"/>
      <c r="E51" s="2933"/>
      <c r="F51" s="2935"/>
      <c r="G51" s="2934"/>
      <c r="H51" s="2933"/>
      <c r="I51" s="2935"/>
      <c r="J51" s="2934"/>
      <c r="K51" s="2935"/>
      <c r="L51" s="2935"/>
      <c r="M51" s="2935"/>
      <c r="N51" s="2933"/>
      <c r="O51" s="2935"/>
      <c r="P51" s="2934"/>
      <c r="Q51" s="2755">
        <f>SUM(E51:P52)</f>
        <v>0</v>
      </c>
      <c r="R51" s="2756"/>
      <c r="S51" s="2757"/>
      <c r="T51" s="2940"/>
      <c r="U51" s="2941"/>
      <c r="V51" s="2942"/>
      <c r="W51" s="2936"/>
      <c r="X51" s="2936"/>
      <c r="Y51" s="2936"/>
      <c r="Z51" s="2936"/>
      <c r="AA51" s="2936"/>
      <c r="AB51" s="2937"/>
    </row>
    <row r="52" spans="1:39" ht="13.5" customHeight="1">
      <c r="A52" s="1471"/>
      <c r="B52" s="1472"/>
      <c r="C52" s="2797"/>
      <c r="D52" s="2798"/>
      <c r="E52" s="2797"/>
      <c r="F52" s="2711"/>
      <c r="G52" s="2798"/>
      <c r="H52" s="2797"/>
      <c r="I52" s="2711"/>
      <c r="J52" s="2798"/>
      <c r="K52" s="2711"/>
      <c r="L52" s="2711"/>
      <c r="M52" s="2711"/>
      <c r="N52" s="2797"/>
      <c r="O52" s="2711"/>
      <c r="P52" s="2798"/>
      <c r="Q52" s="2758"/>
      <c r="R52" s="2759"/>
      <c r="S52" s="2760"/>
      <c r="T52" s="2943"/>
      <c r="U52" s="2944"/>
      <c r="V52" s="2945"/>
      <c r="W52" s="2938"/>
      <c r="X52" s="2938"/>
      <c r="Y52" s="2938"/>
      <c r="Z52" s="2938"/>
      <c r="AA52" s="2938"/>
      <c r="AB52" s="2939"/>
    </row>
    <row r="53" spans="1:39" ht="13.5" customHeight="1">
      <c r="A53" s="1375" t="s">
        <v>260</v>
      </c>
      <c r="B53" s="1376"/>
      <c r="C53" s="2765"/>
      <c r="D53" s="2766"/>
      <c r="E53" s="2765"/>
      <c r="F53" s="2408"/>
      <c r="G53" s="2766"/>
      <c r="H53" s="2765"/>
      <c r="I53" s="2408"/>
      <c r="J53" s="2766"/>
      <c r="K53" s="2408"/>
      <c r="L53" s="2408"/>
      <c r="M53" s="2408"/>
      <c r="N53" s="2765"/>
      <c r="O53" s="2408"/>
      <c r="P53" s="2766"/>
      <c r="Q53" s="2755">
        <f>SUM(E53:P54)</f>
        <v>0</v>
      </c>
      <c r="R53" s="2756"/>
      <c r="S53" s="2757"/>
      <c r="T53" s="2940"/>
      <c r="U53" s="2941"/>
      <c r="V53" s="2942"/>
      <c r="W53" s="2946"/>
      <c r="X53" s="2946"/>
      <c r="Y53" s="2946"/>
      <c r="Z53" s="2946"/>
      <c r="AA53" s="2946"/>
      <c r="AB53" s="2947"/>
    </row>
    <row r="54" spans="1:39">
      <c r="A54" s="1375"/>
      <c r="B54" s="1376"/>
      <c r="C54" s="2765"/>
      <c r="D54" s="2766"/>
      <c r="E54" s="2765"/>
      <c r="F54" s="2408"/>
      <c r="G54" s="2766"/>
      <c r="H54" s="2765"/>
      <c r="I54" s="2408"/>
      <c r="J54" s="2766"/>
      <c r="K54" s="2408"/>
      <c r="L54" s="2408"/>
      <c r="M54" s="2408"/>
      <c r="N54" s="2765"/>
      <c r="O54" s="2408"/>
      <c r="P54" s="2766"/>
      <c r="Q54" s="2758"/>
      <c r="R54" s="2759"/>
      <c r="S54" s="2760"/>
      <c r="T54" s="2943"/>
      <c r="U54" s="2944"/>
      <c r="V54" s="2945"/>
      <c r="W54" s="2946"/>
      <c r="X54" s="2946"/>
      <c r="Y54" s="2946"/>
      <c r="Z54" s="2946"/>
      <c r="AA54" s="2946"/>
      <c r="AB54" s="2947"/>
    </row>
    <row r="55" spans="1:39">
      <c r="A55" s="2830" t="s">
        <v>261</v>
      </c>
      <c r="B55" s="1483"/>
      <c r="C55" s="2933"/>
      <c r="D55" s="2934"/>
      <c r="E55" s="2933"/>
      <c r="F55" s="2935"/>
      <c r="G55" s="2934"/>
      <c r="H55" s="2933"/>
      <c r="I55" s="2935"/>
      <c r="J55" s="2934"/>
      <c r="K55" s="2935"/>
      <c r="L55" s="2935"/>
      <c r="M55" s="2935"/>
      <c r="N55" s="2933"/>
      <c r="O55" s="2935"/>
      <c r="P55" s="2934"/>
      <c r="Q55" s="2755">
        <f>SUM(E55:P56)</f>
        <v>0</v>
      </c>
      <c r="R55" s="2756"/>
      <c r="S55" s="2757"/>
      <c r="T55" s="2940"/>
      <c r="U55" s="2941"/>
      <c r="V55" s="2942"/>
      <c r="W55" s="2936"/>
      <c r="X55" s="2936"/>
      <c r="Y55" s="2936"/>
      <c r="Z55" s="2936"/>
      <c r="AA55" s="2936"/>
      <c r="AB55" s="2937"/>
    </row>
    <row r="56" spans="1:39">
      <c r="A56" s="1471"/>
      <c r="B56" s="1472"/>
      <c r="C56" s="2797"/>
      <c r="D56" s="2798"/>
      <c r="E56" s="2797"/>
      <c r="F56" s="2711"/>
      <c r="G56" s="2798"/>
      <c r="H56" s="2797"/>
      <c r="I56" s="2711"/>
      <c r="J56" s="2798"/>
      <c r="K56" s="2711"/>
      <c r="L56" s="2711"/>
      <c r="M56" s="2711"/>
      <c r="N56" s="2797"/>
      <c r="O56" s="2711"/>
      <c r="P56" s="2798"/>
      <c r="Q56" s="2758"/>
      <c r="R56" s="2759"/>
      <c r="S56" s="2760"/>
      <c r="T56" s="2943"/>
      <c r="U56" s="2944"/>
      <c r="V56" s="2945"/>
      <c r="W56" s="2938"/>
      <c r="X56" s="2938"/>
      <c r="Y56" s="2938"/>
      <c r="Z56" s="2938"/>
      <c r="AA56" s="2938"/>
      <c r="AB56" s="2939"/>
    </row>
    <row r="57" spans="1:39">
      <c r="A57" s="1375" t="s">
        <v>262</v>
      </c>
      <c r="B57" s="1376"/>
      <c r="C57" s="2765"/>
      <c r="D57" s="2766"/>
      <c r="E57" s="2765"/>
      <c r="F57" s="2408"/>
      <c r="G57" s="2766"/>
      <c r="H57" s="2765"/>
      <c r="I57" s="2408"/>
      <c r="J57" s="2766"/>
      <c r="K57" s="2408"/>
      <c r="L57" s="2408"/>
      <c r="M57" s="2408"/>
      <c r="N57" s="2765"/>
      <c r="O57" s="2408"/>
      <c r="P57" s="2766"/>
      <c r="Q57" s="2755">
        <f>SUM(E57:P58)</f>
        <v>0</v>
      </c>
      <c r="R57" s="2756"/>
      <c r="S57" s="2757"/>
      <c r="T57" s="2940"/>
      <c r="U57" s="2941"/>
      <c r="V57" s="2942"/>
      <c r="W57" s="2946"/>
      <c r="X57" s="2946"/>
      <c r="Y57" s="2946"/>
      <c r="Z57" s="2946"/>
      <c r="AA57" s="2946"/>
      <c r="AB57" s="2947"/>
    </row>
    <row r="58" spans="1:39">
      <c r="A58" s="1375"/>
      <c r="B58" s="1376"/>
      <c r="C58" s="2765"/>
      <c r="D58" s="2766"/>
      <c r="E58" s="2765"/>
      <c r="F58" s="2408"/>
      <c r="G58" s="2766"/>
      <c r="H58" s="2765"/>
      <c r="I58" s="2408"/>
      <c r="J58" s="2766"/>
      <c r="K58" s="2408"/>
      <c r="L58" s="2408"/>
      <c r="M58" s="2408"/>
      <c r="N58" s="2765"/>
      <c r="O58" s="2408"/>
      <c r="P58" s="2766"/>
      <c r="Q58" s="2758"/>
      <c r="R58" s="2759"/>
      <c r="S58" s="2760"/>
      <c r="T58" s="2943"/>
      <c r="U58" s="2944"/>
      <c r="V58" s="2945"/>
      <c r="W58" s="2946"/>
      <c r="X58" s="2946"/>
      <c r="Y58" s="2946"/>
      <c r="Z58" s="2946"/>
      <c r="AA58" s="2946"/>
      <c r="AB58" s="2947"/>
    </row>
    <row r="59" spans="1:39">
      <c r="A59" s="2830" t="s">
        <v>263</v>
      </c>
      <c r="B59" s="1483"/>
      <c r="C59" s="2933"/>
      <c r="D59" s="2934"/>
      <c r="E59" s="2933"/>
      <c r="F59" s="2935"/>
      <c r="G59" s="2934"/>
      <c r="H59" s="2933"/>
      <c r="I59" s="2935"/>
      <c r="J59" s="2934"/>
      <c r="K59" s="2935"/>
      <c r="L59" s="2935"/>
      <c r="M59" s="2935"/>
      <c r="N59" s="2933"/>
      <c r="O59" s="2935"/>
      <c r="P59" s="2934"/>
      <c r="Q59" s="2755">
        <f>SUM(E59:P60)</f>
        <v>0</v>
      </c>
      <c r="R59" s="2756"/>
      <c r="S59" s="2757"/>
      <c r="T59" s="2940"/>
      <c r="U59" s="2941"/>
      <c r="V59" s="2942"/>
      <c r="W59" s="2936"/>
      <c r="X59" s="2936"/>
      <c r="Y59" s="2936"/>
      <c r="Z59" s="2936"/>
      <c r="AA59" s="2936"/>
      <c r="AB59" s="2937"/>
    </row>
    <row r="60" spans="1:39">
      <c r="A60" s="1471"/>
      <c r="B60" s="1472"/>
      <c r="C60" s="2797"/>
      <c r="D60" s="2798"/>
      <c r="E60" s="2797"/>
      <c r="F60" s="2711"/>
      <c r="G60" s="2798"/>
      <c r="H60" s="2797"/>
      <c r="I60" s="2711"/>
      <c r="J60" s="2798"/>
      <c r="K60" s="2711"/>
      <c r="L60" s="2711"/>
      <c r="M60" s="2711"/>
      <c r="N60" s="2797"/>
      <c r="O60" s="2711"/>
      <c r="P60" s="2798"/>
      <c r="Q60" s="2758"/>
      <c r="R60" s="2759"/>
      <c r="S60" s="2760"/>
      <c r="T60" s="2943"/>
      <c r="U60" s="2944"/>
      <c r="V60" s="2945"/>
      <c r="W60" s="2938"/>
      <c r="X60" s="2938"/>
      <c r="Y60" s="2938"/>
      <c r="Z60" s="2938"/>
      <c r="AA60" s="2938"/>
      <c r="AB60" s="2939"/>
    </row>
    <row r="61" spans="1:39">
      <c r="A61" s="1375" t="s">
        <v>264</v>
      </c>
      <c r="B61" s="1376"/>
      <c r="C61" s="2765"/>
      <c r="D61" s="2766"/>
      <c r="E61" s="2765"/>
      <c r="F61" s="2408"/>
      <c r="G61" s="2766"/>
      <c r="H61" s="2765"/>
      <c r="I61" s="2408"/>
      <c r="J61" s="2766"/>
      <c r="K61" s="2408"/>
      <c r="L61" s="2408"/>
      <c r="M61" s="2408"/>
      <c r="N61" s="2765"/>
      <c r="O61" s="2408"/>
      <c r="P61" s="2766"/>
      <c r="Q61" s="2755">
        <f>SUM(E61:P62)</f>
        <v>0</v>
      </c>
      <c r="R61" s="2756"/>
      <c r="S61" s="2757"/>
      <c r="T61" s="2940"/>
      <c r="U61" s="2941"/>
      <c r="V61" s="2942"/>
      <c r="W61" s="2946"/>
      <c r="X61" s="2946"/>
      <c r="Y61" s="2946"/>
      <c r="Z61" s="2946"/>
      <c r="AA61" s="2946"/>
      <c r="AB61" s="2947"/>
    </row>
    <row r="62" spans="1:39">
      <c r="A62" s="1471"/>
      <c r="B62" s="1472"/>
      <c r="C62" s="2797"/>
      <c r="D62" s="2798"/>
      <c r="E62" s="2797"/>
      <c r="F62" s="2711"/>
      <c r="G62" s="2798"/>
      <c r="H62" s="2797"/>
      <c r="I62" s="2711"/>
      <c r="J62" s="2798"/>
      <c r="K62" s="2711"/>
      <c r="L62" s="2711"/>
      <c r="M62" s="2711"/>
      <c r="N62" s="2797"/>
      <c r="O62" s="2711"/>
      <c r="P62" s="2798"/>
      <c r="Q62" s="2758"/>
      <c r="R62" s="2759"/>
      <c r="S62" s="2760"/>
      <c r="T62" s="2943"/>
      <c r="U62" s="2944"/>
      <c r="V62" s="2945"/>
      <c r="W62" s="2938"/>
      <c r="X62" s="2938"/>
      <c r="Y62" s="2938"/>
      <c r="Z62" s="2938"/>
      <c r="AA62" s="2938"/>
      <c r="AB62" s="2939"/>
    </row>
    <row r="63" spans="1:39">
      <c r="A63" s="438" t="s">
        <v>2039</v>
      </c>
      <c r="B63" s="438"/>
      <c r="C63" s="438"/>
      <c r="D63" s="438"/>
      <c r="E63" s="438"/>
      <c r="F63" s="438"/>
      <c r="G63" s="438"/>
      <c r="H63" s="438"/>
      <c r="I63" s="438"/>
      <c r="J63" s="438"/>
      <c r="K63" s="438"/>
      <c r="L63" s="438"/>
      <c r="M63" s="438"/>
      <c r="N63" s="438"/>
      <c r="O63" s="438"/>
      <c r="P63" s="438"/>
      <c r="Q63" s="438"/>
      <c r="R63" s="438"/>
      <c r="S63" s="438"/>
      <c r="T63" s="438"/>
      <c r="U63" s="438"/>
      <c r="V63" s="438"/>
      <c r="W63" s="438"/>
      <c r="X63" s="438"/>
      <c r="Y63" s="438"/>
      <c r="Z63" s="438"/>
      <c r="AA63" s="438"/>
      <c r="AB63" s="438"/>
      <c r="AC63" s="438"/>
      <c r="AD63" s="438"/>
      <c r="AE63" s="438"/>
      <c r="AF63" s="438"/>
      <c r="AG63" s="438"/>
      <c r="AH63" s="438"/>
      <c r="AI63" s="438"/>
      <c r="AJ63" s="438"/>
      <c r="AK63" s="438"/>
      <c r="AL63" s="438"/>
      <c r="AM63" s="438"/>
    </row>
    <row r="64" spans="1:39">
      <c r="A64" s="438" t="s">
        <v>2038</v>
      </c>
      <c r="B64" s="438"/>
      <c r="C64" s="438"/>
      <c r="D64" s="438"/>
      <c r="E64" s="438"/>
      <c r="F64" s="438"/>
      <c r="G64" s="438"/>
      <c r="H64" s="438"/>
      <c r="I64" s="438"/>
      <c r="J64" s="438"/>
      <c r="K64" s="438"/>
      <c r="L64" s="438"/>
      <c r="M64" s="438"/>
      <c r="N64" s="438"/>
      <c r="O64" s="438"/>
      <c r="P64" s="438"/>
      <c r="Q64" s="438"/>
      <c r="R64" s="438"/>
      <c r="S64" s="438"/>
      <c r="T64" s="438"/>
      <c r="U64" s="438"/>
      <c r="V64" s="438"/>
      <c r="W64" s="438"/>
      <c r="X64" s="438"/>
      <c r="Y64" s="438"/>
      <c r="Z64" s="438"/>
      <c r="AA64" s="438"/>
      <c r="AB64" s="438"/>
      <c r="AC64" s="438"/>
      <c r="AD64" s="438"/>
      <c r="AE64" s="438"/>
      <c r="AF64" s="438"/>
      <c r="AG64" s="438"/>
      <c r="AH64" s="438"/>
      <c r="AI64" s="438"/>
      <c r="AJ64" s="438"/>
      <c r="AK64" s="438"/>
      <c r="AL64" s="438"/>
      <c r="AM64" s="438"/>
    </row>
    <row r="65" spans="1:39">
      <c r="A65" s="438"/>
      <c r="B65" s="438"/>
      <c r="C65" s="438"/>
      <c r="D65" s="15" t="s">
        <v>2137</v>
      </c>
      <c r="E65" s="438"/>
      <c r="F65" s="438"/>
      <c r="G65" s="438"/>
      <c r="H65" s="438"/>
      <c r="I65" s="438"/>
      <c r="J65" s="438"/>
      <c r="K65" s="438"/>
      <c r="L65" s="438"/>
      <c r="M65" s="438"/>
      <c r="N65" s="438"/>
      <c r="O65" s="438"/>
      <c r="P65" s="438"/>
      <c r="Q65" s="438"/>
      <c r="R65" s="438"/>
      <c r="S65" s="438"/>
      <c r="T65" s="438"/>
      <c r="U65" s="438"/>
      <c r="V65" s="438"/>
      <c r="W65" s="438"/>
      <c r="X65" s="438"/>
      <c r="Y65" s="438"/>
      <c r="Z65" s="438"/>
      <c r="AA65" s="438"/>
      <c r="AB65" s="438"/>
      <c r="AC65" s="438"/>
      <c r="AD65" s="438"/>
      <c r="AE65" s="438"/>
      <c r="AF65" s="438"/>
      <c r="AG65" s="438"/>
      <c r="AH65" s="438"/>
      <c r="AI65" s="438"/>
      <c r="AJ65" s="438"/>
      <c r="AK65" s="438"/>
      <c r="AL65" s="438"/>
      <c r="AM65" s="438"/>
    </row>
    <row r="66" spans="1:39">
      <c r="A66" s="438"/>
      <c r="B66" s="438"/>
      <c r="C66" s="438"/>
      <c r="D66" s="15" t="s">
        <v>2138</v>
      </c>
      <c r="E66" s="438"/>
      <c r="F66" s="438"/>
      <c r="G66" s="438"/>
      <c r="H66" s="438"/>
      <c r="I66" s="438"/>
      <c r="J66" s="438"/>
      <c r="K66" s="438"/>
      <c r="L66" s="438"/>
      <c r="M66" s="438"/>
      <c r="N66" s="438"/>
      <c r="O66" s="438"/>
      <c r="P66" s="438"/>
      <c r="Q66" s="438"/>
      <c r="R66" s="438"/>
      <c r="S66" s="438"/>
      <c r="T66" s="438"/>
      <c r="U66" s="438"/>
      <c r="V66" s="438"/>
      <c r="W66" s="438"/>
      <c r="X66" s="438"/>
      <c r="Y66" s="438"/>
      <c r="Z66" s="438"/>
      <c r="AA66" s="438"/>
      <c r="AB66" s="438"/>
      <c r="AC66" s="438"/>
      <c r="AD66" s="438"/>
      <c r="AE66" s="438"/>
      <c r="AF66" s="438"/>
      <c r="AG66" s="438"/>
      <c r="AH66" s="438"/>
      <c r="AI66" s="438"/>
      <c r="AJ66" s="438"/>
      <c r="AK66" s="438"/>
      <c r="AL66" s="438"/>
      <c r="AM66" s="438"/>
    </row>
    <row r="67" spans="1:39">
      <c r="A67" s="438" t="s">
        <v>2040</v>
      </c>
      <c r="B67" s="438"/>
      <c r="C67" s="438"/>
      <c r="D67" s="438"/>
      <c r="E67" s="438"/>
      <c r="F67" s="438"/>
      <c r="G67" s="438"/>
      <c r="H67" s="438"/>
      <c r="I67" s="438"/>
      <c r="J67" s="438"/>
      <c r="K67" s="438"/>
      <c r="L67" s="438"/>
      <c r="M67" s="438"/>
      <c r="N67" s="438"/>
      <c r="O67" s="438"/>
      <c r="P67" s="438"/>
      <c r="Q67" s="438"/>
      <c r="R67" s="438"/>
      <c r="S67" s="438"/>
      <c r="T67" s="438"/>
      <c r="U67" s="438"/>
      <c r="V67" s="438"/>
      <c r="W67" s="438"/>
      <c r="X67" s="438"/>
      <c r="Y67" s="438"/>
      <c r="Z67" s="438"/>
      <c r="AA67" s="438"/>
      <c r="AB67" s="438"/>
      <c r="AC67" s="438"/>
      <c r="AD67" s="438"/>
      <c r="AE67" s="438"/>
      <c r="AF67" s="438"/>
      <c r="AG67" s="438"/>
      <c r="AH67" s="438"/>
      <c r="AI67" s="438"/>
      <c r="AJ67" s="438"/>
      <c r="AK67" s="438"/>
      <c r="AL67" s="438"/>
      <c r="AM67" s="438"/>
    </row>
    <row r="68" spans="1:39">
      <c r="A68" s="438"/>
      <c r="B68" s="438"/>
      <c r="C68" s="438"/>
      <c r="D68" s="438"/>
      <c r="E68" s="438"/>
      <c r="F68" s="438"/>
      <c r="G68" s="438"/>
      <c r="H68" s="438"/>
      <c r="I68" s="438"/>
      <c r="J68" s="438"/>
      <c r="K68" s="438"/>
      <c r="L68" s="438"/>
      <c r="M68" s="438"/>
      <c r="N68" s="438"/>
      <c r="O68" s="438"/>
      <c r="P68" s="438"/>
      <c r="Q68" s="438"/>
      <c r="R68" s="438"/>
      <c r="S68" s="438"/>
      <c r="T68" s="438"/>
      <c r="U68" s="438"/>
      <c r="V68" s="438"/>
      <c r="W68" s="438"/>
      <c r="X68" s="438"/>
      <c r="Y68" s="438"/>
      <c r="Z68" s="438"/>
      <c r="AA68" s="438"/>
      <c r="AB68" s="438"/>
    </row>
    <row r="69" spans="1:39">
      <c r="A69" s="438"/>
      <c r="B69" s="438"/>
      <c r="C69" s="438"/>
      <c r="D69" s="438"/>
      <c r="E69" s="438"/>
      <c r="F69" s="438"/>
      <c r="G69" s="438"/>
      <c r="H69" s="438"/>
      <c r="I69" s="438"/>
      <c r="J69" s="438"/>
      <c r="K69" s="438"/>
      <c r="L69" s="438"/>
      <c r="M69" s="438"/>
      <c r="N69" s="438"/>
      <c r="O69" s="438"/>
      <c r="P69" s="438"/>
      <c r="Q69" s="438"/>
      <c r="R69" s="438"/>
      <c r="S69" s="438"/>
      <c r="T69" s="438"/>
      <c r="U69" s="438"/>
      <c r="V69" s="438"/>
      <c r="W69" s="438"/>
      <c r="X69" s="438"/>
      <c r="Y69" s="438"/>
      <c r="Z69" s="438"/>
      <c r="AA69" s="438"/>
      <c r="AB69" s="438"/>
    </row>
    <row r="70" spans="1:39">
      <c r="A70" s="438"/>
      <c r="B70" s="438"/>
      <c r="C70" s="438"/>
      <c r="D70" s="438"/>
      <c r="E70" s="438"/>
      <c r="F70" s="438"/>
      <c r="G70" s="438"/>
      <c r="H70" s="438"/>
      <c r="I70" s="438"/>
      <c r="J70" s="438"/>
      <c r="K70" s="438"/>
      <c r="L70" s="438"/>
      <c r="M70" s="438"/>
      <c r="N70" s="438"/>
      <c r="O70" s="438"/>
      <c r="P70" s="438"/>
      <c r="Q70" s="438"/>
      <c r="R70" s="438"/>
      <c r="S70" s="438"/>
      <c r="T70" s="438"/>
      <c r="U70" s="438"/>
      <c r="V70" s="438"/>
      <c r="W70" s="438"/>
      <c r="X70" s="438"/>
      <c r="Y70" s="438"/>
      <c r="Z70" s="438"/>
      <c r="AA70" s="438"/>
      <c r="AB70" s="438"/>
    </row>
    <row r="71" spans="1:39">
      <c r="A71" s="438"/>
      <c r="B71" s="438"/>
      <c r="C71" s="438"/>
      <c r="D71" s="438"/>
      <c r="E71" s="438"/>
      <c r="F71" s="438"/>
      <c r="G71" s="438"/>
      <c r="H71" s="438"/>
      <c r="I71" s="438"/>
      <c r="J71" s="438"/>
      <c r="K71" s="438"/>
      <c r="L71" s="438"/>
      <c r="M71" s="438"/>
      <c r="N71" s="438"/>
      <c r="O71" s="438"/>
      <c r="P71" s="438"/>
      <c r="Q71" s="438"/>
      <c r="R71" s="438"/>
      <c r="S71" s="438"/>
      <c r="T71" s="438"/>
      <c r="U71" s="438"/>
      <c r="V71" s="438"/>
      <c r="W71" s="438"/>
      <c r="X71" s="438"/>
      <c r="Y71" s="438"/>
      <c r="Z71" s="438"/>
      <c r="AA71" s="438"/>
      <c r="AB71" s="438"/>
    </row>
    <row r="72" spans="1:39">
      <c r="A72" s="438"/>
      <c r="B72" s="438"/>
      <c r="C72" s="438"/>
      <c r="D72" s="438"/>
      <c r="E72" s="438"/>
      <c r="F72" s="438"/>
      <c r="G72" s="438"/>
      <c r="H72" s="438"/>
      <c r="I72" s="438"/>
      <c r="J72" s="438"/>
      <c r="K72" s="438"/>
      <c r="L72" s="438"/>
      <c r="M72" s="438"/>
      <c r="N72" s="438"/>
      <c r="O72" s="438"/>
      <c r="P72" s="438"/>
      <c r="Q72" s="438"/>
      <c r="R72" s="438"/>
      <c r="S72" s="438"/>
      <c r="T72" s="438"/>
      <c r="U72" s="438"/>
      <c r="V72" s="438"/>
      <c r="W72" s="438"/>
      <c r="X72" s="438"/>
      <c r="Y72" s="438"/>
      <c r="Z72" s="438"/>
      <c r="AA72" s="438"/>
      <c r="AB72" s="438"/>
    </row>
  </sheetData>
  <mergeCells count="239">
    <mergeCell ref="Q61:S62"/>
    <mergeCell ref="W61:AB62"/>
    <mergeCell ref="A61:B62"/>
    <mergeCell ref="C61:D62"/>
    <mergeCell ref="E61:G62"/>
    <mergeCell ref="H61:J62"/>
    <mergeCell ref="K61:M62"/>
    <mergeCell ref="N61:P62"/>
    <mergeCell ref="T61:V62"/>
    <mergeCell ref="A59:B60"/>
    <mergeCell ref="C59:D60"/>
    <mergeCell ref="E59:G60"/>
    <mergeCell ref="H59:J60"/>
    <mergeCell ref="K59:M60"/>
    <mergeCell ref="N59:P60"/>
    <mergeCell ref="Q59:S60"/>
    <mergeCell ref="W59:AB60"/>
    <mergeCell ref="T59:V60"/>
    <mergeCell ref="A57:B58"/>
    <mergeCell ref="C57:D58"/>
    <mergeCell ref="E57:G58"/>
    <mergeCell ref="H57:J58"/>
    <mergeCell ref="K57:M58"/>
    <mergeCell ref="N57:P58"/>
    <mergeCell ref="Q57:S58"/>
    <mergeCell ref="W57:AB58"/>
    <mergeCell ref="T57:V58"/>
    <mergeCell ref="Q53:S54"/>
    <mergeCell ref="W53:AB54"/>
    <mergeCell ref="A55:B56"/>
    <mergeCell ref="C55:D56"/>
    <mergeCell ref="E55:G56"/>
    <mergeCell ref="H55:J56"/>
    <mergeCell ref="K55:M56"/>
    <mergeCell ref="N55:P56"/>
    <mergeCell ref="Q55:S56"/>
    <mergeCell ref="A53:B54"/>
    <mergeCell ref="C53:D54"/>
    <mergeCell ref="E53:G54"/>
    <mergeCell ref="H53:J54"/>
    <mergeCell ref="K53:M54"/>
    <mergeCell ref="N53:P54"/>
    <mergeCell ref="W55:AB56"/>
    <mergeCell ref="T53:V54"/>
    <mergeCell ref="T55:V56"/>
    <mergeCell ref="A51:B52"/>
    <mergeCell ref="C51:D52"/>
    <mergeCell ref="E51:G52"/>
    <mergeCell ref="H51:J52"/>
    <mergeCell ref="K51:M52"/>
    <mergeCell ref="N51:P52"/>
    <mergeCell ref="Q51:S52"/>
    <mergeCell ref="W51:AB52"/>
    <mergeCell ref="T51:V52"/>
    <mergeCell ref="A49:B50"/>
    <mergeCell ref="C49:D50"/>
    <mergeCell ref="E49:G50"/>
    <mergeCell ref="H49:J50"/>
    <mergeCell ref="K49:M50"/>
    <mergeCell ref="N49:P50"/>
    <mergeCell ref="Q49:S50"/>
    <mergeCell ref="W49:AB50"/>
    <mergeCell ref="T49:V50"/>
    <mergeCell ref="Q45:S46"/>
    <mergeCell ref="W45:AB46"/>
    <mergeCell ref="A47:B48"/>
    <mergeCell ref="C47:D48"/>
    <mergeCell ref="E47:G48"/>
    <mergeCell ref="H47:J48"/>
    <mergeCell ref="K47:M48"/>
    <mergeCell ref="N47:P48"/>
    <mergeCell ref="Q47:S48"/>
    <mergeCell ref="A45:B46"/>
    <mergeCell ref="C45:D46"/>
    <mergeCell ref="E45:G46"/>
    <mergeCell ref="H45:J46"/>
    <mergeCell ref="K45:M46"/>
    <mergeCell ref="N45:P46"/>
    <mergeCell ref="W47:AB48"/>
    <mergeCell ref="T45:V46"/>
    <mergeCell ref="T47:V48"/>
    <mergeCell ref="A43:B44"/>
    <mergeCell ref="C43:D44"/>
    <mergeCell ref="E43:G44"/>
    <mergeCell ref="H43:J44"/>
    <mergeCell ref="K43:M44"/>
    <mergeCell ref="N43:P44"/>
    <mergeCell ref="Q43:S44"/>
    <mergeCell ref="W43:AB44"/>
    <mergeCell ref="T43:V44"/>
    <mergeCell ref="A41:B42"/>
    <mergeCell ref="C41:D42"/>
    <mergeCell ref="E41:G42"/>
    <mergeCell ref="H41:J42"/>
    <mergeCell ref="K41:M42"/>
    <mergeCell ref="N41:P42"/>
    <mergeCell ref="Q41:S42"/>
    <mergeCell ref="W41:AB42"/>
    <mergeCell ref="T41:V42"/>
    <mergeCell ref="A39:B40"/>
    <mergeCell ref="C39:D40"/>
    <mergeCell ref="E39:G40"/>
    <mergeCell ref="H39:J40"/>
    <mergeCell ref="K39:M40"/>
    <mergeCell ref="N39:P40"/>
    <mergeCell ref="Q39:S40"/>
    <mergeCell ref="W39:AB40"/>
    <mergeCell ref="T39:V40"/>
    <mergeCell ref="Q32:S33"/>
    <mergeCell ref="W32:AB33"/>
    <mergeCell ref="A36:B38"/>
    <mergeCell ref="C36:D38"/>
    <mergeCell ref="E36:V36"/>
    <mergeCell ref="W36:AB38"/>
    <mergeCell ref="E37:G38"/>
    <mergeCell ref="H37:J38"/>
    <mergeCell ref="K37:M38"/>
    <mergeCell ref="A32:B33"/>
    <mergeCell ref="C32:D33"/>
    <mergeCell ref="E32:G33"/>
    <mergeCell ref="H32:J33"/>
    <mergeCell ref="K32:M33"/>
    <mergeCell ref="N32:P33"/>
    <mergeCell ref="N37:P38"/>
    <mergeCell ref="Q37:S38"/>
    <mergeCell ref="T37:V38"/>
    <mergeCell ref="T32:V33"/>
    <mergeCell ref="A30:B31"/>
    <mergeCell ref="C30:D31"/>
    <mergeCell ref="E30:G31"/>
    <mergeCell ref="H30:J31"/>
    <mergeCell ref="K30:M31"/>
    <mergeCell ref="N30:P31"/>
    <mergeCell ref="Q30:S31"/>
    <mergeCell ref="W30:AB31"/>
    <mergeCell ref="T30:V31"/>
    <mergeCell ref="A28:B29"/>
    <mergeCell ref="C28:D29"/>
    <mergeCell ref="E28:G29"/>
    <mergeCell ref="H28:J29"/>
    <mergeCell ref="K28:M29"/>
    <mergeCell ref="N28:P29"/>
    <mergeCell ref="Q28:S29"/>
    <mergeCell ref="W28:AB29"/>
    <mergeCell ref="T28:V29"/>
    <mergeCell ref="Q24:S25"/>
    <mergeCell ref="W24:AB25"/>
    <mergeCell ref="A26:B27"/>
    <mergeCell ref="C26:D27"/>
    <mergeCell ref="E26:G27"/>
    <mergeCell ref="H26:J27"/>
    <mergeCell ref="K26:M27"/>
    <mergeCell ref="N26:P27"/>
    <mergeCell ref="Q26:S27"/>
    <mergeCell ref="A24:B25"/>
    <mergeCell ref="C24:D25"/>
    <mergeCell ref="E24:G25"/>
    <mergeCell ref="H24:J25"/>
    <mergeCell ref="K24:M25"/>
    <mergeCell ref="N24:P25"/>
    <mergeCell ref="W26:AB27"/>
    <mergeCell ref="T24:V25"/>
    <mergeCell ref="T26:V27"/>
    <mergeCell ref="A22:B23"/>
    <mergeCell ref="C22:D23"/>
    <mergeCell ref="E22:G23"/>
    <mergeCell ref="H22:J23"/>
    <mergeCell ref="K22:M23"/>
    <mergeCell ref="N22:P23"/>
    <mergeCell ref="Q22:S23"/>
    <mergeCell ref="W22:AB23"/>
    <mergeCell ref="T22:V23"/>
    <mergeCell ref="A20:B21"/>
    <mergeCell ref="C20:D21"/>
    <mergeCell ref="E20:G21"/>
    <mergeCell ref="H20:J21"/>
    <mergeCell ref="K20:M21"/>
    <mergeCell ref="N20:P21"/>
    <mergeCell ref="Q20:S21"/>
    <mergeCell ref="W20:AB21"/>
    <mergeCell ref="T20:V21"/>
    <mergeCell ref="Q16:S17"/>
    <mergeCell ref="W16:AB17"/>
    <mergeCell ref="A18:B19"/>
    <mergeCell ref="C18:D19"/>
    <mergeCell ref="E18:G19"/>
    <mergeCell ref="H18:J19"/>
    <mergeCell ref="K18:M19"/>
    <mergeCell ref="N18:P19"/>
    <mergeCell ref="Q18:S19"/>
    <mergeCell ref="A16:B17"/>
    <mergeCell ref="C16:D17"/>
    <mergeCell ref="E16:G17"/>
    <mergeCell ref="H16:J17"/>
    <mergeCell ref="K16:M17"/>
    <mergeCell ref="N16:P17"/>
    <mergeCell ref="W18:AB19"/>
    <mergeCell ref="T16:V17"/>
    <mergeCell ref="T18:V19"/>
    <mergeCell ref="A14:B15"/>
    <mergeCell ref="C14:D15"/>
    <mergeCell ref="E14:G15"/>
    <mergeCell ref="H14:J15"/>
    <mergeCell ref="K14:M15"/>
    <mergeCell ref="N14:P15"/>
    <mergeCell ref="Q14:S15"/>
    <mergeCell ref="W14:AB15"/>
    <mergeCell ref="T14:V15"/>
    <mergeCell ref="A12:B13"/>
    <mergeCell ref="C12:D13"/>
    <mergeCell ref="E12:G13"/>
    <mergeCell ref="H12:J13"/>
    <mergeCell ref="K12:M13"/>
    <mergeCell ref="N12:P13"/>
    <mergeCell ref="Q12:S13"/>
    <mergeCell ref="W12:AB13"/>
    <mergeCell ref="T12:V13"/>
    <mergeCell ref="A10:B11"/>
    <mergeCell ref="C10:D11"/>
    <mergeCell ref="E10:G11"/>
    <mergeCell ref="H10:J11"/>
    <mergeCell ref="K10:M11"/>
    <mergeCell ref="N10:P11"/>
    <mergeCell ref="Q10:S11"/>
    <mergeCell ref="W10:AB11"/>
    <mergeCell ref="T10:V11"/>
    <mergeCell ref="B3:AH3"/>
    <mergeCell ref="B4:AH4"/>
    <mergeCell ref="K6:L6"/>
    <mergeCell ref="A7:B9"/>
    <mergeCell ref="C7:D9"/>
    <mergeCell ref="E7:V7"/>
    <mergeCell ref="W7:AB9"/>
    <mergeCell ref="E8:G9"/>
    <mergeCell ref="H8:J9"/>
    <mergeCell ref="K8:M9"/>
    <mergeCell ref="N8:P9"/>
    <mergeCell ref="Q8:S9"/>
    <mergeCell ref="T8:V9"/>
  </mergeCells>
  <phoneticPr fontId="6"/>
  <printOptions horizontalCentered="1"/>
  <pageMargins left="0.51181102362204722" right="0.31496062992125984" top="0.59055118110236227" bottom="0.35433070866141736" header="0.51181102362204722" footer="0.19685039370078741"/>
  <pageSetup paperSize="9" scale="92" orientation="portrait" r:id="rId1"/>
  <headerFooter alignWithMargins="0">
    <oddFooter>&amp;C&amp;A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7"/>
  <sheetViews>
    <sheetView view="pageBreakPreview" zoomScaleNormal="100" zoomScaleSheetLayoutView="100" workbookViewId="0"/>
  </sheetViews>
  <sheetFormatPr defaultColWidth="2.625" defaultRowHeight="13.5"/>
  <cols>
    <col min="1" max="24" width="2.625" style="544"/>
    <col min="25" max="25" width="2.625" style="544" customWidth="1"/>
    <col min="26" max="36" width="2.625" style="544"/>
    <col min="37" max="37" width="2.625" style="544" customWidth="1"/>
    <col min="38" max="16384" width="2.625" style="544"/>
  </cols>
  <sheetData>
    <row r="1" spans="1:40">
      <c r="A1" s="98" t="s">
        <v>1936</v>
      </c>
    </row>
    <row r="2" spans="1:40" ht="13.5" customHeight="1">
      <c r="A2" s="98"/>
      <c r="B2" s="2951" t="s">
        <v>2095</v>
      </c>
      <c r="C2" s="2951"/>
      <c r="D2" s="2951"/>
      <c r="E2" s="2951"/>
      <c r="F2" s="2951"/>
      <c r="G2" s="2951"/>
      <c r="H2" s="2951"/>
      <c r="I2" s="2951"/>
      <c r="J2" s="2951"/>
      <c r="K2" s="2951"/>
      <c r="L2" s="2951"/>
      <c r="M2" s="2951"/>
      <c r="N2" s="2951"/>
      <c r="O2" s="2951"/>
      <c r="P2" s="2951"/>
      <c r="Q2" s="2951"/>
      <c r="R2" s="2951"/>
      <c r="S2" s="2951"/>
      <c r="T2" s="2951"/>
      <c r="U2" s="2951"/>
      <c r="V2" s="2951"/>
      <c r="W2" s="2951"/>
      <c r="X2" s="2951"/>
      <c r="Y2" s="2951"/>
      <c r="Z2" s="2951"/>
      <c r="AA2" s="2951"/>
      <c r="AB2" s="2951"/>
      <c r="AC2" s="2951"/>
      <c r="AD2" s="2951"/>
      <c r="AE2" s="2951"/>
      <c r="AF2" s="2951"/>
      <c r="AG2" s="2951"/>
      <c r="AH2" s="2951"/>
      <c r="AI2" s="2951"/>
      <c r="AJ2" s="2951"/>
      <c r="AK2" s="2951"/>
    </row>
    <row r="3" spans="1:40" ht="13.5" customHeight="1">
      <c r="A3" s="98"/>
      <c r="B3" s="2928" t="s">
        <v>2092</v>
      </c>
      <c r="C3" s="2928"/>
      <c r="D3" s="2928"/>
      <c r="E3" s="2928"/>
      <c r="F3" s="2928"/>
      <c r="G3" s="2928"/>
      <c r="H3" s="2928"/>
      <c r="I3" s="2928"/>
      <c r="J3" s="2928"/>
      <c r="K3" s="2928"/>
      <c r="L3" s="2928"/>
      <c r="M3" s="2928"/>
      <c r="N3" s="2928"/>
      <c r="O3" s="2928"/>
      <c r="P3" s="2928"/>
      <c r="Q3" s="2928"/>
      <c r="R3" s="2928"/>
      <c r="S3" s="2928"/>
      <c r="T3" s="2928"/>
      <c r="U3" s="2928"/>
      <c r="V3" s="2928"/>
      <c r="W3" s="2928"/>
      <c r="X3" s="2928"/>
      <c r="Y3" s="2928"/>
      <c r="Z3" s="2928"/>
      <c r="AA3" s="2928"/>
      <c r="AB3" s="2928"/>
      <c r="AC3" s="2928"/>
      <c r="AD3" s="2928"/>
      <c r="AE3" s="2928"/>
      <c r="AF3" s="2928"/>
      <c r="AG3" s="2928"/>
      <c r="AH3" s="2928"/>
      <c r="AI3" s="2928"/>
      <c r="AJ3" s="2928"/>
      <c r="AK3" s="2928"/>
    </row>
    <row r="4" spans="1:40" ht="13.5" customHeight="1"/>
    <row r="5" spans="1:40">
      <c r="A5" s="442" t="s">
        <v>2025</v>
      </c>
      <c r="B5" s="442"/>
      <c r="C5" s="442"/>
      <c r="D5" s="442"/>
      <c r="E5" s="442"/>
      <c r="F5" s="442"/>
      <c r="G5" s="442"/>
      <c r="H5" s="442" t="s">
        <v>12</v>
      </c>
      <c r="I5" s="442"/>
      <c r="J5" s="442"/>
      <c r="K5" s="2929"/>
      <c r="L5" s="2929"/>
      <c r="M5" s="318" t="s">
        <v>13</v>
      </c>
      <c r="N5" s="319"/>
      <c r="O5" s="442"/>
      <c r="P5" s="2431"/>
      <c r="Q5" s="2431"/>
      <c r="R5" s="596"/>
      <c r="S5" s="596"/>
      <c r="T5" s="596"/>
      <c r="U5" s="596"/>
      <c r="V5" s="596"/>
      <c r="W5" s="596"/>
      <c r="X5" s="442"/>
      <c r="Y5" s="442"/>
      <c r="Z5" s="442"/>
      <c r="AA5" s="442"/>
      <c r="AB5" s="442"/>
      <c r="AC5" s="442"/>
      <c r="AD5" s="442"/>
      <c r="AE5" s="442"/>
      <c r="AF5" s="442"/>
      <c r="AG5" s="442"/>
      <c r="AH5" s="442"/>
      <c r="AI5" s="442"/>
      <c r="AJ5" s="442"/>
    </row>
    <row r="6" spans="1:40" ht="13.5" customHeight="1">
      <c r="A6" s="2830" t="s">
        <v>252</v>
      </c>
      <c r="B6" s="1483"/>
      <c r="C6" s="2830" t="s">
        <v>1930</v>
      </c>
      <c r="D6" s="1484"/>
      <c r="E6" s="1668" t="s">
        <v>1937</v>
      </c>
      <c r="F6" s="1660"/>
      <c r="G6" s="1660"/>
      <c r="H6" s="1660"/>
      <c r="I6" s="1660"/>
      <c r="J6" s="1660"/>
      <c r="K6" s="1660"/>
      <c r="L6" s="1660"/>
      <c r="M6" s="1660"/>
      <c r="N6" s="1660"/>
      <c r="O6" s="1660"/>
      <c r="P6" s="1660"/>
      <c r="Q6" s="1660"/>
      <c r="R6" s="1660"/>
      <c r="S6" s="1660"/>
      <c r="T6" s="1660"/>
      <c r="U6" s="1660"/>
      <c r="V6" s="1660"/>
      <c r="W6" s="1660"/>
      <c r="X6" s="1660"/>
      <c r="Y6" s="1660"/>
      <c r="Z6" s="1660"/>
      <c r="AA6" s="1660"/>
      <c r="AB6" s="2930"/>
      <c r="AC6" s="2931" t="s">
        <v>499</v>
      </c>
      <c r="AD6" s="2931"/>
      <c r="AE6" s="2931"/>
      <c r="AF6" s="1484" t="s">
        <v>1932</v>
      </c>
      <c r="AG6" s="1484"/>
      <c r="AH6" s="1484"/>
      <c r="AI6" s="1484"/>
      <c r="AJ6" s="2931"/>
      <c r="AK6" s="2931"/>
      <c r="AL6" s="896"/>
      <c r="AM6" s="896"/>
      <c r="AN6" s="896"/>
    </row>
    <row r="7" spans="1:40" ht="13.5" customHeight="1">
      <c r="A7" s="1375"/>
      <c r="B7" s="1376"/>
      <c r="C7" s="1375"/>
      <c r="D7" s="1377"/>
      <c r="E7" s="1484" t="s">
        <v>221</v>
      </c>
      <c r="F7" s="2931"/>
      <c r="G7" s="2830"/>
      <c r="H7" s="2931" t="s">
        <v>1156</v>
      </c>
      <c r="I7" s="2931"/>
      <c r="J7" s="2931"/>
      <c r="K7" s="2931" t="s">
        <v>1157</v>
      </c>
      <c r="L7" s="2931"/>
      <c r="M7" s="2931"/>
      <c r="N7" s="1484" t="s">
        <v>222</v>
      </c>
      <c r="O7" s="2931"/>
      <c r="P7" s="2830"/>
      <c r="Q7" s="2931" t="s">
        <v>1531</v>
      </c>
      <c r="R7" s="2931"/>
      <c r="S7" s="2931"/>
      <c r="T7" s="2931" t="s">
        <v>1935</v>
      </c>
      <c r="U7" s="2931"/>
      <c r="V7" s="2931"/>
      <c r="W7" s="1484" t="s">
        <v>508</v>
      </c>
      <c r="X7" s="2931"/>
      <c r="Y7" s="2830"/>
      <c r="Z7" s="2931" t="s">
        <v>1252</v>
      </c>
      <c r="AA7" s="2931"/>
      <c r="AB7" s="2931"/>
      <c r="AC7" s="2442"/>
      <c r="AD7" s="2442"/>
      <c r="AE7" s="2442"/>
      <c r="AF7" s="1377"/>
      <c r="AG7" s="1377"/>
      <c r="AH7" s="1377"/>
      <c r="AI7" s="1377"/>
      <c r="AJ7" s="2442"/>
      <c r="AK7" s="2442"/>
      <c r="AL7" s="896"/>
      <c r="AM7" s="896"/>
      <c r="AN7" s="896"/>
    </row>
    <row r="8" spans="1:40" ht="13.5" customHeight="1">
      <c r="A8" s="1471"/>
      <c r="B8" s="1472"/>
      <c r="C8" s="1471"/>
      <c r="D8" s="1473"/>
      <c r="E8" s="1473"/>
      <c r="F8" s="2932"/>
      <c r="G8" s="1471"/>
      <c r="H8" s="2932"/>
      <c r="I8" s="2932"/>
      <c r="J8" s="2932"/>
      <c r="K8" s="2932"/>
      <c r="L8" s="2932"/>
      <c r="M8" s="2932"/>
      <c r="N8" s="1473"/>
      <c r="O8" s="2932"/>
      <c r="P8" s="1471"/>
      <c r="Q8" s="2932"/>
      <c r="R8" s="2932"/>
      <c r="S8" s="2932"/>
      <c r="T8" s="2932"/>
      <c r="U8" s="2932"/>
      <c r="V8" s="2932"/>
      <c r="W8" s="1473"/>
      <c r="X8" s="2932"/>
      <c r="Y8" s="1471"/>
      <c r="Z8" s="2932"/>
      <c r="AA8" s="2932"/>
      <c r="AB8" s="2932"/>
      <c r="AC8" s="2932"/>
      <c r="AD8" s="2932"/>
      <c r="AE8" s="2932"/>
      <c r="AF8" s="1473"/>
      <c r="AG8" s="1473"/>
      <c r="AH8" s="1473"/>
      <c r="AI8" s="1473"/>
      <c r="AJ8" s="2932"/>
      <c r="AK8" s="2932"/>
      <c r="AL8" s="117"/>
      <c r="AM8" s="117"/>
      <c r="AN8" s="896"/>
    </row>
    <row r="9" spans="1:40" ht="13.5" customHeight="1">
      <c r="A9" s="2830" t="s">
        <v>253</v>
      </c>
      <c r="B9" s="1483"/>
      <c r="C9" s="2933"/>
      <c r="D9" s="2934"/>
      <c r="E9" s="2935"/>
      <c r="F9" s="2935"/>
      <c r="G9" s="2935"/>
      <c r="H9" s="2933"/>
      <c r="I9" s="2935"/>
      <c r="J9" s="2934"/>
      <c r="K9" s="2933"/>
      <c r="L9" s="2935"/>
      <c r="M9" s="2934"/>
      <c r="N9" s="2935"/>
      <c r="O9" s="2935"/>
      <c r="P9" s="2935"/>
      <c r="Q9" s="2933"/>
      <c r="R9" s="2935"/>
      <c r="S9" s="2934"/>
      <c r="T9" s="2933"/>
      <c r="U9" s="2935"/>
      <c r="V9" s="2934"/>
      <c r="W9" s="2755">
        <f>SUM(E9:V10)</f>
        <v>0</v>
      </c>
      <c r="X9" s="2756"/>
      <c r="Y9" s="2757"/>
      <c r="Z9" s="2940"/>
      <c r="AA9" s="2941"/>
      <c r="AB9" s="2942"/>
      <c r="AC9" s="2952"/>
      <c r="AD9" s="2953"/>
      <c r="AE9" s="2954"/>
      <c r="AF9" s="2936"/>
      <c r="AG9" s="2936"/>
      <c r="AH9" s="2936"/>
      <c r="AI9" s="2936"/>
      <c r="AJ9" s="2936"/>
      <c r="AK9" s="2937"/>
      <c r="AL9" s="825"/>
      <c r="AM9" s="825"/>
      <c r="AN9" s="896"/>
    </row>
    <row r="10" spans="1:40" ht="13.5" customHeight="1">
      <c r="A10" s="1471"/>
      <c r="B10" s="1472"/>
      <c r="C10" s="2797"/>
      <c r="D10" s="2798"/>
      <c r="E10" s="2711"/>
      <c r="F10" s="2711"/>
      <c r="G10" s="2711"/>
      <c r="H10" s="2797"/>
      <c r="I10" s="2711"/>
      <c r="J10" s="2798"/>
      <c r="K10" s="2797"/>
      <c r="L10" s="2711"/>
      <c r="M10" s="2798"/>
      <c r="N10" s="2711"/>
      <c r="O10" s="2711"/>
      <c r="P10" s="2711"/>
      <c r="Q10" s="2797"/>
      <c r="R10" s="2711"/>
      <c r="S10" s="2798"/>
      <c r="T10" s="2797"/>
      <c r="U10" s="2711"/>
      <c r="V10" s="2798"/>
      <c r="W10" s="2758"/>
      <c r="X10" s="2759"/>
      <c r="Y10" s="2760"/>
      <c r="Z10" s="2943"/>
      <c r="AA10" s="2944"/>
      <c r="AB10" s="2945"/>
      <c r="AC10" s="2955"/>
      <c r="AD10" s="2956"/>
      <c r="AE10" s="2957"/>
      <c r="AF10" s="2938"/>
      <c r="AG10" s="2938"/>
      <c r="AH10" s="2938"/>
      <c r="AI10" s="2938"/>
      <c r="AJ10" s="2938"/>
      <c r="AK10" s="2939"/>
      <c r="AL10" s="825"/>
      <c r="AM10" s="825"/>
      <c r="AN10" s="896"/>
    </row>
    <row r="11" spans="1:40" ht="13.5" customHeight="1">
      <c r="A11" s="1375" t="s">
        <v>254</v>
      </c>
      <c r="B11" s="1376"/>
      <c r="C11" s="2765"/>
      <c r="D11" s="2766"/>
      <c r="E11" s="2408"/>
      <c r="F11" s="2408"/>
      <c r="G11" s="2408"/>
      <c r="H11" s="2765"/>
      <c r="I11" s="2408"/>
      <c r="J11" s="2766"/>
      <c r="K11" s="2765"/>
      <c r="L11" s="2408"/>
      <c r="M11" s="2766"/>
      <c r="N11" s="2408"/>
      <c r="O11" s="2408"/>
      <c r="P11" s="2408"/>
      <c r="Q11" s="2765"/>
      <c r="R11" s="2408"/>
      <c r="S11" s="2766"/>
      <c r="T11" s="2765"/>
      <c r="U11" s="2408"/>
      <c r="V11" s="2766"/>
      <c r="W11" s="2755">
        <f>SUM(E11:V12)</f>
        <v>0</v>
      </c>
      <c r="X11" s="2756"/>
      <c r="Y11" s="2757"/>
      <c r="Z11" s="2940"/>
      <c r="AA11" s="2941"/>
      <c r="AB11" s="2942"/>
      <c r="AC11" s="2952"/>
      <c r="AD11" s="2953"/>
      <c r="AE11" s="2954"/>
      <c r="AF11" s="2946"/>
      <c r="AG11" s="2946"/>
      <c r="AH11" s="2946"/>
      <c r="AI11" s="2946"/>
      <c r="AJ11" s="2946"/>
      <c r="AK11" s="2947"/>
      <c r="AL11" s="825"/>
      <c r="AM11" s="825"/>
      <c r="AN11" s="896"/>
    </row>
    <row r="12" spans="1:40" ht="13.5" customHeight="1">
      <c r="A12" s="1375"/>
      <c r="B12" s="1376"/>
      <c r="C12" s="2765"/>
      <c r="D12" s="2766"/>
      <c r="E12" s="2408"/>
      <c r="F12" s="2408"/>
      <c r="G12" s="2408"/>
      <c r="H12" s="2765"/>
      <c r="I12" s="2408"/>
      <c r="J12" s="2766"/>
      <c r="K12" s="2765"/>
      <c r="L12" s="2408"/>
      <c r="M12" s="2766"/>
      <c r="N12" s="2408"/>
      <c r="O12" s="2408"/>
      <c r="P12" s="2408"/>
      <c r="Q12" s="2765"/>
      <c r="R12" s="2408"/>
      <c r="S12" s="2766"/>
      <c r="T12" s="2765"/>
      <c r="U12" s="2408"/>
      <c r="V12" s="2766"/>
      <c r="W12" s="2758"/>
      <c r="X12" s="2759"/>
      <c r="Y12" s="2760"/>
      <c r="Z12" s="2943"/>
      <c r="AA12" s="2944"/>
      <c r="AB12" s="2945"/>
      <c r="AC12" s="2955"/>
      <c r="AD12" s="2956"/>
      <c r="AE12" s="2957"/>
      <c r="AF12" s="2946"/>
      <c r="AG12" s="2946"/>
      <c r="AH12" s="2946"/>
      <c r="AI12" s="2946"/>
      <c r="AJ12" s="2946"/>
      <c r="AK12" s="2947"/>
      <c r="AL12" s="825"/>
      <c r="AM12" s="825"/>
      <c r="AN12" s="896"/>
    </row>
    <row r="13" spans="1:40" ht="13.5" customHeight="1">
      <c r="A13" s="2830" t="s">
        <v>255</v>
      </c>
      <c r="B13" s="1483"/>
      <c r="C13" s="2933"/>
      <c r="D13" s="2934"/>
      <c r="E13" s="2935"/>
      <c r="F13" s="2935"/>
      <c r="G13" s="2935"/>
      <c r="H13" s="2933"/>
      <c r="I13" s="2935"/>
      <c r="J13" s="2934"/>
      <c r="K13" s="2933"/>
      <c r="L13" s="2935"/>
      <c r="M13" s="2934"/>
      <c r="N13" s="2935"/>
      <c r="O13" s="2935"/>
      <c r="P13" s="2935"/>
      <c r="Q13" s="2933"/>
      <c r="R13" s="2935"/>
      <c r="S13" s="2934"/>
      <c r="T13" s="2933"/>
      <c r="U13" s="2935"/>
      <c r="V13" s="2934"/>
      <c r="W13" s="2755">
        <f t="shared" ref="W13" si="0">SUM(E13:V14)</f>
        <v>0</v>
      </c>
      <c r="X13" s="2756"/>
      <c r="Y13" s="2757"/>
      <c r="Z13" s="2940"/>
      <c r="AA13" s="2941"/>
      <c r="AB13" s="2942"/>
      <c r="AC13" s="2952"/>
      <c r="AD13" s="2953"/>
      <c r="AE13" s="2954"/>
      <c r="AF13" s="2936"/>
      <c r="AG13" s="2936"/>
      <c r="AH13" s="2936"/>
      <c r="AI13" s="2936"/>
      <c r="AJ13" s="2936"/>
      <c r="AK13" s="2937"/>
      <c r="AL13" s="825"/>
      <c r="AM13" s="825"/>
      <c r="AN13" s="896"/>
    </row>
    <row r="14" spans="1:40" ht="13.5" customHeight="1">
      <c r="A14" s="1471"/>
      <c r="B14" s="1472"/>
      <c r="C14" s="2797"/>
      <c r="D14" s="2798"/>
      <c r="E14" s="2711"/>
      <c r="F14" s="2711"/>
      <c r="G14" s="2711"/>
      <c r="H14" s="2797"/>
      <c r="I14" s="2711"/>
      <c r="J14" s="2798"/>
      <c r="K14" s="2797"/>
      <c r="L14" s="2711"/>
      <c r="M14" s="2798"/>
      <c r="N14" s="2711"/>
      <c r="O14" s="2711"/>
      <c r="P14" s="2711"/>
      <c r="Q14" s="2797"/>
      <c r="R14" s="2711"/>
      <c r="S14" s="2798"/>
      <c r="T14" s="2797"/>
      <c r="U14" s="2711"/>
      <c r="V14" s="2798"/>
      <c r="W14" s="2758"/>
      <c r="X14" s="2759"/>
      <c r="Y14" s="2760"/>
      <c r="Z14" s="2943"/>
      <c r="AA14" s="2944"/>
      <c r="AB14" s="2945"/>
      <c r="AC14" s="2955"/>
      <c r="AD14" s="2956"/>
      <c r="AE14" s="2957"/>
      <c r="AF14" s="2938"/>
      <c r="AG14" s="2938"/>
      <c r="AH14" s="2938"/>
      <c r="AI14" s="2938"/>
      <c r="AJ14" s="2938"/>
      <c r="AK14" s="2939"/>
      <c r="AL14" s="825"/>
      <c r="AM14" s="825"/>
      <c r="AN14" s="896"/>
    </row>
    <row r="15" spans="1:40" ht="13.5" customHeight="1">
      <c r="A15" s="1375" t="s">
        <v>256</v>
      </c>
      <c r="B15" s="1376"/>
      <c r="C15" s="2765"/>
      <c r="D15" s="2766"/>
      <c r="E15" s="2408"/>
      <c r="F15" s="2408"/>
      <c r="G15" s="2408"/>
      <c r="H15" s="2765"/>
      <c r="I15" s="2408"/>
      <c r="J15" s="2766"/>
      <c r="K15" s="2765"/>
      <c r="L15" s="2408"/>
      <c r="M15" s="2766"/>
      <c r="N15" s="2408"/>
      <c r="O15" s="2408"/>
      <c r="P15" s="2408"/>
      <c r="Q15" s="2765"/>
      <c r="R15" s="2408"/>
      <c r="S15" s="2766"/>
      <c r="T15" s="2765"/>
      <c r="U15" s="2408"/>
      <c r="V15" s="2766"/>
      <c r="W15" s="2755">
        <f t="shared" ref="W15" si="1">SUM(E15:V16)</f>
        <v>0</v>
      </c>
      <c r="X15" s="2756"/>
      <c r="Y15" s="2757"/>
      <c r="Z15" s="2940"/>
      <c r="AA15" s="2941"/>
      <c r="AB15" s="2942"/>
      <c r="AC15" s="2952"/>
      <c r="AD15" s="2953"/>
      <c r="AE15" s="2954"/>
      <c r="AF15" s="2946"/>
      <c r="AG15" s="2946"/>
      <c r="AH15" s="2946"/>
      <c r="AI15" s="2946"/>
      <c r="AJ15" s="2946"/>
      <c r="AK15" s="2947"/>
      <c r="AL15" s="825"/>
      <c r="AM15" s="825"/>
      <c r="AN15" s="896"/>
    </row>
    <row r="16" spans="1:40" ht="13.5" customHeight="1">
      <c r="A16" s="1375"/>
      <c r="B16" s="1376"/>
      <c r="C16" s="2765"/>
      <c r="D16" s="2766"/>
      <c r="E16" s="2408"/>
      <c r="F16" s="2408"/>
      <c r="G16" s="2408"/>
      <c r="H16" s="2765"/>
      <c r="I16" s="2408"/>
      <c r="J16" s="2766"/>
      <c r="K16" s="2765"/>
      <c r="L16" s="2408"/>
      <c r="M16" s="2766"/>
      <c r="N16" s="2408"/>
      <c r="O16" s="2408"/>
      <c r="P16" s="2408"/>
      <c r="Q16" s="2765"/>
      <c r="R16" s="2408"/>
      <c r="S16" s="2766"/>
      <c r="T16" s="2765"/>
      <c r="U16" s="2408"/>
      <c r="V16" s="2766"/>
      <c r="W16" s="2758"/>
      <c r="X16" s="2759"/>
      <c r="Y16" s="2760"/>
      <c r="Z16" s="2943"/>
      <c r="AA16" s="2944"/>
      <c r="AB16" s="2945"/>
      <c r="AC16" s="2955"/>
      <c r="AD16" s="2956"/>
      <c r="AE16" s="2957"/>
      <c r="AF16" s="2946"/>
      <c r="AG16" s="2946"/>
      <c r="AH16" s="2946"/>
      <c r="AI16" s="2946"/>
      <c r="AJ16" s="2946"/>
      <c r="AK16" s="2947"/>
      <c r="AL16" s="825"/>
      <c r="AM16" s="825"/>
      <c r="AN16" s="896"/>
    </row>
    <row r="17" spans="1:40" ht="13.5" customHeight="1">
      <c r="A17" s="2830" t="s">
        <v>257</v>
      </c>
      <c r="B17" s="1483"/>
      <c r="C17" s="2933"/>
      <c r="D17" s="2934"/>
      <c r="E17" s="2935"/>
      <c r="F17" s="2935"/>
      <c r="G17" s="2935"/>
      <c r="H17" s="2933"/>
      <c r="I17" s="2935"/>
      <c r="J17" s="2934"/>
      <c r="K17" s="2933"/>
      <c r="L17" s="2935"/>
      <c r="M17" s="2934"/>
      <c r="N17" s="2935"/>
      <c r="O17" s="2935"/>
      <c r="P17" s="2935"/>
      <c r="Q17" s="2933"/>
      <c r="R17" s="2935"/>
      <c r="S17" s="2934"/>
      <c r="T17" s="2933"/>
      <c r="U17" s="2935"/>
      <c r="V17" s="2934"/>
      <c r="W17" s="2755">
        <f t="shared" ref="W17" si="2">SUM(E17:V18)</f>
        <v>0</v>
      </c>
      <c r="X17" s="2756"/>
      <c r="Y17" s="2757"/>
      <c r="Z17" s="2940"/>
      <c r="AA17" s="2941"/>
      <c r="AB17" s="2942"/>
      <c r="AC17" s="2952"/>
      <c r="AD17" s="2953"/>
      <c r="AE17" s="2954"/>
      <c r="AF17" s="2936"/>
      <c r="AG17" s="2936"/>
      <c r="AH17" s="2936"/>
      <c r="AI17" s="2936"/>
      <c r="AJ17" s="2936"/>
      <c r="AK17" s="2937"/>
      <c r="AL17" s="825"/>
      <c r="AM17" s="825"/>
      <c r="AN17" s="896"/>
    </row>
    <row r="18" spans="1:40" ht="13.5" customHeight="1">
      <c r="A18" s="1471"/>
      <c r="B18" s="1472"/>
      <c r="C18" s="2797"/>
      <c r="D18" s="2798"/>
      <c r="E18" s="2711"/>
      <c r="F18" s="2711"/>
      <c r="G18" s="2711"/>
      <c r="H18" s="2797"/>
      <c r="I18" s="2711"/>
      <c r="J18" s="2798"/>
      <c r="K18" s="2797"/>
      <c r="L18" s="2711"/>
      <c r="M18" s="2798"/>
      <c r="N18" s="2711"/>
      <c r="O18" s="2711"/>
      <c r="P18" s="2711"/>
      <c r="Q18" s="2797"/>
      <c r="R18" s="2711"/>
      <c r="S18" s="2798"/>
      <c r="T18" s="2797"/>
      <c r="U18" s="2711"/>
      <c r="V18" s="2798"/>
      <c r="W18" s="2758"/>
      <c r="X18" s="2759"/>
      <c r="Y18" s="2760"/>
      <c r="Z18" s="2943"/>
      <c r="AA18" s="2944"/>
      <c r="AB18" s="2945"/>
      <c r="AC18" s="2955"/>
      <c r="AD18" s="2956"/>
      <c r="AE18" s="2957"/>
      <c r="AF18" s="2938"/>
      <c r="AG18" s="2938"/>
      <c r="AH18" s="2938"/>
      <c r="AI18" s="2938"/>
      <c r="AJ18" s="2938"/>
      <c r="AK18" s="2939"/>
      <c r="AL18" s="825"/>
      <c r="AM18" s="825"/>
      <c r="AN18" s="896"/>
    </row>
    <row r="19" spans="1:40" ht="13.5" customHeight="1">
      <c r="A19" s="1375" t="s">
        <v>258</v>
      </c>
      <c r="B19" s="1376"/>
      <c r="C19" s="2765"/>
      <c r="D19" s="2766"/>
      <c r="E19" s="2408"/>
      <c r="F19" s="2408"/>
      <c r="G19" s="2408"/>
      <c r="H19" s="2765"/>
      <c r="I19" s="2408"/>
      <c r="J19" s="2766"/>
      <c r="K19" s="2765"/>
      <c r="L19" s="2408"/>
      <c r="M19" s="2766"/>
      <c r="N19" s="2408"/>
      <c r="O19" s="2408"/>
      <c r="P19" s="2408"/>
      <c r="Q19" s="2765"/>
      <c r="R19" s="2408"/>
      <c r="S19" s="2766"/>
      <c r="T19" s="2765"/>
      <c r="U19" s="2408"/>
      <c r="V19" s="2766"/>
      <c r="W19" s="2755">
        <f t="shared" ref="W19" si="3">SUM(E19:V20)</f>
        <v>0</v>
      </c>
      <c r="X19" s="2756"/>
      <c r="Y19" s="2757"/>
      <c r="Z19" s="2940"/>
      <c r="AA19" s="2941"/>
      <c r="AB19" s="2942"/>
      <c r="AC19" s="2952"/>
      <c r="AD19" s="2953"/>
      <c r="AE19" s="2954"/>
      <c r="AF19" s="2946"/>
      <c r="AG19" s="2946"/>
      <c r="AH19" s="2946"/>
      <c r="AI19" s="2946"/>
      <c r="AJ19" s="2946"/>
      <c r="AK19" s="2947"/>
      <c r="AL19" s="825"/>
      <c r="AM19" s="825"/>
      <c r="AN19" s="896"/>
    </row>
    <row r="20" spans="1:40" ht="13.5" customHeight="1">
      <c r="A20" s="1375"/>
      <c r="B20" s="1376"/>
      <c r="C20" s="2765"/>
      <c r="D20" s="2766"/>
      <c r="E20" s="2408"/>
      <c r="F20" s="2408"/>
      <c r="G20" s="2408"/>
      <c r="H20" s="2765"/>
      <c r="I20" s="2408"/>
      <c r="J20" s="2766"/>
      <c r="K20" s="2765"/>
      <c r="L20" s="2408"/>
      <c r="M20" s="2766"/>
      <c r="N20" s="2408"/>
      <c r="O20" s="2408"/>
      <c r="P20" s="2408"/>
      <c r="Q20" s="2765"/>
      <c r="R20" s="2408"/>
      <c r="S20" s="2766"/>
      <c r="T20" s="2765"/>
      <c r="U20" s="2408"/>
      <c r="V20" s="2766"/>
      <c r="W20" s="2758"/>
      <c r="X20" s="2759"/>
      <c r="Y20" s="2760"/>
      <c r="Z20" s="2943"/>
      <c r="AA20" s="2944"/>
      <c r="AB20" s="2945"/>
      <c r="AC20" s="2955"/>
      <c r="AD20" s="2956"/>
      <c r="AE20" s="2957"/>
      <c r="AF20" s="2946"/>
      <c r="AG20" s="2946"/>
      <c r="AH20" s="2946"/>
      <c r="AI20" s="2946"/>
      <c r="AJ20" s="2946"/>
      <c r="AK20" s="2947"/>
      <c r="AL20" s="825"/>
      <c r="AM20" s="825"/>
      <c r="AN20" s="896"/>
    </row>
    <row r="21" spans="1:40" ht="13.5" customHeight="1">
      <c r="A21" s="2830" t="s">
        <v>259</v>
      </c>
      <c r="B21" s="1483"/>
      <c r="C21" s="2933"/>
      <c r="D21" s="2934"/>
      <c r="E21" s="2935"/>
      <c r="F21" s="2935"/>
      <c r="G21" s="2935"/>
      <c r="H21" s="2933"/>
      <c r="I21" s="2935"/>
      <c r="J21" s="2934"/>
      <c r="K21" s="2933"/>
      <c r="L21" s="2935"/>
      <c r="M21" s="2934"/>
      <c r="N21" s="2935"/>
      <c r="O21" s="2935"/>
      <c r="P21" s="2935"/>
      <c r="Q21" s="2933"/>
      <c r="R21" s="2935"/>
      <c r="S21" s="2934"/>
      <c r="T21" s="2933"/>
      <c r="U21" s="2935"/>
      <c r="V21" s="2934"/>
      <c r="W21" s="2755">
        <f t="shared" ref="W21" si="4">SUM(E21:V22)</f>
        <v>0</v>
      </c>
      <c r="X21" s="2756"/>
      <c r="Y21" s="2757"/>
      <c r="Z21" s="2940"/>
      <c r="AA21" s="2941"/>
      <c r="AB21" s="2942"/>
      <c r="AC21" s="2952"/>
      <c r="AD21" s="2953"/>
      <c r="AE21" s="2954"/>
      <c r="AF21" s="2936"/>
      <c r="AG21" s="2936"/>
      <c r="AH21" s="2936"/>
      <c r="AI21" s="2936"/>
      <c r="AJ21" s="2936"/>
      <c r="AK21" s="2937"/>
      <c r="AL21" s="825"/>
      <c r="AM21" s="825"/>
      <c r="AN21" s="896"/>
    </row>
    <row r="22" spans="1:40" ht="13.5" customHeight="1">
      <c r="A22" s="1471"/>
      <c r="B22" s="1472"/>
      <c r="C22" s="2797"/>
      <c r="D22" s="2798"/>
      <c r="E22" s="2711"/>
      <c r="F22" s="2711"/>
      <c r="G22" s="2711"/>
      <c r="H22" s="2797"/>
      <c r="I22" s="2711"/>
      <c r="J22" s="2798"/>
      <c r="K22" s="2797"/>
      <c r="L22" s="2711"/>
      <c r="M22" s="2798"/>
      <c r="N22" s="2711"/>
      <c r="O22" s="2711"/>
      <c r="P22" s="2711"/>
      <c r="Q22" s="2797"/>
      <c r="R22" s="2711"/>
      <c r="S22" s="2798"/>
      <c r="T22" s="2797"/>
      <c r="U22" s="2711"/>
      <c r="V22" s="2798"/>
      <c r="W22" s="2758"/>
      <c r="X22" s="2759"/>
      <c r="Y22" s="2760"/>
      <c r="Z22" s="2943"/>
      <c r="AA22" s="2944"/>
      <c r="AB22" s="2945"/>
      <c r="AC22" s="2955"/>
      <c r="AD22" s="2956"/>
      <c r="AE22" s="2957"/>
      <c r="AF22" s="2938"/>
      <c r="AG22" s="2938"/>
      <c r="AH22" s="2938"/>
      <c r="AI22" s="2938"/>
      <c r="AJ22" s="2938"/>
      <c r="AK22" s="2939"/>
      <c r="AL22" s="825"/>
      <c r="AM22" s="825"/>
      <c r="AN22" s="896"/>
    </row>
    <row r="23" spans="1:40" ht="13.5" customHeight="1">
      <c r="A23" s="1375" t="s">
        <v>260</v>
      </c>
      <c r="B23" s="1376"/>
      <c r="C23" s="2765"/>
      <c r="D23" s="2766"/>
      <c r="E23" s="2408"/>
      <c r="F23" s="2408"/>
      <c r="G23" s="2408"/>
      <c r="H23" s="2765"/>
      <c r="I23" s="2408"/>
      <c r="J23" s="2766"/>
      <c r="K23" s="2765"/>
      <c r="L23" s="2408"/>
      <c r="M23" s="2766"/>
      <c r="N23" s="2408"/>
      <c r="O23" s="2408"/>
      <c r="P23" s="2408"/>
      <c r="Q23" s="2765"/>
      <c r="R23" s="2408"/>
      <c r="S23" s="2766"/>
      <c r="T23" s="2765"/>
      <c r="U23" s="2408"/>
      <c r="V23" s="2766"/>
      <c r="W23" s="2755">
        <f t="shared" ref="W23" si="5">SUM(E23:V24)</f>
        <v>0</v>
      </c>
      <c r="X23" s="2756"/>
      <c r="Y23" s="2757"/>
      <c r="Z23" s="2940"/>
      <c r="AA23" s="2941"/>
      <c r="AB23" s="2942"/>
      <c r="AC23" s="2952"/>
      <c r="AD23" s="2953"/>
      <c r="AE23" s="2954"/>
      <c r="AF23" s="2946"/>
      <c r="AG23" s="2946"/>
      <c r="AH23" s="2946"/>
      <c r="AI23" s="2946"/>
      <c r="AJ23" s="2946"/>
      <c r="AK23" s="2947"/>
      <c r="AL23" s="825"/>
      <c r="AM23" s="825"/>
      <c r="AN23" s="896"/>
    </row>
    <row r="24" spans="1:40" ht="13.5" customHeight="1">
      <c r="A24" s="1375"/>
      <c r="B24" s="1376"/>
      <c r="C24" s="2765"/>
      <c r="D24" s="2766"/>
      <c r="E24" s="2408"/>
      <c r="F24" s="2408"/>
      <c r="G24" s="2408"/>
      <c r="H24" s="2765"/>
      <c r="I24" s="2408"/>
      <c r="J24" s="2766"/>
      <c r="K24" s="2765"/>
      <c r="L24" s="2408"/>
      <c r="M24" s="2766"/>
      <c r="N24" s="2408"/>
      <c r="O24" s="2408"/>
      <c r="P24" s="2408"/>
      <c r="Q24" s="2765"/>
      <c r="R24" s="2408"/>
      <c r="S24" s="2766"/>
      <c r="T24" s="2765"/>
      <c r="U24" s="2408"/>
      <c r="V24" s="2766"/>
      <c r="W24" s="2758"/>
      <c r="X24" s="2759"/>
      <c r="Y24" s="2760"/>
      <c r="Z24" s="2943"/>
      <c r="AA24" s="2944"/>
      <c r="AB24" s="2945"/>
      <c r="AC24" s="2955"/>
      <c r="AD24" s="2956"/>
      <c r="AE24" s="2957"/>
      <c r="AF24" s="2946"/>
      <c r="AG24" s="2946"/>
      <c r="AH24" s="2946"/>
      <c r="AI24" s="2946"/>
      <c r="AJ24" s="2946"/>
      <c r="AK24" s="2947"/>
      <c r="AL24" s="825"/>
      <c r="AM24" s="825"/>
      <c r="AN24" s="896"/>
    </row>
    <row r="25" spans="1:40" ht="13.5" customHeight="1">
      <c r="A25" s="2830" t="s">
        <v>261</v>
      </c>
      <c r="B25" s="1483"/>
      <c r="C25" s="2933"/>
      <c r="D25" s="2934"/>
      <c r="E25" s="2935"/>
      <c r="F25" s="2935"/>
      <c r="G25" s="2935"/>
      <c r="H25" s="2933"/>
      <c r="I25" s="2935"/>
      <c r="J25" s="2934"/>
      <c r="K25" s="2933"/>
      <c r="L25" s="2935"/>
      <c r="M25" s="2934"/>
      <c r="N25" s="2935"/>
      <c r="O25" s="2935"/>
      <c r="P25" s="2935"/>
      <c r="Q25" s="2933"/>
      <c r="R25" s="2935"/>
      <c r="S25" s="2934"/>
      <c r="T25" s="2933"/>
      <c r="U25" s="2935"/>
      <c r="V25" s="2934"/>
      <c r="W25" s="2755">
        <f t="shared" ref="W25" si="6">SUM(E25:V26)</f>
        <v>0</v>
      </c>
      <c r="X25" s="2756"/>
      <c r="Y25" s="2757"/>
      <c r="Z25" s="2940"/>
      <c r="AA25" s="2941"/>
      <c r="AB25" s="2942"/>
      <c r="AC25" s="2952"/>
      <c r="AD25" s="2953"/>
      <c r="AE25" s="2954"/>
      <c r="AF25" s="2936"/>
      <c r="AG25" s="2936"/>
      <c r="AH25" s="2936"/>
      <c r="AI25" s="2936"/>
      <c r="AJ25" s="2936"/>
      <c r="AK25" s="2937"/>
      <c r="AL25" s="825"/>
      <c r="AM25" s="825"/>
      <c r="AN25" s="896"/>
    </row>
    <row r="26" spans="1:40" ht="13.5" customHeight="1">
      <c r="A26" s="1471"/>
      <c r="B26" s="1472"/>
      <c r="C26" s="2797"/>
      <c r="D26" s="2798"/>
      <c r="E26" s="2711"/>
      <c r="F26" s="2711"/>
      <c r="G26" s="2711"/>
      <c r="H26" s="2797"/>
      <c r="I26" s="2711"/>
      <c r="J26" s="2798"/>
      <c r="K26" s="2797"/>
      <c r="L26" s="2711"/>
      <c r="M26" s="2798"/>
      <c r="N26" s="2711"/>
      <c r="O26" s="2711"/>
      <c r="P26" s="2711"/>
      <c r="Q26" s="2797"/>
      <c r="R26" s="2711"/>
      <c r="S26" s="2798"/>
      <c r="T26" s="2797"/>
      <c r="U26" s="2711"/>
      <c r="V26" s="2798"/>
      <c r="W26" s="2758"/>
      <c r="X26" s="2759"/>
      <c r="Y26" s="2760"/>
      <c r="Z26" s="2943"/>
      <c r="AA26" s="2944"/>
      <c r="AB26" s="2945"/>
      <c r="AC26" s="2955"/>
      <c r="AD26" s="2956"/>
      <c r="AE26" s="2957"/>
      <c r="AF26" s="2938"/>
      <c r="AG26" s="2938"/>
      <c r="AH26" s="2938"/>
      <c r="AI26" s="2938"/>
      <c r="AJ26" s="2938"/>
      <c r="AK26" s="2939"/>
      <c r="AL26" s="825"/>
      <c r="AM26" s="825"/>
      <c r="AN26" s="896"/>
    </row>
    <row r="27" spans="1:40" ht="13.5" customHeight="1">
      <c r="A27" s="1375" t="s">
        <v>262</v>
      </c>
      <c r="B27" s="1376"/>
      <c r="C27" s="2765"/>
      <c r="D27" s="2766"/>
      <c r="E27" s="2408"/>
      <c r="F27" s="2408"/>
      <c r="G27" s="2408"/>
      <c r="H27" s="2765"/>
      <c r="I27" s="2408"/>
      <c r="J27" s="2766"/>
      <c r="K27" s="2765"/>
      <c r="L27" s="2408"/>
      <c r="M27" s="2766"/>
      <c r="N27" s="2408"/>
      <c r="O27" s="2408"/>
      <c r="P27" s="2408"/>
      <c r="Q27" s="2765"/>
      <c r="R27" s="2408"/>
      <c r="S27" s="2766"/>
      <c r="T27" s="2765"/>
      <c r="U27" s="2408"/>
      <c r="V27" s="2766"/>
      <c r="W27" s="2755">
        <f t="shared" ref="W27" si="7">SUM(E27:V28)</f>
        <v>0</v>
      </c>
      <c r="X27" s="2756"/>
      <c r="Y27" s="2757"/>
      <c r="Z27" s="2940"/>
      <c r="AA27" s="2941"/>
      <c r="AB27" s="2942"/>
      <c r="AC27" s="2952"/>
      <c r="AD27" s="2953"/>
      <c r="AE27" s="2954"/>
      <c r="AF27" s="2946"/>
      <c r="AG27" s="2946"/>
      <c r="AH27" s="2946"/>
      <c r="AI27" s="2946"/>
      <c r="AJ27" s="2946"/>
      <c r="AK27" s="2947"/>
      <c r="AL27" s="825"/>
      <c r="AM27" s="825"/>
      <c r="AN27" s="896"/>
    </row>
    <row r="28" spans="1:40" ht="13.5" customHeight="1">
      <c r="A28" s="1375"/>
      <c r="B28" s="1376"/>
      <c r="C28" s="2765"/>
      <c r="D28" s="2766"/>
      <c r="E28" s="2408"/>
      <c r="F28" s="2408"/>
      <c r="G28" s="2408"/>
      <c r="H28" s="2765"/>
      <c r="I28" s="2408"/>
      <c r="J28" s="2766"/>
      <c r="K28" s="2765"/>
      <c r="L28" s="2408"/>
      <c r="M28" s="2766"/>
      <c r="N28" s="2408"/>
      <c r="O28" s="2408"/>
      <c r="P28" s="2408"/>
      <c r="Q28" s="2765"/>
      <c r="R28" s="2408"/>
      <c r="S28" s="2766"/>
      <c r="T28" s="2765"/>
      <c r="U28" s="2408"/>
      <c r="V28" s="2766"/>
      <c r="W28" s="2758"/>
      <c r="X28" s="2759"/>
      <c r="Y28" s="2760"/>
      <c r="Z28" s="2943"/>
      <c r="AA28" s="2944"/>
      <c r="AB28" s="2945"/>
      <c r="AC28" s="2955"/>
      <c r="AD28" s="2956"/>
      <c r="AE28" s="2957"/>
      <c r="AF28" s="2946"/>
      <c r="AG28" s="2946"/>
      <c r="AH28" s="2946"/>
      <c r="AI28" s="2946"/>
      <c r="AJ28" s="2946"/>
      <c r="AK28" s="2947"/>
      <c r="AL28" s="825"/>
      <c r="AM28" s="825"/>
      <c r="AN28" s="896"/>
    </row>
    <row r="29" spans="1:40" ht="13.5" customHeight="1">
      <c r="A29" s="2830" t="s">
        <v>263</v>
      </c>
      <c r="B29" s="1483"/>
      <c r="C29" s="2933"/>
      <c r="D29" s="2934"/>
      <c r="E29" s="2935"/>
      <c r="F29" s="2935"/>
      <c r="G29" s="2935"/>
      <c r="H29" s="2933"/>
      <c r="I29" s="2935"/>
      <c r="J29" s="2934"/>
      <c r="K29" s="2933"/>
      <c r="L29" s="2935"/>
      <c r="M29" s="2934"/>
      <c r="N29" s="2935"/>
      <c r="O29" s="2935"/>
      <c r="P29" s="2935"/>
      <c r="Q29" s="2933"/>
      <c r="R29" s="2935"/>
      <c r="S29" s="2934"/>
      <c r="T29" s="2933"/>
      <c r="U29" s="2935"/>
      <c r="V29" s="2934"/>
      <c r="W29" s="2755">
        <f t="shared" ref="W29" si="8">SUM(E29:V30)</f>
        <v>0</v>
      </c>
      <c r="X29" s="2756"/>
      <c r="Y29" s="2757"/>
      <c r="Z29" s="2940"/>
      <c r="AA29" s="2941"/>
      <c r="AB29" s="2942"/>
      <c r="AC29" s="2952"/>
      <c r="AD29" s="2953"/>
      <c r="AE29" s="2954"/>
      <c r="AF29" s="2936"/>
      <c r="AG29" s="2936"/>
      <c r="AH29" s="2936"/>
      <c r="AI29" s="2936"/>
      <c r="AJ29" s="2936"/>
      <c r="AK29" s="2937"/>
      <c r="AL29" s="825"/>
      <c r="AM29" s="825"/>
      <c r="AN29" s="896"/>
    </row>
    <row r="30" spans="1:40" ht="13.5" customHeight="1">
      <c r="A30" s="1471"/>
      <c r="B30" s="1472"/>
      <c r="C30" s="2797"/>
      <c r="D30" s="2798"/>
      <c r="E30" s="2711"/>
      <c r="F30" s="2711"/>
      <c r="G30" s="2711"/>
      <c r="H30" s="2797"/>
      <c r="I30" s="2711"/>
      <c r="J30" s="2798"/>
      <c r="K30" s="2797"/>
      <c r="L30" s="2711"/>
      <c r="M30" s="2798"/>
      <c r="N30" s="2711"/>
      <c r="O30" s="2711"/>
      <c r="P30" s="2711"/>
      <c r="Q30" s="2797"/>
      <c r="R30" s="2711"/>
      <c r="S30" s="2798"/>
      <c r="T30" s="2797"/>
      <c r="U30" s="2711"/>
      <c r="V30" s="2798"/>
      <c r="W30" s="2758"/>
      <c r="X30" s="2759"/>
      <c r="Y30" s="2760"/>
      <c r="Z30" s="2943"/>
      <c r="AA30" s="2944"/>
      <c r="AB30" s="2945"/>
      <c r="AC30" s="2955"/>
      <c r="AD30" s="2956"/>
      <c r="AE30" s="2957"/>
      <c r="AF30" s="2938"/>
      <c r="AG30" s="2938"/>
      <c r="AH30" s="2938"/>
      <c r="AI30" s="2938"/>
      <c r="AJ30" s="2938"/>
      <c r="AK30" s="2939"/>
      <c r="AL30" s="825"/>
      <c r="AM30" s="825"/>
      <c r="AN30" s="896"/>
    </row>
    <row r="31" spans="1:40" ht="13.5" customHeight="1">
      <c r="A31" s="1375" t="s">
        <v>264</v>
      </c>
      <c r="B31" s="1376"/>
      <c r="C31" s="2765"/>
      <c r="D31" s="2766"/>
      <c r="E31" s="2408"/>
      <c r="F31" s="2408"/>
      <c r="G31" s="2408"/>
      <c r="H31" s="2765"/>
      <c r="I31" s="2408"/>
      <c r="J31" s="2766"/>
      <c r="K31" s="2765"/>
      <c r="L31" s="2408"/>
      <c r="M31" s="2766"/>
      <c r="N31" s="2408"/>
      <c r="O31" s="2408"/>
      <c r="P31" s="2408"/>
      <c r="Q31" s="2765"/>
      <c r="R31" s="2408"/>
      <c r="S31" s="2766"/>
      <c r="T31" s="2765"/>
      <c r="U31" s="2408"/>
      <c r="V31" s="2766"/>
      <c r="W31" s="2755">
        <f t="shared" ref="W31" si="9">SUM(E31:V32)</f>
        <v>0</v>
      </c>
      <c r="X31" s="2756"/>
      <c r="Y31" s="2757"/>
      <c r="Z31" s="2940"/>
      <c r="AA31" s="2941"/>
      <c r="AB31" s="2942"/>
      <c r="AC31" s="2952"/>
      <c r="AD31" s="2953"/>
      <c r="AE31" s="2954"/>
      <c r="AF31" s="2946"/>
      <c r="AG31" s="2946"/>
      <c r="AH31" s="2946"/>
      <c r="AI31" s="2946"/>
      <c r="AJ31" s="2946"/>
      <c r="AK31" s="2947"/>
      <c r="AL31" s="825"/>
      <c r="AM31" s="825"/>
      <c r="AN31" s="896"/>
    </row>
    <row r="32" spans="1:40" ht="13.5" customHeight="1">
      <c r="A32" s="1471"/>
      <c r="B32" s="1472"/>
      <c r="C32" s="2797"/>
      <c r="D32" s="2798"/>
      <c r="E32" s="2711"/>
      <c r="F32" s="2711"/>
      <c r="G32" s="2711"/>
      <c r="H32" s="2797"/>
      <c r="I32" s="2711"/>
      <c r="J32" s="2798"/>
      <c r="K32" s="2797"/>
      <c r="L32" s="2711"/>
      <c r="M32" s="2798"/>
      <c r="N32" s="2711"/>
      <c r="O32" s="2711"/>
      <c r="P32" s="2711"/>
      <c r="Q32" s="2797"/>
      <c r="R32" s="2711"/>
      <c r="S32" s="2798"/>
      <c r="T32" s="2797"/>
      <c r="U32" s="2711"/>
      <c r="V32" s="2798"/>
      <c r="W32" s="2758"/>
      <c r="X32" s="2759"/>
      <c r="Y32" s="2760"/>
      <c r="Z32" s="2943"/>
      <c r="AA32" s="2944"/>
      <c r="AB32" s="2945"/>
      <c r="AC32" s="2955"/>
      <c r="AD32" s="2956"/>
      <c r="AE32" s="2957"/>
      <c r="AF32" s="2938"/>
      <c r="AG32" s="2938"/>
      <c r="AH32" s="2938"/>
      <c r="AI32" s="2938"/>
      <c r="AJ32" s="2938"/>
      <c r="AK32" s="2939"/>
      <c r="AL32" s="825"/>
      <c r="AM32" s="825"/>
      <c r="AN32" s="896"/>
    </row>
    <row r="33" spans="1:37">
      <c r="A33" s="96"/>
    </row>
    <row r="34" spans="1:37">
      <c r="A34" s="442" t="s">
        <v>2034</v>
      </c>
      <c r="B34" s="442"/>
      <c r="C34" s="442"/>
      <c r="D34" s="442"/>
      <c r="E34" s="442"/>
      <c r="F34" s="442"/>
      <c r="G34" s="442"/>
      <c r="H34" s="442" t="s">
        <v>12</v>
      </c>
      <c r="I34" s="442"/>
      <c r="J34" s="442"/>
      <c r="K34" s="883"/>
      <c r="L34" s="883"/>
      <c r="M34" s="318" t="s">
        <v>13</v>
      </c>
      <c r="Q34" s="596"/>
    </row>
    <row r="35" spans="1:37" ht="13.5" customHeight="1">
      <c r="A35" s="2830" t="s">
        <v>252</v>
      </c>
      <c r="B35" s="1483"/>
      <c r="C35" s="2830" t="s">
        <v>1930</v>
      </c>
      <c r="D35" s="1484"/>
      <c r="E35" s="1668" t="s">
        <v>1937</v>
      </c>
      <c r="F35" s="1660"/>
      <c r="G35" s="1660"/>
      <c r="H35" s="1660"/>
      <c r="I35" s="1660"/>
      <c r="J35" s="1660"/>
      <c r="K35" s="1660"/>
      <c r="L35" s="1660"/>
      <c r="M35" s="1660"/>
      <c r="N35" s="1660"/>
      <c r="O35" s="1660"/>
      <c r="P35" s="1660"/>
      <c r="Q35" s="1660"/>
      <c r="R35" s="1660"/>
      <c r="S35" s="1660"/>
      <c r="T35" s="1660"/>
      <c r="U35" s="1660"/>
      <c r="V35" s="1660"/>
      <c r="W35" s="1660"/>
      <c r="X35" s="1660"/>
      <c r="Y35" s="1660"/>
      <c r="Z35" s="1660"/>
      <c r="AA35" s="1660"/>
      <c r="AB35" s="2930"/>
      <c r="AC35" s="2931" t="s">
        <v>499</v>
      </c>
      <c r="AD35" s="2931"/>
      <c r="AE35" s="2931"/>
      <c r="AF35" s="1484" t="s">
        <v>1932</v>
      </c>
      <c r="AG35" s="1484"/>
      <c r="AH35" s="1484"/>
      <c r="AI35" s="1484"/>
      <c r="AJ35" s="2931"/>
      <c r="AK35" s="2931"/>
    </row>
    <row r="36" spans="1:37" ht="13.5" customHeight="1">
      <c r="A36" s="1375"/>
      <c r="B36" s="1376"/>
      <c r="C36" s="1375"/>
      <c r="D36" s="1377"/>
      <c r="E36" s="1484" t="s">
        <v>221</v>
      </c>
      <c r="F36" s="2931"/>
      <c r="G36" s="2830"/>
      <c r="H36" s="2931" t="s">
        <v>1156</v>
      </c>
      <c r="I36" s="2931"/>
      <c r="J36" s="2931"/>
      <c r="K36" s="2931" t="s">
        <v>1157</v>
      </c>
      <c r="L36" s="2931"/>
      <c r="M36" s="2931"/>
      <c r="N36" s="1484" t="s">
        <v>222</v>
      </c>
      <c r="O36" s="2931"/>
      <c r="P36" s="2830"/>
      <c r="Q36" s="2931" t="s">
        <v>1531</v>
      </c>
      <c r="R36" s="2931"/>
      <c r="S36" s="2931"/>
      <c r="T36" s="2931" t="s">
        <v>1935</v>
      </c>
      <c r="U36" s="2931"/>
      <c r="V36" s="2931"/>
      <c r="W36" s="1484" t="s">
        <v>508</v>
      </c>
      <c r="X36" s="2931"/>
      <c r="Y36" s="2830"/>
      <c r="Z36" s="2931" t="s">
        <v>1252</v>
      </c>
      <c r="AA36" s="2931"/>
      <c r="AB36" s="2931"/>
      <c r="AC36" s="2442"/>
      <c r="AD36" s="2442"/>
      <c r="AE36" s="2442"/>
      <c r="AF36" s="1377"/>
      <c r="AG36" s="1377"/>
      <c r="AH36" s="1377"/>
      <c r="AI36" s="1377"/>
      <c r="AJ36" s="2442"/>
      <c r="AK36" s="2442"/>
    </row>
    <row r="37" spans="1:37" ht="13.5" customHeight="1">
      <c r="A37" s="1471"/>
      <c r="B37" s="1472"/>
      <c r="C37" s="1471"/>
      <c r="D37" s="1473"/>
      <c r="E37" s="1473"/>
      <c r="F37" s="2932"/>
      <c r="G37" s="1471"/>
      <c r="H37" s="2932"/>
      <c r="I37" s="2932"/>
      <c r="J37" s="2932"/>
      <c r="K37" s="2932"/>
      <c r="L37" s="2932"/>
      <c r="M37" s="2932"/>
      <c r="N37" s="1473"/>
      <c r="O37" s="2932"/>
      <c r="P37" s="1471"/>
      <c r="Q37" s="2932"/>
      <c r="R37" s="2932"/>
      <c r="S37" s="2932"/>
      <c r="T37" s="2932"/>
      <c r="U37" s="2932"/>
      <c r="V37" s="2932"/>
      <c r="W37" s="1473"/>
      <c r="X37" s="2932"/>
      <c r="Y37" s="1471"/>
      <c r="Z37" s="2932"/>
      <c r="AA37" s="2932"/>
      <c r="AB37" s="2932"/>
      <c r="AC37" s="2932"/>
      <c r="AD37" s="2932"/>
      <c r="AE37" s="2932"/>
      <c r="AF37" s="1473"/>
      <c r="AG37" s="1473"/>
      <c r="AH37" s="1473"/>
      <c r="AI37" s="1473"/>
      <c r="AJ37" s="2932"/>
      <c r="AK37" s="2932"/>
    </row>
    <row r="38" spans="1:37" ht="13.5" customHeight="1">
      <c r="A38" s="2830" t="s">
        <v>253</v>
      </c>
      <c r="B38" s="1483"/>
      <c r="C38" s="2933"/>
      <c r="D38" s="2934"/>
      <c r="E38" s="2935"/>
      <c r="F38" s="2935"/>
      <c r="G38" s="2935"/>
      <c r="H38" s="2933"/>
      <c r="I38" s="2935"/>
      <c r="J38" s="2934"/>
      <c r="K38" s="2933"/>
      <c r="L38" s="2935"/>
      <c r="M38" s="2934"/>
      <c r="N38" s="2935"/>
      <c r="O38" s="2935"/>
      <c r="P38" s="2935"/>
      <c r="Q38" s="2933"/>
      <c r="R38" s="2935"/>
      <c r="S38" s="2934"/>
      <c r="T38" s="2933"/>
      <c r="U38" s="2935"/>
      <c r="V38" s="2934"/>
      <c r="W38" s="2755">
        <f>SUM(E38:S39)</f>
        <v>0</v>
      </c>
      <c r="X38" s="2756"/>
      <c r="Y38" s="2757"/>
      <c r="Z38" s="2940"/>
      <c r="AA38" s="2941"/>
      <c r="AB38" s="2942"/>
      <c r="AC38" s="2952"/>
      <c r="AD38" s="2953"/>
      <c r="AE38" s="2954"/>
      <c r="AF38" s="2936"/>
      <c r="AG38" s="2936"/>
      <c r="AH38" s="2936"/>
      <c r="AI38" s="2936"/>
      <c r="AJ38" s="2936"/>
      <c r="AK38" s="2937"/>
    </row>
    <row r="39" spans="1:37" ht="13.5" customHeight="1">
      <c r="A39" s="1471"/>
      <c r="B39" s="1472"/>
      <c r="C39" s="2797"/>
      <c r="D39" s="2798"/>
      <c r="E39" s="2711"/>
      <c r="F39" s="2711"/>
      <c r="G39" s="2711"/>
      <c r="H39" s="2797"/>
      <c r="I39" s="2711"/>
      <c r="J39" s="2798"/>
      <c r="K39" s="2797"/>
      <c r="L39" s="2711"/>
      <c r="M39" s="2798"/>
      <c r="N39" s="2711"/>
      <c r="O39" s="2711"/>
      <c r="P39" s="2711"/>
      <c r="Q39" s="2797"/>
      <c r="R39" s="2711"/>
      <c r="S39" s="2798"/>
      <c r="T39" s="2797"/>
      <c r="U39" s="2711"/>
      <c r="V39" s="2798"/>
      <c r="W39" s="2758"/>
      <c r="X39" s="2759"/>
      <c r="Y39" s="2760"/>
      <c r="Z39" s="2943"/>
      <c r="AA39" s="2944"/>
      <c r="AB39" s="2945"/>
      <c r="AC39" s="2955"/>
      <c r="AD39" s="2956"/>
      <c r="AE39" s="2957"/>
      <c r="AF39" s="2938"/>
      <c r="AG39" s="2938"/>
      <c r="AH39" s="2938"/>
      <c r="AI39" s="2938"/>
      <c r="AJ39" s="2938"/>
      <c r="AK39" s="2939"/>
    </row>
    <row r="40" spans="1:37" ht="13.5" customHeight="1">
      <c r="A40" s="1375" t="s">
        <v>254</v>
      </c>
      <c r="B40" s="1376"/>
      <c r="C40" s="2765"/>
      <c r="D40" s="2766"/>
      <c r="E40" s="2408"/>
      <c r="F40" s="2408"/>
      <c r="G40" s="2408"/>
      <c r="H40" s="2765"/>
      <c r="I40" s="2408"/>
      <c r="J40" s="2766"/>
      <c r="K40" s="2765"/>
      <c r="L40" s="2408"/>
      <c r="M40" s="2766"/>
      <c r="N40" s="2408"/>
      <c r="O40" s="2408"/>
      <c r="P40" s="2408"/>
      <c r="Q40" s="2765"/>
      <c r="R40" s="2408"/>
      <c r="S40" s="2766"/>
      <c r="T40" s="2765"/>
      <c r="U40" s="2408"/>
      <c r="V40" s="2766"/>
      <c r="W40" s="2755">
        <f>SUM(E40:S41)</f>
        <v>0</v>
      </c>
      <c r="X40" s="2756"/>
      <c r="Y40" s="2757"/>
      <c r="Z40" s="2940"/>
      <c r="AA40" s="2941"/>
      <c r="AB40" s="2942"/>
      <c r="AC40" s="2952"/>
      <c r="AD40" s="2953"/>
      <c r="AE40" s="2954"/>
      <c r="AF40" s="2946"/>
      <c r="AG40" s="2946"/>
      <c r="AH40" s="2946"/>
      <c r="AI40" s="2946"/>
      <c r="AJ40" s="2946"/>
      <c r="AK40" s="2947"/>
    </row>
    <row r="41" spans="1:37" ht="13.5" customHeight="1">
      <c r="A41" s="1375"/>
      <c r="B41" s="1376"/>
      <c r="C41" s="2765"/>
      <c r="D41" s="2766"/>
      <c r="E41" s="2408"/>
      <c r="F41" s="2408"/>
      <c r="G41" s="2408"/>
      <c r="H41" s="2765"/>
      <c r="I41" s="2408"/>
      <c r="J41" s="2766"/>
      <c r="K41" s="2765"/>
      <c r="L41" s="2408"/>
      <c r="M41" s="2766"/>
      <c r="N41" s="2408"/>
      <c r="O41" s="2408"/>
      <c r="P41" s="2408"/>
      <c r="Q41" s="2765"/>
      <c r="R41" s="2408"/>
      <c r="S41" s="2766"/>
      <c r="T41" s="2765"/>
      <c r="U41" s="2408"/>
      <c r="V41" s="2766"/>
      <c r="W41" s="2758"/>
      <c r="X41" s="2759"/>
      <c r="Y41" s="2760"/>
      <c r="Z41" s="2943"/>
      <c r="AA41" s="2944"/>
      <c r="AB41" s="2945"/>
      <c r="AC41" s="2955"/>
      <c r="AD41" s="2956"/>
      <c r="AE41" s="2957"/>
      <c r="AF41" s="2946"/>
      <c r="AG41" s="2946"/>
      <c r="AH41" s="2946"/>
      <c r="AI41" s="2946"/>
      <c r="AJ41" s="2946"/>
      <c r="AK41" s="2947"/>
    </row>
    <row r="42" spans="1:37" ht="13.5" customHeight="1">
      <c r="A42" s="2830" t="s">
        <v>255</v>
      </c>
      <c r="B42" s="1483"/>
      <c r="C42" s="2933"/>
      <c r="D42" s="2934"/>
      <c r="E42" s="2935"/>
      <c r="F42" s="2935"/>
      <c r="G42" s="2935"/>
      <c r="H42" s="2933"/>
      <c r="I42" s="2935"/>
      <c r="J42" s="2934"/>
      <c r="K42" s="2933"/>
      <c r="L42" s="2935"/>
      <c r="M42" s="2934"/>
      <c r="N42" s="2935"/>
      <c r="O42" s="2935"/>
      <c r="P42" s="2935"/>
      <c r="Q42" s="2933"/>
      <c r="R42" s="2935"/>
      <c r="S42" s="2934"/>
      <c r="T42" s="2933"/>
      <c r="U42" s="2935"/>
      <c r="V42" s="2934"/>
      <c r="W42" s="2755">
        <f>SUM(E42:S43)</f>
        <v>0</v>
      </c>
      <c r="X42" s="2756"/>
      <c r="Y42" s="2757"/>
      <c r="Z42" s="2940"/>
      <c r="AA42" s="2941"/>
      <c r="AB42" s="2942"/>
      <c r="AC42" s="2952"/>
      <c r="AD42" s="2953"/>
      <c r="AE42" s="2954"/>
      <c r="AF42" s="2936"/>
      <c r="AG42" s="2936"/>
      <c r="AH42" s="2936"/>
      <c r="AI42" s="2936"/>
      <c r="AJ42" s="2936"/>
      <c r="AK42" s="2937"/>
    </row>
    <row r="43" spans="1:37" ht="13.5" customHeight="1">
      <c r="A43" s="1471"/>
      <c r="B43" s="1472"/>
      <c r="C43" s="2797"/>
      <c r="D43" s="2798"/>
      <c r="E43" s="2711"/>
      <c r="F43" s="2711"/>
      <c r="G43" s="2711"/>
      <c r="H43" s="2797"/>
      <c r="I43" s="2711"/>
      <c r="J43" s="2798"/>
      <c r="K43" s="2797"/>
      <c r="L43" s="2711"/>
      <c r="M43" s="2798"/>
      <c r="N43" s="2711"/>
      <c r="O43" s="2711"/>
      <c r="P43" s="2711"/>
      <c r="Q43" s="2797"/>
      <c r="R43" s="2711"/>
      <c r="S43" s="2798"/>
      <c r="T43" s="2797"/>
      <c r="U43" s="2711"/>
      <c r="V43" s="2798"/>
      <c r="W43" s="2758"/>
      <c r="X43" s="2759"/>
      <c r="Y43" s="2760"/>
      <c r="Z43" s="2943"/>
      <c r="AA43" s="2944"/>
      <c r="AB43" s="2945"/>
      <c r="AC43" s="2955"/>
      <c r="AD43" s="2956"/>
      <c r="AE43" s="2957"/>
      <c r="AF43" s="2938"/>
      <c r="AG43" s="2938"/>
      <c r="AH43" s="2938"/>
      <c r="AI43" s="2938"/>
      <c r="AJ43" s="2938"/>
      <c r="AK43" s="2939"/>
    </row>
    <row r="44" spans="1:37" ht="13.5" customHeight="1">
      <c r="A44" s="1375" t="s">
        <v>256</v>
      </c>
      <c r="B44" s="1376"/>
      <c r="C44" s="2765"/>
      <c r="D44" s="2766"/>
      <c r="E44" s="2408"/>
      <c r="F44" s="2408"/>
      <c r="G44" s="2408"/>
      <c r="H44" s="2765"/>
      <c r="I44" s="2408"/>
      <c r="J44" s="2766"/>
      <c r="K44" s="2765"/>
      <c r="L44" s="2408"/>
      <c r="M44" s="2766"/>
      <c r="N44" s="2408"/>
      <c r="O44" s="2408"/>
      <c r="P44" s="2408"/>
      <c r="Q44" s="2765"/>
      <c r="R44" s="2408"/>
      <c r="S44" s="2766"/>
      <c r="T44" s="2765"/>
      <c r="U44" s="2408"/>
      <c r="V44" s="2766"/>
      <c r="W44" s="2755">
        <f>SUM(E44:S45)</f>
        <v>0</v>
      </c>
      <c r="X44" s="2756"/>
      <c r="Y44" s="2757"/>
      <c r="Z44" s="2940"/>
      <c r="AA44" s="2941"/>
      <c r="AB44" s="2942"/>
      <c r="AC44" s="2952"/>
      <c r="AD44" s="2953"/>
      <c r="AE44" s="2954"/>
      <c r="AF44" s="2946"/>
      <c r="AG44" s="2946"/>
      <c r="AH44" s="2946"/>
      <c r="AI44" s="2946"/>
      <c r="AJ44" s="2946"/>
      <c r="AK44" s="2947"/>
    </row>
    <row r="45" spans="1:37" ht="13.5" customHeight="1">
      <c r="A45" s="1375"/>
      <c r="B45" s="1376"/>
      <c r="C45" s="2765"/>
      <c r="D45" s="2766"/>
      <c r="E45" s="2408"/>
      <c r="F45" s="2408"/>
      <c r="G45" s="2408"/>
      <c r="H45" s="2765"/>
      <c r="I45" s="2408"/>
      <c r="J45" s="2766"/>
      <c r="K45" s="2765"/>
      <c r="L45" s="2408"/>
      <c r="M45" s="2766"/>
      <c r="N45" s="2408"/>
      <c r="O45" s="2408"/>
      <c r="P45" s="2408"/>
      <c r="Q45" s="2765"/>
      <c r="R45" s="2408"/>
      <c r="S45" s="2766"/>
      <c r="T45" s="2765"/>
      <c r="U45" s="2408"/>
      <c r="V45" s="2766"/>
      <c r="W45" s="2758"/>
      <c r="X45" s="2759"/>
      <c r="Y45" s="2760"/>
      <c r="Z45" s="2943"/>
      <c r="AA45" s="2944"/>
      <c r="AB45" s="2945"/>
      <c r="AC45" s="2955"/>
      <c r="AD45" s="2956"/>
      <c r="AE45" s="2957"/>
      <c r="AF45" s="2946"/>
      <c r="AG45" s="2946"/>
      <c r="AH45" s="2946"/>
      <c r="AI45" s="2946"/>
      <c r="AJ45" s="2946"/>
      <c r="AK45" s="2947"/>
    </row>
    <row r="46" spans="1:37" ht="13.5" customHeight="1">
      <c r="A46" s="2830" t="s">
        <v>257</v>
      </c>
      <c r="B46" s="1483"/>
      <c r="C46" s="2933"/>
      <c r="D46" s="2934"/>
      <c r="E46" s="2935"/>
      <c r="F46" s="2935"/>
      <c r="G46" s="2935"/>
      <c r="H46" s="2933"/>
      <c r="I46" s="2935"/>
      <c r="J46" s="2934"/>
      <c r="K46" s="2933"/>
      <c r="L46" s="2935"/>
      <c r="M46" s="2934"/>
      <c r="N46" s="2935"/>
      <c r="O46" s="2935"/>
      <c r="P46" s="2935"/>
      <c r="Q46" s="2933"/>
      <c r="R46" s="2935"/>
      <c r="S46" s="2934"/>
      <c r="T46" s="2933"/>
      <c r="U46" s="2935"/>
      <c r="V46" s="2934"/>
      <c r="W46" s="2755">
        <f>SUM(E46:S47)</f>
        <v>0</v>
      </c>
      <c r="X46" s="2756"/>
      <c r="Y46" s="2757"/>
      <c r="Z46" s="2940"/>
      <c r="AA46" s="2941"/>
      <c r="AB46" s="2942"/>
      <c r="AC46" s="2952"/>
      <c r="AD46" s="2953"/>
      <c r="AE46" s="2954"/>
      <c r="AF46" s="2936"/>
      <c r="AG46" s="2936"/>
      <c r="AH46" s="2936"/>
      <c r="AI46" s="2936"/>
      <c r="AJ46" s="2936"/>
      <c r="AK46" s="2937"/>
    </row>
    <row r="47" spans="1:37" ht="13.5" customHeight="1">
      <c r="A47" s="1471"/>
      <c r="B47" s="1472"/>
      <c r="C47" s="2797"/>
      <c r="D47" s="2798"/>
      <c r="E47" s="2711"/>
      <c r="F47" s="2711"/>
      <c r="G47" s="2711"/>
      <c r="H47" s="2797"/>
      <c r="I47" s="2711"/>
      <c r="J47" s="2798"/>
      <c r="K47" s="2797"/>
      <c r="L47" s="2711"/>
      <c r="M47" s="2798"/>
      <c r="N47" s="2711"/>
      <c r="O47" s="2711"/>
      <c r="P47" s="2711"/>
      <c r="Q47" s="2797"/>
      <c r="R47" s="2711"/>
      <c r="S47" s="2798"/>
      <c r="T47" s="2797"/>
      <c r="U47" s="2711"/>
      <c r="V47" s="2798"/>
      <c r="W47" s="2758"/>
      <c r="X47" s="2759"/>
      <c r="Y47" s="2760"/>
      <c r="Z47" s="2943"/>
      <c r="AA47" s="2944"/>
      <c r="AB47" s="2945"/>
      <c r="AC47" s="2955"/>
      <c r="AD47" s="2956"/>
      <c r="AE47" s="2957"/>
      <c r="AF47" s="2938"/>
      <c r="AG47" s="2938"/>
      <c r="AH47" s="2938"/>
      <c r="AI47" s="2938"/>
      <c r="AJ47" s="2938"/>
      <c r="AK47" s="2939"/>
    </row>
    <row r="48" spans="1:37" ht="13.5" customHeight="1">
      <c r="A48" s="1375" t="s">
        <v>258</v>
      </c>
      <c r="B48" s="1376"/>
      <c r="C48" s="2765"/>
      <c r="D48" s="2766"/>
      <c r="E48" s="2408"/>
      <c r="F48" s="2408"/>
      <c r="G48" s="2408"/>
      <c r="H48" s="2765"/>
      <c r="I48" s="2408"/>
      <c r="J48" s="2766"/>
      <c r="K48" s="2765"/>
      <c r="L48" s="2408"/>
      <c r="M48" s="2766"/>
      <c r="N48" s="2408"/>
      <c r="O48" s="2408"/>
      <c r="P48" s="2408"/>
      <c r="Q48" s="2765"/>
      <c r="R48" s="2408"/>
      <c r="S48" s="2766"/>
      <c r="T48" s="2765"/>
      <c r="U48" s="2408"/>
      <c r="V48" s="2766"/>
      <c r="W48" s="2755">
        <f>SUM(E48:S49)</f>
        <v>0</v>
      </c>
      <c r="X48" s="2756"/>
      <c r="Y48" s="2757"/>
      <c r="Z48" s="2940"/>
      <c r="AA48" s="2941"/>
      <c r="AB48" s="2942"/>
      <c r="AC48" s="2952"/>
      <c r="AD48" s="2953"/>
      <c r="AE48" s="2954"/>
      <c r="AF48" s="2946"/>
      <c r="AG48" s="2946"/>
      <c r="AH48" s="2946"/>
      <c r="AI48" s="2946"/>
      <c r="AJ48" s="2946"/>
      <c r="AK48" s="2947"/>
    </row>
    <row r="49" spans="1:38" ht="13.5" customHeight="1">
      <c r="A49" s="1375"/>
      <c r="B49" s="1376"/>
      <c r="C49" s="2765"/>
      <c r="D49" s="2766"/>
      <c r="E49" s="2408"/>
      <c r="F49" s="2408"/>
      <c r="G49" s="2408"/>
      <c r="H49" s="2765"/>
      <c r="I49" s="2408"/>
      <c r="J49" s="2766"/>
      <c r="K49" s="2765"/>
      <c r="L49" s="2408"/>
      <c r="M49" s="2766"/>
      <c r="N49" s="2408"/>
      <c r="O49" s="2408"/>
      <c r="P49" s="2408"/>
      <c r="Q49" s="2765"/>
      <c r="R49" s="2408"/>
      <c r="S49" s="2766"/>
      <c r="T49" s="2765"/>
      <c r="U49" s="2408"/>
      <c r="V49" s="2766"/>
      <c r="W49" s="2758"/>
      <c r="X49" s="2759"/>
      <c r="Y49" s="2760"/>
      <c r="Z49" s="2943"/>
      <c r="AA49" s="2944"/>
      <c r="AB49" s="2945"/>
      <c r="AC49" s="2955"/>
      <c r="AD49" s="2956"/>
      <c r="AE49" s="2957"/>
      <c r="AF49" s="2946"/>
      <c r="AG49" s="2946"/>
      <c r="AH49" s="2946"/>
      <c r="AI49" s="2946"/>
      <c r="AJ49" s="2946"/>
      <c r="AK49" s="2947"/>
    </row>
    <row r="50" spans="1:38" ht="13.5" customHeight="1">
      <c r="A50" s="2830" t="s">
        <v>259</v>
      </c>
      <c r="B50" s="1483"/>
      <c r="C50" s="2933"/>
      <c r="D50" s="2934"/>
      <c r="E50" s="2935"/>
      <c r="F50" s="2935"/>
      <c r="G50" s="2935"/>
      <c r="H50" s="2933"/>
      <c r="I50" s="2935"/>
      <c r="J50" s="2934"/>
      <c r="K50" s="2933"/>
      <c r="L50" s="2935"/>
      <c r="M50" s="2934"/>
      <c r="N50" s="2935"/>
      <c r="O50" s="2935"/>
      <c r="P50" s="2935"/>
      <c r="Q50" s="2933"/>
      <c r="R50" s="2935"/>
      <c r="S50" s="2934"/>
      <c r="T50" s="2933"/>
      <c r="U50" s="2935"/>
      <c r="V50" s="2934"/>
      <c r="W50" s="2755">
        <f>SUM(E50:S51)</f>
        <v>0</v>
      </c>
      <c r="X50" s="2756"/>
      <c r="Y50" s="2757"/>
      <c r="Z50" s="2940"/>
      <c r="AA50" s="2941"/>
      <c r="AB50" s="2942"/>
      <c r="AC50" s="2952"/>
      <c r="AD50" s="2953"/>
      <c r="AE50" s="2954"/>
      <c r="AF50" s="2936"/>
      <c r="AG50" s="2936"/>
      <c r="AH50" s="2936"/>
      <c r="AI50" s="2936"/>
      <c r="AJ50" s="2936"/>
      <c r="AK50" s="2937"/>
    </row>
    <row r="51" spans="1:38" ht="13.5" customHeight="1">
      <c r="A51" s="1471"/>
      <c r="B51" s="1472"/>
      <c r="C51" s="2797"/>
      <c r="D51" s="2798"/>
      <c r="E51" s="2711"/>
      <c r="F51" s="2711"/>
      <c r="G51" s="2711"/>
      <c r="H51" s="2797"/>
      <c r="I51" s="2711"/>
      <c r="J51" s="2798"/>
      <c r="K51" s="2797"/>
      <c r="L51" s="2711"/>
      <c r="M51" s="2798"/>
      <c r="N51" s="2711"/>
      <c r="O51" s="2711"/>
      <c r="P51" s="2711"/>
      <c r="Q51" s="2797"/>
      <c r="R51" s="2711"/>
      <c r="S51" s="2798"/>
      <c r="T51" s="2797"/>
      <c r="U51" s="2711"/>
      <c r="V51" s="2798"/>
      <c r="W51" s="2758"/>
      <c r="X51" s="2759"/>
      <c r="Y51" s="2760"/>
      <c r="Z51" s="2943"/>
      <c r="AA51" s="2944"/>
      <c r="AB51" s="2945"/>
      <c r="AC51" s="2955"/>
      <c r="AD51" s="2956"/>
      <c r="AE51" s="2957"/>
      <c r="AF51" s="2938"/>
      <c r="AG51" s="2938"/>
      <c r="AH51" s="2938"/>
      <c r="AI51" s="2938"/>
      <c r="AJ51" s="2938"/>
      <c r="AK51" s="2939"/>
    </row>
    <row r="52" spans="1:38" ht="13.5" customHeight="1">
      <c r="A52" s="1375" t="s">
        <v>260</v>
      </c>
      <c r="B52" s="1376"/>
      <c r="C52" s="2765"/>
      <c r="D52" s="2766"/>
      <c r="E52" s="2408"/>
      <c r="F52" s="2408"/>
      <c r="G52" s="2408"/>
      <c r="H52" s="2765"/>
      <c r="I52" s="2408"/>
      <c r="J52" s="2766"/>
      <c r="K52" s="2765"/>
      <c r="L52" s="2408"/>
      <c r="M52" s="2766"/>
      <c r="N52" s="2408"/>
      <c r="O52" s="2408"/>
      <c r="P52" s="2408"/>
      <c r="Q52" s="2765"/>
      <c r="R52" s="2408"/>
      <c r="S52" s="2766"/>
      <c r="T52" s="2765"/>
      <c r="U52" s="2408"/>
      <c r="V52" s="2766"/>
      <c r="W52" s="2755">
        <f>SUM(E52:S53)</f>
        <v>0</v>
      </c>
      <c r="X52" s="2756"/>
      <c r="Y52" s="2757"/>
      <c r="Z52" s="2940"/>
      <c r="AA52" s="2941"/>
      <c r="AB52" s="2942"/>
      <c r="AC52" s="2952"/>
      <c r="AD52" s="2953"/>
      <c r="AE52" s="2954"/>
      <c r="AF52" s="2946"/>
      <c r="AG52" s="2946"/>
      <c r="AH52" s="2946"/>
      <c r="AI52" s="2946"/>
      <c r="AJ52" s="2946"/>
      <c r="AK52" s="2947"/>
    </row>
    <row r="53" spans="1:38">
      <c r="A53" s="1375"/>
      <c r="B53" s="1376"/>
      <c r="C53" s="2765"/>
      <c r="D53" s="2766"/>
      <c r="E53" s="2408"/>
      <c r="F53" s="2408"/>
      <c r="G53" s="2408"/>
      <c r="H53" s="2765"/>
      <c r="I53" s="2408"/>
      <c r="J53" s="2766"/>
      <c r="K53" s="2765"/>
      <c r="L53" s="2408"/>
      <c r="M53" s="2766"/>
      <c r="N53" s="2408"/>
      <c r="O53" s="2408"/>
      <c r="P53" s="2408"/>
      <c r="Q53" s="2765"/>
      <c r="R53" s="2408"/>
      <c r="S53" s="2766"/>
      <c r="T53" s="2765"/>
      <c r="U53" s="2408"/>
      <c r="V53" s="2766"/>
      <c r="W53" s="2758"/>
      <c r="X53" s="2759"/>
      <c r="Y53" s="2760"/>
      <c r="Z53" s="2943"/>
      <c r="AA53" s="2944"/>
      <c r="AB53" s="2945"/>
      <c r="AC53" s="2955"/>
      <c r="AD53" s="2956"/>
      <c r="AE53" s="2957"/>
      <c r="AF53" s="2946"/>
      <c r="AG53" s="2946"/>
      <c r="AH53" s="2946"/>
      <c r="AI53" s="2946"/>
      <c r="AJ53" s="2946"/>
      <c r="AK53" s="2947"/>
    </row>
    <row r="54" spans="1:38">
      <c r="A54" s="2830" t="s">
        <v>261</v>
      </c>
      <c r="B54" s="1483"/>
      <c r="C54" s="2933"/>
      <c r="D54" s="2934"/>
      <c r="E54" s="2935"/>
      <c r="F54" s="2935"/>
      <c r="G54" s="2935"/>
      <c r="H54" s="2933"/>
      <c r="I54" s="2935"/>
      <c r="J54" s="2934"/>
      <c r="K54" s="2933"/>
      <c r="L54" s="2935"/>
      <c r="M54" s="2934"/>
      <c r="N54" s="2935"/>
      <c r="O54" s="2935"/>
      <c r="P54" s="2935"/>
      <c r="Q54" s="2933"/>
      <c r="R54" s="2935"/>
      <c r="S54" s="2934"/>
      <c r="T54" s="2933"/>
      <c r="U54" s="2935"/>
      <c r="V54" s="2934"/>
      <c r="W54" s="2755">
        <f>SUM(E54:S55)</f>
        <v>0</v>
      </c>
      <c r="X54" s="2756"/>
      <c r="Y54" s="2757"/>
      <c r="Z54" s="2940"/>
      <c r="AA54" s="2941"/>
      <c r="AB54" s="2942"/>
      <c r="AC54" s="2952"/>
      <c r="AD54" s="2953"/>
      <c r="AE54" s="2954"/>
      <c r="AF54" s="2936"/>
      <c r="AG54" s="2936"/>
      <c r="AH54" s="2936"/>
      <c r="AI54" s="2936"/>
      <c r="AJ54" s="2936"/>
      <c r="AK54" s="2937"/>
    </row>
    <row r="55" spans="1:38">
      <c r="A55" s="1471"/>
      <c r="B55" s="1472"/>
      <c r="C55" s="2797"/>
      <c r="D55" s="2798"/>
      <c r="E55" s="2711"/>
      <c r="F55" s="2711"/>
      <c r="G55" s="2711"/>
      <c r="H55" s="2797"/>
      <c r="I55" s="2711"/>
      <c r="J55" s="2798"/>
      <c r="K55" s="2797"/>
      <c r="L55" s="2711"/>
      <c r="M55" s="2798"/>
      <c r="N55" s="2711"/>
      <c r="O55" s="2711"/>
      <c r="P55" s="2711"/>
      <c r="Q55" s="2797"/>
      <c r="R55" s="2711"/>
      <c r="S55" s="2798"/>
      <c r="T55" s="2797"/>
      <c r="U55" s="2711"/>
      <c r="V55" s="2798"/>
      <c r="W55" s="2758"/>
      <c r="X55" s="2759"/>
      <c r="Y55" s="2760"/>
      <c r="Z55" s="2943"/>
      <c r="AA55" s="2944"/>
      <c r="AB55" s="2945"/>
      <c r="AC55" s="2955"/>
      <c r="AD55" s="2956"/>
      <c r="AE55" s="2957"/>
      <c r="AF55" s="2938"/>
      <c r="AG55" s="2938"/>
      <c r="AH55" s="2938"/>
      <c r="AI55" s="2938"/>
      <c r="AJ55" s="2938"/>
      <c r="AK55" s="2939"/>
    </row>
    <row r="56" spans="1:38">
      <c r="A56" s="1375" t="s">
        <v>262</v>
      </c>
      <c r="B56" s="1376"/>
      <c r="C56" s="2765"/>
      <c r="D56" s="2766"/>
      <c r="E56" s="2408"/>
      <c r="F56" s="2408"/>
      <c r="G56" s="2408"/>
      <c r="H56" s="2765"/>
      <c r="I56" s="2408"/>
      <c r="J56" s="2766"/>
      <c r="K56" s="2765"/>
      <c r="L56" s="2408"/>
      <c r="M56" s="2766"/>
      <c r="N56" s="2408"/>
      <c r="O56" s="2408"/>
      <c r="P56" s="2408"/>
      <c r="Q56" s="2765"/>
      <c r="R56" s="2408"/>
      <c r="S56" s="2766"/>
      <c r="T56" s="2765"/>
      <c r="U56" s="2408"/>
      <c r="V56" s="2766"/>
      <c r="W56" s="2755">
        <f>SUM(E56:S57)</f>
        <v>0</v>
      </c>
      <c r="X56" s="2756"/>
      <c r="Y56" s="2757"/>
      <c r="Z56" s="2940"/>
      <c r="AA56" s="2941"/>
      <c r="AB56" s="2942"/>
      <c r="AC56" s="2952"/>
      <c r="AD56" s="2953"/>
      <c r="AE56" s="2954"/>
      <c r="AF56" s="2946"/>
      <c r="AG56" s="2946"/>
      <c r="AH56" s="2946"/>
      <c r="AI56" s="2946"/>
      <c r="AJ56" s="2946"/>
      <c r="AK56" s="2947"/>
    </row>
    <row r="57" spans="1:38">
      <c r="A57" s="1375"/>
      <c r="B57" s="1376"/>
      <c r="C57" s="2765"/>
      <c r="D57" s="2766"/>
      <c r="E57" s="2408"/>
      <c r="F57" s="2408"/>
      <c r="G57" s="2408"/>
      <c r="H57" s="2765"/>
      <c r="I57" s="2408"/>
      <c r="J57" s="2766"/>
      <c r="K57" s="2765"/>
      <c r="L57" s="2408"/>
      <c r="M57" s="2766"/>
      <c r="N57" s="2408"/>
      <c r="O57" s="2408"/>
      <c r="P57" s="2408"/>
      <c r="Q57" s="2765"/>
      <c r="R57" s="2408"/>
      <c r="S57" s="2766"/>
      <c r="T57" s="2765"/>
      <c r="U57" s="2408"/>
      <c r="V57" s="2766"/>
      <c r="W57" s="2758"/>
      <c r="X57" s="2759"/>
      <c r="Y57" s="2760"/>
      <c r="Z57" s="2943"/>
      <c r="AA57" s="2944"/>
      <c r="AB57" s="2945"/>
      <c r="AC57" s="2955"/>
      <c r="AD57" s="2956"/>
      <c r="AE57" s="2957"/>
      <c r="AF57" s="2946"/>
      <c r="AG57" s="2946"/>
      <c r="AH57" s="2946"/>
      <c r="AI57" s="2946"/>
      <c r="AJ57" s="2946"/>
      <c r="AK57" s="2947"/>
    </row>
    <row r="58" spans="1:38">
      <c r="A58" s="2830" t="s">
        <v>263</v>
      </c>
      <c r="B58" s="1483"/>
      <c r="C58" s="2933"/>
      <c r="D58" s="2934"/>
      <c r="E58" s="2935"/>
      <c r="F58" s="2935"/>
      <c r="G58" s="2935"/>
      <c r="H58" s="2933"/>
      <c r="I58" s="2935"/>
      <c r="J58" s="2934"/>
      <c r="K58" s="2933"/>
      <c r="L58" s="2935"/>
      <c r="M58" s="2934"/>
      <c r="N58" s="2935"/>
      <c r="O58" s="2935"/>
      <c r="P58" s="2935"/>
      <c r="Q58" s="2933"/>
      <c r="R58" s="2935"/>
      <c r="S58" s="2934"/>
      <c r="T58" s="2933"/>
      <c r="U58" s="2935"/>
      <c r="V58" s="2934"/>
      <c r="W58" s="2755">
        <f>SUM(E58:S59)</f>
        <v>0</v>
      </c>
      <c r="X58" s="2756"/>
      <c r="Y58" s="2757"/>
      <c r="Z58" s="2940"/>
      <c r="AA58" s="2941"/>
      <c r="AB58" s="2942"/>
      <c r="AC58" s="2952"/>
      <c r="AD58" s="2953"/>
      <c r="AE58" s="2954"/>
      <c r="AF58" s="2936"/>
      <c r="AG58" s="2936"/>
      <c r="AH58" s="2936"/>
      <c r="AI58" s="2936"/>
      <c r="AJ58" s="2936"/>
      <c r="AK58" s="2937"/>
    </row>
    <row r="59" spans="1:38">
      <c r="A59" s="1471"/>
      <c r="B59" s="1472"/>
      <c r="C59" s="2797"/>
      <c r="D59" s="2798"/>
      <c r="E59" s="2711"/>
      <c r="F59" s="2711"/>
      <c r="G59" s="2711"/>
      <c r="H59" s="2797"/>
      <c r="I59" s="2711"/>
      <c r="J59" s="2798"/>
      <c r="K59" s="2797"/>
      <c r="L59" s="2711"/>
      <c r="M59" s="2798"/>
      <c r="N59" s="2711"/>
      <c r="O59" s="2711"/>
      <c r="P59" s="2711"/>
      <c r="Q59" s="2797"/>
      <c r="R59" s="2711"/>
      <c r="S59" s="2798"/>
      <c r="T59" s="2797"/>
      <c r="U59" s="2711"/>
      <c r="V59" s="2798"/>
      <c r="W59" s="2758"/>
      <c r="X59" s="2759"/>
      <c r="Y59" s="2760"/>
      <c r="Z59" s="2943"/>
      <c r="AA59" s="2944"/>
      <c r="AB59" s="2945"/>
      <c r="AC59" s="2955"/>
      <c r="AD59" s="2956"/>
      <c r="AE59" s="2957"/>
      <c r="AF59" s="2938"/>
      <c r="AG59" s="2938"/>
      <c r="AH59" s="2938"/>
      <c r="AI59" s="2938"/>
      <c r="AJ59" s="2938"/>
      <c r="AK59" s="2939"/>
    </row>
    <row r="60" spans="1:38">
      <c r="A60" s="1375" t="s">
        <v>264</v>
      </c>
      <c r="B60" s="1376"/>
      <c r="C60" s="2765"/>
      <c r="D60" s="2766"/>
      <c r="E60" s="2408"/>
      <c r="F60" s="2408"/>
      <c r="G60" s="2408"/>
      <c r="H60" s="2765"/>
      <c r="I60" s="2408"/>
      <c r="J60" s="2766"/>
      <c r="K60" s="2765"/>
      <c r="L60" s="2408"/>
      <c r="M60" s="2766"/>
      <c r="N60" s="2408"/>
      <c r="O60" s="2408"/>
      <c r="P60" s="2408"/>
      <c r="Q60" s="2765"/>
      <c r="R60" s="2408"/>
      <c r="S60" s="2766"/>
      <c r="T60" s="2765"/>
      <c r="U60" s="2408"/>
      <c r="V60" s="2766"/>
      <c r="W60" s="2755">
        <f>SUM(E60:S61)</f>
        <v>0</v>
      </c>
      <c r="X60" s="2756"/>
      <c r="Y60" s="2757"/>
      <c r="Z60" s="2940"/>
      <c r="AA60" s="2941"/>
      <c r="AB60" s="2942"/>
      <c r="AC60" s="2952"/>
      <c r="AD60" s="2953"/>
      <c r="AE60" s="2954"/>
      <c r="AF60" s="2946"/>
      <c r="AG60" s="2946"/>
      <c r="AH60" s="2946"/>
      <c r="AI60" s="2946"/>
      <c r="AJ60" s="2946"/>
      <c r="AK60" s="2947"/>
    </row>
    <row r="61" spans="1:38">
      <c r="A61" s="1471"/>
      <c r="B61" s="1472"/>
      <c r="C61" s="2797"/>
      <c r="D61" s="2798"/>
      <c r="E61" s="2711"/>
      <c r="F61" s="2711"/>
      <c r="G61" s="2711"/>
      <c r="H61" s="2797"/>
      <c r="I61" s="2711"/>
      <c r="J61" s="2798"/>
      <c r="K61" s="2797"/>
      <c r="L61" s="2711"/>
      <c r="M61" s="2798"/>
      <c r="N61" s="2711"/>
      <c r="O61" s="2711"/>
      <c r="P61" s="2711"/>
      <c r="Q61" s="2797"/>
      <c r="R61" s="2711"/>
      <c r="S61" s="2798"/>
      <c r="T61" s="2797"/>
      <c r="U61" s="2711"/>
      <c r="V61" s="2798"/>
      <c r="W61" s="2758"/>
      <c r="X61" s="2759"/>
      <c r="Y61" s="2760"/>
      <c r="Z61" s="2943"/>
      <c r="AA61" s="2944"/>
      <c r="AB61" s="2945"/>
      <c r="AC61" s="2955"/>
      <c r="AD61" s="2956"/>
      <c r="AE61" s="2957"/>
      <c r="AF61" s="2938"/>
      <c r="AG61" s="2938"/>
      <c r="AH61" s="2938"/>
      <c r="AI61" s="2938"/>
      <c r="AJ61" s="2938"/>
      <c r="AK61" s="2939"/>
    </row>
    <row r="62" spans="1:38">
      <c r="A62" s="438" t="s">
        <v>2039</v>
      </c>
      <c r="B62" s="438"/>
      <c r="C62" s="438"/>
      <c r="D62" s="438"/>
      <c r="E62" s="438"/>
      <c r="F62" s="438"/>
      <c r="G62" s="438"/>
      <c r="H62" s="438"/>
      <c r="I62" s="438"/>
      <c r="J62" s="438"/>
      <c r="K62" s="438"/>
      <c r="L62" s="438"/>
      <c r="M62" s="438"/>
      <c r="N62" s="438"/>
      <c r="O62" s="438"/>
      <c r="P62" s="438"/>
      <c r="Q62" s="438"/>
      <c r="R62" s="438"/>
      <c r="S62" s="438"/>
      <c r="T62" s="438"/>
      <c r="U62" s="438"/>
      <c r="V62" s="438"/>
      <c r="W62" s="438"/>
      <c r="X62" s="438"/>
      <c r="Y62" s="438"/>
      <c r="Z62" s="438"/>
      <c r="AA62" s="438"/>
      <c r="AB62" s="438"/>
      <c r="AC62" s="438"/>
      <c r="AD62" s="438"/>
      <c r="AE62" s="438"/>
      <c r="AF62" s="438"/>
      <c r="AG62" s="438"/>
      <c r="AH62" s="438"/>
      <c r="AI62" s="438"/>
      <c r="AJ62" s="438"/>
      <c r="AK62" s="438"/>
      <c r="AL62" s="438"/>
    </row>
    <row r="63" spans="1:38">
      <c r="A63" s="438" t="s">
        <v>2038</v>
      </c>
      <c r="B63" s="438"/>
      <c r="C63" s="438"/>
      <c r="D63" s="438"/>
      <c r="E63" s="438"/>
      <c r="F63" s="438"/>
      <c r="G63" s="438"/>
      <c r="H63" s="438"/>
      <c r="I63" s="438"/>
      <c r="J63" s="438"/>
      <c r="K63" s="438"/>
      <c r="L63" s="438"/>
      <c r="M63" s="438"/>
      <c r="N63" s="438"/>
      <c r="O63" s="438"/>
      <c r="P63" s="438"/>
      <c r="Q63" s="438"/>
      <c r="R63" s="438"/>
      <c r="S63" s="438"/>
      <c r="T63" s="438"/>
      <c r="U63" s="438"/>
      <c r="V63" s="438"/>
      <c r="W63" s="438"/>
      <c r="X63" s="438"/>
      <c r="Y63" s="438"/>
      <c r="Z63" s="438"/>
      <c r="AA63" s="438"/>
      <c r="AB63" s="438"/>
      <c r="AC63" s="438"/>
      <c r="AD63" s="438"/>
      <c r="AE63" s="438"/>
      <c r="AF63" s="438"/>
      <c r="AG63" s="438"/>
      <c r="AH63" s="438"/>
      <c r="AI63" s="438"/>
      <c r="AJ63" s="438"/>
      <c r="AK63" s="438"/>
      <c r="AL63" s="438"/>
    </row>
    <row r="64" spans="1:38">
      <c r="A64" s="438"/>
      <c r="B64" s="438"/>
      <c r="C64" s="438"/>
      <c r="D64" s="15" t="s">
        <v>2137</v>
      </c>
      <c r="E64" s="438"/>
      <c r="F64" s="438"/>
      <c r="G64" s="438"/>
      <c r="H64" s="438"/>
      <c r="I64" s="438"/>
      <c r="J64" s="438"/>
      <c r="K64" s="438"/>
      <c r="L64" s="438"/>
      <c r="M64" s="438"/>
      <c r="N64" s="438"/>
      <c r="O64" s="438"/>
      <c r="P64" s="438"/>
      <c r="Q64" s="438"/>
      <c r="R64" s="438"/>
      <c r="S64" s="438"/>
      <c r="T64" s="438"/>
      <c r="U64" s="438"/>
      <c r="V64" s="438"/>
      <c r="W64" s="438"/>
      <c r="X64" s="438"/>
      <c r="Y64" s="438"/>
      <c r="Z64" s="438"/>
      <c r="AA64" s="438"/>
      <c r="AB64" s="438"/>
      <c r="AC64" s="438"/>
      <c r="AD64" s="438"/>
      <c r="AE64" s="438"/>
      <c r="AF64" s="438"/>
      <c r="AG64" s="438"/>
      <c r="AH64" s="438"/>
      <c r="AI64" s="438"/>
      <c r="AJ64" s="438"/>
      <c r="AK64" s="438"/>
      <c r="AL64" s="438"/>
    </row>
    <row r="65" spans="1:38">
      <c r="A65" s="438"/>
      <c r="B65" s="438"/>
      <c r="C65" s="438"/>
      <c r="D65" s="15" t="s">
        <v>2138</v>
      </c>
      <c r="E65" s="438"/>
      <c r="F65" s="438"/>
      <c r="G65" s="438"/>
      <c r="H65" s="438"/>
      <c r="I65" s="438"/>
      <c r="J65" s="438"/>
      <c r="K65" s="438"/>
      <c r="L65" s="438"/>
      <c r="M65" s="438"/>
      <c r="N65" s="438"/>
      <c r="O65" s="438"/>
      <c r="P65" s="438"/>
      <c r="Q65" s="438"/>
      <c r="R65" s="438"/>
      <c r="S65" s="438"/>
      <c r="T65" s="438"/>
      <c r="U65" s="438"/>
      <c r="V65" s="438"/>
      <c r="W65" s="438"/>
      <c r="X65" s="438"/>
      <c r="Y65" s="438"/>
      <c r="Z65" s="438"/>
      <c r="AA65" s="438"/>
      <c r="AB65" s="438"/>
      <c r="AC65" s="438"/>
      <c r="AD65" s="438"/>
      <c r="AE65" s="438"/>
      <c r="AF65" s="438"/>
      <c r="AG65" s="438"/>
      <c r="AH65" s="438"/>
      <c r="AI65" s="438"/>
      <c r="AJ65" s="438"/>
      <c r="AK65" s="438"/>
      <c r="AL65" s="438"/>
    </row>
    <row r="66" spans="1:38">
      <c r="A66" s="438" t="s">
        <v>2040</v>
      </c>
      <c r="B66" s="438"/>
      <c r="C66" s="438"/>
      <c r="D66" s="438"/>
      <c r="E66" s="438"/>
      <c r="F66" s="438"/>
      <c r="G66" s="438"/>
      <c r="H66" s="438"/>
      <c r="I66" s="438"/>
      <c r="J66" s="438"/>
      <c r="K66" s="438"/>
      <c r="L66" s="438"/>
      <c r="M66" s="438"/>
      <c r="N66" s="438"/>
      <c r="O66" s="438"/>
      <c r="P66" s="438"/>
      <c r="Q66" s="438"/>
      <c r="R66" s="438"/>
      <c r="S66" s="438"/>
      <c r="T66" s="438"/>
      <c r="U66" s="438"/>
      <c r="V66" s="438"/>
      <c r="W66" s="438"/>
      <c r="X66" s="438"/>
      <c r="Y66" s="438"/>
      <c r="Z66" s="438"/>
      <c r="AA66" s="438"/>
      <c r="AB66" s="438"/>
      <c r="AC66" s="438"/>
      <c r="AD66" s="438"/>
      <c r="AE66" s="438"/>
      <c r="AF66" s="438"/>
      <c r="AG66" s="438"/>
      <c r="AH66" s="438"/>
      <c r="AI66" s="438"/>
      <c r="AJ66" s="438"/>
      <c r="AK66" s="438"/>
      <c r="AL66" s="438"/>
    </row>
    <row r="67" spans="1:38">
      <c r="A67" s="438"/>
      <c r="B67" s="438"/>
      <c r="C67" s="438"/>
      <c r="D67" s="438"/>
      <c r="E67" s="438"/>
      <c r="F67" s="438"/>
      <c r="G67" s="438"/>
      <c r="H67" s="438"/>
      <c r="I67" s="438"/>
      <c r="J67" s="438"/>
      <c r="K67" s="438"/>
      <c r="L67" s="438"/>
      <c r="M67" s="438"/>
      <c r="N67" s="438"/>
      <c r="O67" s="438"/>
      <c r="P67" s="438"/>
      <c r="Q67" s="438"/>
      <c r="R67" s="438"/>
      <c r="S67" s="438"/>
      <c r="T67" s="438"/>
      <c r="U67" s="438"/>
      <c r="V67" s="438"/>
      <c r="W67" s="438"/>
      <c r="X67" s="438"/>
      <c r="Y67" s="438"/>
      <c r="Z67" s="438"/>
      <c r="AA67" s="438"/>
      <c r="AB67" s="438"/>
      <c r="AC67" s="438"/>
      <c r="AD67" s="438"/>
      <c r="AE67" s="438"/>
      <c r="AF67" s="438"/>
      <c r="AG67" s="438"/>
      <c r="AH67" s="438"/>
      <c r="AI67" s="438"/>
      <c r="AJ67" s="438"/>
      <c r="AK67" s="438"/>
    </row>
  </sheetData>
  <mergeCells count="318">
    <mergeCell ref="Z29:AB30"/>
    <mergeCell ref="Q60:S61"/>
    <mergeCell ref="T60:V61"/>
    <mergeCell ref="W60:Y61"/>
    <mergeCell ref="AC60:AE61"/>
    <mergeCell ref="AF60:AK61"/>
    <mergeCell ref="A60:B61"/>
    <mergeCell ref="C60:D61"/>
    <mergeCell ref="E60:G61"/>
    <mergeCell ref="H60:J61"/>
    <mergeCell ref="K60:M61"/>
    <mergeCell ref="N60:P61"/>
    <mergeCell ref="Z60:AB61"/>
    <mergeCell ref="Q58:S59"/>
    <mergeCell ref="T58:V59"/>
    <mergeCell ref="W58:Y59"/>
    <mergeCell ref="AC58:AE59"/>
    <mergeCell ref="AF58:AK59"/>
    <mergeCell ref="A58:B59"/>
    <mergeCell ref="C58:D59"/>
    <mergeCell ref="E58:G59"/>
    <mergeCell ref="H58:J59"/>
    <mergeCell ref="K58:M59"/>
    <mergeCell ref="N58:P59"/>
    <mergeCell ref="Z58:AB59"/>
    <mergeCell ref="Q56:S57"/>
    <mergeCell ref="T56:V57"/>
    <mergeCell ref="W56:Y57"/>
    <mergeCell ref="AC56:AE57"/>
    <mergeCell ref="AF56:AK57"/>
    <mergeCell ref="A56:B57"/>
    <mergeCell ref="C56:D57"/>
    <mergeCell ref="E56:G57"/>
    <mergeCell ref="H56:J57"/>
    <mergeCell ref="K56:M57"/>
    <mergeCell ref="N56:P57"/>
    <mergeCell ref="Z56:AB57"/>
    <mergeCell ref="Q54:S55"/>
    <mergeCell ref="T54:V55"/>
    <mergeCell ref="W54:Y55"/>
    <mergeCell ref="AC54:AE55"/>
    <mergeCell ref="AF54:AK55"/>
    <mergeCell ref="A54:B55"/>
    <mergeCell ref="C54:D55"/>
    <mergeCell ref="E54:G55"/>
    <mergeCell ref="H54:J55"/>
    <mergeCell ref="K54:M55"/>
    <mergeCell ref="N54:P55"/>
    <mergeCell ref="Z54:AB55"/>
    <mergeCell ref="Q52:S53"/>
    <mergeCell ref="T52:V53"/>
    <mergeCell ref="W52:Y53"/>
    <mergeCell ref="AC52:AE53"/>
    <mergeCell ref="AF52:AK53"/>
    <mergeCell ref="A52:B53"/>
    <mergeCell ref="C52:D53"/>
    <mergeCell ref="E52:G53"/>
    <mergeCell ref="H52:J53"/>
    <mergeCell ref="K52:M53"/>
    <mergeCell ref="N52:P53"/>
    <mergeCell ref="Z52:AB53"/>
    <mergeCell ref="Q50:S51"/>
    <mergeCell ref="T50:V51"/>
    <mergeCell ref="W50:Y51"/>
    <mergeCell ref="AC50:AE51"/>
    <mergeCell ref="AF50:AK51"/>
    <mergeCell ref="A50:B51"/>
    <mergeCell ref="C50:D51"/>
    <mergeCell ref="E50:G51"/>
    <mergeCell ref="H50:J51"/>
    <mergeCell ref="K50:M51"/>
    <mergeCell ref="N50:P51"/>
    <mergeCell ref="Z50:AB51"/>
    <mergeCell ref="Q48:S49"/>
    <mergeCell ref="T48:V49"/>
    <mergeCell ref="W48:Y49"/>
    <mergeCell ref="AC48:AE49"/>
    <mergeCell ref="AF48:AK49"/>
    <mergeCell ref="A48:B49"/>
    <mergeCell ref="C48:D49"/>
    <mergeCell ref="E48:G49"/>
    <mergeCell ref="H48:J49"/>
    <mergeCell ref="K48:M49"/>
    <mergeCell ref="N48:P49"/>
    <mergeCell ref="Z48:AB49"/>
    <mergeCell ref="Q46:S47"/>
    <mergeCell ref="T46:V47"/>
    <mergeCell ref="W46:Y47"/>
    <mergeCell ref="AC46:AE47"/>
    <mergeCell ref="AF46:AK47"/>
    <mergeCell ref="A46:B47"/>
    <mergeCell ref="C46:D47"/>
    <mergeCell ref="E46:G47"/>
    <mergeCell ref="H46:J47"/>
    <mergeCell ref="K46:M47"/>
    <mergeCell ref="N46:P47"/>
    <mergeCell ref="Z46:AB47"/>
    <mergeCell ref="Q44:S45"/>
    <mergeCell ref="T44:V45"/>
    <mergeCell ref="W44:Y45"/>
    <mergeCell ref="AC44:AE45"/>
    <mergeCell ref="AF44:AK45"/>
    <mergeCell ref="A44:B45"/>
    <mergeCell ref="C44:D45"/>
    <mergeCell ref="E44:G45"/>
    <mergeCell ref="H44:J45"/>
    <mergeCell ref="K44:M45"/>
    <mergeCell ref="N44:P45"/>
    <mergeCell ref="Z44:AB45"/>
    <mergeCell ref="AC42:AE43"/>
    <mergeCell ref="AF42:AK43"/>
    <mergeCell ref="A42:B43"/>
    <mergeCell ref="C42:D43"/>
    <mergeCell ref="E42:G43"/>
    <mergeCell ref="H42:J43"/>
    <mergeCell ref="K42:M43"/>
    <mergeCell ref="N42:P43"/>
    <mergeCell ref="Z42:AB43"/>
    <mergeCell ref="A40:B41"/>
    <mergeCell ref="C40:D41"/>
    <mergeCell ref="E40:G41"/>
    <mergeCell ref="H40:J41"/>
    <mergeCell ref="K40:M41"/>
    <mergeCell ref="N40:P41"/>
    <mergeCell ref="Q42:S43"/>
    <mergeCell ref="T42:V43"/>
    <mergeCell ref="W42:Y43"/>
    <mergeCell ref="AF38:AK39"/>
    <mergeCell ref="Q36:S37"/>
    <mergeCell ref="T36:V37"/>
    <mergeCell ref="W36:Y37"/>
    <mergeCell ref="Z36:AB37"/>
    <mergeCell ref="Q40:S41"/>
    <mergeCell ref="T40:V41"/>
    <mergeCell ref="W40:Y41"/>
    <mergeCell ref="AC40:AE41"/>
    <mergeCell ref="AF40:AK41"/>
    <mergeCell ref="Z38:AB39"/>
    <mergeCell ref="Z40:AB41"/>
    <mergeCell ref="N31:P32"/>
    <mergeCell ref="Q31:S32"/>
    <mergeCell ref="T31:V32"/>
    <mergeCell ref="W31:Y32"/>
    <mergeCell ref="AC31:AE32"/>
    <mergeCell ref="Q38:S39"/>
    <mergeCell ref="T38:V39"/>
    <mergeCell ref="W38:Y39"/>
    <mergeCell ref="AC38:AE39"/>
    <mergeCell ref="Z31:AB32"/>
    <mergeCell ref="AC29:AE30"/>
    <mergeCell ref="AF29:AK30"/>
    <mergeCell ref="A31:B32"/>
    <mergeCell ref="C31:D32"/>
    <mergeCell ref="E31:G32"/>
    <mergeCell ref="H31:J32"/>
    <mergeCell ref="K31:M32"/>
    <mergeCell ref="A38:B39"/>
    <mergeCell ref="C38:D39"/>
    <mergeCell ref="E38:G39"/>
    <mergeCell ref="H38:J39"/>
    <mergeCell ref="K38:M39"/>
    <mergeCell ref="N38:P39"/>
    <mergeCell ref="AF31:AK32"/>
    <mergeCell ref="A35:B37"/>
    <mergeCell ref="C35:D37"/>
    <mergeCell ref="E35:AB35"/>
    <mergeCell ref="AC35:AE37"/>
    <mergeCell ref="AF35:AK37"/>
    <mergeCell ref="E36:G37"/>
    <mergeCell ref="H36:J37"/>
    <mergeCell ref="K36:M37"/>
    <mergeCell ref="N36:P37"/>
    <mergeCell ref="A29:B30"/>
    <mergeCell ref="C29:D30"/>
    <mergeCell ref="E29:G30"/>
    <mergeCell ref="H29:J30"/>
    <mergeCell ref="K29:M30"/>
    <mergeCell ref="N29:P30"/>
    <mergeCell ref="Q29:S30"/>
    <mergeCell ref="T29:V30"/>
    <mergeCell ref="W29:Y30"/>
    <mergeCell ref="A25:B26"/>
    <mergeCell ref="C25:D26"/>
    <mergeCell ref="E25:G26"/>
    <mergeCell ref="H25:J26"/>
    <mergeCell ref="K25:M26"/>
    <mergeCell ref="AF25:AK26"/>
    <mergeCell ref="A27:B28"/>
    <mergeCell ref="C27:D28"/>
    <mergeCell ref="E27:G28"/>
    <mergeCell ref="H27:J28"/>
    <mergeCell ref="K27:M28"/>
    <mergeCell ref="N27:P28"/>
    <mergeCell ref="Q27:S28"/>
    <mergeCell ref="T27:V28"/>
    <mergeCell ref="W27:Y28"/>
    <mergeCell ref="N25:P26"/>
    <mergeCell ref="Q25:S26"/>
    <mergeCell ref="T25:V26"/>
    <mergeCell ref="W25:Y26"/>
    <mergeCell ref="AC25:AE26"/>
    <mergeCell ref="AC27:AE28"/>
    <mergeCell ref="AF27:AK28"/>
    <mergeCell ref="Z25:AB26"/>
    <mergeCell ref="Z27:AB28"/>
    <mergeCell ref="AC21:AE22"/>
    <mergeCell ref="AF21:AK22"/>
    <mergeCell ref="A23:B24"/>
    <mergeCell ref="C23:D24"/>
    <mergeCell ref="E23:G24"/>
    <mergeCell ref="H23:J24"/>
    <mergeCell ref="K23:M24"/>
    <mergeCell ref="N23:P24"/>
    <mergeCell ref="Q23:S24"/>
    <mergeCell ref="T23:V24"/>
    <mergeCell ref="W23:Y24"/>
    <mergeCell ref="AC23:AE24"/>
    <mergeCell ref="AF23:AK24"/>
    <mergeCell ref="A21:B22"/>
    <mergeCell ref="C21:D22"/>
    <mergeCell ref="E21:G22"/>
    <mergeCell ref="H21:J22"/>
    <mergeCell ref="K21:M22"/>
    <mergeCell ref="N21:P22"/>
    <mergeCell ref="Q21:S22"/>
    <mergeCell ref="T21:V22"/>
    <mergeCell ref="W21:Y22"/>
    <mergeCell ref="Z21:AB22"/>
    <mergeCell ref="Z23:AB24"/>
    <mergeCell ref="AC17:AE18"/>
    <mergeCell ref="AF17:AK18"/>
    <mergeCell ref="A19:B20"/>
    <mergeCell ref="C19:D20"/>
    <mergeCell ref="E19:G20"/>
    <mergeCell ref="H19:J20"/>
    <mergeCell ref="K19:M20"/>
    <mergeCell ref="AF19:AK20"/>
    <mergeCell ref="N19:P20"/>
    <mergeCell ref="Q19:S20"/>
    <mergeCell ref="T19:V20"/>
    <mergeCell ref="W19:Y20"/>
    <mergeCell ref="AC19:AE20"/>
    <mergeCell ref="A17:B18"/>
    <mergeCell ref="C17:D18"/>
    <mergeCell ref="E17:G18"/>
    <mergeCell ref="H17:J18"/>
    <mergeCell ref="K17:M18"/>
    <mergeCell ref="N17:P18"/>
    <mergeCell ref="Q17:S18"/>
    <mergeCell ref="T17:V18"/>
    <mergeCell ref="W17:Y18"/>
    <mergeCell ref="Z17:AB18"/>
    <mergeCell ref="Z19:AB20"/>
    <mergeCell ref="A13:B14"/>
    <mergeCell ref="C13:D14"/>
    <mergeCell ref="E13:G14"/>
    <mergeCell ref="H13:J14"/>
    <mergeCell ref="K13:M14"/>
    <mergeCell ref="AF13:AK14"/>
    <mergeCell ref="A15:B16"/>
    <mergeCell ref="C15:D16"/>
    <mergeCell ref="E15:G16"/>
    <mergeCell ref="H15:J16"/>
    <mergeCell ref="K15:M16"/>
    <mergeCell ref="N15:P16"/>
    <mergeCell ref="Q15:S16"/>
    <mergeCell ref="T15:V16"/>
    <mergeCell ref="W15:Y16"/>
    <mergeCell ref="N13:P14"/>
    <mergeCell ref="Q13:S14"/>
    <mergeCell ref="T13:V14"/>
    <mergeCell ref="W13:Y14"/>
    <mergeCell ref="AC13:AE14"/>
    <mergeCell ref="AC15:AE16"/>
    <mergeCell ref="AF15:AK16"/>
    <mergeCell ref="Z13:AB14"/>
    <mergeCell ref="Z15:AB16"/>
    <mergeCell ref="AC9:AE10"/>
    <mergeCell ref="AF9:AK10"/>
    <mergeCell ref="A11:B12"/>
    <mergeCell ref="C11:D12"/>
    <mergeCell ref="E11:G12"/>
    <mergeCell ref="H11:J12"/>
    <mergeCell ref="K11:M12"/>
    <mergeCell ref="N11:P12"/>
    <mergeCell ref="Q11:S12"/>
    <mergeCell ref="T11:V12"/>
    <mergeCell ref="W11:Y12"/>
    <mergeCell ref="AC11:AE12"/>
    <mergeCell ref="AF11:AK12"/>
    <mergeCell ref="Z9:AB10"/>
    <mergeCell ref="Z11:AB12"/>
    <mergeCell ref="A9:B10"/>
    <mergeCell ref="C9:D10"/>
    <mergeCell ref="E9:G10"/>
    <mergeCell ref="H9:J10"/>
    <mergeCell ref="K9:M10"/>
    <mergeCell ref="N9:P10"/>
    <mergeCell ref="Q9:S10"/>
    <mergeCell ref="T9:V10"/>
    <mergeCell ref="W9:Y10"/>
    <mergeCell ref="B2:AK2"/>
    <mergeCell ref="B3:AK3"/>
    <mergeCell ref="K5:L5"/>
    <mergeCell ref="P5:Q5"/>
    <mergeCell ref="A6:B8"/>
    <mergeCell ref="C6:D8"/>
    <mergeCell ref="E6:AB6"/>
    <mergeCell ref="AC6:AE8"/>
    <mergeCell ref="AF6:AK8"/>
    <mergeCell ref="E7:G8"/>
    <mergeCell ref="Z7:AB8"/>
    <mergeCell ref="H7:J8"/>
    <mergeCell ref="K7:M8"/>
    <mergeCell ref="N7:P8"/>
    <mergeCell ref="Q7:S8"/>
    <mergeCell ref="T7:V8"/>
    <mergeCell ref="W7:Y8"/>
  </mergeCells>
  <phoneticPr fontId="6"/>
  <pageMargins left="0.70866141732283472" right="0.31496062992125984" top="0.59055118110236227" bottom="0.35433070866141736" header="0.51181102362204722" footer="0.19685039370078741"/>
  <pageSetup paperSize="9" scale="93" orientation="portrait"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K67"/>
  <sheetViews>
    <sheetView view="pageBreakPreview" zoomScaleNormal="100" zoomScaleSheetLayoutView="100" workbookViewId="0">
      <selection sqref="A1:AE1"/>
    </sheetView>
  </sheetViews>
  <sheetFormatPr defaultColWidth="2.625" defaultRowHeight="13.5"/>
  <cols>
    <col min="1" max="2" width="2.625" style="436"/>
    <col min="3" max="3" width="3.375" style="436" customWidth="1"/>
    <col min="4" max="4" width="1.25" style="436" customWidth="1"/>
    <col min="5" max="25" width="2.625" style="436"/>
    <col min="26" max="26" width="3.5" style="436" bestFit="1" customWidth="1"/>
    <col min="27" max="27" width="2.625" style="436"/>
    <col min="28" max="28" width="3.5" style="436" bestFit="1" customWidth="1"/>
    <col min="29" max="16384" width="2.625" style="436"/>
  </cols>
  <sheetData>
    <row r="1" spans="1:32">
      <c r="A1" s="1147" t="s">
        <v>402</v>
      </c>
      <c r="B1" s="1147"/>
      <c r="C1" s="1147"/>
      <c r="D1" s="1147"/>
      <c r="E1" s="1147"/>
      <c r="F1" s="1147"/>
      <c r="G1" s="1147"/>
      <c r="H1" s="1147"/>
      <c r="I1" s="1147"/>
      <c r="J1" s="1147"/>
      <c r="K1" s="1147"/>
      <c r="L1" s="1147"/>
      <c r="M1" s="1147"/>
      <c r="N1" s="1147"/>
      <c r="O1" s="1147"/>
      <c r="P1" s="1147"/>
      <c r="Q1" s="1147"/>
      <c r="R1" s="1147"/>
      <c r="S1" s="1147"/>
      <c r="T1" s="1147"/>
      <c r="U1" s="1147"/>
      <c r="V1" s="1147"/>
      <c r="W1" s="1147"/>
      <c r="X1" s="1147"/>
      <c r="Y1" s="1147"/>
      <c r="Z1" s="1147"/>
      <c r="AA1" s="1147"/>
      <c r="AB1" s="1147"/>
      <c r="AC1" s="1147"/>
      <c r="AD1" s="1147"/>
      <c r="AE1" s="1147"/>
    </row>
    <row r="2" spans="1:32">
      <c r="A2" s="894" t="s">
        <v>403</v>
      </c>
      <c r="B2" s="894"/>
      <c r="C2" s="894"/>
      <c r="D2" s="894"/>
      <c r="E2" s="894"/>
      <c r="F2" s="894"/>
      <c r="G2" s="894"/>
      <c r="T2" s="210"/>
      <c r="U2" s="210"/>
      <c r="V2" s="210"/>
      <c r="W2" s="210"/>
      <c r="AF2" s="292" t="s">
        <v>72</v>
      </c>
    </row>
    <row r="3" spans="1:32">
      <c r="B3" s="894" t="s">
        <v>412</v>
      </c>
      <c r="C3" s="894" t="s">
        <v>413</v>
      </c>
      <c r="D3" s="894"/>
      <c r="F3" s="894"/>
      <c r="G3" s="894"/>
      <c r="H3" s="894"/>
      <c r="J3" s="6"/>
      <c r="K3" s="302" t="s">
        <v>415</v>
      </c>
      <c r="T3" s="894"/>
      <c r="Y3" s="436" t="s">
        <v>1190</v>
      </c>
      <c r="Z3" s="436">
        <v>1</v>
      </c>
      <c r="AF3" s="985"/>
    </row>
    <row r="4" spans="1:32">
      <c r="B4" s="894"/>
      <c r="C4" s="566">
        <v>1</v>
      </c>
      <c r="D4" s="894"/>
      <c r="E4" s="894" t="s">
        <v>416</v>
      </c>
      <c r="F4" s="894"/>
      <c r="G4" s="894"/>
      <c r="H4" s="894"/>
      <c r="AF4" s="986" t="s">
        <v>2291</v>
      </c>
    </row>
    <row r="5" spans="1:32">
      <c r="B5" s="894"/>
      <c r="C5" s="566">
        <v>2</v>
      </c>
      <c r="D5" s="894"/>
      <c r="E5" s="894" t="s">
        <v>417</v>
      </c>
      <c r="F5" s="894"/>
      <c r="G5" s="894"/>
      <c r="H5" s="894"/>
      <c r="AF5" s="986" t="s">
        <v>2291</v>
      </c>
    </row>
    <row r="6" spans="1:32">
      <c r="B6" s="894"/>
      <c r="C6" s="566"/>
      <c r="D6" s="894"/>
      <c r="E6" s="894"/>
      <c r="F6" s="894"/>
      <c r="G6" s="894"/>
      <c r="H6" s="894"/>
      <c r="AF6" s="985"/>
    </row>
    <row r="7" spans="1:32">
      <c r="B7" s="894" t="s">
        <v>419</v>
      </c>
      <c r="C7" s="566" t="s">
        <v>420</v>
      </c>
      <c r="D7" s="894"/>
      <c r="E7" s="894"/>
      <c r="F7" s="894"/>
      <c r="G7" s="894"/>
      <c r="H7" s="894"/>
      <c r="J7" s="6"/>
      <c r="K7" s="300" t="s">
        <v>415</v>
      </c>
      <c r="Y7" s="436" t="s">
        <v>1191</v>
      </c>
      <c r="Z7" s="436">
        <v>2</v>
      </c>
      <c r="AA7" s="436" t="s">
        <v>1480</v>
      </c>
      <c r="AB7" s="436">
        <v>4</v>
      </c>
      <c r="AF7" s="985"/>
    </row>
    <row r="8" spans="1:32">
      <c r="B8" s="894"/>
      <c r="C8" s="566">
        <v>1</v>
      </c>
      <c r="D8" s="894"/>
      <c r="E8" s="894" t="s">
        <v>1207</v>
      </c>
      <c r="F8" s="894"/>
      <c r="G8" s="894"/>
      <c r="H8" s="894"/>
      <c r="AF8" s="986" t="s">
        <v>2292</v>
      </c>
    </row>
    <row r="9" spans="1:32">
      <c r="B9" s="894"/>
      <c r="C9" s="566">
        <v>2</v>
      </c>
      <c r="D9" s="894"/>
      <c r="E9" s="894" t="s">
        <v>1208</v>
      </c>
      <c r="F9" s="894"/>
      <c r="G9" s="894"/>
      <c r="H9" s="894"/>
      <c r="AF9" s="986" t="s">
        <v>2292</v>
      </c>
    </row>
    <row r="10" spans="1:32">
      <c r="B10" s="894"/>
      <c r="C10" s="566">
        <v>3</v>
      </c>
      <c r="D10" s="894"/>
      <c r="E10" s="894" t="s">
        <v>1209</v>
      </c>
      <c r="F10" s="894"/>
      <c r="G10" s="894"/>
      <c r="H10" s="894"/>
      <c r="AF10" s="986" t="s">
        <v>2293</v>
      </c>
    </row>
    <row r="11" spans="1:32">
      <c r="B11" s="894" t="s">
        <v>404</v>
      </c>
      <c r="C11" s="566"/>
      <c r="D11" s="894"/>
      <c r="E11" s="894"/>
      <c r="F11" s="894"/>
      <c r="G11" s="894"/>
      <c r="H11" s="894"/>
      <c r="AF11" s="985"/>
    </row>
    <row r="12" spans="1:32">
      <c r="B12" s="894" t="s">
        <v>421</v>
      </c>
      <c r="C12" s="566" t="s">
        <v>422</v>
      </c>
      <c r="D12" s="894"/>
      <c r="E12" s="894"/>
      <c r="F12" s="894"/>
      <c r="G12" s="894"/>
      <c r="H12" s="894"/>
      <c r="J12" s="6"/>
      <c r="K12" s="300" t="s">
        <v>415</v>
      </c>
      <c r="Y12" s="436" t="s">
        <v>414</v>
      </c>
      <c r="Z12" s="436">
        <v>5</v>
      </c>
      <c r="AA12" s="436" t="s">
        <v>1480</v>
      </c>
      <c r="AB12" s="436">
        <v>15</v>
      </c>
      <c r="AF12" s="985"/>
    </row>
    <row r="13" spans="1:32">
      <c r="C13" s="566">
        <v>1</v>
      </c>
      <c r="D13" s="894"/>
      <c r="E13" s="894" t="s">
        <v>423</v>
      </c>
      <c r="F13" s="894"/>
      <c r="G13" s="894"/>
      <c r="H13" s="894"/>
      <c r="AF13" s="986" t="s">
        <v>2294</v>
      </c>
    </row>
    <row r="14" spans="1:32">
      <c r="C14" s="566">
        <v>2</v>
      </c>
      <c r="D14" s="894"/>
      <c r="E14" s="894" t="s">
        <v>424</v>
      </c>
      <c r="F14" s="894"/>
      <c r="G14" s="894"/>
      <c r="H14" s="894"/>
      <c r="AF14" s="986" t="s">
        <v>2295</v>
      </c>
    </row>
    <row r="15" spans="1:32">
      <c r="C15" s="566">
        <v>3</v>
      </c>
      <c r="D15" s="894"/>
      <c r="E15" s="894" t="s">
        <v>425</v>
      </c>
      <c r="F15" s="894"/>
      <c r="G15" s="894"/>
      <c r="H15" s="894"/>
      <c r="AF15" s="986" t="s">
        <v>2296</v>
      </c>
    </row>
    <row r="16" spans="1:32" ht="12" customHeight="1">
      <c r="C16" s="566">
        <v>4</v>
      </c>
      <c r="D16" s="894"/>
      <c r="E16" s="894" t="s">
        <v>70</v>
      </c>
      <c r="F16" s="894"/>
      <c r="G16" s="894"/>
      <c r="H16" s="894"/>
      <c r="AF16" s="986" t="s">
        <v>2297</v>
      </c>
    </row>
    <row r="17" spans="2:32" ht="13.5" customHeight="1">
      <c r="C17" s="566">
        <v>5</v>
      </c>
      <c r="D17" s="894"/>
      <c r="E17" s="894" t="s">
        <v>1210</v>
      </c>
      <c r="F17" s="894"/>
      <c r="G17" s="894"/>
      <c r="H17" s="894"/>
      <c r="AF17" s="986" t="s">
        <v>2298</v>
      </c>
    </row>
    <row r="18" spans="2:32" ht="12" customHeight="1">
      <c r="B18" s="298" t="s">
        <v>1396</v>
      </c>
      <c r="C18" s="566">
        <v>6</v>
      </c>
      <c r="D18" s="894"/>
      <c r="E18" s="894" t="s">
        <v>1211</v>
      </c>
      <c r="F18" s="894"/>
      <c r="G18" s="894"/>
      <c r="H18" s="894"/>
      <c r="AF18" s="986" t="s">
        <v>2299</v>
      </c>
    </row>
    <row r="19" spans="2:32">
      <c r="C19" s="566">
        <v>7</v>
      </c>
      <c r="D19" s="894"/>
      <c r="E19" s="894" t="s">
        <v>1212</v>
      </c>
      <c r="F19" s="894"/>
      <c r="G19" s="894"/>
      <c r="H19" s="894"/>
      <c r="AF19" s="986" t="s">
        <v>2299</v>
      </c>
    </row>
    <row r="20" spans="2:32">
      <c r="C20" s="566">
        <v>8</v>
      </c>
      <c r="D20" s="894"/>
      <c r="E20" s="894" t="s">
        <v>1213</v>
      </c>
      <c r="F20" s="894"/>
      <c r="G20" s="894"/>
      <c r="H20" s="894"/>
      <c r="N20" s="293"/>
      <c r="AF20" s="986" t="s">
        <v>2299</v>
      </c>
    </row>
    <row r="21" spans="2:32">
      <c r="B21" s="298" t="s">
        <v>2151</v>
      </c>
      <c r="C21" s="566">
        <v>9</v>
      </c>
      <c r="D21" s="894"/>
      <c r="E21" s="894" t="s">
        <v>1214</v>
      </c>
      <c r="F21" s="894"/>
      <c r="G21" s="894"/>
      <c r="H21" s="894"/>
      <c r="AF21" s="986" t="s">
        <v>2300</v>
      </c>
    </row>
    <row r="22" spans="2:32">
      <c r="B22" s="298" t="s">
        <v>2151</v>
      </c>
      <c r="C22" s="566">
        <v>10</v>
      </c>
      <c r="D22" s="894"/>
      <c r="E22" s="894" t="s">
        <v>426</v>
      </c>
      <c r="F22" s="894"/>
      <c r="G22" s="894"/>
      <c r="H22" s="894"/>
      <c r="AF22" s="986" t="s">
        <v>2300</v>
      </c>
    </row>
    <row r="23" spans="2:32">
      <c r="B23" s="298" t="s">
        <v>2151</v>
      </c>
      <c r="C23" s="566">
        <v>11</v>
      </c>
      <c r="D23" s="894"/>
      <c r="E23" s="894" t="s">
        <v>1215</v>
      </c>
      <c r="F23" s="894"/>
      <c r="G23" s="894"/>
      <c r="H23" s="894"/>
      <c r="AF23" s="986" t="s">
        <v>2300</v>
      </c>
    </row>
    <row r="24" spans="2:32">
      <c r="C24" s="566">
        <v>12</v>
      </c>
      <c r="D24" s="894"/>
      <c r="E24" s="894" t="s">
        <v>2225</v>
      </c>
      <c r="F24" s="894"/>
      <c r="G24" s="894"/>
      <c r="H24" s="894"/>
      <c r="AF24" s="986" t="s">
        <v>2300</v>
      </c>
    </row>
    <row r="25" spans="2:32">
      <c r="C25" s="566">
        <v>13</v>
      </c>
      <c r="D25" s="894"/>
      <c r="E25" s="894" t="s">
        <v>2221</v>
      </c>
      <c r="F25" s="894"/>
      <c r="G25" s="894"/>
      <c r="H25" s="894"/>
      <c r="AF25" s="986" t="s">
        <v>2301</v>
      </c>
    </row>
    <row r="26" spans="2:32">
      <c r="C26" s="566"/>
      <c r="D26" s="894"/>
      <c r="E26" s="894"/>
      <c r="F26" s="894"/>
      <c r="G26" s="894"/>
      <c r="H26" s="894"/>
      <c r="K26" s="6"/>
      <c r="AF26" s="985"/>
    </row>
    <row r="27" spans="2:32">
      <c r="B27" s="894" t="s">
        <v>428</v>
      </c>
      <c r="C27" s="566" t="s">
        <v>1754</v>
      </c>
      <c r="D27" s="894"/>
      <c r="E27" s="894"/>
      <c r="F27" s="894"/>
      <c r="G27" s="894"/>
      <c r="H27" s="894"/>
      <c r="J27" s="6"/>
      <c r="K27" s="300" t="s">
        <v>415</v>
      </c>
      <c r="Y27" s="436" t="s">
        <v>414</v>
      </c>
      <c r="Z27" s="436">
        <v>16</v>
      </c>
      <c r="AA27" s="436" t="s">
        <v>1480</v>
      </c>
      <c r="AB27" s="436">
        <v>21</v>
      </c>
      <c r="AF27" s="985"/>
    </row>
    <row r="28" spans="2:32">
      <c r="C28" s="566">
        <v>1</v>
      </c>
      <c r="D28" s="894"/>
      <c r="E28" s="894" t="s">
        <v>1756</v>
      </c>
      <c r="F28" s="894"/>
      <c r="G28" s="894"/>
      <c r="H28" s="894"/>
      <c r="AF28" s="986" t="s">
        <v>2304</v>
      </c>
    </row>
    <row r="29" spans="2:32">
      <c r="C29" s="566">
        <v>2</v>
      </c>
      <c r="D29" s="894"/>
      <c r="E29" s="894" t="s">
        <v>1755</v>
      </c>
      <c r="F29" s="894"/>
      <c r="G29" s="894"/>
      <c r="H29" s="894"/>
      <c r="AF29" s="986" t="s">
        <v>2304</v>
      </c>
    </row>
    <row r="30" spans="2:32">
      <c r="C30" s="566">
        <v>3</v>
      </c>
      <c r="D30" s="894"/>
      <c r="E30" s="894" t="s">
        <v>1757</v>
      </c>
      <c r="F30" s="894"/>
      <c r="G30" s="894"/>
      <c r="H30" s="894"/>
      <c r="AF30" s="986" t="s">
        <v>2305</v>
      </c>
    </row>
    <row r="31" spans="2:32">
      <c r="C31" s="566">
        <v>4</v>
      </c>
      <c r="D31" s="894"/>
      <c r="E31" s="894" t="s">
        <v>1758</v>
      </c>
      <c r="F31" s="894"/>
      <c r="G31" s="894"/>
      <c r="H31" s="894"/>
      <c r="AF31" s="986" t="s">
        <v>2305</v>
      </c>
    </row>
    <row r="32" spans="2:32">
      <c r="C32" s="566">
        <v>5</v>
      </c>
      <c r="D32" s="894"/>
      <c r="E32" s="894" t="s">
        <v>2385</v>
      </c>
      <c r="F32" s="894"/>
      <c r="G32" s="894"/>
      <c r="H32" s="894"/>
      <c r="AF32" s="986" t="s">
        <v>2306</v>
      </c>
    </row>
    <row r="33" spans="2:37">
      <c r="C33" s="566">
        <v>6</v>
      </c>
      <c r="D33" s="894"/>
      <c r="E33" s="894" t="s">
        <v>1759</v>
      </c>
      <c r="F33" s="894"/>
      <c r="G33" s="894"/>
      <c r="H33" s="894"/>
      <c r="AF33" s="986" t="s">
        <v>2307</v>
      </c>
    </row>
    <row r="34" spans="2:37">
      <c r="C34" s="566"/>
      <c r="D34" s="894"/>
      <c r="E34" s="894"/>
      <c r="F34" s="894"/>
      <c r="G34" s="894"/>
      <c r="H34" s="894"/>
      <c r="AF34" s="985"/>
    </row>
    <row r="35" spans="2:37">
      <c r="B35" s="894" t="s">
        <v>429</v>
      </c>
      <c r="C35" s="566" t="s">
        <v>1760</v>
      </c>
      <c r="D35" s="894"/>
      <c r="E35" s="894"/>
      <c r="F35" s="894"/>
      <c r="G35" s="894"/>
      <c r="H35" s="894"/>
      <c r="J35" s="6"/>
      <c r="K35" s="300" t="s">
        <v>415</v>
      </c>
      <c r="Y35" s="436" t="s">
        <v>414</v>
      </c>
      <c r="Z35" s="436">
        <v>22</v>
      </c>
      <c r="AA35" s="436" t="s">
        <v>1480</v>
      </c>
      <c r="AB35" s="436">
        <v>38</v>
      </c>
      <c r="AF35" s="985"/>
    </row>
    <row r="36" spans="2:37">
      <c r="C36" s="566">
        <v>1</v>
      </c>
      <c r="D36" s="894"/>
      <c r="E36" s="894" t="s">
        <v>1761</v>
      </c>
      <c r="F36" s="894"/>
      <c r="G36" s="894"/>
      <c r="H36" s="894"/>
      <c r="AF36" s="986" t="s">
        <v>2308</v>
      </c>
    </row>
    <row r="37" spans="2:37">
      <c r="B37" s="894"/>
      <c r="C37" s="566">
        <v>2</v>
      </c>
      <c r="D37" s="894"/>
      <c r="E37" s="894" t="s">
        <v>1524</v>
      </c>
      <c r="F37" s="894"/>
      <c r="G37" s="894"/>
      <c r="H37" s="894"/>
      <c r="AF37" s="986" t="s">
        <v>2308</v>
      </c>
    </row>
    <row r="38" spans="2:37">
      <c r="C38" s="566">
        <v>3</v>
      </c>
      <c r="D38" s="894"/>
      <c r="E38" s="894" t="s">
        <v>1762</v>
      </c>
      <c r="F38" s="894"/>
      <c r="G38" s="894"/>
      <c r="H38" s="894"/>
      <c r="U38" s="1"/>
      <c r="V38" s="1"/>
      <c r="W38" s="1"/>
      <c r="X38" s="1"/>
      <c r="Y38" s="1"/>
      <c r="Z38" s="1"/>
      <c r="AA38" s="1"/>
      <c r="AB38" s="1"/>
      <c r="AC38" s="1"/>
      <c r="AD38" s="1"/>
      <c r="AF38" s="986" t="s">
        <v>2309</v>
      </c>
    </row>
    <row r="39" spans="2:37" ht="13.5" customHeight="1">
      <c r="C39" s="566">
        <v>4</v>
      </c>
      <c r="D39" s="894"/>
      <c r="E39" s="894" t="s">
        <v>1216</v>
      </c>
      <c r="F39" s="894"/>
      <c r="G39" s="894"/>
      <c r="H39" s="894"/>
      <c r="U39" s="1"/>
      <c r="V39" s="1"/>
      <c r="W39" s="1"/>
      <c r="X39" s="1"/>
      <c r="Y39" s="1"/>
      <c r="Z39" s="1"/>
      <c r="AA39" s="1"/>
      <c r="AB39" s="1"/>
      <c r="AC39" s="1"/>
      <c r="AD39" s="1"/>
      <c r="AF39" s="986" t="s">
        <v>2310</v>
      </c>
      <c r="AG39" s="1"/>
      <c r="AH39" s="1"/>
      <c r="AI39" s="1"/>
      <c r="AJ39" s="1"/>
      <c r="AK39" s="1"/>
    </row>
    <row r="40" spans="2:37">
      <c r="C40" s="566">
        <v>5</v>
      </c>
      <c r="D40" s="894"/>
      <c r="E40" s="894" t="s">
        <v>1217</v>
      </c>
      <c r="F40" s="894"/>
      <c r="G40" s="894"/>
      <c r="H40" s="894"/>
      <c r="U40" s="1"/>
      <c r="V40" s="1"/>
      <c r="W40" s="1"/>
      <c r="X40" s="1"/>
      <c r="Y40" s="1"/>
      <c r="Z40" s="1"/>
      <c r="AA40" s="1"/>
      <c r="AB40" s="1"/>
      <c r="AC40" s="1"/>
      <c r="AD40" s="1"/>
      <c r="AF40" s="986" t="s">
        <v>2311</v>
      </c>
    </row>
    <row r="41" spans="2:37">
      <c r="C41" s="566">
        <v>6</v>
      </c>
      <c r="D41" s="894"/>
      <c r="E41" s="894" t="s">
        <v>1218</v>
      </c>
      <c r="F41" s="894"/>
      <c r="G41" s="894"/>
      <c r="H41" s="894"/>
      <c r="U41" s="1"/>
      <c r="V41" s="1"/>
      <c r="W41" s="1"/>
      <c r="X41" s="1"/>
      <c r="Y41" s="1"/>
      <c r="Z41" s="1"/>
      <c r="AA41" s="1"/>
      <c r="AB41" s="1"/>
      <c r="AC41" s="1"/>
      <c r="AD41" s="1"/>
      <c r="AF41" s="986" t="s">
        <v>2311</v>
      </c>
    </row>
    <row r="42" spans="2:37">
      <c r="C42" s="566">
        <v>7</v>
      </c>
      <c r="D42" s="894"/>
      <c r="E42" s="894" t="s">
        <v>2381</v>
      </c>
      <c r="F42" s="894"/>
      <c r="G42" s="894"/>
      <c r="H42" s="894"/>
      <c r="T42" s="1"/>
      <c r="U42" s="1"/>
      <c r="V42" s="1"/>
      <c r="W42" s="1"/>
      <c r="X42" s="1"/>
      <c r="Y42" s="1"/>
      <c r="Z42" s="1"/>
      <c r="AA42" s="1"/>
      <c r="AB42" s="1"/>
      <c r="AC42" s="1"/>
      <c r="AD42" s="1"/>
      <c r="AF42" s="986" t="s">
        <v>2312</v>
      </c>
    </row>
    <row r="43" spans="2:37">
      <c r="C43" s="566">
        <v>8</v>
      </c>
      <c r="D43" s="894"/>
      <c r="E43" s="894" t="s">
        <v>1763</v>
      </c>
      <c r="F43" s="894"/>
      <c r="G43" s="894"/>
      <c r="H43" s="894"/>
      <c r="AF43" s="986" t="s">
        <v>2313</v>
      </c>
    </row>
    <row r="44" spans="2:37">
      <c r="C44" s="566">
        <v>9</v>
      </c>
      <c r="D44" s="894"/>
      <c r="E44" s="894" t="s">
        <v>1468</v>
      </c>
      <c r="F44" s="894"/>
      <c r="G44" s="894"/>
      <c r="H44" s="894"/>
      <c r="AF44" s="986" t="s">
        <v>2314</v>
      </c>
    </row>
    <row r="45" spans="2:37">
      <c r="C45" s="566">
        <v>10</v>
      </c>
      <c r="D45" s="894"/>
      <c r="E45" s="894" t="s">
        <v>1988</v>
      </c>
      <c r="F45" s="894"/>
      <c r="G45" s="894"/>
      <c r="H45" s="894"/>
      <c r="AF45" s="986" t="s">
        <v>2315</v>
      </c>
    </row>
    <row r="46" spans="2:37">
      <c r="C46" s="566">
        <v>11</v>
      </c>
      <c r="D46" s="894"/>
      <c r="E46" s="894" t="s">
        <v>1219</v>
      </c>
      <c r="F46" s="894"/>
      <c r="G46" s="894"/>
      <c r="H46" s="894"/>
      <c r="AF46" s="986" t="s">
        <v>2316</v>
      </c>
    </row>
    <row r="47" spans="2:37">
      <c r="C47" s="566">
        <v>12</v>
      </c>
      <c r="D47" s="894"/>
      <c r="E47" s="894" t="s">
        <v>1220</v>
      </c>
      <c r="F47" s="894"/>
      <c r="G47" s="894"/>
      <c r="H47" s="894"/>
      <c r="AF47" s="986" t="s">
        <v>2317</v>
      </c>
    </row>
    <row r="48" spans="2:37">
      <c r="C48" s="566">
        <v>13</v>
      </c>
      <c r="D48" s="894"/>
      <c r="E48" s="894" t="s">
        <v>1479</v>
      </c>
      <c r="F48" s="894"/>
      <c r="G48" s="894"/>
      <c r="H48" s="894"/>
      <c r="AF48" s="986" t="s">
        <v>2318</v>
      </c>
    </row>
    <row r="49" spans="2:32">
      <c r="C49" s="566">
        <v>14</v>
      </c>
      <c r="D49" s="894"/>
      <c r="E49" s="894" t="s">
        <v>1221</v>
      </c>
      <c r="F49" s="894"/>
      <c r="G49" s="894"/>
      <c r="H49" s="894"/>
      <c r="AF49" s="986" t="s">
        <v>2319</v>
      </c>
    </row>
    <row r="50" spans="2:32">
      <c r="C50" s="566">
        <v>15</v>
      </c>
      <c r="D50" s="894"/>
      <c r="E50" s="894" t="s">
        <v>1222</v>
      </c>
      <c r="F50" s="894"/>
      <c r="G50" s="894"/>
      <c r="H50" s="894"/>
      <c r="AF50" s="986" t="s">
        <v>2320</v>
      </c>
    </row>
    <row r="51" spans="2:32">
      <c r="C51" s="566">
        <v>16</v>
      </c>
      <c r="D51" s="894"/>
      <c r="E51" s="894" t="s">
        <v>1223</v>
      </c>
      <c r="F51" s="894"/>
      <c r="G51" s="894"/>
      <c r="H51" s="894"/>
      <c r="AF51" s="986" t="s">
        <v>2321</v>
      </c>
    </row>
    <row r="52" spans="2:32">
      <c r="B52" s="894"/>
      <c r="C52" s="566"/>
      <c r="D52" s="894"/>
      <c r="E52" s="894"/>
      <c r="F52" s="894"/>
      <c r="G52" s="894"/>
      <c r="H52" s="894"/>
      <c r="AF52" s="985"/>
    </row>
    <row r="53" spans="2:32">
      <c r="B53" s="894" t="s">
        <v>430</v>
      </c>
      <c r="C53" s="566" t="s">
        <v>431</v>
      </c>
      <c r="G53" s="894"/>
      <c r="H53" s="894"/>
      <c r="J53" s="6"/>
      <c r="K53" s="300" t="s">
        <v>415</v>
      </c>
      <c r="Y53" s="436" t="s">
        <v>414</v>
      </c>
      <c r="Z53" s="436">
        <v>39</v>
      </c>
      <c r="AA53" s="436" t="s">
        <v>1480</v>
      </c>
      <c r="AB53" s="436">
        <v>44</v>
      </c>
      <c r="AF53" s="985"/>
    </row>
    <row r="54" spans="2:32">
      <c r="C54" s="566">
        <v>1</v>
      </c>
      <c r="D54" s="894"/>
      <c r="E54" s="894" t="s">
        <v>1224</v>
      </c>
      <c r="F54" s="894"/>
      <c r="G54" s="894"/>
      <c r="H54" s="894"/>
      <c r="AF54" s="986" t="s">
        <v>2322</v>
      </c>
    </row>
    <row r="55" spans="2:32">
      <c r="C55" s="566">
        <v>2</v>
      </c>
      <c r="D55" s="894"/>
      <c r="E55" s="894" t="s">
        <v>1225</v>
      </c>
      <c r="F55" s="894"/>
      <c r="G55" s="894"/>
      <c r="H55" s="894"/>
      <c r="AF55" s="986" t="s">
        <v>2322</v>
      </c>
    </row>
    <row r="56" spans="2:32">
      <c r="C56" s="566">
        <v>3</v>
      </c>
      <c r="D56" s="894"/>
      <c r="E56" s="894" t="s">
        <v>1469</v>
      </c>
      <c r="F56" s="894"/>
      <c r="G56" s="894"/>
      <c r="H56" s="894"/>
      <c r="AF56" s="986" t="s">
        <v>2323</v>
      </c>
    </row>
    <row r="57" spans="2:32">
      <c r="C57" s="566">
        <v>4</v>
      </c>
      <c r="D57" s="894"/>
      <c r="E57" s="894" t="s">
        <v>433</v>
      </c>
      <c r="F57" s="894"/>
      <c r="G57" s="894"/>
      <c r="H57" s="894"/>
      <c r="AF57" s="986" t="s">
        <v>2323</v>
      </c>
    </row>
    <row r="58" spans="2:32">
      <c r="B58" s="298" t="s">
        <v>2151</v>
      </c>
      <c r="C58" s="566">
        <v>5</v>
      </c>
      <c r="D58" s="894"/>
      <c r="E58" s="894" t="s">
        <v>2021</v>
      </c>
      <c r="F58" s="894"/>
      <c r="G58" s="894"/>
      <c r="H58" s="894"/>
      <c r="AF58" s="986" t="s">
        <v>2323</v>
      </c>
    </row>
    <row r="59" spans="2:32">
      <c r="B59" s="298" t="s">
        <v>2151</v>
      </c>
      <c r="C59" s="566">
        <v>6</v>
      </c>
      <c r="D59" s="894"/>
      <c r="E59" s="894" t="s">
        <v>2022</v>
      </c>
      <c r="F59" s="894"/>
      <c r="G59" s="894"/>
      <c r="H59" s="894"/>
      <c r="AF59" s="986" t="s">
        <v>2323</v>
      </c>
    </row>
    <row r="60" spans="2:32">
      <c r="B60" s="298" t="s">
        <v>2151</v>
      </c>
      <c r="C60" s="566">
        <v>7</v>
      </c>
      <c r="D60" s="894"/>
      <c r="E60" s="894" t="s">
        <v>1470</v>
      </c>
      <c r="F60" s="894"/>
      <c r="G60" s="894"/>
      <c r="H60" s="894"/>
      <c r="AF60" s="986" t="s">
        <v>2323</v>
      </c>
    </row>
    <row r="61" spans="2:32">
      <c r="B61" s="298" t="s">
        <v>2151</v>
      </c>
      <c r="C61" s="566">
        <v>8</v>
      </c>
      <c r="D61" s="894"/>
      <c r="E61" s="894" t="s">
        <v>2023</v>
      </c>
      <c r="F61" s="894"/>
      <c r="G61" s="894"/>
      <c r="H61" s="894"/>
      <c r="AF61" s="986" t="s">
        <v>2324</v>
      </c>
    </row>
    <row r="62" spans="2:32">
      <c r="B62" s="298" t="s">
        <v>2151</v>
      </c>
      <c r="C62" s="566">
        <v>9</v>
      </c>
      <c r="D62" s="894"/>
      <c r="E62" s="436" t="s">
        <v>71</v>
      </c>
      <c r="AF62" s="986" t="s">
        <v>2325</v>
      </c>
    </row>
    <row r="63" spans="2:32">
      <c r="B63" s="298" t="s">
        <v>2151</v>
      </c>
      <c r="C63" s="566">
        <v>10</v>
      </c>
      <c r="D63" s="894"/>
      <c r="E63" s="436" t="s">
        <v>2227</v>
      </c>
      <c r="AF63" s="986" t="s">
        <v>2326</v>
      </c>
    </row>
    <row r="64" spans="2:32">
      <c r="C64" s="566"/>
      <c r="D64" s="894"/>
      <c r="AF64" s="985"/>
    </row>
    <row r="65" spans="2:32">
      <c r="B65" s="438" t="s">
        <v>436</v>
      </c>
      <c r="C65" s="566" t="s">
        <v>435</v>
      </c>
      <c r="O65" s="300" t="s">
        <v>437</v>
      </c>
      <c r="Y65" s="436" t="s">
        <v>414</v>
      </c>
      <c r="Z65" s="436">
        <v>45</v>
      </c>
      <c r="AF65" s="986" t="s">
        <v>2327</v>
      </c>
    </row>
    <row r="66" spans="2:32">
      <c r="B66" s="438"/>
      <c r="O66" s="6"/>
    </row>
    <row r="67" spans="2:32" ht="13.5" customHeight="1">
      <c r="D67" s="293"/>
    </row>
  </sheetData>
  <mergeCells count="1">
    <mergeCell ref="A1:AE1"/>
  </mergeCells>
  <phoneticPr fontId="6"/>
  <conditionalFormatting sqref="C18:AB18 C21:AB23 C58:AB63">
    <cfRule type="expression" dxfId="6" priority="4">
      <formula>#REF!="公立"</formula>
    </cfRule>
  </conditionalFormatting>
  <pageMargins left="0.78740157480314965" right="0.70866141732283472" top="0.47244094488188981" bottom="0.43307086614173229" header="0.51181102362204722" footer="0.35433070866141736"/>
  <pageSetup paperSize="9" scale="97" orientation="portrait" r:id="rId1"/>
  <headerFooter alignWithMargins="0"/>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7"/>
  <sheetViews>
    <sheetView view="pageBreakPreview" zoomScaleNormal="100" zoomScaleSheetLayoutView="100" workbookViewId="0"/>
  </sheetViews>
  <sheetFormatPr defaultColWidth="2.625" defaultRowHeight="13.5"/>
  <cols>
    <col min="1" max="14" width="2.625" style="544"/>
    <col min="15" max="16" width="2.625" style="544" customWidth="1"/>
    <col min="17" max="16384" width="2.625" style="544"/>
  </cols>
  <sheetData>
    <row r="1" spans="1:37" ht="14.25">
      <c r="A1" s="442" t="s">
        <v>2041</v>
      </c>
      <c r="B1" s="442"/>
      <c r="C1" s="442"/>
      <c r="D1" s="442"/>
      <c r="E1" s="442"/>
      <c r="F1" s="442"/>
      <c r="G1" s="442"/>
      <c r="O1" s="442"/>
      <c r="P1" s="3"/>
      <c r="Q1" s="3"/>
      <c r="R1" s="3"/>
      <c r="S1" s="3"/>
      <c r="T1" s="3"/>
      <c r="U1" s="3"/>
      <c r="V1" s="3"/>
      <c r="W1" s="3"/>
      <c r="X1" s="439"/>
      <c r="Y1" s="439"/>
      <c r="Z1" s="439"/>
      <c r="AA1" s="439"/>
      <c r="AB1" s="439"/>
      <c r="AC1" s="439"/>
      <c r="AD1" s="439"/>
      <c r="AE1" s="439"/>
      <c r="AF1" s="439"/>
      <c r="AG1" s="439"/>
      <c r="AH1" s="439"/>
      <c r="AI1" s="439"/>
      <c r="AJ1" s="439"/>
      <c r="AK1" s="439"/>
    </row>
    <row r="2" spans="1:37" ht="14.25">
      <c r="A2" s="442"/>
      <c r="B2" s="289" t="s">
        <v>2093</v>
      </c>
      <c r="C2" s="442"/>
      <c r="D2" s="442"/>
      <c r="E2" s="442"/>
      <c r="F2" s="442"/>
      <c r="G2" s="442"/>
      <c r="O2" s="442"/>
      <c r="P2" s="3"/>
      <c r="Q2" s="3"/>
      <c r="R2" s="3"/>
      <c r="S2" s="3"/>
      <c r="T2" s="3"/>
      <c r="U2" s="3"/>
      <c r="V2" s="3"/>
      <c r="W2" s="3"/>
      <c r="X2" s="439"/>
      <c r="Y2" s="439"/>
      <c r="Z2" s="439"/>
      <c r="AA2" s="439"/>
      <c r="AB2" s="439"/>
      <c r="AC2" s="439"/>
      <c r="AD2" s="439"/>
      <c r="AE2" s="439"/>
      <c r="AF2" s="439"/>
      <c r="AG2" s="439"/>
      <c r="AH2" s="439"/>
      <c r="AI2" s="439"/>
      <c r="AJ2" s="439"/>
      <c r="AK2" s="439"/>
    </row>
    <row r="3" spans="1:37" ht="14.25">
      <c r="A3" s="442"/>
      <c r="B3" s="442"/>
      <c r="C3" s="442"/>
      <c r="D3" s="442"/>
      <c r="E3" s="442"/>
      <c r="F3" s="442"/>
      <c r="G3" s="442"/>
      <c r="O3" s="442"/>
      <c r="P3" s="3"/>
      <c r="Q3" s="3"/>
      <c r="R3" s="3"/>
      <c r="S3" s="3"/>
      <c r="T3" s="3"/>
      <c r="U3" s="3"/>
      <c r="V3" s="3"/>
      <c r="W3" s="3"/>
      <c r="X3" s="439"/>
      <c r="Y3" s="439"/>
      <c r="Z3" s="439"/>
      <c r="AA3" s="439"/>
      <c r="AB3" s="439"/>
      <c r="AC3" s="439"/>
      <c r="AD3" s="439"/>
      <c r="AE3" s="439"/>
      <c r="AF3" s="439"/>
      <c r="AG3" s="439"/>
      <c r="AH3" s="439"/>
      <c r="AI3" s="439"/>
      <c r="AJ3" s="439"/>
      <c r="AK3" s="439"/>
    </row>
    <row r="4" spans="1:37">
      <c r="B4" s="98"/>
      <c r="H4" s="442" t="s">
        <v>12</v>
      </c>
      <c r="I4" s="442"/>
      <c r="J4" s="442"/>
      <c r="K4" s="2929"/>
      <c r="L4" s="2929"/>
      <c r="M4" s="318" t="s">
        <v>13</v>
      </c>
      <c r="N4" s="319"/>
      <c r="P4" s="2431"/>
      <c r="Q4" s="2431"/>
      <c r="R4" s="596"/>
      <c r="S4" s="596"/>
      <c r="T4" s="596"/>
      <c r="U4" s="596"/>
      <c r="V4" s="596"/>
      <c r="W4" s="596"/>
      <c r="X4" s="442"/>
      <c r="Y4" s="442"/>
      <c r="AG4" s="442"/>
    </row>
    <row r="5" spans="1:37" ht="13.5" customHeight="1">
      <c r="A5" s="2830" t="s">
        <v>252</v>
      </c>
      <c r="B5" s="1483"/>
      <c r="C5" s="2830" t="s">
        <v>1930</v>
      </c>
      <c r="D5" s="1484"/>
      <c r="E5" s="1668" t="s">
        <v>1938</v>
      </c>
      <c r="F5" s="1660"/>
      <c r="G5" s="1660"/>
      <c r="H5" s="1660"/>
      <c r="I5" s="1660"/>
      <c r="J5" s="1660"/>
      <c r="K5" s="1660"/>
      <c r="L5" s="1660"/>
      <c r="M5" s="1660"/>
      <c r="N5" s="1660"/>
      <c r="O5" s="1660"/>
      <c r="P5" s="1660"/>
      <c r="Q5" s="1660"/>
      <c r="R5" s="1660"/>
      <c r="S5" s="1660"/>
      <c r="T5" s="1660"/>
      <c r="U5" s="1660"/>
      <c r="V5" s="1660"/>
      <c r="W5" s="1660"/>
      <c r="X5" s="1660"/>
      <c r="Y5" s="1660"/>
      <c r="Z5" s="1660"/>
      <c r="AA5" s="1660"/>
      <c r="AB5" s="2930"/>
      <c r="AC5" s="2931" t="s">
        <v>499</v>
      </c>
      <c r="AD5" s="2931"/>
      <c r="AE5" s="2931"/>
      <c r="AF5" s="1484" t="s">
        <v>459</v>
      </c>
      <c r="AG5" s="2931"/>
      <c r="AH5" s="2931"/>
      <c r="AI5" s="896"/>
      <c r="AJ5" s="896"/>
      <c r="AK5" s="896"/>
    </row>
    <row r="6" spans="1:37" ht="13.5" customHeight="1">
      <c r="A6" s="1375"/>
      <c r="B6" s="1376"/>
      <c r="C6" s="1375"/>
      <c r="D6" s="1377"/>
      <c r="E6" s="1484" t="s">
        <v>221</v>
      </c>
      <c r="F6" s="2931"/>
      <c r="G6" s="2830"/>
      <c r="H6" s="2931" t="s">
        <v>1156</v>
      </c>
      <c r="I6" s="2931"/>
      <c r="J6" s="2931"/>
      <c r="K6" s="2931" t="s">
        <v>1157</v>
      </c>
      <c r="L6" s="2931"/>
      <c r="M6" s="2931"/>
      <c r="N6" s="1484" t="s">
        <v>222</v>
      </c>
      <c r="O6" s="2931"/>
      <c r="P6" s="2830"/>
      <c r="Q6" s="2931" t="s">
        <v>1484</v>
      </c>
      <c r="R6" s="2931"/>
      <c r="S6" s="2931"/>
      <c r="T6" s="2931" t="s">
        <v>1485</v>
      </c>
      <c r="U6" s="2931"/>
      <c r="V6" s="2931"/>
      <c r="W6" s="1484" t="s">
        <v>508</v>
      </c>
      <c r="X6" s="2931"/>
      <c r="Y6" s="2830"/>
      <c r="Z6" s="2931" t="s">
        <v>1252</v>
      </c>
      <c r="AA6" s="2931"/>
      <c r="AB6" s="2931"/>
      <c r="AC6" s="2442"/>
      <c r="AD6" s="2442"/>
      <c r="AE6" s="2442"/>
      <c r="AF6" s="1377"/>
      <c r="AG6" s="2442"/>
      <c r="AH6" s="2442"/>
      <c r="AI6" s="896"/>
      <c r="AJ6" s="896"/>
      <c r="AK6" s="896"/>
    </row>
    <row r="7" spans="1:37" ht="13.5" customHeight="1">
      <c r="A7" s="1471"/>
      <c r="B7" s="1472"/>
      <c r="C7" s="1471"/>
      <c r="D7" s="1473"/>
      <c r="E7" s="1473"/>
      <c r="F7" s="2932"/>
      <c r="G7" s="1471"/>
      <c r="H7" s="2932"/>
      <c r="I7" s="2932"/>
      <c r="J7" s="2932"/>
      <c r="K7" s="2932"/>
      <c r="L7" s="2932"/>
      <c r="M7" s="2932"/>
      <c r="N7" s="1473"/>
      <c r="O7" s="2932"/>
      <c r="P7" s="1471"/>
      <c r="Q7" s="2932"/>
      <c r="R7" s="2932"/>
      <c r="S7" s="2932"/>
      <c r="T7" s="2932"/>
      <c r="U7" s="2932"/>
      <c r="V7" s="2932"/>
      <c r="W7" s="1473"/>
      <c r="X7" s="2932"/>
      <c r="Y7" s="1471"/>
      <c r="Z7" s="2932"/>
      <c r="AA7" s="2932"/>
      <c r="AB7" s="2932"/>
      <c r="AC7" s="2932"/>
      <c r="AD7" s="2932"/>
      <c r="AE7" s="2932"/>
      <c r="AF7" s="1473"/>
      <c r="AG7" s="2932"/>
      <c r="AH7" s="2932"/>
      <c r="AI7" s="117"/>
      <c r="AJ7" s="117"/>
      <c r="AK7" s="896"/>
    </row>
    <row r="8" spans="1:37" ht="13.5" customHeight="1">
      <c r="A8" s="2830" t="s">
        <v>253</v>
      </c>
      <c r="B8" s="1483"/>
      <c r="C8" s="2933"/>
      <c r="D8" s="2934"/>
      <c r="E8" s="2935"/>
      <c r="F8" s="2935"/>
      <c r="G8" s="2935"/>
      <c r="H8" s="2933"/>
      <c r="I8" s="2935"/>
      <c r="J8" s="2934"/>
      <c r="K8" s="2933"/>
      <c r="L8" s="2935"/>
      <c r="M8" s="2934"/>
      <c r="N8" s="2935"/>
      <c r="O8" s="2935"/>
      <c r="P8" s="2935"/>
      <c r="Q8" s="2933"/>
      <c r="R8" s="2935"/>
      <c r="S8" s="2934"/>
      <c r="T8" s="2933"/>
      <c r="U8" s="2935"/>
      <c r="V8" s="2934"/>
      <c r="W8" s="2755">
        <f>SUM(E8:S9)</f>
        <v>0</v>
      </c>
      <c r="X8" s="2756"/>
      <c r="Y8" s="2757"/>
      <c r="Z8" s="2933"/>
      <c r="AA8" s="2935"/>
      <c r="AB8" s="2934"/>
      <c r="AC8" s="2952"/>
      <c r="AD8" s="2953"/>
      <c r="AE8" s="2954"/>
      <c r="AF8" s="2936"/>
      <c r="AG8" s="2936"/>
      <c r="AH8" s="2937"/>
      <c r="AI8" s="825"/>
      <c r="AJ8" s="825"/>
      <c r="AK8" s="896"/>
    </row>
    <row r="9" spans="1:37" ht="13.5" customHeight="1">
      <c r="A9" s="1471"/>
      <c r="B9" s="1472"/>
      <c r="C9" s="2797"/>
      <c r="D9" s="2798"/>
      <c r="E9" s="2711"/>
      <c r="F9" s="2711"/>
      <c r="G9" s="2711"/>
      <c r="H9" s="2797"/>
      <c r="I9" s="2711"/>
      <c r="J9" s="2798"/>
      <c r="K9" s="2797"/>
      <c r="L9" s="2711"/>
      <c r="M9" s="2798"/>
      <c r="N9" s="2711"/>
      <c r="O9" s="2711"/>
      <c r="P9" s="2711"/>
      <c r="Q9" s="2797"/>
      <c r="R9" s="2711"/>
      <c r="S9" s="2798"/>
      <c r="T9" s="2797"/>
      <c r="U9" s="2711"/>
      <c r="V9" s="2798"/>
      <c r="W9" s="2758"/>
      <c r="X9" s="2759"/>
      <c r="Y9" s="2760"/>
      <c r="Z9" s="703" t="s">
        <v>613</v>
      </c>
      <c r="AA9" s="870"/>
      <c r="AB9" s="872" t="s">
        <v>614</v>
      </c>
      <c r="AC9" s="2955"/>
      <c r="AD9" s="2956"/>
      <c r="AE9" s="2957"/>
      <c r="AF9" s="2938"/>
      <c r="AG9" s="2938"/>
      <c r="AH9" s="2939"/>
      <c r="AI9" s="825"/>
      <c r="AJ9" s="825"/>
      <c r="AK9" s="896"/>
    </row>
    <row r="10" spans="1:37" ht="13.5" customHeight="1">
      <c r="A10" s="1375" t="s">
        <v>254</v>
      </c>
      <c r="B10" s="1376"/>
      <c r="C10" s="2765"/>
      <c r="D10" s="2766"/>
      <c r="E10" s="2408"/>
      <c r="F10" s="2408"/>
      <c r="G10" s="2408"/>
      <c r="H10" s="2765"/>
      <c r="I10" s="2408"/>
      <c r="J10" s="2766"/>
      <c r="K10" s="2765"/>
      <c r="L10" s="2408"/>
      <c r="M10" s="2766"/>
      <c r="N10" s="2408"/>
      <c r="O10" s="2408"/>
      <c r="P10" s="2408"/>
      <c r="Q10" s="2765"/>
      <c r="R10" s="2408"/>
      <c r="S10" s="2766"/>
      <c r="T10" s="2765"/>
      <c r="U10" s="2408"/>
      <c r="V10" s="2766"/>
      <c r="W10" s="2755">
        <f>SUM(E10:S11)</f>
        <v>0</v>
      </c>
      <c r="X10" s="2756"/>
      <c r="Y10" s="2757"/>
      <c r="Z10" s="2933"/>
      <c r="AA10" s="2935"/>
      <c r="AB10" s="2934"/>
      <c r="AC10" s="2952"/>
      <c r="AD10" s="2953"/>
      <c r="AE10" s="2954"/>
      <c r="AF10" s="2946"/>
      <c r="AG10" s="2946"/>
      <c r="AH10" s="2947"/>
      <c r="AI10" s="825"/>
      <c r="AJ10" s="825"/>
      <c r="AK10" s="896"/>
    </row>
    <row r="11" spans="1:37" ht="13.5" customHeight="1">
      <c r="A11" s="1375"/>
      <c r="B11" s="1376"/>
      <c r="C11" s="2765"/>
      <c r="D11" s="2766"/>
      <c r="E11" s="2408"/>
      <c r="F11" s="2408"/>
      <c r="G11" s="2408"/>
      <c r="H11" s="2765"/>
      <c r="I11" s="2408"/>
      <c r="J11" s="2766"/>
      <c r="K11" s="2765"/>
      <c r="L11" s="2408"/>
      <c r="M11" s="2766"/>
      <c r="N11" s="2408"/>
      <c r="O11" s="2408"/>
      <c r="P11" s="2408"/>
      <c r="Q11" s="2765"/>
      <c r="R11" s="2408"/>
      <c r="S11" s="2766"/>
      <c r="T11" s="2765"/>
      <c r="U11" s="2408"/>
      <c r="V11" s="2766"/>
      <c r="W11" s="2758"/>
      <c r="X11" s="2759"/>
      <c r="Y11" s="2760"/>
      <c r="Z11" s="703" t="s">
        <v>613</v>
      </c>
      <c r="AA11" s="870"/>
      <c r="AB11" s="872" t="s">
        <v>614</v>
      </c>
      <c r="AC11" s="2955"/>
      <c r="AD11" s="2956"/>
      <c r="AE11" s="2957"/>
      <c r="AF11" s="2946"/>
      <c r="AG11" s="2946"/>
      <c r="AH11" s="2947"/>
      <c r="AI11" s="825"/>
      <c r="AJ11" s="825"/>
      <c r="AK11" s="896"/>
    </row>
    <row r="12" spans="1:37" ht="13.5" customHeight="1">
      <c r="A12" s="2830" t="s">
        <v>255</v>
      </c>
      <c r="B12" s="1483"/>
      <c r="C12" s="2933"/>
      <c r="D12" s="2934"/>
      <c r="E12" s="2935"/>
      <c r="F12" s="2935"/>
      <c r="G12" s="2935"/>
      <c r="H12" s="2933"/>
      <c r="I12" s="2935"/>
      <c r="J12" s="2934"/>
      <c r="K12" s="2933"/>
      <c r="L12" s="2935"/>
      <c r="M12" s="2934"/>
      <c r="N12" s="2935"/>
      <c r="O12" s="2935"/>
      <c r="P12" s="2935"/>
      <c r="Q12" s="2933"/>
      <c r="R12" s="2935"/>
      <c r="S12" s="2934"/>
      <c r="T12" s="2933"/>
      <c r="U12" s="2935"/>
      <c r="V12" s="2934"/>
      <c r="W12" s="2755">
        <f>SUM(E12:S13)</f>
        <v>0</v>
      </c>
      <c r="X12" s="2756"/>
      <c r="Y12" s="2757"/>
      <c r="Z12" s="2933"/>
      <c r="AA12" s="2935"/>
      <c r="AB12" s="2934"/>
      <c r="AC12" s="2952"/>
      <c r="AD12" s="2953"/>
      <c r="AE12" s="2954"/>
      <c r="AF12" s="2936"/>
      <c r="AG12" s="2936"/>
      <c r="AH12" s="2937"/>
      <c r="AI12" s="825"/>
      <c r="AJ12" s="825"/>
      <c r="AK12" s="896"/>
    </row>
    <row r="13" spans="1:37" ht="13.5" customHeight="1">
      <c r="A13" s="1471"/>
      <c r="B13" s="1472"/>
      <c r="C13" s="2797"/>
      <c r="D13" s="2798"/>
      <c r="E13" s="2711"/>
      <c r="F13" s="2711"/>
      <c r="G13" s="2711"/>
      <c r="H13" s="2797"/>
      <c r="I13" s="2711"/>
      <c r="J13" s="2798"/>
      <c r="K13" s="2797"/>
      <c r="L13" s="2711"/>
      <c r="M13" s="2798"/>
      <c r="N13" s="2711"/>
      <c r="O13" s="2711"/>
      <c r="P13" s="2711"/>
      <c r="Q13" s="2797"/>
      <c r="R13" s="2711"/>
      <c r="S13" s="2798"/>
      <c r="T13" s="2797"/>
      <c r="U13" s="2711"/>
      <c r="V13" s="2798"/>
      <c r="W13" s="2758"/>
      <c r="X13" s="2759"/>
      <c r="Y13" s="2760"/>
      <c r="Z13" s="703" t="s">
        <v>613</v>
      </c>
      <c r="AA13" s="870"/>
      <c r="AB13" s="872" t="s">
        <v>614</v>
      </c>
      <c r="AC13" s="2955"/>
      <c r="AD13" s="2956"/>
      <c r="AE13" s="2957"/>
      <c r="AF13" s="2938"/>
      <c r="AG13" s="2938"/>
      <c r="AH13" s="2939"/>
      <c r="AI13" s="825"/>
      <c r="AJ13" s="825"/>
      <c r="AK13" s="896"/>
    </row>
    <row r="14" spans="1:37" ht="13.5" customHeight="1">
      <c r="A14" s="1375" t="s">
        <v>256</v>
      </c>
      <c r="B14" s="1376"/>
      <c r="C14" s="2765"/>
      <c r="D14" s="2766"/>
      <c r="E14" s="2408"/>
      <c r="F14" s="2408"/>
      <c r="G14" s="2408"/>
      <c r="H14" s="2765"/>
      <c r="I14" s="2408"/>
      <c r="J14" s="2766"/>
      <c r="K14" s="2765"/>
      <c r="L14" s="2408"/>
      <c r="M14" s="2766"/>
      <c r="N14" s="2408"/>
      <c r="O14" s="2408"/>
      <c r="P14" s="2408"/>
      <c r="Q14" s="2765"/>
      <c r="R14" s="2408"/>
      <c r="S14" s="2766"/>
      <c r="T14" s="2765"/>
      <c r="U14" s="2408"/>
      <c r="V14" s="2766"/>
      <c r="W14" s="2755">
        <f>SUM(E14:S15)</f>
        <v>0</v>
      </c>
      <c r="X14" s="2756"/>
      <c r="Y14" s="2757"/>
      <c r="Z14" s="2933"/>
      <c r="AA14" s="2935"/>
      <c r="AB14" s="2934"/>
      <c r="AC14" s="2952"/>
      <c r="AD14" s="2953"/>
      <c r="AE14" s="2954"/>
      <c r="AF14" s="2946"/>
      <c r="AG14" s="2946"/>
      <c r="AH14" s="2947"/>
      <c r="AI14" s="825"/>
      <c r="AJ14" s="825"/>
      <c r="AK14" s="896"/>
    </row>
    <row r="15" spans="1:37" ht="13.5" customHeight="1">
      <c r="A15" s="1375"/>
      <c r="B15" s="1376"/>
      <c r="C15" s="2765"/>
      <c r="D15" s="2766"/>
      <c r="E15" s="2408"/>
      <c r="F15" s="2408"/>
      <c r="G15" s="2408"/>
      <c r="H15" s="2765"/>
      <c r="I15" s="2408"/>
      <c r="J15" s="2766"/>
      <c r="K15" s="2765"/>
      <c r="L15" s="2408"/>
      <c r="M15" s="2766"/>
      <c r="N15" s="2408"/>
      <c r="O15" s="2408"/>
      <c r="P15" s="2408"/>
      <c r="Q15" s="2765"/>
      <c r="R15" s="2408"/>
      <c r="S15" s="2766"/>
      <c r="T15" s="2765"/>
      <c r="U15" s="2408"/>
      <c r="V15" s="2766"/>
      <c r="W15" s="2758"/>
      <c r="X15" s="2759"/>
      <c r="Y15" s="2760"/>
      <c r="Z15" s="703" t="s">
        <v>613</v>
      </c>
      <c r="AA15" s="870"/>
      <c r="AB15" s="872" t="s">
        <v>614</v>
      </c>
      <c r="AC15" s="2955"/>
      <c r="AD15" s="2956"/>
      <c r="AE15" s="2957"/>
      <c r="AF15" s="2946"/>
      <c r="AG15" s="2946"/>
      <c r="AH15" s="2947"/>
      <c r="AI15" s="825"/>
      <c r="AJ15" s="825"/>
      <c r="AK15" s="896"/>
    </row>
    <row r="16" spans="1:37" ht="13.5" customHeight="1">
      <c r="A16" s="2830" t="s">
        <v>257</v>
      </c>
      <c r="B16" s="1483"/>
      <c r="C16" s="2933"/>
      <c r="D16" s="2934"/>
      <c r="E16" s="2935"/>
      <c r="F16" s="2935"/>
      <c r="G16" s="2935"/>
      <c r="H16" s="2933"/>
      <c r="I16" s="2935"/>
      <c r="J16" s="2934"/>
      <c r="K16" s="2933"/>
      <c r="L16" s="2935"/>
      <c r="M16" s="2934"/>
      <c r="N16" s="2935"/>
      <c r="O16" s="2935"/>
      <c r="P16" s="2935"/>
      <c r="Q16" s="2933"/>
      <c r="R16" s="2935"/>
      <c r="S16" s="2934"/>
      <c r="T16" s="2933"/>
      <c r="U16" s="2935"/>
      <c r="V16" s="2934"/>
      <c r="W16" s="2755">
        <f>SUM(E16:S17)</f>
        <v>0</v>
      </c>
      <c r="X16" s="2756"/>
      <c r="Y16" s="2757"/>
      <c r="Z16" s="2933"/>
      <c r="AA16" s="2935"/>
      <c r="AB16" s="2934"/>
      <c r="AC16" s="2952"/>
      <c r="AD16" s="2953"/>
      <c r="AE16" s="2954"/>
      <c r="AF16" s="2936"/>
      <c r="AG16" s="2936"/>
      <c r="AH16" s="2937"/>
      <c r="AI16" s="825"/>
      <c r="AJ16" s="825"/>
      <c r="AK16" s="896"/>
    </row>
    <row r="17" spans="1:38" ht="13.5" customHeight="1">
      <c r="A17" s="1471"/>
      <c r="B17" s="1472"/>
      <c r="C17" s="2797"/>
      <c r="D17" s="2798"/>
      <c r="E17" s="2711"/>
      <c r="F17" s="2711"/>
      <c r="G17" s="2711"/>
      <c r="H17" s="2797"/>
      <c r="I17" s="2711"/>
      <c r="J17" s="2798"/>
      <c r="K17" s="2797"/>
      <c r="L17" s="2711"/>
      <c r="M17" s="2798"/>
      <c r="N17" s="2711"/>
      <c r="O17" s="2711"/>
      <c r="P17" s="2711"/>
      <c r="Q17" s="2797"/>
      <c r="R17" s="2711"/>
      <c r="S17" s="2798"/>
      <c r="T17" s="2797"/>
      <c r="U17" s="2711"/>
      <c r="V17" s="2798"/>
      <c r="W17" s="2758"/>
      <c r="X17" s="2759"/>
      <c r="Y17" s="2760"/>
      <c r="Z17" s="703" t="s">
        <v>613</v>
      </c>
      <c r="AA17" s="870"/>
      <c r="AB17" s="872" t="s">
        <v>614</v>
      </c>
      <c r="AC17" s="2955"/>
      <c r="AD17" s="2956"/>
      <c r="AE17" s="2957"/>
      <c r="AF17" s="2938"/>
      <c r="AG17" s="2938"/>
      <c r="AH17" s="2939"/>
      <c r="AI17" s="825"/>
      <c r="AJ17" s="825"/>
      <c r="AK17" s="896"/>
    </row>
    <row r="18" spans="1:38" ht="13.5" customHeight="1">
      <c r="A18" s="1375" t="s">
        <v>258</v>
      </c>
      <c r="B18" s="1376"/>
      <c r="C18" s="2765"/>
      <c r="D18" s="2766"/>
      <c r="E18" s="2408"/>
      <c r="F18" s="2408"/>
      <c r="G18" s="2408"/>
      <c r="H18" s="2765"/>
      <c r="I18" s="2408"/>
      <c r="J18" s="2766"/>
      <c r="K18" s="2765"/>
      <c r="L18" s="2408"/>
      <c r="M18" s="2766"/>
      <c r="N18" s="2408"/>
      <c r="O18" s="2408"/>
      <c r="P18" s="2408"/>
      <c r="Q18" s="2765"/>
      <c r="R18" s="2408"/>
      <c r="S18" s="2766"/>
      <c r="T18" s="2765"/>
      <c r="U18" s="2408"/>
      <c r="V18" s="2766"/>
      <c r="W18" s="2755">
        <f>SUM(E18:S19)</f>
        <v>0</v>
      </c>
      <c r="X18" s="2756"/>
      <c r="Y18" s="2757"/>
      <c r="Z18" s="2933"/>
      <c r="AA18" s="2935"/>
      <c r="AB18" s="2934"/>
      <c r="AC18" s="2952"/>
      <c r="AD18" s="2953"/>
      <c r="AE18" s="2954"/>
      <c r="AF18" s="2946"/>
      <c r="AG18" s="2946"/>
      <c r="AH18" s="2947"/>
      <c r="AI18" s="825"/>
      <c r="AJ18" s="825"/>
      <c r="AK18" s="896"/>
    </row>
    <row r="19" spans="1:38" ht="13.5" customHeight="1">
      <c r="A19" s="1375"/>
      <c r="B19" s="1376"/>
      <c r="C19" s="2765"/>
      <c r="D19" s="2766"/>
      <c r="E19" s="2408"/>
      <c r="F19" s="2408"/>
      <c r="G19" s="2408"/>
      <c r="H19" s="2765"/>
      <c r="I19" s="2408"/>
      <c r="J19" s="2766"/>
      <c r="K19" s="2765"/>
      <c r="L19" s="2408"/>
      <c r="M19" s="2766"/>
      <c r="N19" s="2408"/>
      <c r="O19" s="2408"/>
      <c r="P19" s="2408"/>
      <c r="Q19" s="2765"/>
      <c r="R19" s="2408"/>
      <c r="S19" s="2766"/>
      <c r="T19" s="2765"/>
      <c r="U19" s="2408"/>
      <c r="V19" s="2766"/>
      <c r="W19" s="2758"/>
      <c r="X19" s="2759"/>
      <c r="Y19" s="2760"/>
      <c r="Z19" s="703" t="s">
        <v>613</v>
      </c>
      <c r="AA19" s="870"/>
      <c r="AB19" s="872" t="s">
        <v>614</v>
      </c>
      <c r="AC19" s="2955"/>
      <c r="AD19" s="2956"/>
      <c r="AE19" s="2957"/>
      <c r="AF19" s="2946"/>
      <c r="AG19" s="2946"/>
      <c r="AH19" s="2947"/>
      <c r="AI19" s="825"/>
      <c r="AJ19" s="825"/>
      <c r="AK19" s="896"/>
    </row>
    <row r="20" spans="1:38" ht="13.5" customHeight="1">
      <c r="A20" s="2830" t="s">
        <v>259</v>
      </c>
      <c r="B20" s="1483"/>
      <c r="C20" s="2933"/>
      <c r="D20" s="2934"/>
      <c r="E20" s="2935"/>
      <c r="F20" s="2935"/>
      <c r="G20" s="2935"/>
      <c r="H20" s="2933"/>
      <c r="I20" s="2935"/>
      <c r="J20" s="2934"/>
      <c r="K20" s="2933"/>
      <c r="L20" s="2935"/>
      <c r="M20" s="2934"/>
      <c r="N20" s="2935"/>
      <c r="O20" s="2935"/>
      <c r="P20" s="2935"/>
      <c r="Q20" s="2933"/>
      <c r="R20" s="2935"/>
      <c r="S20" s="2934"/>
      <c r="T20" s="2933"/>
      <c r="U20" s="2935"/>
      <c r="V20" s="2934"/>
      <c r="W20" s="2755">
        <f>SUM(E20:S21)</f>
        <v>0</v>
      </c>
      <c r="X20" s="2756"/>
      <c r="Y20" s="2757"/>
      <c r="Z20" s="2933"/>
      <c r="AA20" s="2935"/>
      <c r="AB20" s="2934"/>
      <c r="AC20" s="2952"/>
      <c r="AD20" s="2953"/>
      <c r="AE20" s="2954"/>
      <c r="AF20" s="2936"/>
      <c r="AG20" s="2936"/>
      <c r="AH20" s="2937"/>
      <c r="AI20" s="825"/>
      <c r="AJ20" s="825"/>
      <c r="AK20" s="896"/>
    </row>
    <row r="21" spans="1:38" ht="13.5" customHeight="1">
      <c r="A21" s="1471"/>
      <c r="B21" s="1472"/>
      <c r="C21" s="2797"/>
      <c r="D21" s="2798"/>
      <c r="E21" s="2711"/>
      <c r="F21" s="2711"/>
      <c r="G21" s="2711"/>
      <c r="H21" s="2797"/>
      <c r="I21" s="2711"/>
      <c r="J21" s="2798"/>
      <c r="K21" s="2797"/>
      <c r="L21" s="2711"/>
      <c r="M21" s="2798"/>
      <c r="N21" s="2711"/>
      <c r="O21" s="2711"/>
      <c r="P21" s="2711"/>
      <c r="Q21" s="2797"/>
      <c r="R21" s="2711"/>
      <c r="S21" s="2798"/>
      <c r="T21" s="2797"/>
      <c r="U21" s="2711"/>
      <c r="V21" s="2798"/>
      <c r="W21" s="2758"/>
      <c r="X21" s="2759"/>
      <c r="Y21" s="2760"/>
      <c r="Z21" s="703" t="s">
        <v>613</v>
      </c>
      <c r="AA21" s="870"/>
      <c r="AB21" s="872" t="s">
        <v>614</v>
      </c>
      <c r="AC21" s="2955"/>
      <c r="AD21" s="2956"/>
      <c r="AE21" s="2957"/>
      <c r="AF21" s="2938"/>
      <c r="AG21" s="2938"/>
      <c r="AH21" s="2939"/>
      <c r="AI21" s="825"/>
      <c r="AJ21" s="825"/>
      <c r="AK21" s="896"/>
    </row>
    <row r="22" spans="1:38" ht="13.5" customHeight="1">
      <c r="A22" s="1375" t="s">
        <v>260</v>
      </c>
      <c r="B22" s="1376"/>
      <c r="C22" s="2765"/>
      <c r="D22" s="2766"/>
      <c r="E22" s="2408"/>
      <c r="F22" s="2408"/>
      <c r="G22" s="2408"/>
      <c r="H22" s="2765"/>
      <c r="I22" s="2408"/>
      <c r="J22" s="2766"/>
      <c r="K22" s="2765"/>
      <c r="L22" s="2408"/>
      <c r="M22" s="2766"/>
      <c r="N22" s="2408"/>
      <c r="O22" s="2408"/>
      <c r="P22" s="2408"/>
      <c r="Q22" s="2765"/>
      <c r="R22" s="2408"/>
      <c r="S22" s="2766"/>
      <c r="T22" s="2765"/>
      <c r="U22" s="2408"/>
      <c r="V22" s="2766"/>
      <c r="W22" s="2755">
        <f>SUM(E22:S23)</f>
        <v>0</v>
      </c>
      <c r="X22" s="2756"/>
      <c r="Y22" s="2757"/>
      <c r="Z22" s="2933"/>
      <c r="AA22" s="2935"/>
      <c r="AB22" s="2934"/>
      <c r="AC22" s="2952"/>
      <c r="AD22" s="2953"/>
      <c r="AE22" s="2954"/>
      <c r="AF22" s="2946"/>
      <c r="AG22" s="2946"/>
      <c r="AH22" s="2947"/>
      <c r="AI22" s="825"/>
      <c r="AJ22" s="825"/>
      <c r="AK22" s="896"/>
    </row>
    <row r="23" spans="1:38" ht="13.5" customHeight="1">
      <c r="A23" s="1375"/>
      <c r="B23" s="1376"/>
      <c r="C23" s="2765"/>
      <c r="D23" s="2766"/>
      <c r="E23" s="2408"/>
      <c r="F23" s="2408"/>
      <c r="G23" s="2408"/>
      <c r="H23" s="2765"/>
      <c r="I23" s="2408"/>
      <c r="J23" s="2766"/>
      <c r="K23" s="2765"/>
      <c r="L23" s="2408"/>
      <c r="M23" s="2766"/>
      <c r="N23" s="2408"/>
      <c r="O23" s="2408"/>
      <c r="P23" s="2408"/>
      <c r="Q23" s="2765"/>
      <c r="R23" s="2408"/>
      <c r="S23" s="2766"/>
      <c r="T23" s="2765"/>
      <c r="U23" s="2408"/>
      <c r="V23" s="2766"/>
      <c r="W23" s="2758"/>
      <c r="X23" s="2759"/>
      <c r="Y23" s="2760"/>
      <c r="Z23" s="703" t="s">
        <v>613</v>
      </c>
      <c r="AA23" s="870"/>
      <c r="AB23" s="872" t="s">
        <v>614</v>
      </c>
      <c r="AC23" s="2955"/>
      <c r="AD23" s="2956"/>
      <c r="AE23" s="2957"/>
      <c r="AF23" s="2946"/>
      <c r="AG23" s="2946"/>
      <c r="AH23" s="2947"/>
      <c r="AI23" s="825"/>
      <c r="AJ23" s="825"/>
      <c r="AK23" s="896"/>
    </row>
    <row r="24" spans="1:38" ht="13.5" customHeight="1">
      <c r="A24" s="2830" t="s">
        <v>261</v>
      </c>
      <c r="B24" s="1483"/>
      <c r="C24" s="2933"/>
      <c r="D24" s="2934"/>
      <c r="E24" s="2935"/>
      <c r="F24" s="2935"/>
      <c r="G24" s="2935"/>
      <c r="H24" s="2933"/>
      <c r="I24" s="2935"/>
      <c r="J24" s="2934"/>
      <c r="K24" s="2933"/>
      <c r="L24" s="2935"/>
      <c r="M24" s="2934"/>
      <c r="N24" s="2935"/>
      <c r="O24" s="2935"/>
      <c r="P24" s="2935"/>
      <c r="Q24" s="2933"/>
      <c r="R24" s="2935"/>
      <c r="S24" s="2934"/>
      <c r="T24" s="2933"/>
      <c r="U24" s="2935"/>
      <c r="V24" s="2934"/>
      <c r="W24" s="2755">
        <f>SUM(E24:S25)</f>
        <v>0</v>
      </c>
      <c r="X24" s="2756"/>
      <c r="Y24" s="2757"/>
      <c r="Z24" s="2933"/>
      <c r="AA24" s="2935"/>
      <c r="AB24" s="2934"/>
      <c r="AC24" s="2952"/>
      <c r="AD24" s="2953"/>
      <c r="AE24" s="2954"/>
      <c r="AF24" s="2936"/>
      <c r="AG24" s="2936"/>
      <c r="AH24" s="2937"/>
      <c r="AI24" s="825"/>
      <c r="AJ24" s="825"/>
      <c r="AK24" s="896"/>
    </row>
    <row r="25" spans="1:38" ht="13.5" customHeight="1">
      <c r="A25" s="1471"/>
      <c r="B25" s="1472"/>
      <c r="C25" s="2797"/>
      <c r="D25" s="2798"/>
      <c r="E25" s="2711"/>
      <c r="F25" s="2711"/>
      <c r="G25" s="2711"/>
      <c r="H25" s="2797"/>
      <c r="I25" s="2711"/>
      <c r="J25" s="2798"/>
      <c r="K25" s="2797"/>
      <c r="L25" s="2711"/>
      <c r="M25" s="2798"/>
      <c r="N25" s="2711"/>
      <c r="O25" s="2711"/>
      <c r="P25" s="2711"/>
      <c r="Q25" s="2797"/>
      <c r="R25" s="2711"/>
      <c r="S25" s="2798"/>
      <c r="T25" s="2797"/>
      <c r="U25" s="2711"/>
      <c r="V25" s="2798"/>
      <c r="W25" s="2758"/>
      <c r="X25" s="2759"/>
      <c r="Y25" s="2760"/>
      <c r="Z25" s="703" t="s">
        <v>613</v>
      </c>
      <c r="AA25" s="870"/>
      <c r="AB25" s="872" t="s">
        <v>614</v>
      </c>
      <c r="AC25" s="2955"/>
      <c r="AD25" s="2956"/>
      <c r="AE25" s="2957"/>
      <c r="AF25" s="2938"/>
      <c r="AG25" s="2938"/>
      <c r="AH25" s="2939"/>
      <c r="AI25" s="825"/>
      <c r="AJ25" s="825"/>
      <c r="AK25" s="896"/>
    </row>
    <row r="26" spans="1:38" ht="13.5" customHeight="1">
      <c r="A26" s="1375" t="s">
        <v>262</v>
      </c>
      <c r="B26" s="1376"/>
      <c r="C26" s="2765"/>
      <c r="D26" s="2766"/>
      <c r="E26" s="2408"/>
      <c r="F26" s="2408"/>
      <c r="G26" s="2408"/>
      <c r="H26" s="2765"/>
      <c r="I26" s="2408"/>
      <c r="J26" s="2766"/>
      <c r="K26" s="2765"/>
      <c r="L26" s="2408"/>
      <c r="M26" s="2766"/>
      <c r="N26" s="2408"/>
      <c r="O26" s="2408"/>
      <c r="P26" s="2408"/>
      <c r="Q26" s="2765"/>
      <c r="R26" s="2408"/>
      <c r="S26" s="2766"/>
      <c r="T26" s="2765"/>
      <c r="U26" s="2408"/>
      <c r="V26" s="2766"/>
      <c r="W26" s="2755">
        <f>SUM(E26:S27)</f>
        <v>0</v>
      </c>
      <c r="X26" s="2756"/>
      <c r="Y26" s="2757"/>
      <c r="Z26" s="2933"/>
      <c r="AA26" s="2935"/>
      <c r="AB26" s="2934"/>
      <c r="AC26" s="2952"/>
      <c r="AD26" s="2953"/>
      <c r="AE26" s="2954"/>
      <c r="AF26" s="2946"/>
      <c r="AG26" s="2946"/>
      <c r="AH26" s="2947"/>
      <c r="AI26" s="825"/>
      <c r="AJ26" s="825"/>
      <c r="AK26" s="896"/>
    </row>
    <row r="27" spans="1:38" ht="13.5" customHeight="1">
      <c r="A27" s="1375"/>
      <c r="B27" s="1376"/>
      <c r="C27" s="2765"/>
      <c r="D27" s="2766"/>
      <c r="E27" s="2408"/>
      <c r="F27" s="2408"/>
      <c r="G27" s="2408"/>
      <c r="H27" s="2765"/>
      <c r="I27" s="2408"/>
      <c r="J27" s="2766"/>
      <c r="K27" s="2765"/>
      <c r="L27" s="2408"/>
      <c r="M27" s="2766"/>
      <c r="N27" s="2408"/>
      <c r="O27" s="2408"/>
      <c r="P27" s="2408"/>
      <c r="Q27" s="2765"/>
      <c r="R27" s="2408"/>
      <c r="S27" s="2766"/>
      <c r="T27" s="2765"/>
      <c r="U27" s="2408"/>
      <c r="V27" s="2766"/>
      <c r="W27" s="2758"/>
      <c r="X27" s="2759"/>
      <c r="Y27" s="2760"/>
      <c r="Z27" s="703" t="s">
        <v>613</v>
      </c>
      <c r="AA27" s="870"/>
      <c r="AB27" s="872" t="s">
        <v>614</v>
      </c>
      <c r="AC27" s="2955"/>
      <c r="AD27" s="2956"/>
      <c r="AE27" s="2957"/>
      <c r="AF27" s="2946"/>
      <c r="AG27" s="2946"/>
      <c r="AH27" s="2947"/>
      <c r="AI27" s="825"/>
      <c r="AJ27" s="825"/>
      <c r="AK27" s="896"/>
    </row>
    <row r="28" spans="1:38" ht="13.5" customHeight="1">
      <c r="A28" s="2830" t="s">
        <v>263</v>
      </c>
      <c r="B28" s="1483"/>
      <c r="C28" s="2933"/>
      <c r="D28" s="2934"/>
      <c r="E28" s="2935"/>
      <c r="F28" s="2935"/>
      <c r="G28" s="2935"/>
      <c r="H28" s="2933"/>
      <c r="I28" s="2935"/>
      <c r="J28" s="2934"/>
      <c r="K28" s="2933"/>
      <c r="L28" s="2935"/>
      <c r="M28" s="2934"/>
      <c r="N28" s="2935"/>
      <c r="O28" s="2935"/>
      <c r="P28" s="2935"/>
      <c r="Q28" s="2933"/>
      <c r="R28" s="2935"/>
      <c r="S28" s="2934"/>
      <c r="T28" s="2933"/>
      <c r="U28" s="2935"/>
      <c r="V28" s="2934"/>
      <c r="W28" s="2755">
        <f>SUM(E28:S29)</f>
        <v>0</v>
      </c>
      <c r="X28" s="2756"/>
      <c r="Y28" s="2757"/>
      <c r="Z28" s="2933"/>
      <c r="AA28" s="2935"/>
      <c r="AB28" s="2934"/>
      <c r="AC28" s="2952"/>
      <c r="AD28" s="2953"/>
      <c r="AE28" s="2954"/>
      <c r="AF28" s="2936"/>
      <c r="AG28" s="2936"/>
      <c r="AH28" s="2937"/>
      <c r="AI28" s="825"/>
      <c r="AJ28" s="825"/>
      <c r="AK28" s="896"/>
    </row>
    <row r="29" spans="1:38" ht="13.5" customHeight="1">
      <c r="A29" s="1471"/>
      <c r="B29" s="1472"/>
      <c r="C29" s="2797"/>
      <c r="D29" s="2798"/>
      <c r="E29" s="2711"/>
      <c r="F29" s="2711"/>
      <c r="G29" s="2711"/>
      <c r="H29" s="2797"/>
      <c r="I29" s="2711"/>
      <c r="J29" s="2798"/>
      <c r="K29" s="2797"/>
      <c r="L29" s="2711"/>
      <c r="M29" s="2798"/>
      <c r="N29" s="2711"/>
      <c r="O29" s="2711"/>
      <c r="P29" s="2711"/>
      <c r="Q29" s="2797"/>
      <c r="R29" s="2711"/>
      <c r="S29" s="2798"/>
      <c r="T29" s="2797"/>
      <c r="U29" s="2711"/>
      <c r="V29" s="2798"/>
      <c r="W29" s="2758"/>
      <c r="X29" s="2759"/>
      <c r="Y29" s="2760"/>
      <c r="Z29" s="703" t="s">
        <v>613</v>
      </c>
      <c r="AA29" s="870"/>
      <c r="AB29" s="872" t="s">
        <v>614</v>
      </c>
      <c r="AC29" s="2955"/>
      <c r="AD29" s="2956"/>
      <c r="AE29" s="2957"/>
      <c r="AF29" s="2938"/>
      <c r="AG29" s="2938"/>
      <c r="AH29" s="2939"/>
      <c r="AI29" s="825"/>
      <c r="AJ29" s="825"/>
      <c r="AK29" s="896"/>
    </row>
    <row r="30" spans="1:38" ht="13.5" customHeight="1">
      <c r="A30" s="1375" t="s">
        <v>264</v>
      </c>
      <c r="B30" s="1376"/>
      <c r="C30" s="2765"/>
      <c r="D30" s="2766"/>
      <c r="E30" s="2408"/>
      <c r="F30" s="2408"/>
      <c r="G30" s="2408"/>
      <c r="H30" s="2765"/>
      <c r="I30" s="2408"/>
      <c r="J30" s="2766"/>
      <c r="K30" s="2765"/>
      <c r="L30" s="2408"/>
      <c r="M30" s="2766"/>
      <c r="N30" s="2408"/>
      <c r="O30" s="2408"/>
      <c r="P30" s="2408"/>
      <c r="Q30" s="2765"/>
      <c r="R30" s="2408"/>
      <c r="S30" s="2766"/>
      <c r="T30" s="2765"/>
      <c r="U30" s="2408"/>
      <c r="V30" s="2766"/>
      <c r="W30" s="2755">
        <f>SUM(E30:S31)</f>
        <v>0</v>
      </c>
      <c r="X30" s="2756"/>
      <c r="Y30" s="2757"/>
      <c r="Z30" s="2933"/>
      <c r="AA30" s="2935"/>
      <c r="AB30" s="2934"/>
      <c r="AC30" s="2952"/>
      <c r="AD30" s="2953"/>
      <c r="AE30" s="2954"/>
      <c r="AF30" s="2946"/>
      <c r="AG30" s="2946"/>
      <c r="AH30" s="2947"/>
      <c r="AI30" s="825"/>
      <c r="AJ30" s="825"/>
      <c r="AK30" s="896"/>
    </row>
    <row r="31" spans="1:38" ht="13.5" customHeight="1">
      <c r="A31" s="1471"/>
      <c r="B31" s="1472"/>
      <c r="C31" s="2797"/>
      <c r="D31" s="2798"/>
      <c r="E31" s="2711"/>
      <c r="F31" s="2711"/>
      <c r="G31" s="2711"/>
      <c r="H31" s="2797"/>
      <c r="I31" s="2711"/>
      <c r="J31" s="2798"/>
      <c r="K31" s="2797"/>
      <c r="L31" s="2711"/>
      <c r="M31" s="2798"/>
      <c r="N31" s="2711"/>
      <c r="O31" s="2711"/>
      <c r="P31" s="2711"/>
      <c r="Q31" s="2797"/>
      <c r="R31" s="2711"/>
      <c r="S31" s="2798"/>
      <c r="T31" s="2797"/>
      <c r="U31" s="2711"/>
      <c r="V31" s="2798"/>
      <c r="W31" s="2758"/>
      <c r="X31" s="2759"/>
      <c r="Y31" s="2760"/>
      <c r="Z31" s="703" t="s">
        <v>613</v>
      </c>
      <c r="AA31" s="870"/>
      <c r="AB31" s="872" t="s">
        <v>614</v>
      </c>
      <c r="AC31" s="2955"/>
      <c r="AD31" s="2956"/>
      <c r="AE31" s="2957"/>
      <c r="AF31" s="2938"/>
      <c r="AG31" s="2938"/>
      <c r="AH31" s="2939"/>
      <c r="AI31" s="825"/>
      <c r="AJ31" s="825"/>
      <c r="AK31" s="896"/>
    </row>
    <row r="32" spans="1:38">
      <c r="A32" s="438" t="s">
        <v>2039</v>
      </c>
      <c r="B32" s="438"/>
      <c r="C32" s="438"/>
      <c r="D32" s="438"/>
      <c r="E32" s="438"/>
      <c r="F32" s="438"/>
      <c r="G32" s="438"/>
      <c r="H32" s="438"/>
      <c r="I32" s="438"/>
      <c r="J32" s="438"/>
      <c r="K32" s="438"/>
      <c r="L32" s="438"/>
      <c r="M32" s="438"/>
      <c r="N32" s="438"/>
      <c r="O32" s="438"/>
      <c r="P32" s="438"/>
      <c r="Q32" s="438"/>
      <c r="R32" s="438"/>
      <c r="S32" s="438"/>
      <c r="T32" s="438"/>
      <c r="U32" s="438"/>
      <c r="V32" s="438"/>
      <c r="W32" s="438"/>
      <c r="X32" s="438"/>
      <c r="Y32" s="438"/>
      <c r="Z32" s="438"/>
      <c r="AA32" s="438"/>
      <c r="AB32" s="438"/>
      <c r="AC32" s="438"/>
      <c r="AD32" s="438"/>
      <c r="AE32" s="438"/>
      <c r="AF32" s="438"/>
      <c r="AG32" s="438"/>
      <c r="AH32" s="438"/>
      <c r="AI32" s="438"/>
      <c r="AJ32" s="438"/>
      <c r="AK32" s="438"/>
      <c r="AL32" s="438"/>
    </row>
    <row r="33" spans="1:38">
      <c r="A33" s="438" t="s">
        <v>2038</v>
      </c>
      <c r="B33" s="438"/>
      <c r="C33" s="438"/>
      <c r="D33" s="438"/>
      <c r="E33" s="438"/>
      <c r="F33" s="438"/>
      <c r="G33" s="438"/>
      <c r="H33" s="438"/>
      <c r="I33" s="438"/>
      <c r="J33" s="438"/>
      <c r="K33" s="438"/>
      <c r="L33" s="438"/>
      <c r="M33" s="438"/>
      <c r="N33" s="438"/>
      <c r="O33" s="438"/>
      <c r="P33" s="438"/>
      <c r="Q33" s="438"/>
      <c r="R33" s="438"/>
      <c r="S33" s="438"/>
      <c r="T33" s="438"/>
      <c r="U33" s="438"/>
      <c r="V33" s="438"/>
      <c r="W33" s="438"/>
      <c r="X33" s="438"/>
      <c r="Y33" s="438"/>
      <c r="Z33" s="438"/>
      <c r="AA33" s="438"/>
      <c r="AB33" s="438"/>
      <c r="AC33" s="438"/>
      <c r="AD33" s="438"/>
      <c r="AE33" s="438"/>
      <c r="AF33" s="438"/>
      <c r="AG33" s="438"/>
      <c r="AH33" s="438"/>
      <c r="AI33" s="438"/>
      <c r="AJ33" s="438"/>
      <c r="AK33" s="438"/>
      <c r="AL33" s="438"/>
    </row>
    <row r="34" spans="1:38">
      <c r="A34" s="438"/>
      <c r="B34" s="438"/>
      <c r="C34" s="438"/>
      <c r="D34" s="15" t="s">
        <v>2137</v>
      </c>
      <c r="E34" s="438"/>
      <c r="F34" s="438"/>
      <c r="G34" s="438"/>
      <c r="H34" s="438"/>
      <c r="I34" s="438"/>
      <c r="J34" s="438"/>
      <c r="K34" s="438"/>
      <c r="L34" s="438"/>
      <c r="M34" s="438"/>
      <c r="N34" s="438"/>
      <c r="O34" s="438"/>
      <c r="P34" s="438"/>
      <c r="Q34" s="438"/>
      <c r="R34" s="438"/>
      <c r="S34" s="438"/>
      <c r="T34" s="438"/>
      <c r="U34" s="438"/>
      <c r="V34" s="438"/>
      <c r="W34" s="438"/>
      <c r="X34" s="438"/>
      <c r="Y34" s="438"/>
      <c r="Z34" s="438"/>
      <c r="AA34" s="438"/>
      <c r="AB34" s="438"/>
      <c r="AC34" s="438"/>
      <c r="AD34" s="438"/>
      <c r="AE34" s="438"/>
      <c r="AF34" s="438"/>
      <c r="AG34" s="438"/>
      <c r="AH34" s="438"/>
      <c r="AI34" s="438"/>
      <c r="AJ34" s="438"/>
      <c r="AK34" s="438"/>
      <c r="AL34" s="438"/>
    </row>
    <row r="35" spans="1:38">
      <c r="A35" s="438"/>
      <c r="B35" s="438"/>
      <c r="C35" s="438"/>
      <c r="D35" s="15" t="s">
        <v>2138</v>
      </c>
      <c r="E35" s="438"/>
      <c r="F35" s="438"/>
      <c r="G35" s="438"/>
      <c r="H35" s="438"/>
      <c r="I35" s="438"/>
      <c r="J35" s="438"/>
      <c r="K35" s="438"/>
      <c r="L35" s="438"/>
      <c r="M35" s="438"/>
      <c r="N35" s="438"/>
      <c r="O35" s="438"/>
      <c r="P35" s="438"/>
      <c r="Q35" s="438"/>
      <c r="R35" s="438"/>
      <c r="S35" s="438"/>
      <c r="T35" s="438"/>
      <c r="U35" s="438"/>
      <c r="V35" s="438"/>
      <c r="W35" s="438"/>
      <c r="X35" s="438"/>
      <c r="Y35" s="438"/>
      <c r="Z35" s="438"/>
      <c r="AA35" s="438"/>
      <c r="AB35" s="438"/>
      <c r="AC35" s="438"/>
      <c r="AD35" s="438"/>
      <c r="AE35" s="438"/>
      <c r="AF35" s="438"/>
      <c r="AG35" s="438"/>
      <c r="AH35" s="438"/>
      <c r="AI35" s="438"/>
      <c r="AJ35" s="438"/>
      <c r="AK35" s="438"/>
      <c r="AL35" s="438"/>
    </row>
    <row r="36" spans="1:38">
      <c r="A36" s="438"/>
      <c r="B36" s="438"/>
      <c r="C36" s="438"/>
      <c r="D36" s="438"/>
      <c r="E36" s="438"/>
      <c r="F36" s="438"/>
      <c r="G36" s="438"/>
      <c r="H36" s="438"/>
      <c r="I36" s="438"/>
      <c r="J36" s="438"/>
      <c r="K36" s="438"/>
      <c r="L36" s="438"/>
      <c r="M36" s="438"/>
      <c r="N36" s="438"/>
      <c r="O36" s="438"/>
      <c r="P36" s="438"/>
      <c r="Q36" s="438"/>
      <c r="R36" s="438"/>
      <c r="S36" s="438"/>
      <c r="T36" s="438"/>
      <c r="U36" s="438"/>
      <c r="V36" s="438"/>
      <c r="W36" s="438"/>
      <c r="X36" s="438"/>
      <c r="Y36" s="438"/>
      <c r="Z36" s="438"/>
      <c r="AA36" s="438"/>
      <c r="AB36" s="438"/>
      <c r="AC36" s="438"/>
      <c r="AD36" s="438"/>
      <c r="AE36" s="438"/>
      <c r="AF36" s="438"/>
      <c r="AG36" s="438"/>
      <c r="AH36" s="438"/>
    </row>
    <row r="37" spans="1:38">
      <c r="A37" s="438"/>
      <c r="B37" s="438"/>
      <c r="C37" s="438"/>
      <c r="D37" s="438"/>
      <c r="E37" s="438"/>
      <c r="F37" s="438"/>
      <c r="G37" s="438"/>
      <c r="H37" s="438"/>
      <c r="I37" s="438"/>
      <c r="J37" s="438"/>
      <c r="K37" s="438"/>
      <c r="L37" s="438"/>
      <c r="M37" s="438"/>
      <c r="N37" s="438"/>
      <c r="O37" s="438"/>
      <c r="P37" s="438"/>
      <c r="Q37" s="438"/>
      <c r="R37" s="438"/>
      <c r="S37" s="438"/>
      <c r="T37" s="438"/>
      <c r="U37" s="438"/>
      <c r="V37" s="438"/>
      <c r="W37" s="438"/>
      <c r="X37" s="438"/>
      <c r="Y37" s="438"/>
      <c r="Z37" s="438"/>
      <c r="AA37" s="438"/>
      <c r="AB37" s="438"/>
      <c r="AC37" s="438"/>
      <c r="AD37" s="438"/>
      <c r="AE37" s="438"/>
      <c r="AF37" s="438"/>
      <c r="AG37" s="438"/>
      <c r="AH37" s="438"/>
    </row>
  </sheetData>
  <mergeCells count="159">
    <mergeCell ref="Q30:S31"/>
    <mergeCell ref="T30:V31"/>
    <mergeCell ref="W30:Y31"/>
    <mergeCell ref="Z30:AB30"/>
    <mergeCell ref="AC30:AE31"/>
    <mergeCell ref="AF30:AH31"/>
    <mergeCell ref="A30:B31"/>
    <mergeCell ref="C30:D31"/>
    <mergeCell ref="E30:G31"/>
    <mergeCell ref="H30:J31"/>
    <mergeCell ref="K30:M31"/>
    <mergeCell ref="N30:P31"/>
    <mergeCell ref="Q28:S29"/>
    <mergeCell ref="T28:V29"/>
    <mergeCell ref="W28:Y29"/>
    <mergeCell ref="Z28:AB28"/>
    <mergeCell ref="AC28:AE29"/>
    <mergeCell ref="AF28:AH29"/>
    <mergeCell ref="A28:B29"/>
    <mergeCell ref="C28:D29"/>
    <mergeCell ref="E28:G29"/>
    <mergeCell ref="H28:J29"/>
    <mergeCell ref="K28:M29"/>
    <mergeCell ref="N28:P29"/>
    <mergeCell ref="Q26:S27"/>
    <mergeCell ref="T26:V27"/>
    <mergeCell ref="W26:Y27"/>
    <mergeCell ref="Z26:AB26"/>
    <mergeCell ref="AC26:AE27"/>
    <mergeCell ref="AF26:AH27"/>
    <mergeCell ref="A26:B27"/>
    <mergeCell ref="C26:D27"/>
    <mergeCell ref="E26:G27"/>
    <mergeCell ref="H26:J27"/>
    <mergeCell ref="K26:M27"/>
    <mergeCell ref="N26:P27"/>
    <mergeCell ref="Q24:S25"/>
    <mergeCell ref="T24:V25"/>
    <mergeCell ref="W24:Y25"/>
    <mergeCell ref="Z24:AB24"/>
    <mergeCell ref="AC24:AE25"/>
    <mergeCell ref="AF24:AH25"/>
    <mergeCell ref="A24:B25"/>
    <mergeCell ref="C24:D25"/>
    <mergeCell ref="E24:G25"/>
    <mergeCell ref="H24:J25"/>
    <mergeCell ref="K24:M25"/>
    <mergeCell ref="N24:P25"/>
    <mergeCell ref="Q22:S23"/>
    <mergeCell ref="T22:V23"/>
    <mergeCell ref="W22:Y23"/>
    <mergeCell ref="Z22:AB22"/>
    <mergeCell ref="AC22:AE23"/>
    <mergeCell ref="AF22:AH23"/>
    <mergeCell ref="A22:B23"/>
    <mergeCell ref="C22:D23"/>
    <mergeCell ref="E22:G23"/>
    <mergeCell ref="H22:J23"/>
    <mergeCell ref="K22:M23"/>
    <mergeCell ref="N22:P23"/>
    <mergeCell ref="Q20:S21"/>
    <mergeCell ref="T20:V21"/>
    <mergeCell ref="W20:Y21"/>
    <mergeCell ref="Z20:AB20"/>
    <mergeCell ref="AC20:AE21"/>
    <mergeCell ref="AF20:AH21"/>
    <mergeCell ref="A20:B21"/>
    <mergeCell ref="C20:D21"/>
    <mergeCell ref="E20:G21"/>
    <mergeCell ref="H20:J21"/>
    <mergeCell ref="K20:M21"/>
    <mergeCell ref="N20:P21"/>
    <mergeCell ref="Q18:S19"/>
    <mergeCell ref="T18:V19"/>
    <mergeCell ref="W18:Y19"/>
    <mergeCell ref="Z18:AB18"/>
    <mergeCell ref="AC18:AE19"/>
    <mergeCell ref="AF18:AH19"/>
    <mergeCell ref="A18:B19"/>
    <mergeCell ref="C18:D19"/>
    <mergeCell ref="E18:G19"/>
    <mergeCell ref="H18:J19"/>
    <mergeCell ref="K18:M19"/>
    <mergeCell ref="N18:P19"/>
    <mergeCell ref="Q16:S17"/>
    <mergeCell ref="T16:V17"/>
    <mergeCell ref="W16:Y17"/>
    <mergeCell ref="Z16:AB16"/>
    <mergeCell ref="AC16:AE17"/>
    <mergeCell ref="AF16:AH17"/>
    <mergeCell ref="A16:B17"/>
    <mergeCell ref="C16:D17"/>
    <mergeCell ref="E16:G17"/>
    <mergeCell ref="H16:J17"/>
    <mergeCell ref="K16:M17"/>
    <mergeCell ref="N16:P17"/>
    <mergeCell ref="Q14:S15"/>
    <mergeCell ref="T14:V15"/>
    <mergeCell ref="W14:Y15"/>
    <mergeCell ref="Z14:AB14"/>
    <mergeCell ref="AC14:AE15"/>
    <mergeCell ref="AF14:AH15"/>
    <mergeCell ref="A14:B15"/>
    <mergeCell ref="C14:D15"/>
    <mergeCell ref="E14:G15"/>
    <mergeCell ref="H14:J15"/>
    <mergeCell ref="K14:M15"/>
    <mergeCell ref="N14:P15"/>
    <mergeCell ref="Q12:S13"/>
    <mergeCell ref="T12:V13"/>
    <mergeCell ref="W12:Y13"/>
    <mergeCell ref="Z12:AB12"/>
    <mergeCell ref="AC12:AE13"/>
    <mergeCell ref="AF12:AH13"/>
    <mergeCell ref="A12:B13"/>
    <mergeCell ref="C12:D13"/>
    <mergeCell ref="E12:G13"/>
    <mergeCell ref="H12:J13"/>
    <mergeCell ref="K12:M13"/>
    <mergeCell ref="N12:P13"/>
    <mergeCell ref="Q10:S11"/>
    <mergeCell ref="T10:V11"/>
    <mergeCell ref="W10:Y11"/>
    <mergeCell ref="Z10:AB10"/>
    <mergeCell ref="AC10:AE11"/>
    <mergeCell ref="AF10:AH11"/>
    <mergeCell ref="A10:B11"/>
    <mergeCell ref="C10:D11"/>
    <mergeCell ref="E10:G11"/>
    <mergeCell ref="H10:J11"/>
    <mergeCell ref="K10:M11"/>
    <mergeCell ref="N10:P11"/>
    <mergeCell ref="Q8:S9"/>
    <mergeCell ref="T8:V9"/>
    <mergeCell ref="W8:Y9"/>
    <mergeCell ref="Z8:AB8"/>
    <mergeCell ref="AC8:AE9"/>
    <mergeCell ref="AF8:AH9"/>
    <mergeCell ref="A8:B9"/>
    <mergeCell ref="C8:D9"/>
    <mergeCell ref="E8:G9"/>
    <mergeCell ref="H8:J9"/>
    <mergeCell ref="K8:M9"/>
    <mergeCell ref="N8:P9"/>
    <mergeCell ref="P4:Q4"/>
    <mergeCell ref="K4:L4"/>
    <mergeCell ref="A5:B7"/>
    <mergeCell ref="C5:D7"/>
    <mergeCell ref="E5:AB5"/>
    <mergeCell ref="AC5:AE7"/>
    <mergeCell ref="AF5:AH7"/>
    <mergeCell ref="E6:G7"/>
    <mergeCell ref="H6:J7"/>
    <mergeCell ref="K6:M7"/>
    <mergeCell ref="N6:P7"/>
    <mergeCell ref="Q6:S7"/>
    <mergeCell ref="T6:V7"/>
    <mergeCell ref="W6:Y7"/>
    <mergeCell ref="Z6:AB7"/>
  </mergeCells>
  <phoneticPr fontId="6"/>
  <pageMargins left="0.70866141732283472"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X54"/>
  <sheetViews>
    <sheetView view="pageBreakPreview" zoomScaleNormal="100" zoomScaleSheetLayoutView="100" workbookViewId="0"/>
  </sheetViews>
  <sheetFormatPr defaultColWidth="2.625" defaultRowHeight="13.5"/>
  <cols>
    <col min="1" max="1" width="5.875" style="544" customWidth="1"/>
    <col min="2" max="2" width="2.625" style="544" customWidth="1"/>
    <col min="3" max="3" width="5.875" style="544" customWidth="1"/>
    <col min="4" max="5" width="3.375" style="544" customWidth="1"/>
    <col min="6" max="7" width="2.625" style="544"/>
    <col min="8" max="9" width="3.375" style="544" customWidth="1"/>
    <col min="10" max="13" width="2.625" style="544"/>
    <col min="14" max="15" width="3.375" style="544" customWidth="1"/>
    <col min="16" max="19" width="2.625" style="544"/>
    <col min="20" max="21" width="3.375" style="544" customWidth="1"/>
    <col min="22" max="25" width="2.625" style="544"/>
    <col min="26" max="27" width="3.375" style="544" customWidth="1"/>
    <col min="28" max="31" width="2.625" style="544"/>
    <col min="32" max="33" width="3.375" style="544" customWidth="1"/>
    <col min="34" max="37" width="2.625" style="544"/>
    <col min="38" max="38" width="5.875" style="544" customWidth="1"/>
    <col min="39" max="39" width="2.625" style="544" customWidth="1"/>
    <col min="40" max="40" width="5.875" style="544" customWidth="1"/>
    <col min="41" max="42" width="3.375" style="544" customWidth="1"/>
    <col min="43" max="44" width="2.625" style="544"/>
    <col min="45" max="46" width="3.375" style="544" customWidth="1"/>
    <col min="47" max="16384" width="2.625" style="544"/>
  </cols>
  <sheetData>
    <row r="1" spans="1:50" ht="14.25">
      <c r="A1" s="118" t="s">
        <v>1941</v>
      </c>
      <c r="B1" s="118"/>
    </row>
    <row r="2" spans="1:50" ht="6.75" customHeight="1">
      <c r="A2" s="98"/>
      <c r="B2" s="98"/>
      <c r="C2" s="98"/>
      <c r="D2" s="98"/>
      <c r="AL2" s="98"/>
      <c r="AM2" s="98"/>
      <c r="AN2" s="98"/>
      <c r="AO2" s="98"/>
    </row>
    <row r="3" spans="1:50" ht="13.5" customHeight="1">
      <c r="A3" s="3028" t="s">
        <v>265</v>
      </c>
      <c r="B3" s="3029"/>
      <c r="C3" s="3030"/>
      <c r="D3" s="2999" t="s">
        <v>1894</v>
      </c>
      <c r="E3" s="3000"/>
      <c r="F3" s="2966" t="s">
        <v>266</v>
      </c>
      <c r="G3" s="2967"/>
      <c r="H3" s="2966" t="s">
        <v>267</v>
      </c>
      <c r="I3" s="2446"/>
      <c r="J3" s="2446"/>
      <c r="K3" s="2446"/>
      <c r="L3" s="2446"/>
      <c r="M3" s="2967"/>
      <c r="N3" s="2966" t="s">
        <v>268</v>
      </c>
      <c r="O3" s="2446"/>
      <c r="P3" s="2446"/>
      <c r="Q3" s="2446"/>
      <c r="R3" s="2446"/>
      <c r="S3" s="2967"/>
      <c r="T3" s="2966" t="s">
        <v>269</v>
      </c>
      <c r="U3" s="2446"/>
      <c r="V3" s="2446"/>
      <c r="W3" s="2446"/>
      <c r="X3" s="2446"/>
      <c r="Y3" s="2967"/>
      <c r="Z3" s="2966" t="s">
        <v>270</v>
      </c>
      <c r="AA3" s="2446"/>
      <c r="AB3" s="2446"/>
      <c r="AC3" s="2446"/>
      <c r="AD3" s="2446"/>
      <c r="AE3" s="2967"/>
      <c r="AF3" s="2966" t="s">
        <v>271</v>
      </c>
      <c r="AG3" s="2446"/>
      <c r="AH3" s="2446"/>
      <c r="AI3" s="2446"/>
      <c r="AJ3" s="2446"/>
      <c r="AK3" s="2446"/>
      <c r="AL3" s="3031" t="s">
        <v>265</v>
      </c>
      <c r="AM3" s="3029"/>
      <c r="AN3" s="3030"/>
      <c r="AO3" s="2999" t="s">
        <v>1894</v>
      </c>
      <c r="AP3" s="3000"/>
      <c r="AQ3" s="2966" t="s">
        <v>266</v>
      </c>
      <c r="AR3" s="2967"/>
      <c r="AS3" s="2966" t="s">
        <v>328</v>
      </c>
      <c r="AT3" s="2446"/>
      <c r="AU3" s="2446"/>
      <c r="AV3" s="2446"/>
      <c r="AW3" s="2446"/>
      <c r="AX3" s="2967"/>
    </row>
    <row r="4" spans="1:50" ht="13.5" customHeight="1">
      <c r="A4" s="3010" t="s">
        <v>1382</v>
      </c>
      <c r="B4" s="3011"/>
      <c r="C4" s="3012"/>
      <c r="D4" s="3001"/>
      <c r="E4" s="3002"/>
      <c r="F4" s="2968"/>
      <c r="G4" s="2969"/>
      <c r="H4" s="2984" t="s">
        <v>1940</v>
      </c>
      <c r="I4" s="2985"/>
      <c r="J4" s="3005"/>
      <c r="K4" s="3005"/>
      <c r="L4" s="3005"/>
      <c r="M4" s="3006"/>
      <c r="N4" s="2984" t="s">
        <v>1940</v>
      </c>
      <c r="O4" s="2985"/>
      <c r="P4" s="2983" t="str">
        <f>IF($J$4="","",J4+1)</f>
        <v/>
      </c>
      <c r="Q4" s="2983"/>
      <c r="R4" s="2983"/>
      <c r="S4" s="2990"/>
      <c r="T4" s="2984" t="s">
        <v>1940</v>
      </c>
      <c r="U4" s="2985"/>
      <c r="V4" s="2983" t="str">
        <f>IF($J$4="","",P4+1)</f>
        <v/>
      </c>
      <c r="W4" s="2983"/>
      <c r="X4" s="2983"/>
      <c r="Y4" s="2990"/>
      <c r="Z4" s="2984" t="s">
        <v>1940</v>
      </c>
      <c r="AA4" s="2985"/>
      <c r="AB4" s="2983" t="str">
        <f>IF($J$4="","",V4+1)</f>
        <v/>
      </c>
      <c r="AC4" s="2983"/>
      <c r="AD4" s="2983"/>
      <c r="AE4" s="2990"/>
      <c r="AF4" s="2984" t="s">
        <v>1940</v>
      </c>
      <c r="AG4" s="2985"/>
      <c r="AH4" s="2983" t="str">
        <f>IF($J$4="","",AB4+1)</f>
        <v/>
      </c>
      <c r="AI4" s="2983"/>
      <c r="AJ4" s="2983"/>
      <c r="AK4" s="2983"/>
      <c r="AL4" s="3016" t="s">
        <v>1382</v>
      </c>
      <c r="AM4" s="3011"/>
      <c r="AN4" s="3012"/>
      <c r="AO4" s="3001"/>
      <c r="AP4" s="3002"/>
      <c r="AQ4" s="2968"/>
      <c r="AR4" s="2969"/>
      <c r="AS4" s="2984" t="s">
        <v>1940</v>
      </c>
      <c r="AT4" s="2985"/>
      <c r="AU4" s="2983" t="str">
        <f>IF($J$4="","",AH4+1)</f>
        <v/>
      </c>
      <c r="AV4" s="2983"/>
      <c r="AW4" s="2983"/>
      <c r="AX4" s="2990"/>
    </row>
    <row r="5" spans="1:50">
      <c r="A5" s="3013"/>
      <c r="B5" s="3014"/>
      <c r="C5" s="3015"/>
      <c r="D5" s="3003" t="s">
        <v>276</v>
      </c>
      <c r="E5" s="3004"/>
      <c r="F5" s="2970" t="s">
        <v>275</v>
      </c>
      <c r="G5" s="2971"/>
      <c r="H5" s="2986"/>
      <c r="I5" s="2987"/>
      <c r="J5" s="2988" t="s">
        <v>1385</v>
      </c>
      <c r="K5" s="2989"/>
      <c r="L5" s="2982" t="s">
        <v>272</v>
      </c>
      <c r="M5" s="2930"/>
      <c r="N5" s="2986"/>
      <c r="O5" s="2987"/>
      <c r="P5" s="2988" t="s">
        <v>1385</v>
      </c>
      <c r="Q5" s="2989"/>
      <c r="R5" s="2982" t="s">
        <v>272</v>
      </c>
      <c r="S5" s="2930"/>
      <c r="T5" s="2986"/>
      <c r="U5" s="2987"/>
      <c r="V5" s="2988" t="s">
        <v>1385</v>
      </c>
      <c r="W5" s="2989"/>
      <c r="X5" s="2982" t="s">
        <v>272</v>
      </c>
      <c r="Y5" s="2930"/>
      <c r="Z5" s="2986"/>
      <c r="AA5" s="2987"/>
      <c r="AB5" s="2988" t="s">
        <v>1385</v>
      </c>
      <c r="AC5" s="2989"/>
      <c r="AD5" s="2982" t="s">
        <v>272</v>
      </c>
      <c r="AE5" s="2930"/>
      <c r="AF5" s="2986"/>
      <c r="AG5" s="2987"/>
      <c r="AH5" s="2988" t="s">
        <v>1385</v>
      </c>
      <c r="AI5" s="2989"/>
      <c r="AJ5" s="2982" t="s">
        <v>272</v>
      </c>
      <c r="AK5" s="1660"/>
      <c r="AL5" s="3017"/>
      <c r="AM5" s="3014"/>
      <c r="AN5" s="3015"/>
      <c r="AO5" s="3003" t="s">
        <v>276</v>
      </c>
      <c r="AP5" s="3004"/>
      <c r="AQ5" s="2970" t="s">
        <v>275</v>
      </c>
      <c r="AR5" s="2971"/>
      <c r="AS5" s="2986"/>
      <c r="AT5" s="2987"/>
      <c r="AU5" s="2988" t="s">
        <v>1385</v>
      </c>
      <c r="AV5" s="2989"/>
      <c r="AW5" s="2982" t="s">
        <v>272</v>
      </c>
      <c r="AX5" s="2930"/>
    </row>
    <row r="6" spans="1:50" ht="15" customHeight="1">
      <c r="A6" s="3022"/>
      <c r="B6" s="3024" t="s">
        <v>1383</v>
      </c>
      <c r="C6" s="3026"/>
      <c r="D6" s="3018"/>
      <c r="E6" s="3019"/>
      <c r="F6" s="2976">
        <v>0</v>
      </c>
      <c r="G6" s="2977"/>
      <c r="H6" s="2958">
        <f>J6-L6</f>
        <v>0</v>
      </c>
      <c r="I6" s="2959"/>
      <c r="J6" s="2998"/>
      <c r="K6" s="2994"/>
      <c r="L6" s="2993"/>
      <c r="M6" s="2995"/>
      <c r="N6" s="2958">
        <f>P6-R6</f>
        <v>0</v>
      </c>
      <c r="O6" s="2959"/>
      <c r="P6" s="2993"/>
      <c r="Q6" s="2994"/>
      <c r="R6" s="2993"/>
      <c r="S6" s="2995"/>
      <c r="T6" s="2958">
        <f>V6-X6</f>
        <v>0</v>
      </c>
      <c r="U6" s="2959"/>
      <c r="V6" s="2993"/>
      <c r="W6" s="2994"/>
      <c r="X6" s="2993"/>
      <c r="Y6" s="2995"/>
      <c r="Z6" s="2958">
        <f>AB6-AD6</f>
        <v>0</v>
      </c>
      <c r="AA6" s="2959"/>
      <c r="AB6" s="2993"/>
      <c r="AC6" s="2994"/>
      <c r="AD6" s="2993"/>
      <c r="AE6" s="2995"/>
      <c r="AF6" s="2958">
        <f>AH6-AJ6</f>
        <v>0</v>
      </c>
      <c r="AG6" s="2959"/>
      <c r="AH6" s="2993"/>
      <c r="AI6" s="2994"/>
      <c r="AJ6" s="2993"/>
      <c r="AK6" s="3007"/>
      <c r="AL6" s="3022"/>
      <c r="AM6" s="3024" t="s">
        <v>1383</v>
      </c>
      <c r="AN6" s="3026"/>
      <c r="AO6" s="3018"/>
      <c r="AP6" s="3019"/>
      <c r="AQ6" s="2976">
        <v>0</v>
      </c>
      <c r="AR6" s="2977"/>
      <c r="AS6" s="2958">
        <f>AU6-AW6</f>
        <v>0</v>
      </c>
      <c r="AT6" s="2959"/>
      <c r="AU6" s="2993"/>
      <c r="AV6" s="2994"/>
      <c r="AW6" s="2993"/>
      <c r="AX6" s="2995"/>
    </row>
    <row r="7" spans="1:50" ht="15" customHeight="1">
      <c r="A7" s="3023"/>
      <c r="B7" s="3025"/>
      <c r="C7" s="3027"/>
      <c r="D7" s="3020"/>
      <c r="E7" s="3021"/>
      <c r="F7" s="2962">
        <v>1</v>
      </c>
      <c r="G7" s="2963"/>
      <c r="H7" s="2960">
        <f>J7-L7</f>
        <v>0</v>
      </c>
      <c r="I7" s="2961"/>
      <c r="J7" s="2972"/>
      <c r="K7" s="2973"/>
      <c r="L7" s="2991"/>
      <c r="M7" s="2992"/>
      <c r="N7" s="2960">
        <f>P7-R7</f>
        <v>0</v>
      </c>
      <c r="O7" s="2961"/>
      <c r="P7" s="2991"/>
      <c r="Q7" s="2973"/>
      <c r="R7" s="2991"/>
      <c r="S7" s="2992"/>
      <c r="T7" s="2960">
        <f>V7-X7</f>
        <v>0</v>
      </c>
      <c r="U7" s="2961"/>
      <c r="V7" s="2991"/>
      <c r="W7" s="2973"/>
      <c r="X7" s="2991"/>
      <c r="Y7" s="2992"/>
      <c r="Z7" s="2960">
        <f>AB7-AD7</f>
        <v>0</v>
      </c>
      <c r="AA7" s="2961"/>
      <c r="AB7" s="2991"/>
      <c r="AC7" s="2973"/>
      <c r="AD7" s="2991"/>
      <c r="AE7" s="2992"/>
      <c r="AF7" s="2960">
        <f>AH7-AJ7</f>
        <v>0</v>
      </c>
      <c r="AG7" s="2961"/>
      <c r="AH7" s="2991"/>
      <c r="AI7" s="2973"/>
      <c r="AJ7" s="2991"/>
      <c r="AK7" s="3009"/>
      <c r="AL7" s="3023"/>
      <c r="AM7" s="3025"/>
      <c r="AN7" s="3027"/>
      <c r="AO7" s="3020"/>
      <c r="AP7" s="3021"/>
      <c r="AQ7" s="2962">
        <v>1</v>
      </c>
      <c r="AR7" s="2963"/>
      <c r="AS7" s="2960">
        <f>AU7-AW7</f>
        <v>0</v>
      </c>
      <c r="AT7" s="2961"/>
      <c r="AU7" s="2991"/>
      <c r="AV7" s="2973"/>
      <c r="AW7" s="2991"/>
      <c r="AX7" s="2992"/>
    </row>
    <row r="8" spans="1:50" ht="15" customHeight="1">
      <c r="A8" s="3032"/>
      <c r="B8" s="3033"/>
      <c r="C8" s="3034"/>
      <c r="D8" s="3020"/>
      <c r="E8" s="3021"/>
      <c r="F8" s="2962">
        <v>2</v>
      </c>
      <c r="G8" s="2963"/>
      <c r="H8" s="2960">
        <f>J8-L8</f>
        <v>0</v>
      </c>
      <c r="I8" s="2961"/>
      <c r="J8" s="2972"/>
      <c r="K8" s="2973"/>
      <c r="L8" s="2991"/>
      <c r="M8" s="2992"/>
      <c r="N8" s="2960">
        <f>P8-R8</f>
        <v>0</v>
      </c>
      <c r="O8" s="2961"/>
      <c r="P8" s="2991"/>
      <c r="Q8" s="2973"/>
      <c r="R8" s="2991"/>
      <c r="S8" s="2992"/>
      <c r="T8" s="2960">
        <f>V8-X8</f>
        <v>0</v>
      </c>
      <c r="U8" s="2961"/>
      <c r="V8" s="2991"/>
      <c r="W8" s="2973"/>
      <c r="X8" s="2991"/>
      <c r="Y8" s="2992"/>
      <c r="Z8" s="2960">
        <f>AB8-AD8</f>
        <v>0</v>
      </c>
      <c r="AA8" s="2961"/>
      <c r="AB8" s="2991"/>
      <c r="AC8" s="2973"/>
      <c r="AD8" s="2991"/>
      <c r="AE8" s="2992"/>
      <c r="AF8" s="2960">
        <f>AH8-AJ8</f>
        <v>0</v>
      </c>
      <c r="AG8" s="2961"/>
      <c r="AH8" s="2991"/>
      <c r="AI8" s="2973"/>
      <c r="AJ8" s="2991"/>
      <c r="AK8" s="3009"/>
      <c r="AL8" s="3032"/>
      <c r="AM8" s="3033"/>
      <c r="AN8" s="3034"/>
      <c r="AO8" s="3020"/>
      <c r="AP8" s="3021"/>
      <c r="AQ8" s="2962">
        <v>2</v>
      </c>
      <c r="AR8" s="2963"/>
      <c r="AS8" s="2960">
        <f>AU8-AW8</f>
        <v>0</v>
      </c>
      <c r="AT8" s="2961"/>
      <c r="AU8" s="2991"/>
      <c r="AV8" s="2973"/>
      <c r="AW8" s="2991"/>
      <c r="AX8" s="2992"/>
    </row>
    <row r="9" spans="1:50" ht="15" customHeight="1">
      <c r="A9" s="3032"/>
      <c r="B9" s="3033"/>
      <c r="C9" s="3034"/>
      <c r="D9" s="3020"/>
      <c r="E9" s="3021"/>
      <c r="F9" s="2964">
        <v>3</v>
      </c>
      <c r="G9" s="2965"/>
      <c r="H9" s="2960">
        <f>J9-L9</f>
        <v>0</v>
      </c>
      <c r="I9" s="2961"/>
      <c r="J9" s="2972"/>
      <c r="K9" s="2973"/>
      <c r="L9" s="2991"/>
      <c r="M9" s="2992"/>
      <c r="N9" s="2960">
        <f>P9-R9</f>
        <v>0</v>
      </c>
      <c r="O9" s="2961"/>
      <c r="P9" s="2991"/>
      <c r="Q9" s="2973"/>
      <c r="R9" s="2991"/>
      <c r="S9" s="2992"/>
      <c r="T9" s="2960">
        <f>V9-X9</f>
        <v>0</v>
      </c>
      <c r="U9" s="2961"/>
      <c r="V9" s="2991"/>
      <c r="W9" s="2973"/>
      <c r="X9" s="2991"/>
      <c r="Y9" s="2992"/>
      <c r="Z9" s="2960">
        <f>AB9-AD9</f>
        <v>0</v>
      </c>
      <c r="AA9" s="2961"/>
      <c r="AB9" s="2991"/>
      <c r="AC9" s="2973"/>
      <c r="AD9" s="2991"/>
      <c r="AE9" s="2992"/>
      <c r="AF9" s="2960">
        <f>AH9-AJ9</f>
        <v>0</v>
      </c>
      <c r="AG9" s="2961"/>
      <c r="AH9" s="2991"/>
      <c r="AI9" s="2973"/>
      <c r="AJ9" s="2991"/>
      <c r="AK9" s="3009"/>
      <c r="AL9" s="3032"/>
      <c r="AM9" s="3033"/>
      <c r="AN9" s="3034"/>
      <c r="AO9" s="3020"/>
      <c r="AP9" s="3021"/>
      <c r="AQ9" s="2964">
        <v>3</v>
      </c>
      <c r="AR9" s="2965"/>
      <c r="AS9" s="2960">
        <f>AU9-AW9</f>
        <v>0</v>
      </c>
      <c r="AT9" s="2961"/>
      <c r="AU9" s="2991"/>
      <c r="AV9" s="2973"/>
      <c r="AW9" s="2991"/>
      <c r="AX9" s="2992"/>
    </row>
    <row r="10" spans="1:50" ht="15" customHeight="1">
      <c r="A10" s="3035"/>
      <c r="B10" s="3036"/>
      <c r="C10" s="3037"/>
      <c r="D10" s="3020"/>
      <c r="E10" s="3021"/>
      <c r="F10" s="2978" t="s">
        <v>1502</v>
      </c>
      <c r="G10" s="2979"/>
      <c r="H10" s="2974">
        <f>J10-L10</f>
        <v>0</v>
      </c>
      <c r="I10" s="2975"/>
      <c r="J10" s="2980"/>
      <c r="K10" s="2981"/>
      <c r="L10" s="2996"/>
      <c r="M10" s="2997"/>
      <c r="N10" s="2974">
        <f>P10-R10</f>
        <v>0</v>
      </c>
      <c r="O10" s="2975"/>
      <c r="P10" s="2996"/>
      <c r="Q10" s="2981"/>
      <c r="R10" s="2996"/>
      <c r="S10" s="2997"/>
      <c r="T10" s="2974">
        <f>V10-X10</f>
        <v>0</v>
      </c>
      <c r="U10" s="2975"/>
      <c r="V10" s="2996"/>
      <c r="W10" s="2981"/>
      <c r="X10" s="2996"/>
      <c r="Y10" s="2997"/>
      <c r="Z10" s="2974">
        <f>AB10-AD10</f>
        <v>0</v>
      </c>
      <c r="AA10" s="2975"/>
      <c r="AB10" s="2996"/>
      <c r="AC10" s="2981"/>
      <c r="AD10" s="2996"/>
      <c r="AE10" s="2997"/>
      <c r="AF10" s="2974">
        <f>AH10-AJ10</f>
        <v>0</v>
      </c>
      <c r="AG10" s="2975"/>
      <c r="AH10" s="2996"/>
      <c r="AI10" s="2981"/>
      <c r="AJ10" s="2996"/>
      <c r="AK10" s="3008"/>
      <c r="AL10" s="3035"/>
      <c r="AM10" s="3036"/>
      <c r="AN10" s="3037"/>
      <c r="AO10" s="3020"/>
      <c r="AP10" s="3021"/>
      <c r="AQ10" s="2978" t="s">
        <v>1502</v>
      </c>
      <c r="AR10" s="2979"/>
      <c r="AS10" s="2974">
        <f>AU10-AW10</f>
        <v>0</v>
      </c>
      <c r="AT10" s="2975"/>
      <c r="AU10" s="2996"/>
      <c r="AV10" s="2981"/>
      <c r="AW10" s="2996"/>
      <c r="AX10" s="2997"/>
    </row>
    <row r="11" spans="1:50" ht="15" customHeight="1">
      <c r="A11" s="3038" t="str">
        <f>IF(C11="","",C6)</f>
        <v/>
      </c>
      <c r="B11" s="3024" t="s">
        <v>1383</v>
      </c>
      <c r="C11" s="3026"/>
      <c r="D11" s="3018"/>
      <c r="E11" s="3019"/>
      <c r="F11" s="2976">
        <v>0</v>
      </c>
      <c r="G11" s="2977"/>
      <c r="H11" s="2958">
        <f t="shared" ref="H11:H40" si="0">H6+J11-L11</f>
        <v>0</v>
      </c>
      <c r="I11" s="2959"/>
      <c r="J11" s="2998"/>
      <c r="K11" s="2994"/>
      <c r="L11" s="2993"/>
      <c r="M11" s="2995"/>
      <c r="N11" s="2958">
        <f t="shared" ref="N11:N40" si="1">N6+P11-R11</f>
        <v>0</v>
      </c>
      <c r="O11" s="2959"/>
      <c r="P11" s="2993"/>
      <c r="Q11" s="2994"/>
      <c r="R11" s="2993"/>
      <c r="S11" s="2995"/>
      <c r="T11" s="2958">
        <f t="shared" ref="T11:T40" si="2">T6+V11-X11</f>
        <v>0</v>
      </c>
      <c r="U11" s="2959"/>
      <c r="V11" s="2993"/>
      <c r="W11" s="2994"/>
      <c r="X11" s="2993"/>
      <c r="Y11" s="2995"/>
      <c r="Z11" s="2958">
        <f t="shared" ref="Z11:Z40" si="3">Z6+AB11-AD11</f>
        <v>0</v>
      </c>
      <c r="AA11" s="2959"/>
      <c r="AB11" s="2993"/>
      <c r="AC11" s="2994"/>
      <c r="AD11" s="2993"/>
      <c r="AE11" s="2995"/>
      <c r="AF11" s="2958">
        <f t="shared" ref="AF11:AF40" si="4">AF6+AH11-AJ11</f>
        <v>0</v>
      </c>
      <c r="AG11" s="2959"/>
      <c r="AH11" s="2993"/>
      <c r="AI11" s="2994"/>
      <c r="AJ11" s="2993"/>
      <c r="AK11" s="3007"/>
      <c r="AL11" s="3038" t="str">
        <f>IF(AN11="","",AN6)</f>
        <v/>
      </c>
      <c r="AM11" s="3024" t="s">
        <v>1383</v>
      </c>
      <c r="AN11" s="3026"/>
      <c r="AO11" s="3018"/>
      <c r="AP11" s="3019"/>
      <c r="AQ11" s="2976">
        <v>0</v>
      </c>
      <c r="AR11" s="2977"/>
      <c r="AS11" s="2958">
        <f t="shared" ref="AS11:AS40" si="5">AS6+AU11-AW11</f>
        <v>0</v>
      </c>
      <c r="AT11" s="2959"/>
      <c r="AU11" s="2993"/>
      <c r="AV11" s="2994"/>
      <c r="AW11" s="2993"/>
      <c r="AX11" s="2995"/>
    </row>
    <row r="12" spans="1:50" ht="15" customHeight="1">
      <c r="A12" s="3039"/>
      <c r="B12" s="3025"/>
      <c r="C12" s="3027"/>
      <c r="D12" s="3020"/>
      <c r="E12" s="3021"/>
      <c r="F12" s="2962">
        <v>1</v>
      </c>
      <c r="G12" s="2963"/>
      <c r="H12" s="2960">
        <f t="shared" si="0"/>
        <v>0</v>
      </c>
      <c r="I12" s="2961"/>
      <c r="J12" s="2972"/>
      <c r="K12" s="2973"/>
      <c r="L12" s="2991"/>
      <c r="M12" s="2992"/>
      <c r="N12" s="2960">
        <f t="shared" si="1"/>
        <v>0</v>
      </c>
      <c r="O12" s="2961"/>
      <c r="P12" s="2991"/>
      <c r="Q12" s="2973"/>
      <c r="R12" s="2991"/>
      <c r="S12" s="2992"/>
      <c r="T12" s="2960">
        <f t="shared" si="2"/>
        <v>0</v>
      </c>
      <c r="U12" s="2961"/>
      <c r="V12" s="2991"/>
      <c r="W12" s="2973"/>
      <c r="X12" s="2991"/>
      <c r="Y12" s="2992"/>
      <c r="Z12" s="2960">
        <f t="shared" si="3"/>
        <v>0</v>
      </c>
      <c r="AA12" s="2961"/>
      <c r="AB12" s="2991"/>
      <c r="AC12" s="2973"/>
      <c r="AD12" s="2991"/>
      <c r="AE12" s="2992"/>
      <c r="AF12" s="2960">
        <f t="shared" si="4"/>
        <v>0</v>
      </c>
      <c r="AG12" s="2961"/>
      <c r="AH12" s="2991"/>
      <c r="AI12" s="2973"/>
      <c r="AJ12" s="2991"/>
      <c r="AK12" s="3009"/>
      <c r="AL12" s="3039"/>
      <c r="AM12" s="3025"/>
      <c r="AN12" s="3027"/>
      <c r="AO12" s="3020"/>
      <c r="AP12" s="3021"/>
      <c r="AQ12" s="2962">
        <v>1</v>
      </c>
      <c r="AR12" s="2963"/>
      <c r="AS12" s="2960">
        <f t="shared" si="5"/>
        <v>0</v>
      </c>
      <c r="AT12" s="2961"/>
      <c r="AU12" s="2991"/>
      <c r="AV12" s="2973"/>
      <c r="AW12" s="2991"/>
      <c r="AX12" s="2992"/>
    </row>
    <row r="13" spans="1:50" ht="15" customHeight="1">
      <c r="A13" s="3040"/>
      <c r="B13" s="3033"/>
      <c r="C13" s="3034"/>
      <c r="D13" s="3020"/>
      <c r="E13" s="3021"/>
      <c r="F13" s="2962">
        <v>2</v>
      </c>
      <c r="G13" s="2963"/>
      <c r="H13" s="2960">
        <f t="shared" si="0"/>
        <v>0</v>
      </c>
      <c r="I13" s="2961"/>
      <c r="J13" s="2972"/>
      <c r="K13" s="2973"/>
      <c r="L13" s="2991"/>
      <c r="M13" s="2992"/>
      <c r="N13" s="2960">
        <f t="shared" si="1"/>
        <v>0</v>
      </c>
      <c r="O13" s="2961"/>
      <c r="P13" s="2991"/>
      <c r="Q13" s="2973"/>
      <c r="R13" s="2991"/>
      <c r="S13" s="2992"/>
      <c r="T13" s="2960">
        <f t="shared" si="2"/>
        <v>0</v>
      </c>
      <c r="U13" s="2961"/>
      <c r="V13" s="2991"/>
      <c r="W13" s="2973"/>
      <c r="X13" s="2991"/>
      <c r="Y13" s="2992"/>
      <c r="Z13" s="2960">
        <f t="shared" si="3"/>
        <v>0</v>
      </c>
      <c r="AA13" s="2961"/>
      <c r="AB13" s="2991"/>
      <c r="AC13" s="2973"/>
      <c r="AD13" s="2991"/>
      <c r="AE13" s="2992"/>
      <c r="AF13" s="2960">
        <f t="shared" si="4"/>
        <v>0</v>
      </c>
      <c r="AG13" s="2961"/>
      <c r="AH13" s="2991"/>
      <c r="AI13" s="2973"/>
      <c r="AJ13" s="2991"/>
      <c r="AK13" s="3009"/>
      <c r="AL13" s="3040"/>
      <c r="AM13" s="3033"/>
      <c r="AN13" s="3034"/>
      <c r="AO13" s="3020"/>
      <c r="AP13" s="3021"/>
      <c r="AQ13" s="2962">
        <v>2</v>
      </c>
      <c r="AR13" s="2963"/>
      <c r="AS13" s="2960">
        <f t="shared" si="5"/>
        <v>0</v>
      </c>
      <c r="AT13" s="2961"/>
      <c r="AU13" s="2991"/>
      <c r="AV13" s="2973"/>
      <c r="AW13" s="2991"/>
      <c r="AX13" s="2992"/>
    </row>
    <row r="14" spans="1:50" ht="15" customHeight="1">
      <c r="A14" s="3032"/>
      <c r="B14" s="3033"/>
      <c r="C14" s="3034"/>
      <c r="D14" s="3020"/>
      <c r="E14" s="3021"/>
      <c r="F14" s="2964">
        <v>3</v>
      </c>
      <c r="G14" s="2965"/>
      <c r="H14" s="2960">
        <f t="shared" si="0"/>
        <v>0</v>
      </c>
      <c r="I14" s="2961"/>
      <c r="J14" s="2972"/>
      <c r="K14" s="2973"/>
      <c r="L14" s="2991"/>
      <c r="M14" s="2992"/>
      <c r="N14" s="2960">
        <f t="shared" si="1"/>
        <v>0</v>
      </c>
      <c r="O14" s="2961"/>
      <c r="P14" s="2991"/>
      <c r="Q14" s="2973"/>
      <c r="R14" s="2991"/>
      <c r="S14" s="2992"/>
      <c r="T14" s="2960">
        <f t="shared" si="2"/>
        <v>0</v>
      </c>
      <c r="U14" s="2961"/>
      <c r="V14" s="2991"/>
      <c r="W14" s="2973"/>
      <c r="X14" s="2991"/>
      <c r="Y14" s="2992"/>
      <c r="Z14" s="2960">
        <f t="shared" si="3"/>
        <v>0</v>
      </c>
      <c r="AA14" s="2961"/>
      <c r="AB14" s="2991"/>
      <c r="AC14" s="2973"/>
      <c r="AD14" s="2991"/>
      <c r="AE14" s="2992"/>
      <c r="AF14" s="2960">
        <f t="shared" si="4"/>
        <v>0</v>
      </c>
      <c r="AG14" s="2961"/>
      <c r="AH14" s="2991"/>
      <c r="AI14" s="2973"/>
      <c r="AJ14" s="2991"/>
      <c r="AK14" s="3009"/>
      <c r="AL14" s="3032"/>
      <c r="AM14" s="3033"/>
      <c r="AN14" s="3034"/>
      <c r="AO14" s="3020"/>
      <c r="AP14" s="3021"/>
      <c r="AQ14" s="2964">
        <v>3</v>
      </c>
      <c r="AR14" s="2965"/>
      <c r="AS14" s="2960">
        <f t="shared" si="5"/>
        <v>0</v>
      </c>
      <c r="AT14" s="2961"/>
      <c r="AU14" s="2991"/>
      <c r="AV14" s="2973"/>
      <c r="AW14" s="2991"/>
      <c r="AX14" s="2992"/>
    </row>
    <row r="15" spans="1:50" ht="15" customHeight="1">
      <c r="A15" s="3035"/>
      <c r="B15" s="3036"/>
      <c r="C15" s="3037"/>
      <c r="D15" s="3020"/>
      <c r="E15" s="3021"/>
      <c r="F15" s="2978" t="s">
        <v>1502</v>
      </c>
      <c r="G15" s="2979"/>
      <c r="H15" s="2974">
        <f t="shared" si="0"/>
        <v>0</v>
      </c>
      <c r="I15" s="2975"/>
      <c r="J15" s="2980"/>
      <c r="K15" s="2981"/>
      <c r="L15" s="2996"/>
      <c r="M15" s="2997"/>
      <c r="N15" s="2974">
        <f t="shared" si="1"/>
        <v>0</v>
      </c>
      <c r="O15" s="2975"/>
      <c r="P15" s="2996"/>
      <c r="Q15" s="2981"/>
      <c r="R15" s="2996"/>
      <c r="S15" s="2997"/>
      <c r="T15" s="2974">
        <f t="shared" si="2"/>
        <v>0</v>
      </c>
      <c r="U15" s="2975"/>
      <c r="V15" s="2996"/>
      <c r="W15" s="2981"/>
      <c r="X15" s="2996"/>
      <c r="Y15" s="2997"/>
      <c r="Z15" s="2974">
        <f t="shared" si="3"/>
        <v>0</v>
      </c>
      <c r="AA15" s="2975"/>
      <c r="AB15" s="2996"/>
      <c r="AC15" s="2981"/>
      <c r="AD15" s="2996"/>
      <c r="AE15" s="2997"/>
      <c r="AF15" s="2974">
        <f t="shared" si="4"/>
        <v>0</v>
      </c>
      <c r="AG15" s="2975"/>
      <c r="AH15" s="2996"/>
      <c r="AI15" s="2981"/>
      <c r="AJ15" s="2996"/>
      <c r="AK15" s="3008"/>
      <c r="AL15" s="3035"/>
      <c r="AM15" s="3036"/>
      <c r="AN15" s="3037"/>
      <c r="AO15" s="3020"/>
      <c r="AP15" s="3021"/>
      <c r="AQ15" s="2978" t="s">
        <v>1502</v>
      </c>
      <c r="AR15" s="2979"/>
      <c r="AS15" s="2974">
        <f t="shared" si="5"/>
        <v>0</v>
      </c>
      <c r="AT15" s="2975"/>
      <c r="AU15" s="2996"/>
      <c r="AV15" s="2981"/>
      <c r="AW15" s="2996"/>
      <c r="AX15" s="2997"/>
    </row>
    <row r="16" spans="1:50" ht="15" customHeight="1">
      <c r="A16" s="3038" t="str">
        <f>IF(C16="","",C11)</f>
        <v/>
      </c>
      <c r="B16" s="3024" t="s">
        <v>1383</v>
      </c>
      <c r="C16" s="3026"/>
      <c r="D16" s="3018"/>
      <c r="E16" s="3019"/>
      <c r="F16" s="2976">
        <v>0</v>
      </c>
      <c r="G16" s="2977"/>
      <c r="H16" s="2958">
        <f t="shared" si="0"/>
        <v>0</v>
      </c>
      <c r="I16" s="2959"/>
      <c r="J16" s="2998"/>
      <c r="K16" s="2994"/>
      <c r="L16" s="2993"/>
      <c r="M16" s="2995"/>
      <c r="N16" s="2958">
        <f t="shared" si="1"/>
        <v>0</v>
      </c>
      <c r="O16" s="2959"/>
      <c r="P16" s="2993"/>
      <c r="Q16" s="2994"/>
      <c r="R16" s="2993"/>
      <c r="S16" s="2995"/>
      <c r="T16" s="2958">
        <f t="shared" si="2"/>
        <v>0</v>
      </c>
      <c r="U16" s="2959"/>
      <c r="V16" s="2993"/>
      <c r="W16" s="2994"/>
      <c r="X16" s="2993"/>
      <c r="Y16" s="2995"/>
      <c r="Z16" s="2958">
        <f t="shared" si="3"/>
        <v>0</v>
      </c>
      <c r="AA16" s="2959"/>
      <c r="AB16" s="2993"/>
      <c r="AC16" s="2994"/>
      <c r="AD16" s="2993"/>
      <c r="AE16" s="2995"/>
      <c r="AF16" s="2958">
        <f t="shared" si="4"/>
        <v>0</v>
      </c>
      <c r="AG16" s="2959"/>
      <c r="AH16" s="2993"/>
      <c r="AI16" s="2994"/>
      <c r="AJ16" s="2993"/>
      <c r="AK16" s="3007"/>
      <c r="AL16" s="3038" t="str">
        <f>IF(AN16="","",AN11)</f>
        <v/>
      </c>
      <c r="AM16" s="3024" t="s">
        <v>1383</v>
      </c>
      <c r="AN16" s="3026"/>
      <c r="AO16" s="3018"/>
      <c r="AP16" s="3019"/>
      <c r="AQ16" s="2976">
        <v>0</v>
      </c>
      <c r="AR16" s="2977"/>
      <c r="AS16" s="2958">
        <f t="shared" si="5"/>
        <v>0</v>
      </c>
      <c r="AT16" s="2959"/>
      <c r="AU16" s="2993"/>
      <c r="AV16" s="2994"/>
      <c r="AW16" s="2993"/>
      <c r="AX16" s="2995"/>
    </row>
    <row r="17" spans="1:50" ht="15" customHeight="1">
      <c r="A17" s="3039"/>
      <c r="B17" s="3025"/>
      <c r="C17" s="3027"/>
      <c r="D17" s="3020"/>
      <c r="E17" s="3021"/>
      <c r="F17" s="2962">
        <v>1</v>
      </c>
      <c r="G17" s="2963"/>
      <c r="H17" s="2960">
        <f t="shared" si="0"/>
        <v>0</v>
      </c>
      <c r="I17" s="2961"/>
      <c r="J17" s="2972"/>
      <c r="K17" s="2973"/>
      <c r="L17" s="2991"/>
      <c r="M17" s="2992"/>
      <c r="N17" s="2960">
        <f t="shared" si="1"/>
        <v>0</v>
      </c>
      <c r="O17" s="2961"/>
      <c r="P17" s="2991"/>
      <c r="Q17" s="2973"/>
      <c r="R17" s="2991"/>
      <c r="S17" s="2992"/>
      <c r="T17" s="2960">
        <f t="shared" si="2"/>
        <v>0</v>
      </c>
      <c r="U17" s="2961"/>
      <c r="V17" s="2991"/>
      <c r="W17" s="2973"/>
      <c r="X17" s="2991"/>
      <c r="Y17" s="2992"/>
      <c r="Z17" s="2960">
        <f t="shared" si="3"/>
        <v>0</v>
      </c>
      <c r="AA17" s="2961"/>
      <c r="AB17" s="2991"/>
      <c r="AC17" s="2973"/>
      <c r="AD17" s="2991"/>
      <c r="AE17" s="2992"/>
      <c r="AF17" s="2960">
        <f t="shared" si="4"/>
        <v>0</v>
      </c>
      <c r="AG17" s="2961"/>
      <c r="AH17" s="2991"/>
      <c r="AI17" s="2973"/>
      <c r="AJ17" s="2991"/>
      <c r="AK17" s="3009"/>
      <c r="AL17" s="3039"/>
      <c r="AM17" s="3025"/>
      <c r="AN17" s="3027"/>
      <c r="AO17" s="3020"/>
      <c r="AP17" s="3021"/>
      <c r="AQ17" s="2962">
        <v>1</v>
      </c>
      <c r="AR17" s="2963"/>
      <c r="AS17" s="2960">
        <f t="shared" si="5"/>
        <v>0</v>
      </c>
      <c r="AT17" s="2961"/>
      <c r="AU17" s="2991"/>
      <c r="AV17" s="2973"/>
      <c r="AW17" s="2991"/>
      <c r="AX17" s="2992"/>
    </row>
    <row r="18" spans="1:50" ht="15" customHeight="1">
      <c r="A18" s="3032"/>
      <c r="B18" s="3033"/>
      <c r="C18" s="3034"/>
      <c r="D18" s="3020"/>
      <c r="E18" s="3021"/>
      <c r="F18" s="2962">
        <v>2</v>
      </c>
      <c r="G18" s="2963"/>
      <c r="H18" s="2960">
        <f t="shared" si="0"/>
        <v>0</v>
      </c>
      <c r="I18" s="2961"/>
      <c r="J18" s="2972"/>
      <c r="K18" s="2973"/>
      <c r="L18" s="2991"/>
      <c r="M18" s="2992"/>
      <c r="N18" s="2960">
        <f t="shared" si="1"/>
        <v>0</v>
      </c>
      <c r="O18" s="2961"/>
      <c r="P18" s="2991"/>
      <c r="Q18" s="2973"/>
      <c r="R18" s="2991"/>
      <c r="S18" s="2992"/>
      <c r="T18" s="2960">
        <f t="shared" si="2"/>
        <v>0</v>
      </c>
      <c r="U18" s="2961"/>
      <c r="V18" s="2991"/>
      <c r="W18" s="2973"/>
      <c r="X18" s="2991"/>
      <c r="Y18" s="2992"/>
      <c r="Z18" s="2960">
        <f t="shared" si="3"/>
        <v>0</v>
      </c>
      <c r="AA18" s="2961"/>
      <c r="AB18" s="2991"/>
      <c r="AC18" s="2973"/>
      <c r="AD18" s="2991"/>
      <c r="AE18" s="2992"/>
      <c r="AF18" s="2960">
        <f t="shared" si="4"/>
        <v>0</v>
      </c>
      <c r="AG18" s="2961"/>
      <c r="AH18" s="2991"/>
      <c r="AI18" s="2973"/>
      <c r="AJ18" s="2991"/>
      <c r="AK18" s="3009"/>
      <c r="AL18" s="3032"/>
      <c r="AM18" s="3033"/>
      <c r="AN18" s="3034"/>
      <c r="AO18" s="3020"/>
      <c r="AP18" s="3021"/>
      <c r="AQ18" s="2962">
        <v>2</v>
      </c>
      <c r="AR18" s="2963"/>
      <c r="AS18" s="2960">
        <f t="shared" si="5"/>
        <v>0</v>
      </c>
      <c r="AT18" s="2961"/>
      <c r="AU18" s="2991"/>
      <c r="AV18" s="2973"/>
      <c r="AW18" s="2991"/>
      <c r="AX18" s="2992"/>
    </row>
    <row r="19" spans="1:50" ht="15" customHeight="1">
      <c r="A19" s="3032"/>
      <c r="B19" s="3033"/>
      <c r="C19" s="3034"/>
      <c r="D19" s="3020"/>
      <c r="E19" s="3021"/>
      <c r="F19" s="2964">
        <v>3</v>
      </c>
      <c r="G19" s="2965"/>
      <c r="H19" s="2960">
        <f t="shared" si="0"/>
        <v>0</v>
      </c>
      <c r="I19" s="2961"/>
      <c r="J19" s="2972"/>
      <c r="K19" s="2973"/>
      <c r="L19" s="2991"/>
      <c r="M19" s="2992"/>
      <c r="N19" s="2960">
        <f t="shared" si="1"/>
        <v>0</v>
      </c>
      <c r="O19" s="2961"/>
      <c r="P19" s="2991"/>
      <c r="Q19" s="2973"/>
      <c r="R19" s="2991"/>
      <c r="S19" s="2992"/>
      <c r="T19" s="2960">
        <f t="shared" si="2"/>
        <v>0</v>
      </c>
      <c r="U19" s="2961"/>
      <c r="V19" s="2991"/>
      <c r="W19" s="2973"/>
      <c r="X19" s="2991"/>
      <c r="Y19" s="2992"/>
      <c r="Z19" s="2960">
        <f t="shared" si="3"/>
        <v>0</v>
      </c>
      <c r="AA19" s="2961"/>
      <c r="AB19" s="2991"/>
      <c r="AC19" s="2973"/>
      <c r="AD19" s="2991"/>
      <c r="AE19" s="2992"/>
      <c r="AF19" s="2960">
        <f t="shared" si="4"/>
        <v>0</v>
      </c>
      <c r="AG19" s="2961"/>
      <c r="AH19" s="2991"/>
      <c r="AI19" s="2973"/>
      <c r="AJ19" s="2991"/>
      <c r="AK19" s="3009"/>
      <c r="AL19" s="3032"/>
      <c r="AM19" s="3033"/>
      <c r="AN19" s="3034"/>
      <c r="AO19" s="3020"/>
      <c r="AP19" s="3021"/>
      <c r="AQ19" s="2964">
        <v>3</v>
      </c>
      <c r="AR19" s="2965"/>
      <c r="AS19" s="2960">
        <f t="shared" si="5"/>
        <v>0</v>
      </c>
      <c r="AT19" s="2961"/>
      <c r="AU19" s="2991"/>
      <c r="AV19" s="2973"/>
      <c r="AW19" s="2991"/>
      <c r="AX19" s="2992"/>
    </row>
    <row r="20" spans="1:50" ht="15" customHeight="1">
      <c r="A20" s="3035"/>
      <c r="B20" s="3036"/>
      <c r="C20" s="3037"/>
      <c r="D20" s="3020"/>
      <c r="E20" s="3021"/>
      <c r="F20" s="2978" t="s">
        <v>1502</v>
      </c>
      <c r="G20" s="2979"/>
      <c r="H20" s="2974">
        <f t="shared" si="0"/>
        <v>0</v>
      </c>
      <c r="I20" s="2975"/>
      <c r="J20" s="2980"/>
      <c r="K20" s="2981"/>
      <c r="L20" s="2996"/>
      <c r="M20" s="2997"/>
      <c r="N20" s="2974">
        <f t="shared" si="1"/>
        <v>0</v>
      </c>
      <c r="O20" s="2975"/>
      <c r="P20" s="2996"/>
      <c r="Q20" s="2981"/>
      <c r="R20" s="2996"/>
      <c r="S20" s="2997"/>
      <c r="T20" s="2974">
        <f t="shared" si="2"/>
        <v>0</v>
      </c>
      <c r="U20" s="2975"/>
      <c r="V20" s="2996"/>
      <c r="W20" s="2981"/>
      <c r="X20" s="2996"/>
      <c r="Y20" s="2997"/>
      <c r="Z20" s="2974">
        <f t="shared" si="3"/>
        <v>0</v>
      </c>
      <c r="AA20" s="2975"/>
      <c r="AB20" s="2996"/>
      <c r="AC20" s="2981"/>
      <c r="AD20" s="2996"/>
      <c r="AE20" s="2997"/>
      <c r="AF20" s="2974">
        <f t="shared" si="4"/>
        <v>0</v>
      </c>
      <c r="AG20" s="2975"/>
      <c r="AH20" s="2996"/>
      <c r="AI20" s="2981"/>
      <c r="AJ20" s="2996"/>
      <c r="AK20" s="3008"/>
      <c r="AL20" s="3035"/>
      <c r="AM20" s="3036"/>
      <c r="AN20" s="3037"/>
      <c r="AO20" s="3020"/>
      <c r="AP20" s="3021"/>
      <c r="AQ20" s="2978" t="s">
        <v>1502</v>
      </c>
      <c r="AR20" s="2979"/>
      <c r="AS20" s="2974">
        <f t="shared" si="5"/>
        <v>0</v>
      </c>
      <c r="AT20" s="2975"/>
      <c r="AU20" s="2996"/>
      <c r="AV20" s="2981"/>
      <c r="AW20" s="2996"/>
      <c r="AX20" s="2997"/>
    </row>
    <row r="21" spans="1:50" ht="15" customHeight="1">
      <c r="A21" s="3038" t="str">
        <f>IF(C21="","",C16)</f>
        <v/>
      </c>
      <c r="B21" s="3024" t="s">
        <v>1383</v>
      </c>
      <c r="C21" s="3026"/>
      <c r="D21" s="3018"/>
      <c r="E21" s="3019"/>
      <c r="F21" s="2976">
        <v>0</v>
      </c>
      <c r="G21" s="2977"/>
      <c r="H21" s="2958">
        <f t="shared" si="0"/>
        <v>0</v>
      </c>
      <c r="I21" s="2959"/>
      <c r="J21" s="2998"/>
      <c r="K21" s="2994"/>
      <c r="L21" s="2993"/>
      <c r="M21" s="2995"/>
      <c r="N21" s="2958">
        <f t="shared" si="1"/>
        <v>0</v>
      </c>
      <c r="O21" s="2959"/>
      <c r="P21" s="2993"/>
      <c r="Q21" s="2994"/>
      <c r="R21" s="2993"/>
      <c r="S21" s="2995"/>
      <c r="T21" s="2958">
        <f t="shared" si="2"/>
        <v>0</v>
      </c>
      <c r="U21" s="2959"/>
      <c r="V21" s="2993"/>
      <c r="W21" s="2994"/>
      <c r="X21" s="2993"/>
      <c r="Y21" s="2995"/>
      <c r="Z21" s="2958">
        <f t="shared" si="3"/>
        <v>0</v>
      </c>
      <c r="AA21" s="2959"/>
      <c r="AB21" s="2993"/>
      <c r="AC21" s="2994"/>
      <c r="AD21" s="2993"/>
      <c r="AE21" s="2995"/>
      <c r="AF21" s="2958">
        <f t="shared" si="4"/>
        <v>0</v>
      </c>
      <c r="AG21" s="2959"/>
      <c r="AH21" s="2993"/>
      <c r="AI21" s="2994"/>
      <c r="AJ21" s="2993"/>
      <c r="AK21" s="3007"/>
      <c r="AL21" s="3038" t="str">
        <f>IF(AN21="","",AN16)</f>
        <v/>
      </c>
      <c r="AM21" s="3024" t="s">
        <v>1383</v>
      </c>
      <c r="AN21" s="3026"/>
      <c r="AO21" s="3018"/>
      <c r="AP21" s="3019"/>
      <c r="AQ21" s="2976">
        <v>0</v>
      </c>
      <c r="AR21" s="2977"/>
      <c r="AS21" s="2958">
        <f t="shared" si="5"/>
        <v>0</v>
      </c>
      <c r="AT21" s="2959"/>
      <c r="AU21" s="2993"/>
      <c r="AV21" s="2994"/>
      <c r="AW21" s="2993"/>
      <c r="AX21" s="2995"/>
    </row>
    <row r="22" spans="1:50" ht="15" customHeight="1">
      <c r="A22" s="3039"/>
      <c r="B22" s="3025"/>
      <c r="C22" s="3027"/>
      <c r="D22" s="3020"/>
      <c r="E22" s="3021"/>
      <c r="F22" s="2962">
        <v>1</v>
      </c>
      <c r="G22" s="2963"/>
      <c r="H22" s="2960">
        <f t="shared" si="0"/>
        <v>0</v>
      </c>
      <c r="I22" s="2961"/>
      <c r="J22" s="2972"/>
      <c r="K22" s="2973"/>
      <c r="L22" s="2991"/>
      <c r="M22" s="2992"/>
      <c r="N22" s="2960">
        <f t="shared" si="1"/>
        <v>0</v>
      </c>
      <c r="O22" s="2961"/>
      <c r="P22" s="2991"/>
      <c r="Q22" s="2973"/>
      <c r="R22" s="2991"/>
      <c r="S22" s="2992"/>
      <c r="T22" s="2960">
        <f t="shared" si="2"/>
        <v>0</v>
      </c>
      <c r="U22" s="2961"/>
      <c r="V22" s="2991"/>
      <c r="W22" s="2973"/>
      <c r="X22" s="2991"/>
      <c r="Y22" s="2992"/>
      <c r="Z22" s="2960">
        <f t="shared" si="3"/>
        <v>0</v>
      </c>
      <c r="AA22" s="2961"/>
      <c r="AB22" s="2991"/>
      <c r="AC22" s="2973"/>
      <c r="AD22" s="2991"/>
      <c r="AE22" s="2992"/>
      <c r="AF22" s="2960">
        <f t="shared" si="4"/>
        <v>0</v>
      </c>
      <c r="AG22" s="2961"/>
      <c r="AH22" s="2991"/>
      <c r="AI22" s="2973"/>
      <c r="AJ22" s="2991"/>
      <c r="AK22" s="3009"/>
      <c r="AL22" s="3039"/>
      <c r="AM22" s="3025"/>
      <c r="AN22" s="3027"/>
      <c r="AO22" s="3020"/>
      <c r="AP22" s="3021"/>
      <c r="AQ22" s="2962">
        <v>1</v>
      </c>
      <c r="AR22" s="2963"/>
      <c r="AS22" s="2960">
        <f t="shared" si="5"/>
        <v>0</v>
      </c>
      <c r="AT22" s="2961"/>
      <c r="AU22" s="2991"/>
      <c r="AV22" s="2973"/>
      <c r="AW22" s="2991"/>
      <c r="AX22" s="2992"/>
    </row>
    <row r="23" spans="1:50" ht="15" customHeight="1">
      <c r="A23" s="3032"/>
      <c r="B23" s="3033"/>
      <c r="C23" s="3034"/>
      <c r="D23" s="3020"/>
      <c r="E23" s="3021"/>
      <c r="F23" s="2962">
        <v>2</v>
      </c>
      <c r="G23" s="2963"/>
      <c r="H23" s="2960">
        <f t="shared" si="0"/>
        <v>0</v>
      </c>
      <c r="I23" s="2961"/>
      <c r="J23" s="2972"/>
      <c r="K23" s="2973"/>
      <c r="L23" s="2991"/>
      <c r="M23" s="2992"/>
      <c r="N23" s="2960">
        <f t="shared" si="1"/>
        <v>0</v>
      </c>
      <c r="O23" s="2961"/>
      <c r="P23" s="2991"/>
      <c r="Q23" s="2973"/>
      <c r="R23" s="2991"/>
      <c r="S23" s="2992"/>
      <c r="T23" s="2960">
        <f t="shared" si="2"/>
        <v>0</v>
      </c>
      <c r="U23" s="2961"/>
      <c r="V23" s="2991"/>
      <c r="W23" s="2973"/>
      <c r="X23" s="2991"/>
      <c r="Y23" s="2992"/>
      <c r="Z23" s="2960">
        <f t="shared" si="3"/>
        <v>0</v>
      </c>
      <c r="AA23" s="2961"/>
      <c r="AB23" s="2991"/>
      <c r="AC23" s="2973"/>
      <c r="AD23" s="2991"/>
      <c r="AE23" s="2992"/>
      <c r="AF23" s="2960">
        <f t="shared" si="4"/>
        <v>0</v>
      </c>
      <c r="AG23" s="2961"/>
      <c r="AH23" s="2991"/>
      <c r="AI23" s="2973"/>
      <c r="AJ23" s="2991"/>
      <c r="AK23" s="3009"/>
      <c r="AL23" s="3032"/>
      <c r="AM23" s="3033"/>
      <c r="AN23" s="3034"/>
      <c r="AO23" s="3020"/>
      <c r="AP23" s="3021"/>
      <c r="AQ23" s="2962">
        <v>2</v>
      </c>
      <c r="AR23" s="2963"/>
      <c r="AS23" s="2960">
        <f t="shared" si="5"/>
        <v>0</v>
      </c>
      <c r="AT23" s="2961"/>
      <c r="AU23" s="2991"/>
      <c r="AV23" s="2973"/>
      <c r="AW23" s="2991"/>
      <c r="AX23" s="2992"/>
    </row>
    <row r="24" spans="1:50" ht="15" customHeight="1">
      <c r="A24" s="3032"/>
      <c r="B24" s="3033"/>
      <c r="C24" s="3034"/>
      <c r="D24" s="3020"/>
      <c r="E24" s="3021"/>
      <c r="F24" s="2964">
        <v>3</v>
      </c>
      <c r="G24" s="2965"/>
      <c r="H24" s="2960">
        <f t="shared" si="0"/>
        <v>0</v>
      </c>
      <c r="I24" s="2961"/>
      <c r="J24" s="2972"/>
      <c r="K24" s="2973"/>
      <c r="L24" s="2991"/>
      <c r="M24" s="2992"/>
      <c r="N24" s="2960">
        <f t="shared" si="1"/>
        <v>0</v>
      </c>
      <c r="O24" s="2961"/>
      <c r="P24" s="2991"/>
      <c r="Q24" s="2973"/>
      <c r="R24" s="2991"/>
      <c r="S24" s="2992"/>
      <c r="T24" s="2960">
        <f t="shared" si="2"/>
        <v>0</v>
      </c>
      <c r="U24" s="2961"/>
      <c r="V24" s="2991"/>
      <c r="W24" s="2973"/>
      <c r="X24" s="2991"/>
      <c r="Y24" s="2992"/>
      <c r="Z24" s="2960">
        <f t="shared" si="3"/>
        <v>0</v>
      </c>
      <c r="AA24" s="2961"/>
      <c r="AB24" s="2991"/>
      <c r="AC24" s="2973"/>
      <c r="AD24" s="2991"/>
      <c r="AE24" s="2992"/>
      <c r="AF24" s="2960">
        <f t="shared" si="4"/>
        <v>0</v>
      </c>
      <c r="AG24" s="2961"/>
      <c r="AH24" s="2991"/>
      <c r="AI24" s="2973"/>
      <c r="AJ24" s="2991"/>
      <c r="AK24" s="3009"/>
      <c r="AL24" s="3032"/>
      <c r="AM24" s="3033"/>
      <c r="AN24" s="3034"/>
      <c r="AO24" s="3020"/>
      <c r="AP24" s="3021"/>
      <c r="AQ24" s="2964">
        <v>3</v>
      </c>
      <c r="AR24" s="2965"/>
      <c r="AS24" s="2960">
        <f t="shared" si="5"/>
        <v>0</v>
      </c>
      <c r="AT24" s="2961"/>
      <c r="AU24" s="2991"/>
      <c r="AV24" s="2973"/>
      <c r="AW24" s="2991"/>
      <c r="AX24" s="2992"/>
    </row>
    <row r="25" spans="1:50" ht="15" customHeight="1">
      <c r="A25" s="3035"/>
      <c r="B25" s="3036"/>
      <c r="C25" s="3037"/>
      <c r="D25" s="3020"/>
      <c r="E25" s="3021"/>
      <c r="F25" s="2978" t="s">
        <v>1502</v>
      </c>
      <c r="G25" s="2979"/>
      <c r="H25" s="2974">
        <f t="shared" si="0"/>
        <v>0</v>
      </c>
      <c r="I25" s="2975"/>
      <c r="J25" s="2980"/>
      <c r="K25" s="2981"/>
      <c r="L25" s="2996"/>
      <c r="M25" s="2997"/>
      <c r="N25" s="2974">
        <f t="shared" si="1"/>
        <v>0</v>
      </c>
      <c r="O25" s="2975"/>
      <c r="P25" s="2996"/>
      <c r="Q25" s="2981"/>
      <c r="R25" s="2996"/>
      <c r="S25" s="2997"/>
      <c r="T25" s="2974">
        <f t="shared" si="2"/>
        <v>0</v>
      </c>
      <c r="U25" s="2975"/>
      <c r="V25" s="2996"/>
      <c r="W25" s="2981"/>
      <c r="X25" s="2996"/>
      <c r="Y25" s="2997"/>
      <c r="Z25" s="2974">
        <f t="shared" si="3"/>
        <v>0</v>
      </c>
      <c r="AA25" s="2975"/>
      <c r="AB25" s="2996"/>
      <c r="AC25" s="2981"/>
      <c r="AD25" s="2996"/>
      <c r="AE25" s="2997"/>
      <c r="AF25" s="2974">
        <f t="shared" si="4"/>
        <v>0</v>
      </c>
      <c r="AG25" s="2975"/>
      <c r="AH25" s="2996"/>
      <c r="AI25" s="2981"/>
      <c r="AJ25" s="2996"/>
      <c r="AK25" s="3008"/>
      <c r="AL25" s="3035"/>
      <c r="AM25" s="3036"/>
      <c r="AN25" s="3037"/>
      <c r="AO25" s="3020"/>
      <c r="AP25" s="3021"/>
      <c r="AQ25" s="2978" t="s">
        <v>1502</v>
      </c>
      <c r="AR25" s="2979"/>
      <c r="AS25" s="2974">
        <f t="shared" si="5"/>
        <v>0</v>
      </c>
      <c r="AT25" s="2975"/>
      <c r="AU25" s="2996"/>
      <c r="AV25" s="2981"/>
      <c r="AW25" s="2996"/>
      <c r="AX25" s="2997"/>
    </row>
    <row r="26" spans="1:50" ht="15" customHeight="1">
      <c r="A26" s="3038" t="str">
        <f>IF(C26="","",C21)</f>
        <v/>
      </c>
      <c r="B26" s="3024" t="s">
        <v>1383</v>
      </c>
      <c r="C26" s="3026"/>
      <c r="D26" s="3018"/>
      <c r="E26" s="3019"/>
      <c r="F26" s="2976">
        <v>0</v>
      </c>
      <c r="G26" s="2977"/>
      <c r="H26" s="2958">
        <f t="shared" si="0"/>
        <v>0</v>
      </c>
      <c r="I26" s="2959"/>
      <c r="J26" s="2998"/>
      <c r="K26" s="2994"/>
      <c r="L26" s="2993"/>
      <c r="M26" s="2995"/>
      <c r="N26" s="2958">
        <f t="shared" si="1"/>
        <v>0</v>
      </c>
      <c r="O26" s="2959"/>
      <c r="P26" s="2993"/>
      <c r="Q26" s="2994"/>
      <c r="R26" s="2993"/>
      <c r="S26" s="2995"/>
      <c r="T26" s="2958">
        <f t="shared" si="2"/>
        <v>0</v>
      </c>
      <c r="U26" s="2959"/>
      <c r="V26" s="2993"/>
      <c r="W26" s="2994"/>
      <c r="X26" s="2993"/>
      <c r="Y26" s="2995"/>
      <c r="Z26" s="2958">
        <f t="shared" si="3"/>
        <v>0</v>
      </c>
      <c r="AA26" s="2959"/>
      <c r="AB26" s="2993"/>
      <c r="AC26" s="2994"/>
      <c r="AD26" s="2993"/>
      <c r="AE26" s="2995"/>
      <c r="AF26" s="2958">
        <f t="shared" si="4"/>
        <v>0</v>
      </c>
      <c r="AG26" s="2959"/>
      <c r="AH26" s="2993"/>
      <c r="AI26" s="2994"/>
      <c r="AJ26" s="2993"/>
      <c r="AK26" s="3007"/>
      <c r="AL26" s="3038" t="str">
        <f>IF(AN26="","",AN21)</f>
        <v/>
      </c>
      <c r="AM26" s="3024" t="s">
        <v>1383</v>
      </c>
      <c r="AN26" s="3026"/>
      <c r="AO26" s="3018"/>
      <c r="AP26" s="3019"/>
      <c r="AQ26" s="2976">
        <v>0</v>
      </c>
      <c r="AR26" s="2977"/>
      <c r="AS26" s="2958">
        <f t="shared" si="5"/>
        <v>0</v>
      </c>
      <c r="AT26" s="2959"/>
      <c r="AU26" s="2993"/>
      <c r="AV26" s="2994"/>
      <c r="AW26" s="2993"/>
      <c r="AX26" s="2995"/>
    </row>
    <row r="27" spans="1:50" ht="15" customHeight="1">
      <c r="A27" s="3039"/>
      <c r="B27" s="3025"/>
      <c r="C27" s="3027"/>
      <c r="D27" s="3020"/>
      <c r="E27" s="3021"/>
      <c r="F27" s="2962">
        <v>1</v>
      </c>
      <c r="G27" s="2963"/>
      <c r="H27" s="2960">
        <f t="shared" si="0"/>
        <v>0</v>
      </c>
      <c r="I27" s="2961"/>
      <c r="J27" s="2972"/>
      <c r="K27" s="2973"/>
      <c r="L27" s="2991"/>
      <c r="M27" s="2992"/>
      <c r="N27" s="2960">
        <f t="shared" si="1"/>
        <v>0</v>
      </c>
      <c r="O27" s="2961"/>
      <c r="P27" s="2991"/>
      <c r="Q27" s="2973"/>
      <c r="R27" s="2991"/>
      <c r="S27" s="2992"/>
      <c r="T27" s="2960">
        <f t="shared" si="2"/>
        <v>0</v>
      </c>
      <c r="U27" s="2961"/>
      <c r="V27" s="2991"/>
      <c r="W27" s="2973"/>
      <c r="X27" s="2991"/>
      <c r="Y27" s="2992"/>
      <c r="Z27" s="2960">
        <f t="shared" si="3"/>
        <v>0</v>
      </c>
      <c r="AA27" s="2961"/>
      <c r="AB27" s="2991"/>
      <c r="AC27" s="2973"/>
      <c r="AD27" s="2991"/>
      <c r="AE27" s="2992"/>
      <c r="AF27" s="2960">
        <f t="shared" si="4"/>
        <v>0</v>
      </c>
      <c r="AG27" s="2961"/>
      <c r="AH27" s="2991"/>
      <c r="AI27" s="2973"/>
      <c r="AJ27" s="2991"/>
      <c r="AK27" s="3009"/>
      <c r="AL27" s="3039"/>
      <c r="AM27" s="3025"/>
      <c r="AN27" s="3027"/>
      <c r="AO27" s="3020"/>
      <c r="AP27" s="3021"/>
      <c r="AQ27" s="2962">
        <v>1</v>
      </c>
      <c r="AR27" s="2963"/>
      <c r="AS27" s="2960">
        <f t="shared" si="5"/>
        <v>0</v>
      </c>
      <c r="AT27" s="2961"/>
      <c r="AU27" s="2991"/>
      <c r="AV27" s="2973"/>
      <c r="AW27" s="2991"/>
      <c r="AX27" s="2992"/>
    </row>
    <row r="28" spans="1:50" ht="15" customHeight="1">
      <c r="A28" s="3032"/>
      <c r="B28" s="3033"/>
      <c r="C28" s="3034"/>
      <c r="D28" s="3020"/>
      <c r="E28" s="3021"/>
      <c r="F28" s="2962">
        <v>2</v>
      </c>
      <c r="G28" s="2963"/>
      <c r="H28" s="2960">
        <f t="shared" si="0"/>
        <v>0</v>
      </c>
      <c r="I28" s="2961"/>
      <c r="J28" s="2972"/>
      <c r="K28" s="2973"/>
      <c r="L28" s="2991"/>
      <c r="M28" s="2992"/>
      <c r="N28" s="2960">
        <f t="shared" si="1"/>
        <v>0</v>
      </c>
      <c r="O28" s="2961"/>
      <c r="P28" s="2991"/>
      <c r="Q28" s="2973"/>
      <c r="R28" s="2991"/>
      <c r="S28" s="2992"/>
      <c r="T28" s="2960">
        <f t="shared" si="2"/>
        <v>0</v>
      </c>
      <c r="U28" s="2961"/>
      <c r="V28" s="2991"/>
      <c r="W28" s="2973"/>
      <c r="X28" s="2991"/>
      <c r="Y28" s="2992"/>
      <c r="Z28" s="2960">
        <f t="shared" si="3"/>
        <v>0</v>
      </c>
      <c r="AA28" s="2961"/>
      <c r="AB28" s="2991"/>
      <c r="AC28" s="2973"/>
      <c r="AD28" s="2991"/>
      <c r="AE28" s="2992"/>
      <c r="AF28" s="2960">
        <f t="shared" si="4"/>
        <v>0</v>
      </c>
      <c r="AG28" s="2961"/>
      <c r="AH28" s="2991"/>
      <c r="AI28" s="2973"/>
      <c r="AJ28" s="2991"/>
      <c r="AK28" s="3009"/>
      <c r="AL28" s="3032"/>
      <c r="AM28" s="3033"/>
      <c r="AN28" s="3034"/>
      <c r="AO28" s="3020"/>
      <c r="AP28" s="3021"/>
      <c r="AQ28" s="2962">
        <v>2</v>
      </c>
      <c r="AR28" s="2963"/>
      <c r="AS28" s="2960">
        <f t="shared" si="5"/>
        <v>0</v>
      </c>
      <c r="AT28" s="2961"/>
      <c r="AU28" s="2991"/>
      <c r="AV28" s="2973"/>
      <c r="AW28" s="2991"/>
      <c r="AX28" s="2992"/>
    </row>
    <row r="29" spans="1:50" ht="15" customHeight="1">
      <c r="A29" s="3032"/>
      <c r="B29" s="3033"/>
      <c r="C29" s="3034"/>
      <c r="D29" s="3020"/>
      <c r="E29" s="3021"/>
      <c r="F29" s="2964">
        <v>3</v>
      </c>
      <c r="G29" s="2965"/>
      <c r="H29" s="2960">
        <f t="shared" si="0"/>
        <v>0</v>
      </c>
      <c r="I29" s="2961"/>
      <c r="J29" s="2972"/>
      <c r="K29" s="2973"/>
      <c r="L29" s="2991"/>
      <c r="M29" s="2992"/>
      <c r="N29" s="2960">
        <f t="shared" si="1"/>
        <v>0</v>
      </c>
      <c r="O29" s="2961"/>
      <c r="P29" s="2991"/>
      <c r="Q29" s="2973"/>
      <c r="R29" s="2991"/>
      <c r="S29" s="2992"/>
      <c r="T29" s="2960">
        <f t="shared" si="2"/>
        <v>0</v>
      </c>
      <c r="U29" s="2961"/>
      <c r="V29" s="2991"/>
      <c r="W29" s="2973"/>
      <c r="X29" s="2991"/>
      <c r="Y29" s="2992"/>
      <c r="Z29" s="2960">
        <f t="shared" si="3"/>
        <v>0</v>
      </c>
      <c r="AA29" s="2961"/>
      <c r="AB29" s="2991"/>
      <c r="AC29" s="2973"/>
      <c r="AD29" s="2991"/>
      <c r="AE29" s="2992"/>
      <c r="AF29" s="2960">
        <f t="shared" si="4"/>
        <v>0</v>
      </c>
      <c r="AG29" s="2961"/>
      <c r="AH29" s="2991"/>
      <c r="AI29" s="2973"/>
      <c r="AJ29" s="2991"/>
      <c r="AK29" s="3009"/>
      <c r="AL29" s="3032"/>
      <c r="AM29" s="3033"/>
      <c r="AN29" s="3034"/>
      <c r="AO29" s="3020"/>
      <c r="AP29" s="3021"/>
      <c r="AQ29" s="2964">
        <v>3</v>
      </c>
      <c r="AR29" s="2965"/>
      <c r="AS29" s="2960">
        <f t="shared" si="5"/>
        <v>0</v>
      </c>
      <c r="AT29" s="2961"/>
      <c r="AU29" s="2991"/>
      <c r="AV29" s="2973"/>
      <c r="AW29" s="2991"/>
      <c r="AX29" s="2992"/>
    </row>
    <row r="30" spans="1:50" ht="15" customHeight="1">
      <c r="A30" s="3035"/>
      <c r="B30" s="3036"/>
      <c r="C30" s="3037"/>
      <c r="D30" s="3020"/>
      <c r="E30" s="3021"/>
      <c r="F30" s="2978" t="s">
        <v>1502</v>
      </c>
      <c r="G30" s="2979"/>
      <c r="H30" s="2974">
        <f t="shared" si="0"/>
        <v>0</v>
      </c>
      <c r="I30" s="2975"/>
      <c r="J30" s="2980"/>
      <c r="K30" s="2981"/>
      <c r="L30" s="2996"/>
      <c r="M30" s="2997"/>
      <c r="N30" s="2974">
        <f t="shared" si="1"/>
        <v>0</v>
      </c>
      <c r="O30" s="2975"/>
      <c r="P30" s="2996"/>
      <c r="Q30" s="2981"/>
      <c r="R30" s="2996"/>
      <c r="S30" s="2997"/>
      <c r="T30" s="2974">
        <f t="shared" si="2"/>
        <v>0</v>
      </c>
      <c r="U30" s="2975"/>
      <c r="V30" s="2996"/>
      <c r="W30" s="2981"/>
      <c r="X30" s="2996"/>
      <c r="Y30" s="2997"/>
      <c r="Z30" s="2974">
        <f t="shared" si="3"/>
        <v>0</v>
      </c>
      <c r="AA30" s="2975"/>
      <c r="AB30" s="2996"/>
      <c r="AC30" s="2981"/>
      <c r="AD30" s="2996"/>
      <c r="AE30" s="2997"/>
      <c r="AF30" s="2974">
        <f t="shared" si="4"/>
        <v>0</v>
      </c>
      <c r="AG30" s="2975"/>
      <c r="AH30" s="2996"/>
      <c r="AI30" s="2981"/>
      <c r="AJ30" s="2996"/>
      <c r="AK30" s="3008"/>
      <c r="AL30" s="3035"/>
      <c r="AM30" s="3036"/>
      <c r="AN30" s="3037"/>
      <c r="AO30" s="3020"/>
      <c r="AP30" s="3021"/>
      <c r="AQ30" s="2978" t="s">
        <v>1502</v>
      </c>
      <c r="AR30" s="2979"/>
      <c r="AS30" s="2974">
        <f t="shared" si="5"/>
        <v>0</v>
      </c>
      <c r="AT30" s="2975"/>
      <c r="AU30" s="2996"/>
      <c r="AV30" s="2981"/>
      <c r="AW30" s="2996"/>
      <c r="AX30" s="2997"/>
    </row>
    <row r="31" spans="1:50" ht="15" customHeight="1">
      <c r="A31" s="3038" t="str">
        <f>IF(C31="","",C26)</f>
        <v/>
      </c>
      <c r="B31" s="3024" t="s">
        <v>1383</v>
      </c>
      <c r="C31" s="3026"/>
      <c r="D31" s="3018"/>
      <c r="E31" s="3019"/>
      <c r="F31" s="2976">
        <v>0</v>
      </c>
      <c r="G31" s="2977"/>
      <c r="H31" s="2958">
        <f t="shared" si="0"/>
        <v>0</v>
      </c>
      <c r="I31" s="2959"/>
      <c r="J31" s="2998"/>
      <c r="K31" s="2994"/>
      <c r="L31" s="2993"/>
      <c r="M31" s="2995"/>
      <c r="N31" s="2958">
        <f t="shared" si="1"/>
        <v>0</v>
      </c>
      <c r="O31" s="2959"/>
      <c r="P31" s="2993"/>
      <c r="Q31" s="2994"/>
      <c r="R31" s="2993"/>
      <c r="S31" s="2995"/>
      <c r="T31" s="2958">
        <f t="shared" si="2"/>
        <v>0</v>
      </c>
      <c r="U31" s="2959"/>
      <c r="V31" s="2993"/>
      <c r="W31" s="2994"/>
      <c r="X31" s="2993"/>
      <c r="Y31" s="2995"/>
      <c r="Z31" s="2958">
        <f t="shared" si="3"/>
        <v>0</v>
      </c>
      <c r="AA31" s="2959"/>
      <c r="AB31" s="2993"/>
      <c r="AC31" s="2994"/>
      <c r="AD31" s="2993"/>
      <c r="AE31" s="2995"/>
      <c r="AF31" s="2958">
        <f t="shared" si="4"/>
        <v>0</v>
      </c>
      <c r="AG31" s="2959"/>
      <c r="AH31" s="2993"/>
      <c r="AI31" s="2994"/>
      <c r="AJ31" s="2993"/>
      <c r="AK31" s="3007"/>
      <c r="AL31" s="3038" t="str">
        <f>IF(AN31="","",AN26)</f>
        <v/>
      </c>
      <c r="AM31" s="3024" t="s">
        <v>1383</v>
      </c>
      <c r="AN31" s="3026"/>
      <c r="AO31" s="3018"/>
      <c r="AP31" s="3019"/>
      <c r="AQ31" s="2976">
        <v>0</v>
      </c>
      <c r="AR31" s="2977"/>
      <c r="AS31" s="2958">
        <f t="shared" si="5"/>
        <v>0</v>
      </c>
      <c r="AT31" s="2959"/>
      <c r="AU31" s="2993"/>
      <c r="AV31" s="2994"/>
      <c r="AW31" s="2993"/>
      <c r="AX31" s="2995"/>
    </row>
    <row r="32" spans="1:50" ht="15" customHeight="1">
      <c r="A32" s="3039"/>
      <c r="B32" s="3025"/>
      <c r="C32" s="3027"/>
      <c r="D32" s="3020"/>
      <c r="E32" s="3021"/>
      <c r="F32" s="2962">
        <v>1</v>
      </c>
      <c r="G32" s="2963"/>
      <c r="H32" s="2960">
        <f t="shared" si="0"/>
        <v>0</v>
      </c>
      <c r="I32" s="2961"/>
      <c r="J32" s="2972"/>
      <c r="K32" s="2973"/>
      <c r="L32" s="2991"/>
      <c r="M32" s="2992"/>
      <c r="N32" s="2960">
        <f t="shared" si="1"/>
        <v>0</v>
      </c>
      <c r="O32" s="2961"/>
      <c r="P32" s="2991"/>
      <c r="Q32" s="2973"/>
      <c r="R32" s="2991"/>
      <c r="S32" s="2992"/>
      <c r="T32" s="2960">
        <f t="shared" si="2"/>
        <v>0</v>
      </c>
      <c r="U32" s="2961"/>
      <c r="V32" s="2991"/>
      <c r="W32" s="2973"/>
      <c r="X32" s="2991"/>
      <c r="Y32" s="2992"/>
      <c r="Z32" s="2960">
        <f t="shared" si="3"/>
        <v>0</v>
      </c>
      <c r="AA32" s="2961"/>
      <c r="AB32" s="2991"/>
      <c r="AC32" s="2973"/>
      <c r="AD32" s="2991"/>
      <c r="AE32" s="2992"/>
      <c r="AF32" s="2960">
        <f t="shared" si="4"/>
        <v>0</v>
      </c>
      <c r="AG32" s="2961"/>
      <c r="AH32" s="2991"/>
      <c r="AI32" s="2973"/>
      <c r="AJ32" s="2991"/>
      <c r="AK32" s="3009"/>
      <c r="AL32" s="3039"/>
      <c r="AM32" s="3025"/>
      <c r="AN32" s="3027"/>
      <c r="AO32" s="3020"/>
      <c r="AP32" s="3021"/>
      <c r="AQ32" s="2962">
        <v>1</v>
      </c>
      <c r="AR32" s="2963"/>
      <c r="AS32" s="2960">
        <f t="shared" si="5"/>
        <v>0</v>
      </c>
      <c r="AT32" s="2961"/>
      <c r="AU32" s="2991"/>
      <c r="AV32" s="2973"/>
      <c r="AW32" s="2991"/>
      <c r="AX32" s="2992"/>
    </row>
    <row r="33" spans="1:50" ht="15" customHeight="1">
      <c r="A33" s="3032"/>
      <c r="B33" s="3033"/>
      <c r="C33" s="3034"/>
      <c r="D33" s="3020"/>
      <c r="E33" s="3021"/>
      <c r="F33" s="2962">
        <v>2</v>
      </c>
      <c r="G33" s="2963"/>
      <c r="H33" s="2960">
        <f t="shared" si="0"/>
        <v>0</v>
      </c>
      <c r="I33" s="2961"/>
      <c r="J33" s="2972"/>
      <c r="K33" s="2973"/>
      <c r="L33" s="2991"/>
      <c r="M33" s="2992"/>
      <c r="N33" s="2960">
        <f t="shared" si="1"/>
        <v>0</v>
      </c>
      <c r="O33" s="2961"/>
      <c r="P33" s="2991"/>
      <c r="Q33" s="2973"/>
      <c r="R33" s="2991"/>
      <c r="S33" s="2992"/>
      <c r="T33" s="2960">
        <f t="shared" si="2"/>
        <v>0</v>
      </c>
      <c r="U33" s="2961"/>
      <c r="V33" s="2991"/>
      <c r="W33" s="2973"/>
      <c r="X33" s="2991"/>
      <c r="Y33" s="2992"/>
      <c r="Z33" s="2960">
        <f t="shared" si="3"/>
        <v>0</v>
      </c>
      <c r="AA33" s="2961"/>
      <c r="AB33" s="2991"/>
      <c r="AC33" s="2973"/>
      <c r="AD33" s="2991"/>
      <c r="AE33" s="2992"/>
      <c r="AF33" s="2960">
        <f t="shared" si="4"/>
        <v>0</v>
      </c>
      <c r="AG33" s="2961"/>
      <c r="AH33" s="2991"/>
      <c r="AI33" s="2973"/>
      <c r="AJ33" s="2991"/>
      <c r="AK33" s="3009"/>
      <c r="AL33" s="3032"/>
      <c r="AM33" s="3033"/>
      <c r="AN33" s="3034"/>
      <c r="AO33" s="3020"/>
      <c r="AP33" s="3021"/>
      <c r="AQ33" s="2962">
        <v>2</v>
      </c>
      <c r="AR33" s="2963"/>
      <c r="AS33" s="2960">
        <f t="shared" si="5"/>
        <v>0</v>
      </c>
      <c r="AT33" s="2961"/>
      <c r="AU33" s="2991"/>
      <c r="AV33" s="2973"/>
      <c r="AW33" s="2991"/>
      <c r="AX33" s="2992"/>
    </row>
    <row r="34" spans="1:50" ht="15" customHeight="1">
      <c r="A34" s="3032"/>
      <c r="B34" s="3033"/>
      <c r="C34" s="3034"/>
      <c r="D34" s="3020"/>
      <c r="E34" s="3021"/>
      <c r="F34" s="2964">
        <v>3</v>
      </c>
      <c r="G34" s="2965"/>
      <c r="H34" s="2960">
        <f t="shared" si="0"/>
        <v>0</v>
      </c>
      <c r="I34" s="2961"/>
      <c r="J34" s="2972"/>
      <c r="K34" s="2973"/>
      <c r="L34" s="2991"/>
      <c r="M34" s="2992"/>
      <c r="N34" s="2960">
        <f t="shared" si="1"/>
        <v>0</v>
      </c>
      <c r="O34" s="2961"/>
      <c r="P34" s="2991"/>
      <c r="Q34" s="2973"/>
      <c r="R34" s="2991"/>
      <c r="S34" s="2992"/>
      <c r="T34" s="2960">
        <f t="shared" si="2"/>
        <v>0</v>
      </c>
      <c r="U34" s="2961"/>
      <c r="V34" s="2991"/>
      <c r="W34" s="2973"/>
      <c r="X34" s="2991"/>
      <c r="Y34" s="2992"/>
      <c r="Z34" s="2960">
        <f t="shared" si="3"/>
        <v>0</v>
      </c>
      <c r="AA34" s="2961"/>
      <c r="AB34" s="2991"/>
      <c r="AC34" s="2973"/>
      <c r="AD34" s="2991"/>
      <c r="AE34" s="2992"/>
      <c r="AF34" s="2960">
        <f t="shared" si="4"/>
        <v>0</v>
      </c>
      <c r="AG34" s="2961"/>
      <c r="AH34" s="2991"/>
      <c r="AI34" s="2973"/>
      <c r="AJ34" s="2991"/>
      <c r="AK34" s="3009"/>
      <c r="AL34" s="3032"/>
      <c r="AM34" s="3033"/>
      <c r="AN34" s="3034"/>
      <c r="AO34" s="3020"/>
      <c r="AP34" s="3021"/>
      <c r="AQ34" s="2964">
        <v>3</v>
      </c>
      <c r="AR34" s="2965"/>
      <c r="AS34" s="2960">
        <f t="shared" si="5"/>
        <v>0</v>
      </c>
      <c r="AT34" s="2961"/>
      <c r="AU34" s="2991"/>
      <c r="AV34" s="2973"/>
      <c r="AW34" s="2991"/>
      <c r="AX34" s="2992"/>
    </row>
    <row r="35" spans="1:50" ht="15" customHeight="1">
      <c r="A35" s="3035"/>
      <c r="B35" s="3036"/>
      <c r="C35" s="3037"/>
      <c r="D35" s="3020"/>
      <c r="E35" s="3021"/>
      <c r="F35" s="2978" t="s">
        <v>1502</v>
      </c>
      <c r="G35" s="2979"/>
      <c r="H35" s="2974">
        <f t="shared" si="0"/>
        <v>0</v>
      </c>
      <c r="I35" s="2975"/>
      <c r="J35" s="2980"/>
      <c r="K35" s="2981"/>
      <c r="L35" s="2996"/>
      <c r="M35" s="2997"/>
      <c r="N35" s="2974">
        <f t="shared" si="1"/>
        <v>0</v>
      </c>
      <c r="O35" s="2975"/>
      <c r="P35" s="2996"/>
      <c r="Q35" s="2981"/>
      <c r="R35" s="2996"/>
      <c r="S35" s="2997"/>
      <c r="T35" s="2974">
        <f t="shared" si="2"/>
        <v>0</v>
      </c>
      <c r="U35" s="2975"/>
      <c r="V35" s="2996"/>
      <c r="W35" s="2981"/>
      <c r="X35" s="2996"/>
      <c r="Y35" s="2997"/>
      <c r="Z35" s="2974">
        <f t="shared" si="3"/>
        <v>0</v>
      </c>
      <c r="AA35" s="2975"/>
      <c r="AB35" s="2996"/>
      <c r="AC35" s="2981"/>
      <c r="AD35" s="2996"/>
      <c r="AE35" s="2997"/>
      <c r="AF35" s="2974">
        <f t="shared" si="4"/>
        <v>0</v>
      </c>
      <c r="AG35" s="2975"/>
      <c r="AH35" s="2996"/>
      <c r="AI35" s="2981"/>
      <c r="AJ35" s="2996"/>
      <c r="AK35" s="3008"/>
      <c r="AL35" s="3035"/>
      <c r="AM35" s="3036"/>
      <c r="AN35" s="3037"/>
      <c r="AO35" s="3020"/>
      <c r="AP35" s="3021"/>
      <c r="AQ35" s="2978" t="s">
        <v>1502</v>
      </c>
      <c r="AR35" s="2979"/>
      <c r="AS35" s="2974">
        <f t="shared" si="5"/>
        <v>0</v>
      </c>
      <c r="AT35" s="2975"/>
      <c r="AU35" s="2996"/>
      <c r="AV35" s="2981"/>
      <c r="AW35" s="2996"/>
      <c r="AX35" s="2997"/>
    </row>
    <row r="36" spans="1:50" ht="15" customHeight="1">
      <c r="A36" s="3038" t="str">
        <f>IF(C36="","",C31)</f>
        <v/>
      </c>
      <c r="B36" s="3024" t="s">
        <v>1383</v>
      </c>
      <c r="C36" s="3026"/>
      <c r="D36" s="3018"/>
      <c r="E36" s="3019"/>
      <c r="F36" s="2976">
        <v>0</v>
      </c>
      <c r="G36" s="2977"/>
      <c r="H36" s="2958">
        <f t="shared" si="0"/>
        <v>0</v>
      </c>
      <c r="I36" s="2959"/>
      <c r="J36" s="2998"/>
      <c r="K36" s="2994"/>
      <c r="L36" s="2993"/>
      <c r="M36" s="2995"/>
      <c r="N36" s="2958">
        <f t="shared" si="1"/>
        <v>0</v>
      </c>
      <c r="O36" s="2959"/>
      <c r="P36" s="2993"/>
      <c r="Q36" s="2994"/>
      <c r="R36" s="2993"/>
      <c r="S36" s="2995"/>
      <c r="T36" s="2958">
        <f t="shared" si="2"/>
        <v>0</v>
      </c>
      <c r="U36" s="2959"/>
      <c r="V36" s="2993"/>
      <c r="W36" s="2994"/>
      <c r="X36" s="2993"/>
      <c r="Y36" s="2995"/>
      <c r="Z36" s="2958">
        <f t="shared" si="3"/>
        <v>0</v>
      </c>
      <c r="AA36" s="2959"/>
      <c r="AB36" s="2993"/>
      <c r="AC36" s="2994"/>
      <c r="AD36" s="2993"/>
      <c r="AE36" s="2995"/>
      <c r="AF36" s="2958">
        <f t="shared" si="4"/>
        <v>0</v>
      </c>
      <c r="AG36" s="2959"/>
      <c r="AH36" s="2993"/>
      <c r="AI36" s="2994"/>
      <c r="AJ36" s="2993"/>
      <c r="AK36" s="3007"/>
      <c r="AL36" s="3038" t="str">
        <f>IF(AN36="","",AN31)</f>
        <v/>
      </c>
      <c r="AM36" s="3024" t="s">
        <v>1383</v>
      </c>
      <c r="AN36" s="3026"/>
      <c r="AO36" s="3018"/>
      <c r="AP36" s="3019"/>
      <c r="AQ36" s="2976">
        <v>0</v>
      </c>
      <c r="AR36" s="2977"/>
      <c r="AS36" s="2958">
        <f t="shared" si="5"/>
        <v>0</v>
      </c>
      <c r="AT36" s="2959"/>
      <c r="AU36" s="2993"/>
      <c r="AV36" s="2994"/>
      <c r="AW36" s="2993"/>
      <c r="AX36" s="2995"/>
    </row>
    <row r="37" spans="1:50" ht="15" customHeight="1">
      <c r="A37" s="3039"/>
      <c r="B37" s="3025"/>
      <c r="C37" s="3027"/>
      <c r="D37" s="3020"/>
      <c r="E37" s="3021"/>
      <c r="F37" s="2962">
        <v>1</v>
      </c>
      <c r="G37" s="2963"/>
      <c r="H37" s="2960">
        <f t="shared" si="0"/>
        <v>0</v>
      </c>
      <c r="I37" s="2961"/>
      <c r="J37" s="2972"/>
      <c r="K37" s="2973"/>
      <c r="L37" s="2991"/>
      <c r="M37" s="2992"/>
      <c r="N37" s="2960">
        <f t="shared" si="1"/>
        <v>0</v>
      </c>
      <c r="O37" s="2961"/>
      <c r="P37" s="2991"/>
      <c r="Q37" s="2973"/>
      <c r="R37" s="2991"/>
      <c r="S37" s="2992"/>
      <c r="T37" s="2960">
        <f t="shared" si="2"/>
        <v>0</v>
      </c>
      <c r="U37" s="2961"/>
      <c r="V37" s="2991"/>
      <c r="W37" s="2973"/>
      <c r="X37" s="2991"/>
      <c r="Y37" s="2992"/>
      <c r="Z37" s="2960">
        <f t="shared" si="3"/>
        <v>0</v>
      </c>
      <c r="AA37" s="2961"/>
      <c r="AB37" s="2991"/>
      <c r="AC37" s="2973"/>
      <c r="AD37" s="2991"/>
      <c r="AE37" s="2992"/>
      <c r="AF37" s="2960">
        <f t="shared" si="4"/>
        <v>0</v>
      </c>
      <c r="AG37" s="2961"/>
      <c r="AH37" s="2991"/>
      <c r="AI37" s="2973"/>
      <c r="AJ37" s="2991"/>
      <c r="AK37" s="3009"/>
      <c r="AL37" s="3039"/>
      <c r="AM37" s="3025"/>
      <c r="AN37" s="3027"/>
      <c r="AO37" s="3020"/>
      <c r="AP37" s="3021"/>
      <c r="AQ37" s="2962">
        <v>1</v>
      </c>
      <c r="AR37" s="2963"/>
      <c r="AS37" s="2960">
        <f t="shared" si="5"/>
        <v>0</v>
      </c>
      <c r="AT37" s="2961"/>
      <c r="AU37" s="2991"/>
      <c r="AV37" s="2973"/>
      <c r="AW37" s="2991"/>
      <c r="AX37" s="2992"/>
    </row>
    <row r="38" spans="1:50" ht="15" customHeight="1">
      <c r="A38" s="3032"/>
      <c r="B38" s="3033"/>
      <c r="C38" s="3034"/>
      <c r="D38" s="3020"/>
      <c r="E38" s="3021"/>
      <c r="F38" s="2962">
        <v>2</v>
      </c>
      <c r="G38" s="2963"/>
      <c r="H38" s="2960">
        <f t="shared" si="0"/>
        <v>0</v>
      </c>
      <c r="I38" s="2961"/>
      <c r="J38" s="2972"/>
      <c r="K38" s="2973"/>
      <c r="L38" s="2991"/>
      <c r="M38" s="2992"/>
      <c r="N38" s="2960">
        <f t="shared" si="1"/>
        <v>0</v>
      </c>
      <c r="O38" s="2961"/>
      <c r="P38" s="2991"/>
      <c r="Q38" s="2973"/>
      <c r="R38" s="2991"/>
      <c r="S38" s="2992"/>
      <c r="T38" s="2960">
        <f t="shared" si="2"/>
        <v>0</v>
      </c>
      <c r="U38" s="2961"/>
      <c r="V38" s="2991"/>
      <c r="W38" s="2973"/>
      <c r="X38" s="2991"/>
      <c r="Y38" s="2992"/>
      <c r="Z38" s="2960">
        <f t="shared" si="3"/>
        <v>0</v>
      </c>
      <c r="AA38" s="2961"/>
      <c r="AB38" s="2991"/>
      <c r="AC38" s="2973"/>
      <c r="AD38" s="2991"/>
      <c r="AE38" s="2992"/>
      <c r="AF38" s="2960">
        <f t="shared" si="4"/>
        <v>0</v>
      </c>
      <c r="AG38" s="2961"/>
      <c r="AH38" s="2991"/>
      <c r="AI38" s="2973"/>
      <c r="AJ38" s="2991"/>
      <c r="AK38" s="3009"/>
      <c r="AL38" s="3032"/>
      <c r="AM38" s="3033"/>
      <c r="AN38" s="3034"/>
      <c r="AO38" s="3020"/>
      <c r="AP38" s="3021"/>
      <c r="AQ38" s="2962">
        <v>2</v>
      </c>
      <c r="AR38" s="2963"/>
      <c r="AS38" s="2960">
        <f t="shared" si="5"/>
        <v>0</v>
      </c>
      <c r="AT38" s="2961"/>
      <c r="AU38" s="2991"/>
      <c r="AV38" s="2973"/>
      <c r="AW38" s="2991"/>
      <c r="AX38" s="2992"/>
    </row>
    <row r="39" spans="1:50" ht="15" customHeight="1">
      <c r="A39" s="3032"/>
      <c r="B39" s="3033"/>
      <c r="C39" s="3034"/>
      <c r="D39" s="3020"/>
      <c r="E39" s="3021"/>
      <c r="F39" s="2964">
        <v>3</v>
      </c>
      <c r="G39" s="2965"/>
      <c r="H39" s="2960">
        <f t="shared" si="0"/>
        <v>0</v>
      </c>
      <c r="I39" s="2961"/>
      <c r="J39" s="2972"/>
      <c r="K39" s="2973"/>
      <c r="L39" s="2991"/>
      <c r="M39" s="2992"/>
      <c r="N39" s="2960">
        <f t="shared" si="1"/>
        <v>0</v>
      </c>
      <c r="O39" s="2961"/>
      <c r="P39" s="2991"/>
      <c r="Q39" s="2973"/>
      <c r="R39" s="2991"/>
      <c r="S39" s="2992"/>
      <c r="T39" s="2960">
        <f t="shared" si="2"/>
        <v>0</v>
      </c>
      <c r="U39" s="2961"/>
      <c r="V39" s="2991"/>
      <c r="W39" s="2973"/>
      <c r="X39" s="2991"/>
      <c r="Y39" s="2992"/>
      <c r="Z39" s="2960">
        <f t="shared" si="3"/>
        <v>0</v>
      </c>
      <c r="AA39" s="2961"/>
      <c r="AB39" s="2991"/>
      <c r="AC39" s="2973"/>
      <c r="AD39" s="2991"/>
      <c r="AE39" s="2992"/>
      <c r="AF39" s="2960">
        <f t="shared" si="4"/>
        <v>0</v>
      </c>
      <c r="AG39" s="2961"/>
      <c r="AH39" s="2991"/>
      <c r="AI39" s="2973"/>
      <c r="AJ39" s="2991"/>
      <c r="AK39" s="3009"/>
      <c r="AL39" s="3032"/>
      <c r="AM39" s="3033"/>
      <c r="AN39" s="3034"/>
      <c r="AO39" s="3020"/>
      <c r="AP39" s="3021"/>
      <c r="AQ39" s="2964">
        <v>3</v>
      </c>
      <c r="AR39" s="2965"/>
      <c r="AS39" s="2960">
        <f t="shared" si="5"/>
        <v>0</v>
      </c>
      <c r="AT39" s="2961"/>
      <c r="AU39" s="2991"/>
      <c r="AV39" s="2973"/>
      <c r="AW39" s="2991"/>
      <c r="AX39" s="2992"/>
    </row>
    <row r="40" spans="1:50" ht="15" customHeight="1">
      <c r="A40" s="3035"/>
      <c r="B40" s="3036"/>
      <c r="C40" s="3037"/>
      <c r="D40" s="3020"/>
      <c r="E40" s="3021"/>
      <c r="F40" s="2978" t="s">
        <v>1502</v>
      </c>
      <c r="G40" s="2979"/>
      <c r="H40" s="2974">
        <f t="shared" si="0"/>
        <v>0</v>
      </c>
      <c r="I40" s="2975"/>
      <c r="J40" s="2980"/>
      <c r="K40" s="2981"/>
      <c r="L40" s="2996"/>
      <c r="M40" s="2997"/>
      <c r="N40" s="2974">
        <f t="shared" si="1"/>
        <v>0</v>
      </c>
      <c r="O40" s="2975"/>
      <c r="P40" s="2996"/>
      <c r="Q40" s="2981"/>
      <c r="R40" s="2996"/>
      <c r="S40" s="2997"/>
      <c r="T40" s="2974">
        <f t="shared" si="2"/>
        <v>0</v>
      </c>
      <c r="U40" s="2975"/>
      <c r="V40" s="2996"/>
      <c r="W40" s="2981"/>
      <c r="X40" s="2996"/>
      <c r="Y40" s="2997"/>
      <c r="Z40" s="2974">
        <f t="shared" si="3"/>
        <v>0</v>
      </c>
      <c r="AA40" s="2975"/>
      <c r="AB40" s="2996"/>
      <c r="AC40" s="2981"/>
      <c r="AD40" s="2996"/>
      <c r="AE40" s="2997"/>
      <c r="AF40" s="2974">
        <f t="shared" si="4"/>
        <v>0</v>
      </c>
      <c r="AG40" s="2975"/>
      <c r="AH40" s="2996"/>
      <c r="AI40" s="2981"/>
      <c r="AJ40" s="2996"/>
      <c r="AK40" s="3008"/>
      <c r="AL40" s="3035"/>
      <c r="AM40" s="3036"/>
      <c r="AN40" s="3037"/>
      <c r="AO40" s="3020"/>
      <c r="AP40" s="3021"/>
      <c r="AQ40" s="2978" t="s">
        <v>1502</v>
      </c>
      <c r="AR40" s="2979"/>
      <c r="AS40" s="2974">
        <f t="shared" si="5"/>
        <v>0</v>
      </c>
      <c r="AT40" s="2975"/>
      <c r="AU40" s="2996"/>
      <c r="AV40" s="2981"/>
      <c r="AW40" s="2996"/>
      <c r="AX40" s="2997"/>
    </row>
    <row r="41" spans="1:50" ht="15" customHeight="1">
      <c r="A41" s="2966" t="s">
        <v>1765</v>
      </c>
      <c r="B41" s="2446"/>
      <c r="C41" s="2967"/>
      <c r="D41" s="3044" t="s">
        <v>273</v>
      </c>
      <c r="E41" s="3045"/>
      <c r="F41" s="3045"/>
      <c r="G41" s="3045"/>
      <c r="H41" s="3046">
        <f>SUM(J41:M42)</f>
        <v>0</v>
      </c>
      <c r="I41" s="3047"/>
      <c r="J41" s="2976">
        <f>SUM(J6:K40)</f>
        <v>0</v>
      </c>
      <c r="K41" s="3050"/>
      <c r="L41" s="3050"/>
      <c r="M41" s="3051"/>
      <c r="N41" s="3046">
        <f>SUM(P41:S42)</f>
        <v>0</v>
      </c>
      <c r="O41" s="3047"/>
      <c r="P41" s="2976">
        <f>SUM(P6:Q40)</f>
        <v>0</v>
      </c>
      <c r="Q41" s="3050"/>
      <c r="R41" s="3050"/>
      <c r="S41" s="3051"/>
      <c r="T41" s="3046">
        <f>SUM(V41:Y42)</f>
        <v>0</v>
      </c>
      <c r="U41" s="3047"/>
      <c r="V41" s="2976">
        <f>SUM(V6:W40)</f>
        <v>0</v>
      </c>
      <c r="W41" s="3050"/>
      <c r="X41" s="3050"/>
      <c r="Y41" s="3051"/>
      <c r="Z41" s="3046">
        <f>SUM(AB41:AE42)</f>
        <v>0</v>
      </c>
      <c r="AA41" s="3047"/>
      <c r="AB41" s="2976">
        <f>SUM(AB6:AC40)</f>
        <v>0</v>
      </c>
      <c r="AC41" s="3050"/>
      <c r="AD41" s="3050"/>
      <c r="AE41" s="3051"/>
      <c r="AF41" s="3046">
        <f>SUM(AH41:AK42)</f>
        <v>0</v>
      </c>
      <c r="AG41" s="3047"/>
      <c r="AH41" s="2976">
        <f>SUM(AH6:AI40)</f>
        <v>0</v>
      </c>
      <c r="AI41" s="3050"/>
      <c r="AJ41" s="3050"/>
      <c r="AK41" s="3052"/>
      <c r="AL41" s="2446" t="s">
        <v>1765</v>
      </c>
      <c r="AM41" s="2446"/>
      <c r="AN41" s="2967"/>
      <c r="AO41" s="3044" t="s">
        <v>273</v>
      </c>
      <c r="AP41" s="3045"/>
      <c r="AQ41" s="3045"/>
      <c r="AR41" s="3045"/>
      <c r="AS41" s="3046">
        <f>SUM(AU41:AX42)</f>
        <v>0</v>
      </c>
      <c r="AT41" s="3047"/>
      <c r="AU41" s="2976">
        <f>SUM(AU6:AV40)</f>
        <v>0</v>
      </c>
      <c r="AV41" s="3050"/>
      <c r="AW41" s="3050"/>
      <c r="AX41" s="3051"/>
    </row>
    <row r="42" spans="1:50" ht="15" customHeight="1">
      <c r="A42" s="3041"/>
      <c r="B42" s="3042"/>
      <c r="C42" s="3043"/>
      <c r="D42" s="3053" t="s">
        <v>274</v>
      </c>
      <c r="E42" s="3054"/>
      <c r="F42" s="3054"/>
      <c r="G42" s="3054"/>
      <c r="H42" s="3048"/>
      <c r="I42" s="3049"/>
      <c r="J42" s="3055"/>
      <c r="K42" s="3056"/>
      <c r="L42" s="3056"/>
      <c r="M42" s="3057"/>
      <c r="N42" s="3048"/>
      <c r="O42" s="3049"/>
      <c r="P42" s="3055"/>
      <c r="Q42" s="3056"/>
      <c r="R42" s="3056"/>
      <c r="S42" s="3057"/>
      <c r="T42" s="3048"/>
      <c r="U42" s="3049"/>
      <c r="V42" s="3055"/>
      <c r="W42" s="3056"/>
      <c r="X42" s="3056"/>
      <c r="Y42" s="3057"/>
      <c r="Z42" s="3048"/>
      <c r="AA42" s="3049"/>
      <c r="AB42" s="3055"/>
      <c r="AC42" s="3056"/>
      <c r="AD42" s="3056"/>
      <c r="AE42" s="3057"/>
      <c r="AF42" s="3048"/>
      <c r="AG42" s="3049"/>
      <c r="AH42" s="3055"/>
      <c r="AI42" s="3056"/>
      <c r="AJ42" s="3056"/>
      <c r="AK42" s="3058"/>
      <c r="AL42" s="3042"/>
      <c r="AM42" s="3042"/>
      <c r="AN42" s="3043"/>
      <c r="AO42" s="3053" t="s">
        <v>274</v>
      </c>
      <c r="AP42" s="3054"/>
      <c r="AQ42" s="3054"/>
      <c r="AR42" s="3054"/>
      <c r="AS42" s="3048"/>
      <c r="AT42" s="3049"/>
      <c r="AU42" s="3055"/>
      <c r="AV42" s="3056"/>
      <c r="AW42" s="3056"/>
      <c r="AX42" s="3057"/>
    </row>
    <row r="43" spans="1:50" ht="6" customHeight="1">
      <c r="A43" s="914"/>
      <c r="B43" s="914"/>
      <c r="C43" s="914"/>
      <c r="D43" s="914"/>
      <c r="E43" s="914"/>
      <c r="F43" s="914"/>
      <c r="G43" s="914"/>
      <c r="H43" s="914"/>
      <c r="I43" s="914"/>
      <c r="J43" s="284"/>
      <c r="K43" s="284"/>
      <c r="L43" s="284"/>
      <c r="M43" s="284"/>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914"/>
      <c r="AM43" s="914"/>
      <c r="AN43" s="914"/>
      <c r="AO43" s="914"/>
      <c r="AP43" s="914"/>
      <c r="AQ43" s="914"/>
      <c r="AR43" s="914"/>
      <c r="AS43" s="285"/>
      <c r="AT43" s="285"/>
      <c r="AU43" s="285"/>
      <c r="AV43" s="285"/>
      <c r="AW43" s="285"/>
      <c r="AX43" s="285"/>
    </row>
    <row r="44" spans="1:50">
      <c r="A44" s="436" t="s">
        <v>277</v>
      </c>
      <c r="B44" s="15">
        <v>1</v>
      </c>
      <c r="C44" s="133" t="s">
        <v>1384</v>
      </c>
      <c r="D44" s="436"/>
      <c r="E44" s="436"/>
      <c r="F44" s="436"/>
      <c r="G44" s="436"/>
      <c r="H44" s="436"/>
      <c r="I44" s="436"/>
      <c r="AL44" s="436"/>
      <c r="AM44" s="436"/>
      <c r="AN44" s="133"/>
      <c r="AO44" s="436"/>
      <c r="AP44" s="436"/>
      <c r="AQ44" s="436"/>
      <c r="AR44" s="436"/>
    </row>
    <row r="45" spans="1:50">
      <c r="A45" s="436"/>
      <c r="B45" s="15"/>
      <c r="C45" s="133" t="s">
        <v>1939</v>
      </c>
      <c r="D45" s="436"/>
      <c r="E45" s="436"/>
      <c r="F45" s="436"/>
      <c r="G45" s="436"/>
      <c r="H45" s="436"/>
      <c r="I45" s="436"/>
      <c r="AL45" s="436"/>
      <c r="AM45" s="436"/>
      <c r="AN45" s="133"/>
      <c r="AO45" s="436"/>
      <c r="AP45" s="436"/>
      <c r="AQ45" s="436"/>
      <c r="AR45" s="436"/>
    </row>
    <row r="46" spans="1:50">
      <c r="B46" s="15">
        <v>2</v>
      </c>
      <c r="C46" s="133" t="s">
        <v>1893</v>
      </c>
      <c r="D46" s="436"/>
      <c r="E46" s="436"/>
      <c r="F46" s="436"/>
      <c r="G46" s="436"/>
      <c r="H46" s="436"/>
      <c r="I46" s="436"/>
      <c r="AM46" s="436"/>
      <c r="AN46" s="133"/>
      <c r="AO46" s="436"/>
      <c r="AP46" s="436"/>
      <c r="AQ46" s="436"/>
      <c r="AR46" s="436"/>
    </row>
    <row r="47" spans="1:50">
      <c r="B47" s="436">
        <v>3</v>
      </c>
      <c r="C47" s="133" t="s">
        <v>1459</v>
      </c>
      <c r="D47" s="436"/>
      <c r="E47" s="136"/>
      <c r="F47" s="136"/>
      <c r="G47" s="136"/>
      <c r="H47" s="436"/>
      <c r="I47" s="436"/>
      <c r="AM47" s="436"/>
      <c r="AN47" s="133"/>
      <c r="AO47" s="436"/>
      <c r="AP47" s="436"/>
      <c r="AQ47" s="436"/>
      <c r="AR47" s="436"/>
    </row>
    <row r="48" spans="1:50">
      <c r="A48" s="436"/>
      <c r="B48" s="436"/>
      <c r="C48" s="133"/>
      <c r="D48" s="436"/>
      <c r="E48" s="436"/>
      <c r="F48" s="436"/>
      <c r="G48" s="436"/>
      <c r="H48" s="436"/>
      <c r="I48" s="436"/>
      <c r="J48" s="436"/>
      <c r="K48" s="436"/>
      <c r="L48" s="436"/>
      <c r="M48" s="436"/>
      <c r="N48" s="436"/>
      <c r="O48" s="436"/>
      <c r="P48" s="436"/>
      <c r="Q48" s="436"/>
      <c r="R48" s="436"/>
      <c r="S48" s="436"/>
      <c r="T48" s="436"/>
      <c r="U48" s="436"/>
      <c r="V48" s="436"/>
      <c r="W48" s="436"/>
      <c r="X48" s="436"/>
      <c r="Y48" s="436"/>
      <c r="Z48" s="436"/>
      <c r="AA48" s="436"/>
      <c r="AB48" s="436"/>
      <c r="AC48" s="436"/>
      <c r="AD48" s="436"/>
      <c r="AE48" s="436"/>
      <c r="AF48" s="436"/>
      <c r="AG48" s="436"/>
      <c r="AH48" s="436"/>
      <c r="AL48" s="436"/>
      <c r="AM48" s="436"/>
      <c r="AN48" s="133"/>
      <c r="AO48" s="436"/>
      <c r="AP48" s="436"/>
      <c r="AQ48" s="436"/>
      <c r="AR48" s="436"/>
      <c r="AS48" s="436"/>
      <c r="AT48" s="436"/>
      <c r="AU48" s="436"/>
    </row>
    <row r="49" spans="1:4">
      <c r="A49" s="436"/>
      <c r="D49" s="436"/>
    </row>
    <row r="50" spans="1:4">
      <c r="A50" s="436"/>
      <c r="B50" s="15"/>
      <c r="C50" s="133"/>
      <c r="D50" s="436"/>
    </row>
    <row r="51" spans="1:4">
      <c r="A51" s="436"/>
      <c r="B51" s="436"/>
      <c r="C51" s="133"/>
      <c r="D51" s="133"/>
    </row>
    <row r="52" spans="1:4">
      <c r="A52" s="436"/>
      <c r="B52" s="15"/>
      <c r="C52" s="133"/>
      <c r="D52" s="436"/>
    </row>
    <row r="53" spans="1:4">
      <c r="A53" s="436"/>
      <c r="B53" s="436"/>
      <c r="C53" s="133"/>
      <c r="D53" s="436"/>
    </row>
    <row r="54" spans="1:4">
      <c r="A54" s="436"/>
      <c r="B54" s="436"/>
      <c r="C54" s="133"/>
      <c r="D54" s="436"/>
    </row>
  </sheetData>
  <mergeCells count="836">
    <mergeCell ref="AB41:AE41"/>
    <mergeCell ref="AF41:AG42"/>
    <mergeCell ref="AH41:AK41"/>
    <mergeCell ref="AL41:AN42"/>
    <mergeCell ref="AO41:AR41"/>
    <mergeCell ref="AS41:AT42"/>
    <mergeCell ref="AU41:AX41"/>
    <mergeCell ref="D42:G42"/>
    <mergeCell ref="J42:M42"/>
    <mergeCell ref="P42:S42"/>
    <mergeCell ref="V42:Y42"/>
    <mergeCell ref="AB42:AE42"/>
    <mergeCell ref="AH42:AK42"/>
    <mergeCell ref="AO42:AR42"/>
    <mergeCell ref="AU42:AX42"/>
    <mergeCell ref="A41:C42"/>
    <mergeCell ref="D41:G41"/>
    <mergeCell ref="H41:I42"/>
    <mergeCell ref="J41:M41"/>
    <mergeCell ref="N41:O42"/>
    <mergeCell ref="P41:S41"/>
    <mergeCell ref="T41:U42"/>
    <mergeCell ref="V41:Y41"/>
    <mergeCell ref="Z41:AA42"/>
    <mergeCell ref="AS36:AT36"/>
    <mergeCell ref="AU36:AV36"/>
    <mergeCell ref="AW36:AX36"/>
    <mergeCell ref="AQ37:AR37"/>
    <mergeCell ref="AS37:AT37"/>
    <mergeCell ref="AU37:AV37"/>
    <mergeCell ref="AW37:AX37"/>
    <mergeCell ref="A38:C40"/>
    <mergeCell ref="AL38:AN40"/>
    <mergeCell ref="AQ38:AR38"/>
    <mergeCell ref="AS38:AT38"/>
    <mergeCell ref="AU38:AV38"/>
    <mergeCell ref="AW38:AX38"/>
    <mergeCell ref="AQ39:AR39"/>
    <mergeCell ref="AS39:AT39"/>
    <mergeCell ref="AU39:AV39"/>
    <mergeCell ref="AW39:AX39"/>
    <mergeCell ref="AQ40:AR40"/>
    <mergeCell ref="AS40:AT40"/>
    <mergeCell ref="AU40:AV40"/>
    <mergeCell ref="AW40:AX40"/>
    <mergeCell ref="A36:A37"/>
    <mergeCell ref="B36:B37"/>
    <mergeCell ref="C36:C37"/>
    <mergeCell ref="D36:E40"/>
    <mergeCell ref="AL36:AL37"/>
    <mergeCell ref="AM36:AM37"/>
    <mergeCell ref="AN36:AN37"/>
    <mergeCell ref="AO36:AP40"/>
    <mergeCell ref="AQ36:AR36"/>
    <mergeCell ref="AS31:AT31"/>
    <mergeCell ref="AU31:AV31"/>
    <mergeCell ref="AW31:AX31"/>
    <mergeCell ref="AQ32:AR32"/>
    <mergeCell ref="AS32:AT32"/>
    <mergeCell ref="AU32:AV32"/>
    <mergeCell ref="AW32:AX32"/>
    <mergeCell ref="Z40:AA40"/>
    <mergeCell ref="Z36:AA36"/>
    <mergeCell ref="Z37:AA37"/>
    <mergeCell ref="Z38:AA38"/>
    <mergeCell ref="Z39:AA39"/>
    <mergeCell ref="AF38:AG38"/>
    <mergeCell ref="AF39:AG39"/>
    <mergeCell ref="V38:W38"/>
    <mergeCell ref="X38:Y38"/>
    <mergeCell ref="AB38:AC38"/>
    <mergeCell ref="AD38:AE38"/>
    <mergeCell ref="A33:C35"/>
    <mergeCell ref="AL33:AN35"/>
    <mergeCell ref="AQ33:AR33"/>
    <mergeCell ref="AS33:AT33"/>
    <mergeCell ref="AU33:AV33"/>
    <mergeCell ref="AW33:AX33"/>
    <mergeCell ref="AQ34:AR34"/>
    <mergeCell ref="AS34:AT34"/>
    <mergeCell ref="AU34:AV34"/>
    <mergeCell ref="AW34:AX34"/>
    <mergeCell ref="AQ35:AR35"/>
    <mergeCell ref="AS35:AT35"/>
    <mergeCell ref="AU35:AV35"/>
    <mergeCell ref="AW35:AX35"/>
    <mergeCell ref="T35:U35"/>
    <mergeCell ref="R35:S35"/>
    <mergeCell ref="J33:K33"/>
    <mergeCell ref="L33:M33"/>
    <mergeCell ref="P33:Q33"/>
    <mergeCell ref="R33:S33"/>
    <mergeCell ref="V33:W33"/>
    <mergeCell ref="X33:Y33"/>
    <mergeCell ref="AB33:AC33"/>
    <mergeCell ref="AD33:AE33"/>
    <mergeCell ref="A31:A32"/>
    <mergeCell ref="B31:B32"/>
    <mergeCell ref="C31:C32"/>
    <mergeCell ref="D31:E35"/>
    <mergeCell ref="AL31:AL32"/>
    <mergeCell ref="AM31:AM32"/>
    <mergeCell ref="AN31:AN32"/>
    <mergeCell ref="AO31:AP35"/>
    <mergeCell ref="AQ31:AR31"/>
    <mergeCell ref="AF33:AG33"/>
    <mergeCell ref="AF34:AG34"/>
    <mergeCell ref="Z34:AA34"/>
    <mergeCell ref="Z35:AA35"/>
    <mergeCell ref="Z31:AA31"/>
    <mergeCell ref="H34:I34"/>
    <mergeCell ref="H35:I35"/>
    <mergeCell ref="V35:W35"/>
    <mergeCell ref="X35:Y35"/>
    <mergeCell ref="AB35:AC35"/>
    <mergeCell ref="AD35:AE35"/>
    <mergeCell ref="AH35:AI35"/>
    <mergeCell ref="AJ35:AK35"/>
    <mergeCell ref="AF35:AG35"/>
    <mergeCell ref="AH33:AI33"/>
    <mergeCell ref="AS26:AT26"/>
    <mergeCell ref="AU26:AV26"/>
    <mergeCell ref="AW26:AX26"/>
    <mergeCell ref="AQ27:AR27"/>
    <mergeCell ref="AS27:AT27"/>
    <mergeCell ref="AU27:AV27"/>
    <mergeCell ref="AW27:AX27"/>
    <mergeCell ref="A28:C30"/>
    <mergeCell ref="AL28:AN30"/>
    <mergeCell ref="AQ28:AR28"/>
    <mergeCell ref="AS28:AT28"/>
    <mergeCell ref="AU28:AV28"/>
    <mergeCell ref="AW28:AX28"/>
    <mergeCell ref="AQ29:AR29"/>
    <mergeCell ref="AS29:AT29"/>
    <mergeCell ref="AU29:AV29"/>
    <mergeCell ref="AW29:AX29"/>
    <mergeCell ref="AQ30:AR30"/>
    <mergeCell ref="AS30:AT30"/>
    <mergeCell ref="AU30:AV30"/>
    <mergeCell ref="AW30:AX30"/>
    <mergeCell ref="A26:A27"/>
    <mergeCell ref="B26:B27"/>
    <mergeCell ref="C26:C27"/>
    <mergeCell ref="D26:E30"/>
    <mergeCell ref="AL26:AL27"/>
    <mergeCell ref="AM26:AM27"/>
    <mergeCell ref="AN26:AN27"/>
    <mergeCell ref="AO26:AP30"/>
    <mergeCell ref="AQ26:AR26"/>
    <mergeCell ref="AS21:AT21"/>
    <mergeCell ref="AU21:AV21"/>
    <mergeCell ref="AW21:AX21"/>
    <mergeCell ref="AQ22:AR22"/>
    <mergeCell ref="AS22:AT22"/>
    <mergeCell ref="AU22:AV22"/>
    <mergeCell ref="AW22:AX22"/>
    <mergeCell ref="Z28:AA28"/>
    <mergeCell ref="Z29:AA29"/>
    <mergeCell ref="Z30:AA30"/>
    <mergeCell ref="AF27:AG27"/>
    <mergeCell ref="AF28:AG28"/>
    <mergeCell ref="AF29:AG29"/>
    <mergeCell ref="AF30:AG30"/>
    <mergeCell ref="Z26:AA26"/>
    <mergeCell ref="L26:M26"/>
    <mergeCell ref="H26:I26"/>
    <mergeCell ref="H27:I27"/>
    <mergeCell ref="A23:C25"/>
    <mergeCell ref="AL23:AN25"/>
    <mergeCell ref="AQ23:AR23"/>
    <mergeCell ref="AS23:AT23"/>
    <mergeCell ref="AU23:AV23"/>
    <mergeCell ref="AW23:AX23"/>
    <mergeCell ref="AQ24:AR24"/>
    <mergeCell ref="AS24:AT24"/>
    <mergeCell ref="AU24:AV24"/>
    <mergeCell ref="AW24:AX24"/>
    <mergeCell ref="AQ25:AR25"/>
    <mergeCell ref="AS25:AT25"/>
    <mergeCell ref="AU25:AV25"/>
    <mergeCell ref="AW25:AX25"/>
    <mergeCell ref="AH25:AI25"/>
    <mergeCell ref="AF25:AG25"/>
    <mergeCell ref="AF23:AG23"/>
    <mergeCell ref="X23:Y23"/>
    <mergeCell ref="AB23:AC23"/>
    <mergeCell ref="AJ25:AK25"/>
    <mergeCell ref="T23:U23"/>
    <mergeCell ref="T24:U24"/>
    <mergeCell ref="T25:U25"/>
    <mergeCell ref="A21:A22"/>
    <mergeCell ref="B21:B22"/>
    <mergeCell ref="C21:C22"/>
    <mergeCell ref="D21:E25"/>
    <mergeCell ref="AL21:AL22"/>
    <mergeCell ref="AM21:AM22"/>
    <mergeCell ref="AN21:AN22"/>
    <mergeCell ref="AO21:AP25"/>
    <mergeCell ref="AQ21:AR21"/>
    <mergeCell ref="Z23:AA23"/>
    <mergeCell ref="Z24:AA24"/>
    <mergeCell ref="Z25:AA25"/>
    <mergeCell ref="Z21:AA21"/>
    <mergeCell ref="T21:U21"/>
    <mergeCell ref="H22:I22"/>
    <mergeCell ref="AD23:AE23"/>
    <mergeCell ref="AH23:AI23"/>
    <mergeCell ref="AJ23:AK23"/>
    <mergeCell ref="AB24:AC24"/>
    <mergeCell ref="AD24:AE24"/>
    <mergeCell ref="X24:Y24"/>
    <mergeCell ref="X25:Y25"/>
    <mergeCell ref="AB25:AC25"/>
    <mergeCell ref="AD25:AE25"/>
    <mergeCell ref="AS16:AT16"/>
    <mergeCell ref="AU16:AV16"/>
    <mergeCell ref="AW16:AX16"/>
    <mergeCell ref="AQ17:AR17"/>
    <mergeCell ref="AS17:AT17"/>
    <mergeCell ref="AU17:AV17"/>
    <mergeCell ref="AW17:AX17"/>
    <mergeCell ref="A18:C20"/>
    <mergeCell ref="AL18:AN20"/>
    <mergeCell ref="AQ18:AR18"/>
    <mergeCell ref="AS18:AT18"/>
    <mergeCell ref="AU18:AV18"/>
    <mergeCell ref="AW18:AX18"/>
    <mergeCell ref="AQ19:AR19"/>
    <mergeCell ref="AS19:AT19"/>
    <mergeCell ref="AU19:AV19"/>
    <mergeCell ref="AW19:AX19"/>
    <mergeCell ref="AQ20:AR20"/>
    <mergeCell ref="AS20:AT20"/>
    <mergeCell ref="AU20:AV20"/>
    <mergeCell ref="AW20:AX20"/>
    <mergeCell ref="A16:A17"/>
    <mergeCell ref="B16:B17"/>
    <mergeCell ref="C16:C17"/>
    <mergeCell ref="D16:E20"/>
    <mergeCell ref="AL16:AL17"/>
    <mergeCell ref="AM16:AM17"/>
    <mergeCell ref="AN16:AN17"/>
    <mergeCell ref="AO16:AP20"/>
    <mergeCell ref="AQ16:AR16"/>
    <mergeCell ref="AS11:AT11"/>
    <mergeCell ref="AU11:AV11"/>
    <mergeCell ref="AW11:AX11"/>
    <mergeCell ref="AQ12:AR12"/>
    <mergeCell ref="AS12:AT12"/>
    <mergeCell ref="AU12:AV12"/>
    <mergeCell ref="AW12:AX12"/>
    <mergeCell ref="AF17:AG17"/>
    <mergeCell ref="AF18:AG18"/>
    <mergeCell ref="AF19:AG19"/>
    <mergeCell ref="AF20:AG20"/>
    <mergeCell ref="Z16:AA16"/>
    <mergeCell ref="Z19:AA19"/>
    <mergeCell ref="Z20:AA20"/>
    <mergeCell ref="T18:U18"/>
    <mergeCell ref="T19:U19"/>
    <mergeCell ref="T20:U20"/>
    <mergeCell ref="T16:U16"/>
    <mergeCell ref="A13:C15"/>
    <mergeCell ref="AL13:AN15"/>
    <mergeCell ref="AQ13:AR13"/>
    <mergeCell ref="AS13:AT13"/>
    <mergeCell ref="AU13:AV13"/>
    <mergeCell ref="AW13:AX13"/>
    <mergeCell ref="AQ14:AR14"/>
    <mergeCell ref="AS14:AT14"/>
    <mergeCell ref="AU14:AV14"/>
    <mergeCell ref="AW14:AX14"/>
    <mergeCell ref="AQ15:AR15"/>
    <mergeCell ref="AS15:AT15"/>
    <mergeCell ref="AU15:AV15"/>
    <mergeCell ref="AW15:AX15"/>
    <mergeCell ref="R15:S15"/>
    <mergeCell ref="V15:W15"/>
    <mergeCell ref="X15:Y15"/>
    <mergeCell ref="AB15:AC15"/>
    <mergeCell ref="AH14:AI14"/>
    <mergeCell ref="AJ14:AK14"/>
    <mergeCell ref="F13:G13"/>
    <mergeCell ref="J13:K13"/>
    <mergeCell ref="L13:M13"/>
    <mergeCell ref="P13:Q13"/>
    <mergeCell ref="A11:A12"/>
    <mergeCell ref="B11:B12"/>
    <mergeCell ref="C11:C12"/>
    <mergeCell ref="D11:E15"/>
    <mergeCell ref="AL11:AL12"/>
    <mergeCell ref="AM11:AM12"/>
    <mergeCell ref="AN11:AN12"/>
    <mergeCell ref="AO11:AP15"/>
    <mergeCell ref="AQ11:AR11"/>
    <mergeCell ref="AF14:AG14"/>
    <mergeCell ref="AF15:AG15"/>
    <mergeCell ref="AF11:AG11"/>
    <mergeCell ref="AF12:AG12"/>
    <mergeCell ref="T14:U14"/>
    <mergeCell ref="T15:U15"/>
    <mergeCell ref="AD15:AE15"/>
    <mergeCell ref="AH15:AI15"/>
    <mergeCell ref="AJ15:AK15"/>
    <mergeCell ref="N15:O15"/>
    <mergeCell ref="Z15:AA15"/>
    <mergeCell ref="F15:G15"/>
    <mergeCell ref="J15:K15"/>
    <mergeCell ref="L15:M15"/>
    <mergeCell ref="P15:Q15"/>
    <mergeCell ref="AS6:AT6"/>
    <mergeCell ref="AU6:AV6"/>
    <mergeCell ref="AW6:AX6"/>
    <mergeCell ref="AQ7:AR7"/>
    <mergeCell ref="AS7:AT7"/>
    <mergeCell ref="AU7:AV7"/>
    <mergeCell ref="AW7:AX7"/>
    <mergeCell ref="A8:C10"/>
    <mergeCell ref="AL8:AN10"/>
    <mergeCell ref="AQ8:AR8"/>
    <mergeCell ref="AS8:AT8"/>
    <mergeCell ref="AU8:AV8"/>
    <mergeCell ref="AW8:AX8"/>
    <mergeCell ref="AQ9:AR9"/>
    <mergeCell ref="AS9:AT9"/>
    <mergeCell ref="AU9:AV9"/>
    <mergeCell ref="AW9:AX9"/>
    <mergeCell ref="AQ10:AR10"/>
    <mergeCell ref="AS10:AT10"/>
    <mergeCell ref="AU10:AV10"/>
    <mergeCell ref="AW10:AX10"/>
    <mergeCell ref="A6:A7"/>
    <mergeCell ref="B6:B7"/>
    <mergeCell ref="C6:C7"/>
    <mergeCell ref="D6:E10"/>
    <mergeCell ref="AL6:AL7"/>
    <mergeCell ref="AM6:AM7"/>
    <mergeCell ref="AN6:AN7"/>
    <mergeCell ref="AO6:AP10"/>
    <mergeCell ref="AQ6:AR6"/>
    <mergeCell ref="A3:C3"/>
    <mergeCell ref="AL3:AN3"/>
    <mergeCell ref="AO3:AP4"/>
    <mergeCell ref="AQ3:AR4"/>
    <mergeCell ref="AF6:AG6"/>
    <mergeCell ref="AF7:AG7"/>
    <mergeCell ref="AF8:AG8"/>
    <mergeCell ref="AF9:AG9"/>
    <mergeCell ref="AF10:AG10"/>
    <mergeCell ref="Z8:AA8"/>
    <mergeCell ref="Z9:AA9"/>
    <mergeCell ref="T9:U9"/>
    <mergeCell ref="Z6:AA6"/>
    <mergeCell ref="Z7:AA7"/>
    <mergeCell ref="AD8:AE8"/>
    <mergeCell ref="AB9:AC9"/>
    <mergeCell ref="AD9:AE9"/>
    <mergeCell ref="AB6:AC6"/>
    <mergeCell ref="AS3:AX3"/>
    <mergeCell ref="A4:C5"/>
    <mergeCell ref="AL4:AN5"/>
    <mergeCell ref="AS4:AT5"/>
    <mergeCell ref="AU4:AX4"/>
    <mergeCell ref="AO5:AP5"/>
    <mergeCell ref="AQ5:AR5"/>
    <mergeCell ref="AU5:AV5"/>
    <mergeCell ref="AW5:AX5"/>
    <mergeCell ref="AF4:AG5"/>
    <mergeCell ref="AH5:AI5"/>
    <mergeCell ref="X5:Y5"/>
    <mergeCell ref="AD5:AE5"/>
    <mergeCell ref="T4:U5"/>
    <mergeCell ref="V4:Y4"/>
    <mergeCell ref="AB4:AE4"/>
    <mergeCell ref="AF3:AK3"/>
    <mergeCell ref="AJ36:AK36"/>
    <mergeCell ref="AF36:AG36"/>
    <mergeCell ref="X36:Y36"/>
    <mergeCell ref="AB36:AC36"/>
    <mergeCell ref="N38:O38"/>
    <mergeCell ref="N39:O39"/>
    <mergeCell ref="N40:O40"/>
    <mergeCell ref="N18:O18"/>
    <mergeCell ref="N19:O19"/>
    <mergeCell ref="N20:O20"/>
    <mergeCell ref="N21:O21"/>
    <mergeCell ref="N30:O30"/>
    <mergeCell ref="N31:O31"/>
    <mergeCell ref="N32:O32"/>
    <mergeCell ref="N33:O33"/>
    <mergeCell ref="N26:O26"/>
    <mergeCell ref="N27:O27"/>
    <mergeCell ref="N28:O28"/>
    <mergeCell ref="N29:O29"/>
    <mergeCell ref="AJ38:AK38"/>
    <mergeCell ref="AF37:AG37"/>
    <mergeCell ref="P39:Q39"/>
    <mergeCell ref="R39:S39"/>
    <mergeCell ref="V39:W39"/>
    <mergeCell ref="X39:Y39"/>
    <mergeCell ref="AB39:AC39"/>
    <mergeCell ref="AD39:AE39"/>
    <mergeCell ref="AH39:AI39"/>
    <mergeCell ref="AJ39:AK39"/>
    <mergeCell ref="T39:U39"/>
    <mergeCell ref="T37:U37"/>
    <mergeCell ref="T38:U38"/>
    <mergeCell ref="AD37:AE37"/>
    <mergeCell ref="AH37:AI37"/>
    <mergeCell ref="X37:Y37"/>
    <mergeCell ref="AB37:AC37"/>
    <mergeCell ref="AH38:AI38"/>
    <mergeCell ref="AJ37:AK37"/>
    <mergeCell ref="AH40:AI40"/>
    <mergeCell ref="AJ40:AK40"/>
    <mergeCell ref="T40:U40"/>
    <mergeCell ref="AF40:AG40"/>
    <mergeCell ref="P40:Q40"/>
    <mergeCell ref="R40:S40"/>
    <mergeCell ref="V40:W40"/>
    <mergeCell ref="X40:Y40"/>
    <mergeCell ref="AB40:AC40"/>
    <mergeCell ref="AD40:AE40"/>
    <mergeCell ref="P37:Q37"/>
    <mergeCell ref="N37:O37"/>
    <mergeCell ref="R37:S37"/>
    <mergeCell ref="V37:W37"/>
    <mergeCell ref="N36:O36"/>
    <mergeCell ref="J36:K36"/>
    <mergeCell ref="H36:I36"/>
    <mergeCell ref="H37:I37"/>
    <mergeCell ref="P36:Q36"/>
    <mergeCell ref="R36:S36"/>
    <mergeCell ref="V36:W36"/>
    <mergeCell ref="T36:U36"/>
    <mergeCell ref="AD36:AE36"/>
    <mergeCell ref="AH36:AI36"/>
    <mergeCell ref="AJ33:AK33"/>
    <mergeCell ref="F34:G34"/>
    <mergeCell ref="J34:K34"/>
    <mergeCell ref="L34:M34"/>
    <mergeCell ref="F35:G35"/>
    <mergeCell ref="J35:K35"/>
    <mergeCell ref="L35:M35"/>
    <mergeCell ref="F36:G36"/>
    <mergeCell ref="X34:Y34"/>
    <mergeCell ref="T34:U34"/>
    <mergeCell ref="AB34:AC34"/>
    <mergeCell ref="AD34:AE34"/>
    <mergeCell ref="L36:M36"/>
    <mergeCell ref="P34:Q34"/>
    <mergeCell ref="R34:S34"/>
    <mergeCell ref="V34:W34"/>
    <mergeCell ref="N34:O34"/>
    <mergeCell ref="N35:O35"/>
    <mergeCell ref="AH34:AI34"/>
    <mergeCell ref="AJ34:AK34"/>
    <mergeCell ref="P35:Q35"/>
    <mergeCell ref="F33:G33"/>
    <mergeCell ref="AH31:AI31"/>
    <mergeCell ref="AJ31:AK31"/>
    <mergeCell ref="F32:G32"/>
    <mergeCell ref="J32:K32"/>
    <mergeCell ref="L32:M32"/>
    <mergeCell ref="P32:Q32"/>
    <mergeCell ref="R32:S32"/>
    <mergeCell ref="V32:W32"/>
    <mergeCell ref="X32:Y32"/>
    <mergeCell ref="AD32:AE32"/>
    <mergeCell ref="AH32:AI32"/>
    <mergeCell ref="AJ32:AK32"/>
    <mergeCell ref="J31:K31"/>
    <mergeCell ref="L31:M31"/>
    <mergeCell ref="H32:I32"/>
    <mergeCell ref="AF31:AG31"/>
    <mergeCell ref="AF32:AG32"/>
    <mergeCell ref="P31:Q31"/>
    <mergeCell ref="T31:U31"/>
    <mergeCell ref="T32:U32"/>
    <mergeCell ref="H31:I31"/>
    <mergeCell ref="F31:G31"/>
    <mergeCell ref="T33:U33"/>
    <mergeCell ref="Z32:AA32"/>
    <mergeCell ref="Z33:AA33"/>
    <mergeCell ref="AB32:AC32"/>
    <mergeCell ref="V31:W31"/>
    <mergeCell ref="X31:Y31"/>
    <mergeCell ref="AB31:AC31"/>
    <mergeCell ref="AD31:AE31"/>
    <mergeCell ref="R31:S31"/>
    <mergeCell ref="T26:U26"/>
    <mergeCell ref="V26:W26"/>
    <mergeCell ref="X26:Y26"/>
    <mergeCell ref="V30:W30"/>
    <mergeCell ref="X30:Y30"/>
    <mergeCell ref="AB30:AC30"/>
    <mergeCell ref="AD30:AE30"/>
    <mergeCell ref="AH30:AI30"/>
    <mergeCell ref="AJ30:AK30"/>
    <mergeCell ref="T29:U29"/>
    <mergeCell ref="T30:U30"/>
    <mergeCell ref="AJ26:AK26"/>
    <mergeCell ref="AH28:AI28"/>
    <mergeCell ref="AJ28:AK28"/>
    <mergeCell ref="AD27:AE27"/>
    <mergeCell ref="AH27:AI27"/>
    <mergeCell ref="AJ27:AK27"/>
    <mergeCell ref="AJ29:AK29"/>
    <mergeCell ref="AH26:AI26"/>
    <mergeCell ref="AF26:AG26"/>
    <mergeCell ref="AD26:AE26"/>
    <mergeCell ref="AB26:AC26"/>
    <mergeCell ref="V29:W29"/>
    <mergeCell ref="X29:Y29"/>
    <mergeCell ref="AB29:AC29"/>
    <mergeCell ref="T28:U28"/>
    <mergeCell ref="Z27:AA27"/>
    <mergeCell ref="AD29:AE29"/>
    <mergeCell ref="AH29:AI29"/>
    <mergeCell ref="AB28:AC28"/>
    <mergeCell ref="AD28:AE28"/>
    <mergeCell ref="X28:Y28"/>
    <mergeCell ref="V27:W27"/>
    <mergeCell ref="L22:M22"/>
    <mergeCell ref="AH24:AI24"/>
    <mergeCell ref="AJ24:AK24"/>
    <mergeCell ref="AF24:AG24"/>
    <mergeCell ref="F28:G28"/>
    <mergeCell ref="J28:K28"/>
    <mergeCell ref="L28:M28"/>
    <mergeCell ref="P28:Q28"/>
    <mergeCell ref="R28:S28"/>
    <mergeCell ref="V28:W28"/>
    <mergeCell ref="F26:G26"/>
    <mergeCell ref="V22:W22"/>
    <mergeCell ref="F25:G25"/>
    <mergeCell ref="H25:I25"/>
    <mergeCell ref="R25:S25"/>
    <mergeCell ref="V25:W25"/>
    <mergeCell ref="N25:O25"/>
    <mergeCell ref="P25:Q25"/>
    <mergeCell ref="V23:W23"/>
    <mergeCell ref="J25:K25"/>
    <mergeCell ref="L25:M25"/>
    <mergeCell ref="X27:Y27"/>
    <mergeCell ref="AB27:AC27"/>
    <mergeCell ref="T27:U27"/>
    <mergeCell ref="AH22:AI22"/>
    <mergeCell ref="AB19:AC19"/>
    <mergeCell ref="AD19:AE19"/>
    <mergeCell ref="AH19:AI19"/>
    <mergeCell ref="AJ22:AK22"/>
    <mergeCell ref="AF22:AG22"/>
    <mergeCell ref="F24:G24"/>
    <mergeCell ref="J24:K24"/>
    <mergeCell ref="L24:M24"/>
    <mergeCell ref="P24:Q24"/>
    <mergeCell ref="R24:S24"/>
    <mergeCell ref="V24:W24"/>
    <mergeCell ref="AH21:AI21"/>
    <mergeCell ref="AJ21:AK21"/>
    <mergeCell ref="AF21:AG21"/>
    <mergeCell ref="P22:Q22"/>
    <mergeCell ref="R22:S22"/>
    <mergeCell ref="H23:I23"/>
    <mergeCell ref="H24:I24"/>
    <mergeCell ref="N22:O22"/>
    <mergeCell ref="N23:O23"/>
    <mergeCell ref="N24:O24"/>
    <mergeCell ref="F22:G22"/>
    <mergeCell ref="J22:K22"/>
    <mergeCell ref="P19:Q19"/>
    <mergeCell ref="R19:S19"/>
    <mergeCell ref="V19:W19"/>
    <mergeCell ref="X19:Y19"/>
    <mergeCell ref="X22:Y22"/>
    <mergeCell ref="AB22:AC22"/>
    <mergeCell ref="AD22:AE22"/>
    <mergeCell ref="Z22:AA22"/>
    <mergeCell ref="AB21:AC21"/>
    <mergeCell ref="AD21:AE21"/>
    <mergeCell ref="X21:Y21"/>
    <mergeCell ref="T22:U22"/>
    <mergeCell ref="AH18:AI18"/>
    <mergeCell ref="Z18:AA18"/>
    <mergeCell ref="AD17:AE17"/>
    <mergeCell ref="AH17:AI17"/>
    <mergeCell ref="AB17:AC17"/>
    <mergeCell ref="Z17:AA17"/>
    <mergeCell ref="AJ18:AK18"/>
    <mergeCell ref="AJ19:AK19"/>
    <mergeCell ref="F20:G20"/>
    <mergeCell ref="J20:K20"/>
    <mergeCell ref="L20:M20"/>
    <mergeCell ref="P20:Q20"/>
    <mergeCell ref="R20:S20"/>
    <mergeCell ref="V20:W20"/>
    <mergeCell ref="X20:Y20"/>
    <mergeCell ref="AB20:AC20"/>
    <mergeCell ref="H19:I19"/>
    <mergeCell ref="H20:I20"/>
    <mergeCell ref="AD20:AE20"/>
    <mergeCell ref="AH20:AI20"/>
    <mergeCell ref="AJ20:AK20"/>
    <mergeCell ref="F19:G19"/>
    <mergeCell ref="J19:K19"/>
    <mergeCell ref="L19:M19"/>
    <mergeCell ref="L18:M18"/>
    <mergeCell ref="P18:Q18"/>
    <mergeCell ref="R18:S18"/>
    <mergeCell ref="V18:W18"/>
    <mergeCell ref="V17:W17"/>
    <mergeCell ref="X17:Y17"/>
    <mergeCell ref="X18:Y18"/>
    <mergeCell ref="AB18:AC18"/>
    <mergeCell ref="AD18:AE18"/>
    <mergeCell ref="T17:U17"/>
    <mergeCell ref="F21:G21"/>
    <mergeCell ref="J21:K21"/>
    <mergeCell ref="L21:M21"/>
    <mergeCell ref="P21:Q21"/>
    <mergeCell ref="R21:S21"/>
    <mergeCell ref="V21:W21"/>
    <mergeCell ref="H21:I21"/>
    <mergeCell ref="AH16:AI16"/>
    <mergeCell ref="AJ16:AK16"/>
    <mergeCell ref="AF16:AG16"/>
    <mergeCell ref="L17:M17"/>
    <mergeCell ref="P17:Q17"/>
    <mergeCell ref="H17:I17"/>
    <mergeCell ref="R17:S17"/>
    <mergeCell ref="AB16:AC16"/>
    <mergeCell ref="AD16:AE16"/>
    <mergeCell ref="X16:Y16"/>
    <mergeCell ref="AJ17:AK17"/>
    <mergeCell ref="N16:O16"/>
    <mergeCell ref="N17:O17"/>
    <mergeCell ref="F16:G16"/>
    <mergeCell ref="J16:K16"/>
    <mergeCell ref="L16:M16"/>
    <mergeCell ref="P16:Q16"/>
    <mergeCell ref="R16:S16"/>
    <mergeCell ref="V16:W16"/>
    <mergeCell ref="V14:W14"/>
    <mergeCell ref="X14:Y14"/>
    <mergeCell ref="AB14:AC14"/>
    <mergeCell ref="AD14:AE14"/>
    <mergeCell ref="AB13:AC13"/>
    <mergeCell ref="AD13:AE13"/>
    <mergeCell ref="X13:Y13"/>
    <mergeCell ref="Z13:AA13"/>
    <mergeCell ref="Z14:AA14"/>
    <mergeCell ref="AH13:AI13"/>
    <mergeCell ref="AJ13:AK13"/>
    <mergeCell ref="AF13:AG13"/>
    <mergeCell ref="AD12:AE12"/>
    <mergeCell ref="AH12:AI12"/>
    <mergeCell ref="AJ12:AK12"/>
    <mergeCell ref="T12:U12"/>
    <mergeCell ref="T13:U13"/>
    <mergeCell ref="R12:S12"/>
    <mergeCell ref="V12:W12"/>
    <mergeCell ref="X12:Y12"/>
    <mergeCell ref="R10:S10"/>
    <mergeCell ref="F12:G12"/>
    <mergeCell ref="J12:K12"/>
    <mergeCell ref="L12:M12"/>
    <mergeCell ref="P12:Q12"/>
    <mergeCell ref="H12:I12"/>
    <mergeCell ref="AB12:AC12"/>
    <mergeCell ref="Z12:AA12"/>
    <mergeCell ref="T11:U11"/>
    <mergeCell ref="Z11:AA11"/>
    <mergeCell ref="L10:M10"/>
    <mergeCell ref="P10:Q10"/>
    <mergeCell ref="H10:I10"/>
    <mergeCell ref="F11:G11"/>
    <mergeCell ref="J11:K11"/>
    <mergeCell ref="L11:M11"/>
    <mergeCell ref="P11:Q11"/>
    <mergeCell ref="T10:U10"/>
    <mergeCell ref="Z10:AA10"/>
    <mergeCell ref="T6:U6"/>
    <mergeCell ref="T7:U7"/>
    <mergeCell ref="T8:U8"/>
    <mergeCell ref="AD11:AE11"/>
    <mergeCell ref="AH11:AI11"/>
    <mergeCell ref="AJ11:AK11"/>
    <mergeCell ref="AD10:AE10"/>
    <mergeCell ref="AH10:AI10"/>
    <mergeCell ref="AJ10:AK10"/>
    <mergeCell ref="X11:Y11"/>
    <mergeCell ref="AJ8:AK8"/>
    <mergeCell ref="AH9:AI9"/>
    <mergeCell ref="AJ9:AK9"/>
    <mergeCell ref="AH6:AI6"/>
    <mergeCell ref="AJ6:AK6"/>
    <mergeCell ref="AH7:AI7"/>
    <mergeCell ref="AJ7:AK7"/>
    <mergeCell ref="AB8:AC8"/>
    <mergeCell ref="V10:W10"/>
    <mergeCell ref="X10:Y10"/>
    <mergeCell ref="AB10:AC10"/>
    <mergeCell ref="P38:Q38"/>
    <mergeCell ref="R38:S38"/>
    <mergeCell ref="P30:Q30"/>
    <mergeCell ref="L7:M7"/>
    <mergeCell ref="D3:E4"/>
    <mergeCell ref="D5:E5"/>
    <mergeCell ref="R5:S5"/>
    <mergeCell ref="P6:Q6"/>
    <mergeCell ref="J4:M4"/>
    <mergeCell ref="H4:I5"/>
    <mergeCell ref="H6:I6"/>
    <mergeCell ref="H7:I7"/>
    <mergeCell ref="P8:Q8"/>
    <mergeCell ref="R8:S8"/>
    <mergeCell ref="P9:Q9"/>
    <mergeCell ref="R9:S9"/>
    <mergeCell ref="L5:M5"/>
    <mergeCell ref="J6:K6"/>
    <mergeCell ref="R6:S6"/>
    <mergeCell ref="P7:Q7"/>
    <mergeCell ref="F38:G38"/>
    <mergeCell ref="J38:K38"/>
    <mergeCell ref="L38:M38"/>
    <mergeCell ref="F30:G30"/>
    <mergeCell ref="H33:I33"/>
    <mergeCell ref="H40:I40"/>
    <mergeCell ref="F39:G39"/>
    <mergeCell ref="J39:K39"/>
    <mergeCell ref="L39:M39"/>
    <mergeCell ref="F40:G40"/>
    <mergeCell ref="L40:M40"/>
    <mergeCell ref="J40:K40"/>
    <mergeCell ref="H38:I38"/>
    <mergeCell ref="H39:I39"/>
    <mergeCell ref="F37:G37"/>
    <mergeCell ref="J37:K37"/>
    <mergeCell ref="L37:M37"/>
    <mergeCell ref="R30:S30"/>
    <mergeCell ref="F23:G23"/>
    <mergeCell ref="J23:K23"/>
    <mergeCell ref="L23:M23"/>
    <mergeCell ref="P23:Q23"/>
    <mergeCell ref="R23:S23"/>
    <mergeCell ref="F29:G29"/>
    <mergeCell ref="J29:K29"/>
    <mergeCell ref="L29:M29"/>
    <mergeCell ref="P26:Q26"/>
    <mergeCell ref="R26:S26"/>
    <mergeCell ref="P29:Q29"/>
    <mergeCell ref="H29:I29"/>
    <mergeCell ref="J30:K30"/>
    <mergeCell ref="L30:M30"/>
    <mergeCell ref="J26:K26"/>
    <mergeCell ref="R29:S29"/>
    <mergeCell ref="H30:I30"/>
    <mergeCell ref="F27:G27"/>
    <mergeCell ref="J27:K27"/>
    <mergeCell ref="L27:M27"/>
    <mergeCell ref="P27:Q27"/>
    <mergeCell ref="R27:S27"/>
    <mergeCell ref="H28:I28"/>
    <mergeCell ref="L14:M14"/>
    <mergeCell ref="P14:Q14"/>
    <mergeCell ref="R14:S14"/>
    <mergeCell ref="N14:O14"/>
    <mergeCell ref="R7:S7"/>
    <mergeCell ref="L6:M6"/>
    <mergeCell ref="V8:W8"/>
    <mergeCell ref="X8:Y8"/>
    <mergeCell ref="V9:W9"/>
    <mergeCell ref="X9:Y9"/>
    <mergeCell ref="V6:W6"/>
    <mergeCell ref="X6:Y6"/>
    <mergeCell ref="V7:W7"/>
    <mergeCell ref="X7:Y7"/>
    <mergeCell ref="R11:S11"/>
    <mergeCell ref="V11:W11"/>
    <mergeCell ref="N12:O12"/>
    <mergeCell ref="R13:S13"/>
    <mergeCell ref="V13:W13"/>
    <mergeCell ref="N6:O6"/>
    <mergeCell ref="N7:O7"/>
    <mergeCell ref="N8:O8"/>
    <mergeCell ref="N9:O9"/>
    <mergeCell ref="N11:O11"/>
    <mergeCell ref="N13:O13"/>
    <mergeCell ref="H3:M3"/>
    <mergeCell ref="AJ5:AK5"/>
    <mergeCell ref="AH4:AK4"/>
    <mergeCell ref="Z4:AA5"/>
    <mergeCell ref="N3:S3"/>
    <mergeCell ref="T3:Y3"/>
    <mergeCell ref="Z3:AE3"/>
    <mergeCell ref="P5:Q5"/>
    <mergeCell ref="V5:W5"/>
    <mergeCell ref="AB5:AC5"/>
    <mergeCell ref="P4:S4"/>
    <mergeCell ref="N4:O5"/>
    <mergeCell ref="J7:K7"/>
    <mergeCell ref="L8:M8"/>
    <mergeCell ref="J9:K9"/>
    <mergeCell ref="L9:M9"/>
    <mergeCell ref="J5:K5"/>
    <mergeCell ref="AB11:AC11"/>
    <mergeCell ref="AD6:AE6"/>
    <mergeCell ref="AB7:AC7"/>
    <mergeCell ref="AD7:AE7"/>
    <mergeCell ref="N10:O10"/>
    <mergeCell ref="AH8:AI8"/>
    <mergeCell ref="H16:I16"/>
    <mergeCell ref="H18:I18"/>
    <mergeCell ref="F7:G7"/>
    <mergeCell ref="F8:G8"/>
    <mergeCell ref="F9:G9"/>
    <mergeCell ref="F3:G4"/>
    <mergeCell ref="F5:G5"/>
    <mergeCell ref="H14:I14"/>
    <mergeCell ref="J8:K8"/>
    <mergeCell ref="H9:I9"/>
    <mergeCell ref="H11:I11"/>
    <mergeCell ref="F14:G14"/>
    <mergeCell ref="J14:K14"/>
    <mergeCell ref="H15:I15"/>
    <mergeCell ref="F17:G17"/>
    <mergeCell ref="J17:K17"/>
    <mergeCell ref="H8:I8"/>
    <mergeCell ref="F6:G6"/>
    <mergeCell ref="F10:G10"/>
    <mergeCell ref="J10:K10"/>
    <mergeCell ref="H13:I13"/>
    <mergeCell ref="F18:G18"/>
    <mergeCell ref="J18:K18"/>
  </mergeCells>
  <phoneticPr fontId="6"/>
  <pageMargins left="0.70866141732283472" right="0.27559055118110237" top="0.59055118110236227" bottom="0.35433070866141736" header="0.51181102362204722" footer="0.19685039370078741"/>
  <pageSetup paperSize="9" scale="85" orientation="landscape" useFirstPageNumber="1" r:id="rId1"/>
  <headerFooter alignWithMargins="0">
    <oddFooter>&amp;C&amp;A(&amp;P)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3"/>
  <sheetViews>
    <sheetView view="pageBreakPreview" zoomScaleNormal="100" zoomScaleSheetLayoutView="100" workbookViewId="0"/>
  </sheetViews>
  <sheetFormatPr defaultColWidth="2.625" defaultRowHeight="13.5"/>
  <cols>
    <col min="1" max="16384" width="2.625" style="544"/>
  </cols>
  <sheetData>
    <row r="1" spans="1:48" ht="18.75">
      <c r="A1" s="2" t="s">
        <v>1942</v>
      </c>
      <c r="B1" s="2"/>
      <c r="C1" s="2"/>
      <c r="D1" s="2"/>
      <c r="E1" s="2"/>
      <c r="F1" s="2"/>
      <c r="G1" s="2"/>
      <c r="H1" s="2"/>
      <c r="I1" s="2"/>
      <c r="J1" s="2"/>
      <c r="K1" s="2"/>
      <c r="L1" s="2"/>
      <c r="M1" s="2"/>
      <c r="N1" s="2"/>
      <c r="O1" s="2"/>
      <c r="P1" s="2"/>
      <c r="Q1" s="2"/>
      <c r="R1" s="2"/>
      <c r="S1" s="2"/>
      <c r="T1" s="2"/>
      <c r="U1" s="2"/>
      <c r="V1" s="2"/>
      <c r="W1" s="2"/>
      <c r="X1" s="2"/>
      <c r="Y1" s="2"/>
      <c r="Z1" s="2"/>
      <c r="AA1" s="2"/>
      <c r="AB1" s="2"/>
    </row>
    <row r="2" spans="1:48" ht="14.25">
      <c r="A2" s="439" t="s">
        <v>1943</v>
      </c>
      <c r="B2" s="439"/>
      <c r="C2" s="439"/>
      <c r="D2" s="439"/>
      <c r="E2" s="439"/>
      <c r="F2" s="439"/>
      <c r="G2" s="439"/>
      <c r="H2" s="439"/>
      <c r="I2" s="439"/>
      <c r="J2" s="439"/>
      <c r="K2" s="439"/>
      <c r="L2" s="439"/>
      <c r="M2" s="439"/>
      <c r="N2" s="439"/>
      <c r="O2" s="439"/>
      <c r="P2" s="439"/>
      <c r="Q2" s="439"/>
      <c r="R2" s="439"/>
    </row>
    <row r="3" spans="1:48" ht="14.25">
      <c r="A3" s="442" t="s">
        <v>1386</v>
      </c>
      <c r="B3" s="444"/>
      <c r="C3" s="444"/>
      <c r="D3" s="444"/>
      <c r="E3" s="444"/>
      <c r="F3" s="444"/>
      <c r="G3" s="444"/>
      <c r="H3" s="444"/>
      <c r="I3" s="444"/>
      <c r="J3" s="444"/>
      <c r="K3" s="444"/>
      <c r="L3" s="444"/>
      <c r="M3" s="444"/>
      <c r="N3" s="444"/>
      <c r="O3" s="444"/>
      <c r="P3" s="444"/>
      <c r="Q3" s="444"/>
      <c r="R3" s="444"/>
      <c r="S3" s="444"/>
      <c r="T3" s="444"/>
      <c r="U3" s="444"/>
      <c r="V3" s="444"/>
      <c r="W3" s="444"/>
    </row>
    <row r="4" spans="1:48">
      <c r="A4" s="109"/>
      <c r="B4" s="109"/>
      <c r="C4" s="3059"/>
      <c r="D4" s="3060"/>
      <c r="E4" s="3060"/>
      <c r="F4" s="3060"/>
      <c r="G4" s="3060"/>
      <c r="H4" s="3060"/>
      <c r="I4" s="3060"/>
      <c r="J4" s="3060"/>
      <c r="K4" s="3060"/>
      <c r="L4" s="3060"/>
      <c r="M4" s="3060"/>
      <c r="N4" s="3060"/>
      <c r="O4" s="3060"/>
      <c r="P4" s="3060"/>
      <c r="Q4" s="3060"/>
      <c r="R4" s="3060"/>
      <c r="S4" s="3060"/>
      <c r="T4" s="3060"/>
      <c r="U4" s="3060"/>
      <c r="V4" s="3060"/>
      <c r="W4" s="3060"/>
      <c r="X4" s="3060"/>
      <c r="Y4" s="3060"/>
      <c r="Z4" s="3060"/>
      <c r="AA4" s="3060"/>
      <c r="AB4" s="3060"/>
      <c r="AC4" s="3060"/>
      <c r="AD4" s="3060"/>
      <c r="AE4" s="3060"/>
      <c r="AF4" s="3060"/>
      <c r="AG4" s="3060"/>
      <c r="AH4" s="3060"/>
      <c r="AI4" s="3061"/>
    </row>
    <row r="5" spans="1:48">
      <c r="A5" s="109"/>
      <c r="B5" s="109"/>
      <c r="C5" s="3062"/>
      <c r="D5" s="3063"/>
      <c r="E5" s="3063"/>
      <c r="F5" s="3063"/>
      <c r="G5" s="3063"/>
      <c r="H5" s="3063"/>
      <c r="I5" s="3063"/>
      <c r="J5" s="3063"/>
      <c r="K5" s="3063"/>
      <c r="L5" s="3063"/>
      <c r="M5" s="3063"/>
      <c r="N5" s="3063"/>
      <c r="O5" s="3063"/>
      <c r="P5" s="3063"/>
      <c r="Q5" s="3063"/>
      <c r="R5" s="3063"/>
      <c r="S5" s="3063"/>
      <c r="T5" s="3063"/>
      <c r="U5" s="3063"/>
      <c r="V5" s="3063"/>
      <c r="W5" s="3063"/>
      <c r="X5" s="3063"/>
      <c r="Y5" s="3063"/>
      <c r="Z5" s="3063"/>
      <c r="AA5" s="3063"/>
      <c r="AB5" s="3063"/>
      <c r="AC5" s="3063"/>
      <c r="AD5" s="3063"/>
      <c r="AE5" s="3063"/>
      <c r="AF5" s="3063"/>
      <c r="AG5" s="3063"/>
      <c r="AH5" s="3063"/>
      <c r="AI5" s="3064"/>
    </row>
    <row r="6" spans="1:48">
      <c r="A6" s="109"/>
      <c r="B6" s="109"/>
      <c r="C6" s="3065"/>
      <c r="D6" s="3066"/>
      <c r="E6" s="3066"/>
      <c r="F6" s="3066"/>
      <c r="G6" s="3066"/>
      <c r="H6" s="3066"/>
      <c r="I6" s="3066"/>
      <c r="J6" s="3066"/>
      <c r="K6" s="3066"/>
      <c r="L6" s="3066"/>
      <c r="M6" s="3066"/>
      <c r="N6" s="3066"/>
      <c r="O6" s="3066"/>
      <c r="P6" s="3066"/>
      <c r="Q6" s="3066"/>
      <c r="R6" s="3066"/>
      <c r="S6" s="3066"/>
      <c r="T6" s="3066"/>
      <c r="U6" s="3066"/>
      <c r="V6" s="3066"/>
      <c r="W6" s="3066"/>
      <c r="X6" s="3066"/>
      <c r="Y6" s="3066"/>
      <c r="Z6" s="3066"/>
      <c r="AA6" s="3066"/>
      <c r="AB6" s="3066"/>
      <c r="AC6" s="3066"/>
      <c r="AD6" s="3066"/>
      <c r="AE6" s="3066"/>
      <c r="AF6" s="3066"/>
      <c r="AG6" s="3066"/>
      <c r="AH6" s="3066"/>
      <c r="AI6" s="3067"/>
    </row>
    <row r="7" spans="1:48" ht="13.5" customHeight="1">
      <c r="A7" s="109"/>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row>
    <row r="8" spans="1:48" ht="14.25">
      <c r="A8" s="442" t="s">
        <v>1253</v>
      </c>
      <c r="B8" s="444"/>
      <c r="C8" s="444"/>
      <c r="D8" s="444"/>
      <c r="E8" s="444"/>
      <c r="F8" s="444"/>
      <c r="G8" s="444"/>
      <c r="H8" s="444"/>
      <c r="I8" s="444"/>
      <c r="J8" s="444"/>
      <c r="K8" s="444"/>
      <c r="L8" s="444"/>
      <c r="M8" s="444"/>
      <c r="N8" s="444"/>
      <c r="O8" s="444"/>
      <c r="P8" s="444"/>
      <c r="Q8" s="444"/>
      <c r="R8" s="444"/>
      <c r="S8" s="444"/>
      <c r="T8" s="444"/>
      <c r="U8" s="444"/>
      <c r="X8" s="444"/>
      <c r="Y8" s="444"/>
      <c r="Z8" s="444"/>
      <c r="AA8" s="444"/>
      <c r="AB8" s="444"/>
      <c r="AC8" s="444"/>
      <c r="AD8" s="770"/>
    </row>
    <row r="9" spans="1:48">
      <c r="A9" s="441"/>
      <c r="B9" s="441"/>
      <c r="E9" s="978" t="s">
        <v>1128</v>
      </c>
      <c r="F9" s="441" t="s">
        <v>282</v>
      </c>
      <c r="G9" s="441"/>
      <c r="H9" s="441"/>
      <c r="I9" s="441"/>
      <c r="J9" s="441"/>
      <c r="K9" s="100" t="s">
        <v>668</v>
      </c>
      <c r="L9" s="441"/>
      <c r="M9" s="441" t="s">
        <v>281</v>
      </c>
      <c r="N9" s="441"/>
      <c r="O9" s="441"/>
      <c r="P9" s="441"/>
      <c r="Q9" s="441"/>
      <c r="R9" s="978" t="s">
        <v>1128</v>
      </c>
      <c r="S9" s="441" t="s">
        <v>1850</v>
      </c>
      <c r="T9" s="441"/>
      <c r="U9" s="441"/>
      <c r="V9" s="839"/>
      <c r="W9" s="978" t="s">
        <v>1128</v>
      </c>
      <c r="X9" s="441" t="s">
        <v>1835</v>
      </c>
      <c r="Y9" s="441"/>
      <c r="Z9" s="441"/>
      <c r="AA9" s="441"/>
      <c r="AB9" s="441"/>
      <c r="AC9" s="978" t="s">
        <v>1128</v>
      </c>
      <c r="AD9" s="441" t="s">
        <v>1944</v>
      </c>
      <c r="AE9" s="441"/>
      <c r="AF9" s="441"/>
      <c r="AG9" s="441"/>
      <c r="AH9" s="441"/>
    </row>
    <row r="10" spans="1:48">
      <c r="A10" s="441"/>
      <c r="B10" s="441"/>
      <c r="E10" s="978" t="s">
        <v>1128</v>
      </c>
      <c r="F10" s="441" t="s">
        <v>283</v>
      </c>
      <c r="G10" s="441"/>
      <c r="H10" s="441"/>
      <c r="I10" s="441"/>
      <c r="J10" s="441"/>
      <c r="K10" s="441"/>
      <c r="L10" s="441"/>
      <c r="M10" s="441"/>
      <c r="N10" s="441"/>
      <c r="O10" s="441"/>
      <c r="P10" s="441"/>
      <c r="Q10" s="441"/>
      <c r="R10" s="978" t="s">
        <v>1128</v>
      </c>
      <c r="S10" s="441" t="s">
        <v>1836</v>
      </c>
      <c r="T10" s="441"/>
      <c r="U10" s="441"/>
      <c r="V10" s="441"/>
      <c r="W10" s="978" t="s">
        <v>1128</v>
      </c>
      <c r="X10" s="441" t="s">
        <v>825</v>
      </c>
      <c r="Y10" s="441"/>
      <c r="AB10" s="441"/>
      <c r="AC10" s="978" t="s">
        <v>1128</v>
      </c>
      <c r="AD10" s="441" t="s">
        <v>610</v>
      </c>
      <c r="AE10" s="441"/>
      <c r="AV10" s="978"/>
    </row>
    <row r="11" spans="1:48">
      <c r="A11" s="441"/>
      <c r="B11" s="441"/>
      <c r="E11" s="978"/>
      <c r="F11" s="441"/>
      <c r="G11" s="441"/>
      <c r="H11" s="441"/>
      <c r="I11" s="441"/>
      <c r="J11" s="441"/>
      <c r="K11" s="441"/>
      <c r="L11" s="441"/>
      <c r="M11" s="441"/>
      <c r="N11" s="441"/>
      <c r="O11" s="441"/>
      <c r="P11" s="441"/>
      <c r="Q11" s="441"/>
      <c r="R11" s="978" t="s">
        <v>1128</v>
      </c>
      <c r="S11" s="441" t="s">
        <v>591</v>
      </c>
      <c r="T11" s="441"/>
      <c r="U11" s="441"/>
      <c r="V11" s="436" t="s">
        <v>14</v>
      </c>
      <c r="W11" s="903"/>
      <c r="X11" s="903"/>
      <c r="Y11" s="903"/>
      <c r="Z11" s="154" t="s">
        <v>85</v>
      </c>
      <c r="AA11" s="436"/>
      <c r="AB11" s="441"/>
      <c r="AC11" s="978"/>
      <c r="AD11" s="441"/>
      <c r="AE11" s="441"/>
      <c r="AV11" s="978"/>
    </row>
    <row r="12" spans="1:48">
      <c r="A12" s="907"/>
      <c r="B12" s="907"/>
      <c r="C12" s="907"/>
      <c r="E12" s="907"/>
      <c r="F12" s="907"/>
      <c r="G12" s="907"/>
      <c r="H12" s="907"/>
      <c r="I12" s="907"/>
      <c r="J12" s="907"/>
      <c r="K12" s="907"/>
      <c r="L12" s="441" t="s">
        <v>1131</v>
      </c>
      <c r="M12" s="441"/>
      <c r="N12" s="441"/>
      <c r="P12" s="441"/>
      <c r="Q12" s="907"/>
      <c r="R12" s="907"/>
      <c r="S12" s="907"/>
      <c r="T12" s="907"/>
      <c r="U12" s="907"/>
      <c r="V12" s="907"/>
      <c r="W12" s="907"/>
      <c r="X12" s="907"/>
      <c r="Y12" s="907"/>
      <c r="Z12" s="907"/>
      <c r="AA12" s="907"/>
      <c r="AB12" s="907"/>
      <c r="AC12" s="907"/>
      <c r="AD12" s="441"/>
      <c r="AE12" s="441"/>
      <c r="AI12" s="225"/>
      <c r="AJ12" s="441"/>
    </row>
    <row r="13" spans="1:48" ht="13.5" customHeight="1">
      <c r="E13" s="441"/>
      <c r="F13" s="441"/>
      <c r="G13" s="441"/>
      <c r="H13" s="441"/>
      <c r="I13" s="441"/>
      <c r="J13" s="441"/>
      <c r="K13" s="441"/>
      <c r="L13" s="441"/>
      <c r="M13" s="441"/>
      <c r="N13" s="441"/>
      <c r="O13" s="441"/>
      <c r="P13" s="441"/>
      <c r="Q13" s="441"/>
      <c r="R13" s="441"/>
      <c r="S13" s="441"/>
      <c r="T13" s="441"/>
      <c r="U13" s="441"/>
      <c r="V13" s="441"/>
      <c r="W13" s="441"/>
      <c r="X13" s="441"/>
      <c r="Y13" s="441"/>
      <c r="Z13" s="441"/>
      <c r="AA13" s="441"/>
      <c r="AB13" s="441"/>
      <c r="AC13" s="441"/>
      <c r="AD13" s="441"/>
      <c r="AE13" s="441"/>
      <c r="AF13" s="441"/>
      <c r="AG13" s="441"/>
      <c r="AH13" s="441"/>
    </row>
    <row r="14" spans="1:48" ht="13.5" customHeight="1">
      <c r="A14" s="442" t="s">
        <v>1387</v>
      </c>
      <c r="B14" s="444"/>
      <c r="C14" s="444"/>
      <c r="D14" s="444"/>
      <c r="E14" s="444"/>
      <c r="F14" s="444"/>
      <c r="G14" s="444"/>
      <c r="H14" s="444"/>
      <c r="I14" s="444"/>
      <c r="J14" s="444"/>
      <c r="K14" s="444"/>
      <c r="L14" s="444"/>
      <c r="M14" s="444"/>
      <c r="N14" s="444"/>
      <c r="O14" s="444"/>
      <c r="P14" s="444"/>
      <c r="Q14" s="444"/>
      <c r="R14" s="444"/>
      <c r="S14" s="444"/>
      <c r="T14" s="444"/>
      <c r="U14" s="444"/>
      <c r="V14" s="444"/>
      <c r="W14" s="444"/>
      <c r="X14" s="444"/>
      <c r="Y14" s="444"/>
      <c r="Z14" s="444"/>
      <c r="AA14" s="444"/>
      <c r="AB14" s="444"/>
      <c r="AC14" s="444"/>
    </row>
    <row r="15" spans="1:48" ht="13.5" customHeight="1">
      <c r="A15" s="3068"/>
      <c r="B15" s="3069"/>
      <c r="C15" s="3069"/>
      <c r="D15" s="3070"/>
      <c r="E15" s="3068" t="s">
        <v>1388</v>
      </c>
      <c r="F15" s="3069"/>
      <c r="G15" s="3069"/>
      <c r="H15" s="3069"/>
      <c r="I15" s="3069"/>
      <c r="J15" s="3069"/>
      <c r="K15" s="3070"/>
      <c r="L15" s="3071" t="s">
        <v>1389</v>
      </c>
      <c r="M15" s="3072"/>
      <c r="N15" s="3072"/>
      <c r="O15" s="3072"/>
      <c r="P15" s="3072"/>
      <c r="Q15" s="3072"/>
      <c r="R15" s="3073"/>
      <c r="S15" s="3071" t="s">
        <v>1390</v>
      </c>
      <c r="T15" s="3072"/>
      <c r="U15" s="3072"/>
      <c r="V15" s="3072"/>
      <c r="W15" s="3072"/>
      <c r="X15" s="3072"/>
      <c r="Y15" s="3073"/>
      <c r="Z15" s="3071" t="s">
        <v>1391</v>
      </c>
      <c r="AA15" s="3072"/>
      <c r="AB15" s="3072"/>
      <c r="AC15" s="3072"/>
      <c r="AD15" s="3072"/>
      <c r="AE15" s="3073"/>
    </row>
    <row r="16" spans="1:48" ht="13.5" customHeight="1">
      <c r="A16" s="2886" t="s">
        <v>278</v>
      </c>
      <c r="B16" s="2887"/>
      <c r="C16" s="2887"/>
      <c r="D16" s="2888"/>
      <c r="E16" s="968" t="s">
        <v>1128</v>
      </c>
      <c r="F16" s="928" t="s">
        <v>2364</v>
      </c>
      <c r="G16" s="928"/>
      <c r="H16" s="928"/>
      <c r="I16" s="928"/>
      <c r="J16" s="928"/>
      <c r="K16" s="969"/>
      <c r="L16" s="968" t="s">
        <v>1128</v>
      </c>
      <c r="M16" s="928" t="s">
        <v>2364</v>
      </c>
      <c r="N16" s="928"/>
      <c r="O16" s="928"/>
      <c r="P16" s="928"/>
      <c r="Q16" s="928"/>
      <c r="R16" s="969"/>
      <c r="S16" s="968" t="s">
        <v>1128</v>
      </c>
      <c r="T16" s="928" t="s">
        <v>2364</v>
      </c>
      <c r="U16" s="928"/>
      <c r="V16" s="928"/>
      <c r="W16" s="928"/>
      <c r="X16" s="928"/>
      <c r="Y16" s="969"/>
      <c r="Z16" s="3075"/>
      <c r="AA16" s="3076"/>
      <c r="AB16" s="3076"/>
      <c r="AC16" s="3076"/>
      <c r="AD16" s="3076"/>
      <c r="AE16" s="3077"/>
    </row>
    <row r="17" spans="1:31" ht="13.5" customHeight="1">
      <c r="A17" s="1375"/>
      <c r="B17" s="1376"/>
      <c r="C17" s="1376"/>
      <c r="D17" s="1377"/>
      <c r="E17" s="595" t="s">
        <v>1128</v>
      </c>
      <c r="F17" s="819" t="s">
        <v>2266</v>
      </c>
      <c r="G17" s="819"/>
      <c r="H17" s="819"/>
      <c r="I17" s="819"/>
      <c r="J17" s="819"/>
      <c r="K17" s="811"/>
      <c r="L17" s="596" t="s">
        <v>1128</v>
      </c>
      <c r="M17" s="819" t="s">
        <v>2267</v>
      </c>
      <c r="N17" s="819"/>
      <c r="O17" s="819"/>
      <c r="P17" s="819"/>
      <c r="Q17" s="819"/>
      <c r="R17" s="811"/>
      <c r="S17" s="595" t="s">
        <v>1128</v>
      </c>
      <c r="T17" s="819" t="s">
        <v>2267</v>
      </c>
      <c r="U17" s="819"/>
      <c r="V17" s="819"/>
      <c r="W17" s="819"/>
      <c r="X17" s="819"/>
      <c r="Y17" s="811"/>
      <c r="Z17" s="3078"/>
      <c r="AA17" s="3079"/>
      <c r="AB17" s="3079"/>
      <c r="AC17" s="3079"/>
      <c r="AD17" s="3079"/>
      <c r="AE17" s="3080"/>
    </row>
    <row r="18" spans="1:31" ht="13.5" customHeight="1">
      <c r="A18" s="1375"/>
      <c r="B18" s="1376"/>
      <c r="C18" s="1376"/>
      <c r="D18" s="1377"/>
      <c r="E18" s="595" t="s">
        <v>1128</v>
      </c>
      <c r="F18" s="819" t="s">
        <v>2272</v>
      </c>
      <c r="G18" s="819"/>
      <c r="H18" s="819"/>
      <c r="I18" s="819"/>
      <c r="J18" s="819"/>
      <c r="K18" s="811"/>
      <c r="L18" s="596" t="s">
        <v>1128</v>
      </c>
      <c r="M18" s="819" t="s">
        <v>2272</v>
      </c>
      <c r="N18" s="819"/>
      <c r="O18" s="819"/>
      <c r="P18" s="819"/>
      <c r="Q18" s="819"/>
      <c r="R18" s="811"/>
      <c r="S18" s="595" t="s">
        <v>1128</v>
      </c>
      <c r="T18" s="819" t="s">
        <v>2272</v>
      </c>
      <c r="U18" s="819"/>
      <c r="V18" s="819"/>
      <c r="W18" s="819"/>
      <c r="X18" s="819"/>
      <c r="Y18" s="811"/>
      <c r="Z18" s="3078"/>
      <c r="AA18" s="3079"/>
      <c r="AB18" s="3079"/>
      <c r="AC18" s="3079"/>
      <c r="AD18" s="3079"/>
      <c r="AE18" s="3080"/>
    </row>
    <row r="19" spans="1:31" ht="13.5" customHeight="1">
      <c r="A19" s="3074"/>
      <c r="B19" s="1472"/>
      <c r="C19" s="1472"/>
      <c r="D19" s="1473"/>
      <c r="E19" s="970" t="s">
        <v>1128</v>
      </c>
      <c r="F19" s="672" t="s">
        <v>2268</v>
      </c>
      <c r="G19" s="672"/>
      <c r="H19" s="672"/>
      <c r="I19" s="672"/>
      <c r="J19" s="672"/>
      <c r="K19" s="639"/>
      <c r="L19" s="970" t="s">
        <v>1128</v>
      </c>
      <c r="M19" s="672" t="s">
        <v>2269</v>
      </c>
      <c r="N19" s="672"/>
      <c r="O19" s="672"/>
      <c r="P19" s="672"/>
      <c r="Q19" s="672"/>
      <c r="R19" s="639"/>
      <c r="S19" s="970" t="s">
        <v>1128</v>
      </c>
      <c r="T19" s="672" t="s">
        <v>2269</v>
      </c>
      <c r="U19" s="672"/>
      <c r="V19" s="672"/>
      <c r="W19" s="672"/>
      <c r="X19" s="672"/>
      <c r="Y19" s="639"/>
      <c r="Z19" s="3081"/>
      <c r="AA19" s="3082"/>
      <c r="AB19" s="3082"/>
      <c r="AC19" s="3082"/>
      <c r="AD19" s="3082"/>
      <c r="AE19" s="3083"/>
    </row>
    <row r="20" spans="1:31" ht="13.5" customHeight="1">
      <c r="A20" s="2886" t="s">
        <v>279</v>
      </c>
      <c r="B20" s="2887"/>
      <c r="C20" s="2887"/>
      <c r="D20" s="2888"/>
      <c r="E20" s="968" t="s">
        <v>1128</v>
      </c>
      <c r="F20" s="928" t="s">
        <v>2364</v>
      </c>
      <c r="G20" s="928"/>
      <c r="H20" s="928"/>
      <c r="I20" s="928"/>
      <c r="J20" s="928"/>
      <c r="K20" s="969"/>
      <c r="L20" s="968" t="s">
        <v>1128</v>
      </c>
      <c r="M20" s="928" t="s">
        <v>2364</v>
      </c>
      <c r="N20" s="928"/>
      <c r="O20" s="928"/>
      <c r="P20" s="928"/>
      <c r="Q20" s="928"/>
      <c r="R20" s="969"/>
      <c r="S20" s="968" t="s">
        <v>1128</v>
      </c>
      <c r="T20" s="928" t="s">
        <v>2364</v>
      </c>
      <c r="U20" s="928"/>
      <c r="V20" s="928"/>
      <c r="W20" s="928"/>
      <c r="X20" s="928"/>
      <c r="Y20" s="969"/>
      <c r="Z20" s="968" t="s">
        <v>1128</v>
      </c>
      <c r="AA20" s="3084" t="s">
        <v>461</v>
      </c>
      <c r="AB20" s="3084"/>
      <c r="AC20" s="3084"/>
      <c r="AD20" s="3084"/>
      <c r="AE20" s="3085"/>
    </row>
    <row r="21" spans="1:31" ht="13.5" customHeight="1">
      <c r="A21" s="1375"/>
      <c r="B21" s="1376"/>
      <c r="C21" s="1376"/>
      <c r="D21" s="1377"/>
      <c r="E21" s="595" t="s">
        <v>1128</v>
      </c>
      <c r="F21" s="819" t="s">
        <v>2267</v>
      </c>
      <c r="G21" s="819"/>
      <c r="H21" s="819"/>
      <c r="I21" s="819"/>
      <c r="J21" s="819"/>
      <c r="K21" s="811"/>
      <c r="L21" s="596" t="s">
        <v>1128</v>
      </c>
      <c r="M21" s="819" t="s">
        <v>2267</v>
      </c>
      <c r="N21" s="819"/>
      <c r="O21" s="819"/>
      <c r="P21" s="819"/>
      <c r="Q21" s="819"/>
      <c r="R21" s="811"/>
      <c r="S21" s="595" t="s">
        <v>1128</v>
      </c>
      <c r="T21" s="819" t="s">
        <v>2267</v>
      </c>
      <c r="U21" s="819"/>
      <c r="V21" s="819"/>
      <c r="W21" s="819"/>
      <c r="X21" s="819"/>
      <c r="Y21" s="811"/>
      <c r="Z21" s="595" t="s">
        <v>1128</v>
      </c>
      <c r="AA21" s="3086" t="s">
        <v>462</v>
      </c>
      <c r="AB21" s="3086"/>
      <c r="AC21" s="3086"/>
      <c r="AD21" s="3086"/>
      <c r="AE21" s="3087"/>
    </row>
    <row r="22" spans="1:31" ht="13.5" customHeight="1">
      <c r="A22" s="1375"/>
      <c r="B22" s="1376"/>
      <c r="C22" s="1376"/>
      <c r="D22" s="1377"/>
      <c r="E22" s="595" t="s">
        <v>1128</v>
      </c>
      <c r="F22" s="819" t="s">
        <v>2272</v>
      </c>
      <c r="G22" s="819"/>
      <c r="H22" s="819"/>
      <c r="I22" s="819"/>
      <c r="J22" s="819"/>
      <c r="K22" s="811"/>
      <c r="L22" s="596" t="s">
        <v>1128</v>
      </c>
      <c r="M22" s="819" t="s">
        <v>2272</v>
      </c>
      <c r="N22" s="819"/>
      <c r="O22" s="819"/>
      <c r="P22" s="819"/>
      <c r="Q22" s="819"/>
      <c r="R22" s="811"/>
      <c r="S22" s="595" t="s">
        <v>1128</v>
      </c>
      <c r="T22" s="819" t="s">
        <v>2272</v>
      </c>
      <c r="U22" s="819"/>
      <c r="V22" s="819"/>
      <c r="W22" s="819"/>
      <c r="X22" s="819"/>
      <c r="Y22" s="811"/>
      <c r="Z22" s="595"/>
      <c r="AA22" s="3086"/>
      <c r="AB22" s="3086"/>
      <c r="AC22" s="3086"/>
      <c r="AD22" s="3086"/>
      <c r="AE22" s="3087"/>
    </row>
    <row r="23" spans="1:31" ht="13.5" customHeight="1">
      <c r="A23" s="3074"/>
      <c r="B23" s="1472"/>
      <c r="C23" s="1472"/>
      <c r="D23" s="1473"/>
      <c r="E23" s="970" t="s">
        <v>1128</v>
      </c>
      <c r="F23" s="672" t="s">
        <v>2269</v>
      </c>
      <c r="G23" s="672"/>
      <c r="H23" s="672"/>
      <c r="I23" s="672"/>
      <c r="J23" s="672"/>
      <c r="K23" s="639"/>
      <c r="L23" s="970" t="s">
        <v>1128</v>
      </c>
      <c r="M23" s="672" t="s">
        <v>2269</v>
      </c>
      <c r="N23" s="672"/>
      <c r="O23" s="672"/>
      <c r="P23" s="672"/>
      <c r="Q23" s="672"/>
      <c r="R23" s="639"/>
      <c r="S23" s="970" t="s">
        <v>1128</v>
      </c>
      <c r="T23" s="672" t="s">
        <v>2269</v>
      </c>
      <c r="U23" s="672"/>
      <c r="V23" s="672"/>
      <c r="W23" s="672"/>
      <c r="X23" s="672"/>
      <c r="Y23" s="639"/>
      <c r="Z23" s="970"/>
      <c r="AA23" s="3088"/>
      <c r="AB23" s="3088"/>
      <c r="AC23" s="3088"/>
      <c r="AD23" s="3088"/>
      <c r="AE23" s="3089"/>
    </row>
    <row r="24" spans="1:31" ht="13.5" customHeight="1">
      <c r="A24" s="2886" t="s">
        <v>221</v>
      </c>
      <c r="B24" s="2887"/>
      <c r="C24" s="2887"/>
      <c r="D24" s="2888"/>
      <c r="E24" s="3075"/>
      <c r="F24" s="3076"/>
      <c r="G24" s="3076"/>
      <c r="H24" s="3076"/>
      <c r="I24" s="3076"/>
      <c r="J24" s="3076"/>
      <c r="K24" s="3077"/>
      <c r="L24" s="968" t="s">
        <v>1128</v>
      </c>
      <c r="M24" s="928" t="s">
        <v>2364</v>
      </c>
      <c r="N24" s="928"/>
      <c r="O24" s="928"/>
      <c r="P24" s="928"/>
      <c r="Q24" s="928"/>
      <c r="R24" s="969"/>
      <c r="S24" s="968" t="s">
        <v>1128</v>
      </c>
      <c r="T24" s="928" t="s">
        <v>2364</v>
      </c>
      <c r="U24" s="928"/>
      <c r="V24" s="928"/>
      <c r="W24" s="928"/>
      <c r="X24" s="928"/>
      <c r="Y24" s="969"/>
      <c r="Z24" s="968" t="s">
        <v>1128</v>
      </c>
      <c r="AA24" s="3084" t="s">
        <v>461</v>
      </c>
      <c r="AB24" s="3084"/>
      <c r="AC24" s="3084"/>
      <c r="AD24" s="3084"/>
      <c r="AE24" s="3085"/>
    </row>
    <row r="25" spans="1:31" ht="13.5" customHeight="1">
      <c r="A25" s="1375"/>
      <c r="B25" s="1376"/>
      <c r="C25" s="1376"/>
      <c r="D25" s="1377"/>
      <c r="E25" s="3078"/>
      <c r="F25" s="3079"/>
      <c r="G25" s="3079"/>
      <c r="H25" s="3079"/>
      <c r="I25" s="3079"/>
      <c r="J25" s="3079"/>
      <c r="K25" s="3080"/>
      <c r="L25" s="596" t="s">
        <v>1128</v>
      </c>
      <c r="M25" s="819" t="s">
        <v>2267</v>
      </c>
      <c r="N25" s="819"/>
      <c r="O25" s="819"/>
      <c r="P25" s="819"/>
      <c r="Q25" s="819"/>
      <c r="R25" s="811"/>
      <c r="S25" s="595" t="s">
        <v>1128</v>
      </c>
      <c r="T25" s="819" t="s">
        <v>2267</v>
      </c>
      <c r="U25" s="819"/>
      <c r="V25" s="819"/>
      <c r="W25" s="819"/>
      <c r="X25" s="819"/>
      <c r="Y25" s="811"/>
      <c r="Z25" s="595" t="s">
        <v>1128</v>
      </c>
      <c r="AA25" s="3086" t="s">
        <v>462</v>
      </c>
      <c r="AB25" s="3086"/>
      <c r="AC25" s="3086"/>
      <c r="AD25" s="3086"/>
      <c r="AE25" s="3087"/>
    </row>
    <row r="26" spans="1:31" ht="13.5" customHeight="1">
      <c r="A26" s="1375"/>
      <c r="B26" s="1376"/>
      <c r="C26" s="1376"/>
      <c r="D26" s="1377"/>
      <c r="E26" s="3078"/>
      <c r="F26" s="3079"/>
      <c r="G26" s="3079"/>
      <c r="H26" s="3079"/>
      <c r="I26" s="3079"/>
      <c r="J26" s="3079"/>
      <c r="K26" s="3080"/>
      <c r="L26" s="596" t="s">
        <v>1128</v>
      </c>
      <c r="M26" s="819" t="s">
        <v>2272</v>
      </c>
      <c r="N26" s="819"/>
      <c r="O26" s="819"/>
      <c r="P26" s="819"/>
      <c r="Q26" s="819"/>
      <c r="R26" s="811"/>
      <c r="S26" s="595" t="s">
        <v>1128</v>
      </c>
      <c r="T26" s="819" t="s">
        <v>2272</v>
      </c>
      <c r="U26" s="819"/>
      <c r="V26" s="819"/>
      <c r="W26" s="819"/>
      <c r="X26" s="819"/>
      <c r="Y26" s="811"/>
      <c r="Z26" s="595"/>
      <c r="AA26" s="3086"/>
      <c r="AB26" s="3086"/>
      <c r="AC26" s="3086"/>
      <c r="AD26" s="3086"/>
      <c r="AE26" s="3087"/>
    </row>
    <row r="27" spans="1:31" ht="13.5" customHeight="1">
      <c r="A27" s="3074"/>
      <c r="B27" s="1472"/>
      <c r="C27" s="1472"/>
      <c r="D27" s="1473"/>
      <c r="E27" s="3081"/>
      <c r="F27" s="3082"/>
      <c r="G27" s="3082"/>
      <c r="H27" s="3082"/>
      <c r="I27" s="3082"/>
      <c r="J27" s="3082"/>
      <c r="K27" s="3083"/>
      <c r="L27" s="970" t="s">
        <v>1128</v>
      </c>
      <c r="M27" s="672" t="s">
        <v>2271</v>
      </c>
      <c r="N27" s="672"/>
      <c r="O27" s="672"/>
      <c r="P27" s="672"/>
      <c r="Q27" s="672"/>
      <c r="R27" s="639"/>
      <c r="S27" s="970" t="s">
        <v>1128</v>
      </c>
      <c r="T27" s="672" t="s">
        <v>2269</v>
      </c>
      <c r="U27" s="672"/>
      <c r="V27" s="672"/>
      <c r="W27" s="672"/>
      <c r="X27" s="672"/>
      <c r="Y27" s="639"/>
      <c r="Z27" s="970"/>
      <c r="AA27" s="3088"/>
      <c r="AB27" s="3088"/>
      <c r="AC27" s="3088"/>
      <c r="AD27" s="3088"/>
      <c r="AE27" s="3089"/>
    </row>
    <row r="28" spans="1:31" ht="13.5" customHeight="1">
      <c r="A28" s="2886" t="s">
        <v>1503</v>
      </c>
      <c r="B28" s="2887"/>
      <c r="C28" s="2887"/>
      <c r="D28" s="2888"/>
      <c r="E28" s="968" t="s">
        <v>1128</v>
      </c>
      <c r="F28" s="3084" t="s">
        <v>282</v>
      </c>
      <c r="G28" s="3084"/>
      <c r="H28" s="3084"/>
      <c r="I28" s="3084"/>
      <c r="J28" s="3084"/>
      <c r="K28" s="3084"/>
      <c r="L28" s="3084"/>
      <c r="M28" s="3084"/>
      <c r="N28" s="3084"/>
      <c r="O28" s="3084"/>
      <c r="P28" s="3084"/>
      <c r="Q28" s="971"/>
      <c r="R28" s="971"/>
      <c r="S28" s="971"/>
      <c r="T28" s="971"/>
      <c r="U28" s="971"/>
      <c r="V28" s="971"/>
      <c r="W28" s="971"/>
      <c r="X28" s="971"/>
      <c r="Y28" s="972"/>
      <c r="Z28" s="3099" t="s">
        <v>1130</v>
      </c>
      <c r="AA28" s="3100"/>
      <c r="AB28" s="3100"/>
      <c r="AC28" s="3100"/>
      <c r="AD28" s="3100"/>
      <c r="AE28" s="3101"/>
    </row>
    <row r="29" spans="1:31" ht="13.5" customHeight="1">
      <c r="A29" s="1375"/>
      <c r="B29" s="1376"/>
      <c r="C29" s="1376"/>
      <c r="D29" s="1377"/>
      <c r="E29" s="595"/>
      <c r="F29" s="888" t="s">
        <v>1504</v>
      </c>
      <c r="G29" s="596" t="s">
        <v>1128</v>
      </c>
      <c r="H29" s="1195" t="s">
        <v>1505</v>
      </c>
      <c r="I29" s="1195"/>
      <c r="J29" s="1195"/>
      <c r="K29" s="1195"/>
      <c r="L29" s="1195"/>
      <c r="M29" s="1195"/>
      <c r="N29" s="1195"/>
      <c r="O29" s="596" t="s">
        <v>1142</v>
      </c>
      <c r="P29" s="1195" t="s">
        <v>1506</v>
      </c>
      <c r="Q29" s="1195"/>
      <c r="R29" s="1195"/>
      <c r="S29" s="1195"/>
      <c r="T29" s="1195"/>
      <c r="U29" s="1195"/>
      <c r="V29" s="1195"/>
      <c r="W29" s="819"/>
      <c r="X29" s="819"/>
      <c r="Y29" s="811"/>
      <c r="Z29" s="3102"/>
      <c r="AA29" s="3103"/>
      <c r="AB29" s="3103"/>
      <c r="AC29" s="3103"/>
      <c r="AD29" s="3103"/>
      <c r="AE29" s="3104"/>
    </row>
    <row r="30" spans="1:31" ht="13.5" customHeight="1">
      <c r="A30" s="3074"/>
      <c r="B30" s="1472"/>
      <c r="C30" s="1472"/>
      <c r="D30" s="1473"/>
      <c r="E30" s="970" t="s">
        <v>1128</v>
      </c>
      <c r="F30" s="3088" t="s">
        <v>283</v>
      </c>
      <c r="G30" s="3088"/>
      <c r="H30" s="3088"/>
      <c r="I30" s="3088"/>
      <c r="J30" s="3088"/>
      <c r="K30" s="3088"/>
      <c r="L30" s="3088"/>
      <c r="M30" s="3088"/>
      <c r="N30" s="3088"/>
      <c r="O30" s="3088"/>
      <c r="P30" s="3088"/>
      <c r="Q30" s="720"/>
      <c r="R30" s="720"/>
      <c r="S30" s="720"/>
      <c r="T30" s="720"/>
      <c r="U30" s="720"/>
      <c r="V30" s="720"/>
      <c r="W30" s="720"/>
      <c r="X30" s="720"/>
      <c r="Y30" s="721"/>
      <c r="Z30" s="3105"/>
      <c r="AA30" s="3106"/>
      <c r="AB30" s="3106"/>
      <c r="AC30" s="3106"/>
      <c r="AD30" s="3106"/>
      <c r="AE30" s="3107"/>
    </row>
    <row r="31" spans="1:31" ht="13.5" customHeight="1">
      <c r="A31" s="2886" t="s">
        <v>2270</v>
      </c>
      <c r="B31" s="2887"/>
      <c r="C31" s="2887"/>
      <c r="D31" s="2888"/>
      <c r="E31" s="968" t="s">
        <v>1128</v>
      </c>
      <c r="F31" s="3084" t="s">
        <v>282</v>
      </c>
      <c r="G31" s="3084"/>
      <c r="H31" s="3084"/>
      <c r="I31" s="3084"/>
      <c r="J31" s="3084"/>
      <c r="K31" s="3084"/>
      <c r="L31" s="3084"/>
      <c r="M31" s="3084"/>
      <c r="N31" s="3084"/>
      <c r="O31" s="3084"/>
      <c r="P31" s="3084"/>
      <c r="Q31" s="971"/>
      <c r="R31" s="971"/>
      <c r="S31" s="971"/>
      <c r="T31" s="971"/>
      <c r="U31" s="971"/>
      <c r="V31" s="971"/>
      <c r="W31" s="971"/>
      <c r="X31" s="971"/>
      <c r="Y31" s="972"/>
      <c r="Z31" s="3090"/>
      <c r="AA31" s="3091"/>
      <c r="AB31" s="3091"/>
      <c r="AC31" s="3091"/>
      <c r="AD31" s="3091"/>
      <c r="AE31" s="3092"/>
    </row>
    <row r="32" spans="1:31" ht="13.5" customHeight="1">
      <c r="A32" s="1375"/>
      <c r="B32" s="1376"/>
      <c r="C32" s="1376"/>
      <c r="D32" s="1377"/>
      <c r="E32" s="595"/>
      <c r="F32" s="888" t="s">
        <v>1504</v>
      </c>
      <c r="G32" s="976" t="s">
        <v>1128</v>
      </c>
      <c r="H32" s="888" t="s">
        <v>2042</v>
      </c>
      <c r="I32" s="888"/>
      <c r="J32" s="888"/>
      <c r="K32" s="976" t="s">
        <v>1128</v>
      </c>
      <c r="L32" s="888" t="s">
        <v>2043</v>
      </c>
      <c r="M32" s="888"/>
      <c r="N32" s="888"/>
      <c r="Q32" s="1"/>
      <c r="R32" s="1"/>
      <c r="S32" s="1"/>
      <c r="T32" s="1"/>
      <c r="U32" s="1"/>
      <c r="V32" s="1"/>
      <c r="W32" s="1"/>
      <c r="X32" s="1"/>
      <c r="Y32" s="20"/>
      <c r="Z32" s="3093"/>
      <c r="AA32" s="3094"/>
      <c r="AB32" s="3094"/>
      <c r="AC32" s="3094"/>
      <c r="AD32" s="3094"/>
      <c r="AE32" s="3095"/>
    </row>
    <row r="33" spans="1:34" ht="13.5" customHeight="1">
      <c r="A33" s="3074"/>
      <c r="B33" s="1472"/>
      <c r="C33" s="1472"/>
      <c r="D33" s="1473"/>
      <c r="E33" s="970" t="s">
        <v>1128</v>
      </c>
      <c r="F33" s="3088" t="s">
        <v>283</v>
      </c>
      <c r="G33" s="3088"/>
      <c r="H33" s="3088"/>
      <c r="I33" s="3088"/>
      <c r="J33" s="3088"/>
      <c r="K33" s="3088"/>
      <c r="L33" s="3088"/>
      <c r="M33" s="3088"/>
      <c r="N33" s="3088"/>
      <c r="O33" s="3088"/>
      <c r="P33" s="3088"/>
      <c r="Q33" s="720"/>
      <c r="R33" s="720"/>
      <c r="S33" s="720"/>
      <c r="T33" s="720"/>
      <c r="U33" s="720"/>
      <c r="V33" s="720"/>
      <c r="W33" s="720"/>
      <c r="X33" s="720"/>
      <c r="Y33" s="721"/>
      <c r="Z33" s="3096"/>
      <c r="AA33" s="3097"/>
      <c r="AB33" s="3097"/>
      <c r="AC33" s="3097"/>
      <c r="AD33" s="3097"/>
      <c r="AE33" s="3098"/>
    </row>
    <row r="34" spans="1:34" ht="14.25">
      <c r="A34" s="443"/>
      <c r="D34" s="441"/>
      <c r="E34" s="831"/>
      <c r="F34" s="819"/>
      <c r="G34" s="819"/>
      <c r="H34" s="819"/>
      <c r="I34" s="819"/>
      <c r="J34" s="819"/>
      <c r="K34" s="819"/>
      <c r="L34" s="819"/>
    </row>
    <row r="35" spans="1:34" ht="14.25">
      <c r="A35" s="442" t="s">
        <v>1515</v>
      </c>
      <c r="B35" s="444"/>
      <c r="C35" s="444"/>
      <c r="D35" s="444"/>
      <c r="E35" s="444"/>
      <c r="F35" s="444"/>
      <c r="G35" s="444"/>
      <c r="H35" s="444"/>
      <c r="I35" s="444"/>
      <c r="J35" s="444"/>
      <c r="K35" s="444"/>
      <c r="L35" s="444"/>
      <c r="M35" s="444"/>
      <c r="N35" s="444"/>
      <c r="O35" s="444"/>
      <c r="P35" s="444"/>
      <c r="Q35" s="444"/>
      <c r="R35" s="444"/>
      <c r="S35" s="444"/>
      <c r="T35" s="444"/>
      <c r="U35" s="444"/>
      <c r="V35" s="444"/>
      <c r="W35" s="444"/>
      <c r="X35" s="444"/>
      <c r="Y35" s="444"/>
      <c r="Z35" s="444"/>
    </row>
    <row r="36" spans="1:34" ht="14.25">
      <c r="A36" s="442"/>
      <c r="B36" s="444"/>
      <c r="C36" s="444"/>
      <c r="D36" s="444"/>
      <c r="E36" s="978" t="s">
        <v>1128</v>
      </c>
      <c r="F36" s="819" t="s">
        <v>1166</v>
      </c>
      <c r="G36" s="819"/>
      <c r="H36" s="819"/>
      <c r="I36" s="819" t="s">
        <v>1504</v>
      </c>
      <c r="J36" s="978" t="s">
        <v>1128</v>
      </c>
      <c r="K36" s="819" t="s">
        <v>1167</v>
      </c>
      <c r="L36" s="444"/>
      <c r="M36" s="444"/>
      <c r="N36" s="978" t="s">
        <v>1128</v>
      </c>
      <c r="O36" s="440" t="s">
        <v>131</v>
      </c>
      <c r="P36" s="444"/>
      <c r="Q36" s="444"/>
      <c r="R36" s="978" t="s">
        <v>1128</v>
      </c>
      <c r="S36" s="440" t="s">
        <v>1392</v>
      </c>
      <c r="T36" s="449"/>
      <c r="U36" s="449"/>
      <c r="V36" s="444"/>
      <c r="W36" s="444"/>
      <c r="X36" s="978" t="s">
        <v>1128</v>
      </c>
      <c r="Y36" s="440" t="s">
        <v>724</v>
      </c>
      <c r="Z36" s="449"/>
      <c r="AA36" s="449"/>
      <c r="AB36" s="449"/>
      <c r="AC36" s="449"/>
      <c r="AD36" s="448"/>
    </row>
    <row r="37" spans="1:34" ht="14.25">
      <c r="A37" s="442"/>
      <c r="B37" s="444"/>
      <c r="C37" s="444"/>
      <c r="D37" s="444"/>
      <c r="E37" s="444"/>
      <c r="F37" s="819"/>
      <c r="J37" s="978" t="s">
        <v>1128</v>
      </c>
      <c r="K37" s="837" t="s">
        <v>1168</v>
      </c>
      <c r="L37" s="444"/>
      <c r="M37" s="444"/>
      <c r="N37" s="444"/>
      <c r="O37" s="444"/>
      <c r="P37" s="444"/>
      <c r="Q37" s="444"/>
      <c r="R37" s="444"/>
      <c r="S37" s="444"/>
      <c r="T37" s="444"/>
      <c r="U37" s="978" t="s">
        <v>1128</v>
      </c>
      <c r="V37" s="837" t="s">
        <v>1945</v>
      </c>
      <c r="Y37" s="448"/>
      <c r="Z37" s="448"/>
      <c r="AA37" s="448"/>
      <c r="AB37" s="448"/>
      <c r="AC37" s="448"/>
      <c r="AD37" s="448"/>
      <c r="AH37" s="544" t="s">
        <v>1508</v>
      </c>
    </row>
    <row r="38" spans="1:34" ht="14.25">
      <c r="A38" s="442"/>
      <c r="B38" s="444"/>
      <c r="C38" s="444"/>
      <c r="D38" s="444"/>
      <c r="E38" s="444"/>
      <c r="F38" s="819"/>
    </row>
    <row r="39" spans="1:34" ht="14.25">
      <c r="A39" s="442"/>
      <c r="B39" s="444"/>
      <c r="C39" s="444"/>
      <c r="D39" s="444"/>
      <c r="E39" s="978" t="s">
        <v>1128</v>
      </c>
      <c r="F39" s="819" t="s">
        <v>1946</v>
      </c>
      <c r="G39" s="819"/>
      <c r="H39" s="819"/>
      <c r="I39" s="819" t="s">
        <v>1504</v>
      </c>
      <c r="J39" s="978" t="s">
        <v>1128</v>
      </c>
      <c r="K39" s="819" t="s">
        <v>1167</v>
      </c>
      <c r="L39" s="444"/>
      <c r="M39" s="444"/>
      <c r="N39" s="978" t="s">
        <v>1128</v>
      </c>
      <c r="O39" s="440" t="s">
        <v>131</v>
      </c>
      <c r="P39" s="444"/>
      <c r="Q39" s="444"/>
      <c r="R39" s="978" t="s">
        <v>1128</v>
      </c>
      <c r="S39" s="440" t="s">
        <v>1392</v>
      </c>
      <c r="T39" s="449"/>
      <c r="U39" s="449"/>
      <c r="V39" s="444"/>
      <c r="W39" s="444"/>
      <c r="X39" s="978" t="s">
        <v>1128</v>
      </c>
      <c r="Y39" s="440" t="s">
        <v>724</v>
      </c>
      <c r="Z39" s="449"/>
      <c r="AA39" s="449"/>
      <c r="AB39" s="449"/>
      <c r="AC39" s="449"/>
      <c r="AD39" s="448"/>
    </row>
    <row r="40" spans="1:34" ht="14.25">
      <c r="A40" s="442"/>
      <c r="B40" s="444"/>
      <c r="C40" s="444"/>
      <c r="D40" s="444"/>
      <c r="E40" s="444"/>
      <c r="F40" s="444"/>
      <c r="J40" s="978" t="s">
        <v>1128</v>
      </c>
      <c r="K40" s="837" t="s">
        <v>2365</v>
      </c>
      <c r="L40" s="444"/>
      <c r="M40" s="444"/>
      <c r="N40" s="444"/>
      <c r="O40" s="444"/>
      <c r="P40" s="444"/>
      <c r="Q40" s="444"/>
      <c r="R40" s="444"/>
      <c r="S40" s="444"/>
      <c r="T40" s="444"/>
      <c r="U40" s="978" t="s">
        <v>1128</v>
      </c>
      <c r="V40" s="837" t="s">
        <v>1945</v>
      </c>
      <c r="Y40" s="448"/>
      <c r="Z40" s="448"/>
      <c r="AA40" s="448"/>
      <c r="AB40" s="448"/>
      <c r="AC40" s="448"/>
      <c r="AD40" s="448"/>
      <c r="AH40" s="544" t="s">
        <v>1508</v>
      </c>
    </row>
    <row r="41" spans="1:34" ht="14.25" customHeight="1">
      <c r="A41" s="443"/>
      <c r="D41" s="441"/>
      <c r="E41" s="596"/>
      <c r="F41" s="819"/>
      <c r="G41" s="819"/>
      <c r="H41" s="819"/>
      <c r="I41" s="819"/>
      <c r="J41" s="819"/>
      <c r="K41" s="819"/>
      <c r="L41" s="819"/>
    </row>
    <row r="42" spans="1:34" ht="14.25">
      <c r="A42" s="442" t="s">
        <v>2366</v>
      </c>
      <c r="B42" s="444"/>
      <c r="C42" s="444"/>
      <c r="D42" s="444"/>
      <c r="E42" s="444"/>
      <c r="F42" s="444"/>
      <c r="G42" s="444"/>
      <c r="H42" s="444"/>
      <c r="I42" s="444"/>
      <c r="J42" s="444"/>
      <c r="K42" s="444"/>
      <c r="L42" s="444"/>
      <c r="M42" s="444"/>
      <c r="N42" s="444"/>
      <c r="O42" s="444"/>
      <c r="P42" s="444"/>
      <c r="Q42" s="444"/>
      <c r="R42" s="444"/>
      <c r="S42" s="444"/>
      <c r="T42" s="444"/>
      <c r="U42" s="444"/>
      <c r="V42" s="444"/>
      <c r="W42" s="444"/>
      <c r="X42" s="444"/>
      <c r="Y42" s="444"/>
      <c r="Z42" s="444"/>
    </row>
    <row r="43" spans="1:34">
      <c r="A43" s="120"/>
      <c r="B43" s="120"/>
      <c r="C43" s="120"/>
      <c r="D43" s="441"/>
      <c r="E43" s="978" t="s">
        <v>1128</v>
      </c>
      <c r="F43" s="819" t="s">
        <v>282</v>
      </c>
      <c r="G43" s="819"/>
      <c r="H43" s="819"/>
      <c r="I43" s="819"/>
      <c r="J43" s="819"/>
      <c r="K43" s="819"/>
      <c r="L43" s="819" t="s">
        <v>14</v>
      </c>
      <c r="M43" s="819" t="s">
        <v>1507</v>
      </c>
      <c r="N43" s="819"/>
      <c r="O43" s="819"/>
      <c r="P43" s="819"/>
      <c r="Q43" s="978" t="s">
        <v>1128</v>
      </c>
      <c r="R43" s="819" t="s">
        <v>1166</v>
      </c>
      <c r="S43" s="819"/>
      <c r="T43" s="978" t="s">
        <v>1128</v>
      </c>
      <c r="U43" s="819" t="s">
        <v>1165</v>
      </c>
      <c r="V43" s="441"/>
      <c r="W43" s="441"/>
      <c r="X43" s="441" t="s">
        <v>85</v>
      </c>
      <c r="Y43" s="441"/>
      <c r="Z43" s="441"/>
      <c r="AA43" s="441"/>
      <c r="AB43" s="441"/>
      <c r="AC43" s="441"/>
      <c r="AD43" s="441"/>
      <c r="AE43" s="441"/>
    </row>
    <row r="44" spans="1:34">
      <c r="A44" s="120" t="s">
        <v>1516</v>
      </c>
      <c r="B44" s="120"/>
      <c r="C44" s="120"/>
      <c r="D44" s="120"/>
      <c r="E44" s="978" t="s">
        <v>1128</v>
      </c>
      <c r="F44" s="819" t="s">
        <v>283</v>
      </c>
      <c r="G44" s="819"/>
      <c r="H44" s="819"/>
      <c r="I44" s="819"/>
      <c r="J44" s="819"/>
      <c r="K44" s="819"/>
      <c r="L44" s="819"/>
      <c r="M44" s="819"/>
      <c r="N44" s="819"/>
      <c r="O44" s="819"/>
      <c r="P44" s="819"/>
      <c r="Q44" s="819"/>
      <c r="R44" s="819"/>
      <c r="S44" s="819"/>
      <c r="T44" s="819"/>
      <c r="U44" s="819"/>
      <c r="V44" s="819"/>
      <c r="W44" s="441"/>
      <c r="X44" s="441"/>
      <c r="Y44" s="441"/>
      <c r="Z44" s="441"/>
      <c r="AA44" s="441"/>
      <c r="AB44" s="441"/>
      <c r="AC44" s="441"/>
      <c r="AD44" s="441"/>
    </row>
    <row r="45" spans="1:34" ht="7.5" customHeight="1">
      <c r="A45" s="441"/>
      <c r="B45" s="441"/>
      <c r="C45" s="441"/>
      <c r="D45" s="441"/>
      <c r="E45" s="596"/>
      <c r="F45" s="819"/>
      <c r="G45" s="819"/>
      <c r="H45" s="819"/>
      <c r="I45" s="819"/>
      <c r="J45" s="819"/>
      <c r="K45" s="819"/>
      <c r="L45" s="819"/>
      <c r="M45" s="819"/>
      <c r="N45" s="819"/>
      <c r="O45" s="819"/>
      <c r="P45" s="819"/>
      <c r="Q45" s="819"/>
      <c r="R45" s="819"/>
      <c r="S45" s="819"/>
      <c r="T45" s="819"/>
      <c r="U45" s="819"/>
      <c r="V45" s="819"/>
      <c r="W45" s="441"/>
      <c r="X45" s="441"/>
      <c r="Y45" s="441"/>
      <c r="Z45" s="441"/>
      <c r="AA45" s="441"/>
      <c r="AB45" s="441"/>
      <c r="AC45" s="441"/>
      <c r="AD45" s="441"/>
    </row>
    <row r="46" spans="1:34">
      <c r="A46" s="441"/>
      <c r="B46" s="441"/>
      <c r="C46" s="436" t="s">
        <v>1947</v>
      </c>
      <c r="D46" s="441"/>
      <c r="E46" s="596"/>
      <c r="F46" s="819"/>
      <c r="G46" s="819"/>
      <c r="H46" s="819"/>
      <c r="I46" s="819"/>
      <c r="J46" s="819"/>
      <c r="K46" s="819"/>
      <c r="L46" s="819"/>
      <c r="M46" s="819"/>
      <c r="N46" s="819"/>
      <c r="O46" s="819"/>
      <c r="P46" s="819"/>
      <c r="Q46" s="819"/>
      <c r="R46" s="819"/>
      <c r="S46" s="819"/>
      <c r="T46" s="819"/>
      <c r="U46" s="819"/>
      <c r="V46" s="819"/>
      <c r="W46" s="441"/>
      <c r="X46" s="441"/>
      <c r="Y46" s="441"/>
      <c r="Z46" s="441"/>
      <c r="AA46" s="441"/>
      <c r="AB46" s="441"/>
      <c r="AC46" s="441"/>
      <c r="AD46" s="441"/>
    </row>
    <row r="47" spans="1:34">
      <c r="A47" s="441"/>
      <c r="B47" s="441"/>
      <c r="C47" s="436" t="s">
        <v>1948</v>
      </c>
      <c r="D47" s="436"/>
      <c r="E47" s="596"/>
      <c r="F47" s="819"/>
      <c r="G47" s="819"/>
      <c r="H47" s="819"/>
      <c r="I47" s="819"/>
      <c r="J47" s="819"/>
      <c r="K47" s="819"/>
      <c r="L47" s="819"/>
      <c r="M47" s="819"/>
      <c r="N47" s="819"/>
      <c r="O47" s="819"/>
      <c r="P47" s="819"/>
      <c r="Q47" s="819"/>
      <c r="R47" s="819"/>
      <c r="S47" s="819"/>
      <c r="T47" s="819"/>
      <c r="U47" s="819"/>
      <c r="V47" s="819"/>
      <c r="W47" s="441"/>
      <c r="X47" s="441"/>
      <c r="Y47" s="441"/>
      <c r="Z47" s="441"/>
      <c r="AA47" s="441"/>
      <c r="AB47" s="441"/>
      <c r="AC47" s="441"/>
      <c r="AD47" s="441"/>
    </row>
    <row r="48" spans="1:34">
      <c r="A48" s="441"/>
      <c r="B48" s="441"/>
      <c r="C48" s="441"/>
      <c r="D48" s="441"/>
      <c r="E48" s="978" t="s">
        <v>1128</v>
      </c>
      <c r="F48" s="819" t="s">
        <v>284</v>
      </c>
      <c r="G48" s="441"/>
      <c r="H48" s="441"/>
      <c r="I48" s="441"/>
      <c r="J48" s="441"/>
      <c r="K48" s="441"/>
      <c r="L48" s="441"/>
      <c r="M48" s="978" t="s">
        <v>1128</v>
      </c>
      <c r="N48" s="819" t="s">
        <v>285</v>
      </c>
      <c r="O48" s="441"/>
      <c r="P48" s="441"/>
      <c r="Q48" s="441"/>
      <c r="R48" s="441"/>
      <c r="S48" s="441"/>
      <c r="T48" s="441"/>
      <c r="U48" s="441"/>
      <c r="V48" s="441"/>
      <c r="W48" s="441"/>
      <c r="X48" s="441"/>
      <c r="Y48" s="441"/>
      <c r="Z48" s="441"/>
      <c r="AA48" s="441"/>
      <c r="AB48" s="441"/>
      <c r="AC48" s="441"/>
      <c r="AD48" s="441"/>
      <c r="AE48" s="441"/>
      <c r="AF48" s="441"/>
    </row>
    <row r="49" spans="1:35" ht="14.25" customHeight="1">
      <c r="A49" s="441"/>
      <c r="B49" s="441"/>
      <c r="C49" s="441"/>
      <c r="D49" s="441"/>
      <c r="E49" s="831"/>
      <c r="F49" s="819"/>
      <c r="G49" s="441"/>
      <c r="H49" s="441"/>
      <c r="I49" s="441"/>
      <c r="J49" s="441"/>
      <c r="K49" s="441"/>
      <c r="L49" s="441"/>
      <c r="M49" s="441"/>
      <c r="N49" s="441"/>
      <c r="O49" s="441"/>
      <c r="P49" s="441"/>
      <c r="Q49" s="441"/>
      <c r="R49" s="441"/>
      <c r="S49" s="441"/>
      <c r="T49" s="441"/>
      <c r="U49" s="441"/>
      <c r="V49" s="441"/>
      <c r="W49" s="441"/>
      <c r="X49" s="441"/>
      <c r="Y49" s="441"/>
      <c r="Z49" s="441"/>
      <c r="AA49" s="441"/>
      <c r="AB49" s="441"/>
      <c r="AC49" s="441"/>
      <c r="AD49" s="441"/>
      <c r="AE49" s="441"/>
      <c r="AF49" s="441"/>
    </row>
    <row r="50" spans="1:35" ht="14.25">
      <c r="A50" s="439" t="s">
        <v>1949</v>
      </c>
      <c r="B50" s="439"/>
      <c r="C50" s="439"/>
      <c r="D50" s="439"/>
      <c r="E50" s="439"/>
      <c r="F50" s="439"/>
      <c r="G50" s="439"/>
      <c r="H50" s="439"/>
      <c r="I50" s="439"/>
      <c r="J50" s="439"/>
      <c r="K50" s="439"/>
      <c r="L50" s="439"/>
      <c r="M50" s="439"/>
      <c r="N50" s="439"/>
      <c r="O50" s="439"/>
      <c r="P50" s="439"/>
      <c r="Q50" s="439"/>
      <c r="R50" s="439"/>
      <c r="S50" s="439"/>
      <c r="T50" s="439"/>
      <c r="U50" s="439"/>
      <c r="V50" s="439"/>
      <c r="W50" s="439"/>
      <c r="X50" s="439"/>
      <c r="Y50" s="439"/>
      <c r="Z50" s="439"/>
      <c r="AA50" s="439"/>
      <c r="AB50" s="439"/>
    </row>
    <row r="51" spans="1:35" ht="14.25">
      <c r="A51" s="442" t="s">
        <v>1950</v>
      </c>
      <c r="B51" s="444"/>
      <c r="C51" s="444"/>
      <c r="D51" s="444"/>
      <c r="E51" s="444"/>
      <c r="F51" s="444"/>
      <c r="G51" s="444"/>
      <c r="H51" s="444"/>
      <c r="I51" s="444"/>
      <c r="J51" s="444"/>
      <c r="K51" s="444"/>
      <c r="L51" s="444"/>
      <c r="M51" s="444"/>
      <c r="N51" s="444"/>
      <c r="O51" s="444"/>
      <c r="P51" s="444"/>
      <c r="Q51" s="444"/>
      <c r="R51" s="444"/>
      <c r="S51" s="444"/>
      <c r="T51" s="444"/>
      <c r="U51" s="444"/>
      <c r="V51" s="444"/>
      <c r="W51" s="444"/>
      <c r="X51" s="444"/>
      <c r="Y51" s="444"/>
      <c r="Z51" s="444"/>
      <c r="AA51" s="444"/>
      <c r="AB51" s="444"/>
    </row>
    <row r="52" spans="1:35">
      <c r="A52" s="441"/>
      <c r="B52" s="441"/>
      <c r="C52" s="441"/>
      <c r="D52" s="441"/>
      <c r="E52" s="978" t="s">
        <v>1128</v>
      </c>
      <c r="F52" s="441" t="s">
        <v>1951</v>
      </c>
      <c r="G52" s="441"/>
      <c r="H52" s="441"/>
      <c r="I52" s="441"/>
      <c r="J52" s="441"/>
      <c r="K52" s="441"/>
      <c r="L52" s="441"/>
      <c r="M52" s="441"/>
      <c r="N52" s="441"/>
      <c r="O52" s="441"/>
      <c r="P52" s="441"/>
      <c r="Q52" s="441"/>
      <c r="R52" s="441"/>
      <c r="S52" s="441"/>
      <c r="T52" s="441"/>
      <c r="U52" s="441"/>
      <c r="V52" s="441"/>
      <c r="W52" s="441"/>
      <c r="X52" s="441"/>
      <c r="Y52" s="441"/>
      <c r="Z52" s="441"/>
      <c r="AA52" s="441"/>
      <c r="AB52" s="441"/>
      <c r="AC52" s="441"/>
      <c r="AD52" s="441"/>
      <c r="AE52" s="438"/>
      <c r="AF52" s="438"/>
      <c r="AG52" s="438"/>
      <c r="AH52" s="438"/>
      <c r="AI52" s="438"/>
    </row>
    <row r="53" spans="1:35">
      <c r="A53" s="437"/>
      <c r="B53" s="438"/>
      <c r="C53" s="438"/>
      <c r="D53" s="438"/>
      <c r="E53" s="978" t="s">
        <v>1128</v>
      </c>
      <c r="F53" s="438" t="s">
        <v>1952</v>
      </c>
      <c r="G53" s="438"/>
      <c r="H53" s="438"/>
      <c r="I53" s="438"/>
      <c r="J53" s="438"/>
      <c r="K53" s="438"/>
      <c r="L53" s="438"/>
      <c r="M53" s="438"/>
      <c r="N53" s="438"/>
      <c r="O53" s="438"/>
      <c r="P53" s="438"/>
      <c r="Q53" s="438"/>
      <c r="R53" s="438"/>
      <c r="S53" s="438"/>
      <c r="T53" s="438"/>
      <c r="U53" s="438"/>
      <c r="V53" s="438"/>
      <c r="W53" s="438"/>
      <c r="X53" s="438"/>
      <c r="Y53" s="438"/>
      <c r="Z53" s="438"/>
      <c r="AA53" s="438"/>
      <c r="AB53" s="438"/>
      <c r="AC53" s="438"/>
      <c r="AD53" s="438"/>
      <c r="AE53" s="438"/>
      <c r="AF53" s="438"/>
      <c r="AG53" s="438"/>
      <c r="AH53" s="438"/>
      <c r="AI53" s="438"/>
    </row>
    <row r="54" spans="1:35">
      <c r="A54" s="437"/>
      <c r="B54" s="438"/>
      <c r="C54" s="438"/>
      <c r="D54" s="438"/>
      <c r="E54" s="978" t="s">
        <v>1128</v>
      </c>
      <c r="F54" s="438" t="s">
        <v>1953</v>
      </c>
      <c r="G54" s="438"/>
      <c r="H54" s="438"/>
      <c r="I54" s="438"/>
      <c r="J54" s="438"/>
      <c r="K54" s="438"/>
      <c r="L54" s="438"/>
      <c r="M54" s="438"/>
      <c r="N54" s="438"/>
      <c r="O54" s="438"/>
      <c r="P54" s="438"/>
      <c r="Q54" s="438"/>
      <c r="R54" s="438"/>
      <c r="S54" s="438"/>
      <c r="T54" s="438"/>
      <c r="U54" s="438"/>
      <c r="V54" s="438"/>
      <c r="W54" s="438"/>
      <c r="X54" s="438"/>
      <c r="Y54" s="438"/>
      <c r="Z54" s="438"/>
      <c r="AA54" s="438"/>
      <c r="AB54" s="438"/>
      <c r="AC54" s="438"/>
      <c r="AD54" s="438"/>
      <c r="AE54" s="438"/>
      <c r="AF54" s="438"/>
      <c r="AG54" s="438"/>
      <c r="AH54" s="438"/>
      <c r="AI54" s="438"/>
    </row>
    <row r="55" spans="1:35">
      <c r="A55" s="437"/>
      <c r="B55" s="438"/>
      <c r="C55" s="438"/>
      <c r="D55" s="438"/>
      <c r="E55" s="978" t="s">
        <v>1128</v>
      </c>
      <c r="F55" s="438" t="s">
        <v>656</v>
      </c>
      <c r="G55" s="438"/>
      <c r="H55" s="438"/>
      <c r="I55" s="892"/>
      <c r="J55" s="892"/>
      <c r="K55" s="892"/>
      <c r="L55" s="892"/>
      <c r="M55" s="892"/>
      <c r="N55" s="892"/>
      <c r="O55" s="892"/>
      <c r="P55" s="892"/>
      <c r="Q55" s="892"/>
      <c r="R55" s="892"/>
      <c r="S55" s="892"/>
      <c r="T55" s="892"/>
      <c r="U55" s="892"/>
      <c r="V55" s="892"/>
      <c r="W55" s="892"/>
      <c r="X55" s="892"/>
      <c r="Y55" s="892"/>
      <c r="Z55" s="892"/>
      <c r="AA55" s="892"/>
      <c r="AB55" s="892"/>
      <c r="AC55" s="892"/>
      <c r="AD55" s="892"/>
      <c r="AE55" s="892"/>
      <c r="AF55" s="892"/>
      <c r="AG55" s="892"/>
      <c r="AH55" s="438" t="s">
        <v>85</v>
      </c>
      <c r="AI55" s="438"/>
    </row>
    <row r="56" spans="1:35" ht="12" customHeight="1">
      <c r="A56" s="437"/>
      <c r="B56" s="438"/>
      <c r="C56" s="438"/>
      <c r="D56" s="438"/>
      <c r="E56" s="596"/>
      <c r="F56" s="438"/>
      <c r="G56" s="438"/>
      <c r="H56" s="438"/>
      <c r="I56" s="438"/>
      <c r="J56" s="438"/>
      <c r="K56" s="438"/>
      <c r="L56" s="438"/>
      <c r="M56" s="438"/>
      <c r="N56" s="438"/>
      <c r="O56" s="438"/>
      <c r="P56" s="438"/>
      <c r="Q56" s="438"/>
      <c r="R56" s="438"/>
      <c r="S56" s="438"/>
      <c r="T56" s="438"/>
      <c r="U56" s="438"/>
      <c r="V56" s="438"/>
      <c r="W56" s="438"/>
      <c r="X56" s="438"/>
      <c r="Y56" s="438"/>
      <c r="Z56" s="438"/>
      <c r="AA56" s="438"/>
      <c r="AB56" s="438"/>
      <c r="AC56" s="438"/>
      <c r="AD56" s="438"/>
      <c r="AE56" s="438"/>
      <c r="AF56" s="438"/>
      <c r="AG56" s="438"/>
      <c r="AH56" s="438"/>
      <c r="AI56" s="438"/>
    </row>
    <row r="57" spans="1:35">
      <c r="A57" s="442" t="s">
        <v>2367</v>
      </c>
      <c r="B57" s="445"/>
      <c r="C57" s="445"/>
      <c r="D57" s="445"/>
      <c r="E57" s="445"/>
      <c r="F57" s="445"/>
      <c r="G57" s="445"/>
      <c r="H57" s="445"/>
      <c r="I57" s="445"/>
      <c r="J57" s="445"/>
      <c r="K57" s="445"/>
      <c r="L57" s="445"/>
      <c r="M57" s="445"/>
      <c r="N57" s="445"/>
      <c r="O57" s="445"/>
      <c r="P57" s="445"/>
      <c r="Q57" s="445"/>
      <c r="R57" s="445"/>
      <c r="S57" s="445"/>
      <c r="T57" s="445"/>
      <c r="U57" s="445"/>
      <c r="V57" s="445"/>
      <c r="W57" s="445"/>
      <c r="X57" s="445"/>
      <c r="Y57" s="445"/>
      <c r="Z57" s="445"/>
      <c r="AA57" s="445"/>
      <c r="AB57" s="445"/>
      <c r="AC57" s="445"/>
      <c r="AD57" s="445"/>
      <c r="AE57" s="445"/>
      <c r="AF57" s="445"/>
      <c r="AG57" s="445"/>
      <c r="AH57" s="445"/>
      <c r="AI57" s="438"/>
    </row>
    <row r="58" spans="1:35">
      <c r="A58" s="441"/>
      <c r="B58" s="441"/>
      <c r="C58" s="441"/>
      <c r="D58" s="441"/>
      <c r="E58" s="978" t="s">
        <v>1128</v>
      </c>
      <c r="F58" s="441" t="s">
        <v>1954</v>
      </c>
      <c r="G58" s="441"/>
      <c r="H58" s="441"/>
      <c r="I58" s="441"/>
      <c r="J58" s="978" t="s">
        <v>1128</v>
      </c>
      <c r="K58" s="441" t="s">
        <v>1955</v>
      </c>
      <c r="L58" s="441"/>
      <c r="M58" s="441"/>
      <c r="N58" s="441"/>
      <c r="O58" s="978" t="s">
        <v>1128</v>
      </c>
      <c r="P58" s="441" t="s">
        <v>1956</v>
      </c>
      <c r="Q58" s="441"/>
      <c r="R58" s="441"/>
      <c r="S58" s="441"/>
      <c r="T58" s="441"/>
      <c r="U58" s="441"/>
      <c r="V58" s="441"/>
      <c r="W58" s="441"/>
      <c r="X58" s="441"/>
      <c r="Y58" s="441"/>
      <c r="Z58" s="441"/>
      <c r="AA58" s="441"/>
      <c r="AB58" s="441"/>
      <c r="AC58" s="441"/>
      <c r="AD58" s="441"/>
      <c r="AE58" s="441"/>
      <c r="AF58" s="438"/>
      <c r="AG58" s="438"/>
      <c r="AH58" s="438"/>
      <c r="AI58" s="438"/>
    </row>
    <row r="59" spans="1:35">
      <c r="A59" s="437"/>
      <c r="B59" s="438"/>
      <c r="C59" s="438"/>
      <c r="D59" s="438"/>
      <c r="E59" s="978" t="s">
        <v>1128</v>
      </c>
      <c r="F59" s="438" t="s">
        <v>1957</v>
      </c>
      <c r="G59" s="438"/>
      <c r="H59" s="438"/>
      <c r="I59" s="1511"/>
      <c r="J59" s="1511"/>
      <c r="K59" s="438" t="s">
        <v>398</v>
      </c>
      <c r="L59" s="438"/>
      <c r="M59" s="438"/>
      <c r="N59" s="438"/>
      <c r="O59" s="438"/>
      <c r="P59" s="438"/>
      <c r="Q59" s="438"/>
      <c r="R59" s="438"/>
      <c r="S59" s="438"/>
      <c r="T59" s="438"/>
      <c r="U59" s="438"/>
      <c r="V59" s="438"/>
      <c r="W59" s="438"/>
      <c r="X59" s="438"/>
      <c r="Y59" s="438"/>
      <c r="Z59" s="438"/>
      <c r="AA59" s="438"/>
      <c r="AB59" s="438"/>
      <c r="AC59" s="438"/>
      <c r="AD59" s="438"/>
      <c r="AE59" s="438"/>
      <c r="AF59" s="438"/>
      <c r="AG59" s="438"/>
      <c r="AH59" s="438"/>
      <c r="AI59" s="438"/>
    </row>
    <row r="60" spans="1:35">
      <c r="A60" s="437"/>
      <c r="B60" s="438"/>
      <c r="C60" s="438"/>
      <c r="D60" s="438"/>
      <c r="E60" s="978" t="s">
        <v>1128</v>
      </c>
      <c r="F60" s="438" t="s">
        <v>286</v>
      </c>
      <c r="G60" s="438"/>
      <c r="H60" s="438"/>
      <c r="I60" s="1511"/>
      <c r="J60" s="1511"/>
      <c r="K60" s="438" t="s">
        <v>398</v>
      </c>
      <c r="L60" s="438"/>
      <c r="M60" s="438"/>
      <c r="N60" s="438"/>
      <c r="O60" s="438"/>
      <c r="P60" s="438"/>
      <c r="Q60" s="438"/>
      <c r="R60" s="438"/>
      <c r="S60" s="438"/>
      <c r="T60" s="438"/>
      <c r="U60" s="438"/>
      <c r="V60" s="438"/>
      <c r="W60" s="438"/>
      <c r="X60" s="438"/>
      <c r="Y60" s="438"/>
      <c r="Z60" s="438"/>
      <c r="AA60" s="438"/>
      <c r="AB60" s="438"/>
      <c r="AC60" s="438"/>
      <c r="AD60" s="438"/>
      <c r="AE60" s="438"/>
      <c r="AF60" s="438"/>
      <c r="AG60" s="438"/>
      <c r="AH60" s="438"/>
      <c r="AI60" s="438"/>
    </row>
    <row r="61" spans="1:35">
      <c r="A61" s="437"/>
      <c r="B61" s="438"/>
      <c r="C61" s="438"/>
      <c r="D61" s="438"/>
      <c r="E61" s="596"/>
      <c r="F61" s="438"/>
      <c r="G61" s="438"/>
      <c r="H61" s="438"/>
      <c r="I61" s="891"/>
      <c r="J61" s="891"/>
      <c r="K61" s="438"/>
      <c r="L61" s="438"/>
      <c r="M61" s="438"/>
      <c r="N61" s="438"/>
      <c r="O61" s="438"/>
      <c r="P61" s="438"/>
      <c r="Q61" s="438"/>
      <c r="R61" s="438"/>
      <c r="S61" s="438"/>
      <c r="T61" s="438"/>
      <c r="U61" s="438"/>
      <c r="V61" s="438"/>
      <c r="W61" s="438"/>
      <c r="X61" s="438"/>
      <c r="Y61" s="438"/>
      <c r="Z61" s="438"/>
      <c r="AA61" s="438"/>
      <c r="AB61" s="438"/>
      <c r="AC61" s="438"/>
      <c r="AD61" s="438"/>
      <c r="AE61" s="438"/>
      <c r="AF61" s="438"/>
      <c r="AG61" s="438"/>
      <c r="AH61" s="438"/>
      <c r="AI61" s="438"/>
    </row>
    <row r="62" spans="1:35" ht="14.25">
      <c r="A62" s="439"/>
      <c r="B62" s="438"/>
      <c r="C62" s="438"/>
      <c r="D62" s="438"/>
      <c r="E62" s="596"/>
      <c r="F62" s="438"/>
      <c r="G62" s="438"/>
      <c r="H62" s="438"/>
      <c r="I62" s="891"/>
      <c r="J62" s="891"/>
      <c r="K62" s="438"/>
      <c r="L62" s="438"/>
      <c r="M62" s="438"/>
      <c r="N62" s="438"/>
      <c r="O62" s="438"/>
      <c r="P62" s="438"/>
      <c r="Q62" s="438"/>
      <c r="R62" s="438"/>
      <c r="S62" s="438"/>
      <c r="T62" s="438"/>
      <c r="U62" s="438"/>
      <c r="V62" s="438"/>
      <c r="W62" s="438"/>
      <c r="X62" s="438"/>
      <c r="Y62" s="438"/>
      <c r="Z62" s="438"/>
      <c r="AA62" s="438"/>
      <c r="AB62" s="438"/>
      <c r="AC62" s="438"/>
      <c r="AD62" s="438"/>
      <c r="AE62" s="438"/>
      <c r="AF62" s="438"/>
      <c r="AG62" s="438"/>
      <c r="AH62" s="438"/>
      <c r="AI62" s="438"/>
    </row>
    <row r="63" spans="1:35" ht="14.25">
      <c r="A63" s="439"/>
      <c r="B63" s="439"/>
      <c r="C63" s="439"/>
      <c r="D63" s="439"/>
      <c r="E63" s="99"/>
      <c r="F63" s="99"/>
      <c r="G63" s="99"/>
      <c r="H63" s="99"/>
      <c r="I63" s="99"/>
      <c r="J63" s="99"/>
      <c r="K63" s="99"/>
      <c r="L63" s="445"/>
      <c r="M63" s="445"/>
      <c r="N63" s="445"/>
      <c r="O63" s="445"/>
      <c r="P63" s="445"/>
      <c r="Q63" s="445"/>
      <c r="R63" s="445"/>
      <c r="S63" s="445"/>
      <c r="T63" s="445"/>
      <c r="U63" s="445"/>
      <c r="V63" s="445"/>
      <c r="W63" s="445"/>
      <c r="X63" s="445"/>
      <c r="Y63" s="445"/>
      <c r="Z63" s="445"/>
      <c r="AA63" s="445"/>
      <c r="AB63" s="445"/>
      <c r="AC63" s="445"/>
      <c r="AD63" s="445"/>
      <c r="AE63" s="445"/>
      <c r="AF63" s="445"/>
      <c r="AG63" s="438"/>
      <c r="AH63" s="438"/>
      <c r="AI63" s="438"/>
    </row>
  </sheetData>
  <mergeCells count="31">
    <mergeCell ref="A31:D33"/>
    <mergeCell ref="F31:P31"/>
    <mergeCell ref="Z31:AE33"/>
    <mergeCell ref="F33:P33"/>
    <mergeCell ref="A28:D30"/>
    <mergeCell ref="F28:P28"/>
    <mergeCell ref="Z28:AE30"/>
    <mergeCell ref="H29:N29"/>
    <mergeCell ref="P29:V29"/>
    <mergeCell ref="F30:P30"/>
    <mergeCell ref="E24:K27"/>
    <mergeCell ref="AA24:AE24"/>
    <mergeCell ref="AA25:AE25"/>
    <mergeCell ref="AA26:AE26"/>
    <mergeCell ref="AA27:AE27"/>
    <mergeCell ref="I59:J59"/>
    <mergeCell ref="I60:J60"/>
    <mergeCell ref="C4:AI6"/>
    <mergeCell ref="A15:D15"/>
    <mergeCell ref="E15:K15"/>
    <mergeCell ref="L15:R15"/>
    <mergeCell ref="S15:Y15"/>
    <mergeCell ref="Z15:AE15"/>
    <mergeCell ref="A16:D19"/>
    <mergeCell ref="Z16:AE19"/>
    <mergeCell ref="A20:D23"/>
    <mergeCell ref="AA20:AE20"/>
    <mergeCell ref="AA21:AE21"/>
    <mergeCell ref="AA22:AE22"/>
    <mergeCell ref="AA23:AE23"/>
    <mergeCell ref="A24:D27"/>
  </mergeCells>
  <phoneticPr fontId="6"/>
  <dataValidations count="1">
    <dataValidation type="list" allowBlank="1" showInputMessage="1" showErrorMessage="1" sqref="E52:E55 E43:E44 M48 AV10:AV11 E58:E60 O58 X36 J58 Q43 T43 E48 E36 E39 J39:J40 N39 R39 U40 X39 J36:J37 N36 R36 U37 R9:R11 AC9:AC11 E9:E11 W9:W10 G32 O29 G29 E28 E16:E23 Z20:Z21 S16:S27 L16:L27 Z24:Z25 E30:E31 K32 E33">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9"/>
  <sheetViews>
    <sheetView view="pageBreakPreview" zoomScaleNormal="100" zoomScaleSheetLayoutView="100" workbookViewId="0"/>
  </sheetViews>
  <sheetFormatPr defaultColWidth="2.625" defaultRowHeight="13.5"/>
  <cols>
    <col min="1" max="16384" width="2.625" style="544"/>
  </cols>
  <sheetData>
    <row r="1" spans="1:35" ht="14.25">
      <c r="A1" s="439" t="s">
        <v>1958</v>
      </c>
      <c r="B1" s="439"/>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row>
    <row r="2" spans="1:35" ht="14.25">
      <c r="A2" s="442" t="s">
        <v>2099</v>
      </c>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row>
    <row r="3" spans="1:35">
      <c r="A3" s="441"/>
      <c r="B3" s="441"/>
      <c r="C3" s="441"/>
      <c r="D3" s="978" t="s">
        <v>1128</v>
      </c>
      <c r="E3" s="441" t="s">
        <v>2100</v>
      </c>
      <c r="F3" s="441"/>
      <c r="G3" s="441" t="s">
        <v>2101</v>
      </c>
      <c r="H3" s="441"/>
      <c r="I3" s="441" t="s">
        <v>2103</v>
      </c>
      <c r="L3" s="441"/>
      <c r="M3" s="441"/>
      <c r="N3" s="441"/>
      <c r="O3" s="441"/>
      <c r="P3" s="441"/>
      <c r="Q3" s="978" t="s">
        <v>1128</v>
      </c>
      <c r="R3" s="441" t="s">
        <v>2096</v>
      </c>
      <c r="S3" s="441"/>
      <c r="T3" s="441"/>
      <c r="U3" s="441"/>
      <c r="V3" s="441"/>
      <c r="W3" s="441"/>
      <c r="X3" s="978" t="s">
        <v>1128</v>
      </c>
      <c r="Y3" s="441" t="s">
        <v>2097</v>
      </c>
      <c r="Z3" s="441"/>
      <c r="AA3" s="441"/>
      <c r="AB3" s="441"/>
      <c r="AC3" s="441"/>
      <c r="AD3" s="441"/>
      <c r="AE3" s="978" t="s">
        <v>1128</v>
      </c>
      <c r="AF3" s="441" t="s">
        <v>2098</v>
      </c>
      <c r="AG3" s="441"/>
      <c r="AH3" s="441"/>
    </row>
    <row r="4" spans="1:35">
      <c r="A4" s="441"/>
      <c r="B4" s="441"/>
      <c r="C4" s="441"/>
      <c r="D4" s="831"/>
      <c r="E4" s="441"/>
      <c r="F4" s="441"/>
      <c r="G4" s="441"/>
      <c r="H4" s="441"/>
      <c r="I4" s="441" t="s">
        <v>2104</v>
      </c>
      <c r="L4" s="441"/>
      <c r="M4" s="441"/>
      <c r="N4" s="441"/>
      <c r="O4" s="441"/>
      <c r="P4" s="441"/>
      <c r="Q4" s="978" t="s">
        <v>1128</v>
      </c>
      <c r="R4" s="441" t="s">
        <v>2105</v>
      </c>
      <c r="S4" s="441"/>
      <c r="T4" s="441"/>
      <c r="U4" s="441"/>
      <c r="V4" s="441"/>
      <c r="W4" s="441"/>
      <c r="X4" s="978" t="s">
        <v>1128</v>
      </c>
      <c r="Y4" s="82" t="s">
        <v>2106</v>
      </c>
      <c r="Z4" s="441"/>
      <c r="AA4" s="441"/>
      <c r="AB4" s="441"/>
      <c r="AC4" s="441"/>
      <c r="AD4" s="441"/>
      <c r="AE4" s="978" t="s">
        <v>1128</v>
      </c>
      <c r="AF4" s="441" t="s">
        <v>2098</v>
      </c>
      <c r="AG4" s="441"/>
      <c r="AH4" s="441"/>
    </row>
    <row r="5" spans="1:35" ht="13.5" customHeight="1">
      <c r="A5" s="97"/>
      <c r="D5" s="978" t="s">
        <v>1128</v>
      </c>
      <c r="E5" s="441" t="s">
        <v>838</v>
      </c>
      <c r="G5" s="441" t="s">
        <v>2101</v>
      </c>
      <c r="H5" s="441"/>
      <c r="I5" s="441" t="s">
        <v>2102</v>
      </c>
      <c r="M5" s="814" t="s">
        <v>2107</v>
      </c>
      <c r="N5" s="837" t="s">
        <v>1959</v>
      </c>
      <c r="O5" s="27"/>
      <c r="P5" s="27"/>
      <c r="Q5" s="27"/>
      <c r="R5" s="27"/>
      <c r="S5" s="27"/>
      <c r="T5" s="27"/>
      <c r="U5" s="978" t="s">
        <v>1128</v>
      </c>
      <c r="V5" s="441" t="s">
        <v>461</v>
      </c>
      <c r="W5" s="27"/>
      <c r="X5" s="978" t="s">
        <v>1128</v>
      </c>
      <c r="Y5" s="441" t="s">
        <v>339</v>
      </c>
      <c r="Z5" s="27"/>
      <c r="AA5" s="27"/>
      <c r="AB5" s="27"/>
      <c r="AC5" s="27"/>
      <c r="AD5" s="27"/>
      <c r="AE5" s="27"/>
      <c r="AF5" s="27"/>
      <c r="AG5" s="27"/>
      <c r="AH5" s="27"/>
      <c r="AI5" s="27"/>
    </row>
    <row r="6" spans="1:35" s="436" customFormat="1" ht="13.5" customHeight="1">
      <c r="A6" s="27"/>
      <c r="B6" s="27"/>
      <c r="C6" s="27"/>
      <c r="M6" s="814" t="s">
        <v>2107</v>
      </c>
      <c r="N6" s="837" t="s">
        <v>1960</v>
      </c>
      <c r="O6" s="27"/>
      <c r="P6" s="27"/>
      <c r="Q6" s="27"/>
      <c r="R6" s="27"/>
      <c r="S6" s="27"/>
      <c r="T6" s="27"/>
      <c r="U6" s="978" t="s">
        <v>1128</v>
      </c>
      <c r="V6" s="441" t="s">
        <v>461</v>
      </c>
      <c r="W6" s="27"/>
      <c r="X6" s="978" t="s">
        <v>1128</v>
      </c>
      <c r="Y6" s="441" t="s">
        <v>339</v>
      </c>
      <c r="Z6" s="27"/>
      <c r="AA6" s="27"/>
      <c r="AB6" s="27"/>
      <c r="AC6" s="27"/>
      <c r="AD6" s="27"/>
      <c r="AE6" s="27"/>
      <c r="AF6" s="27"/>
      <c r="AG6" s="27"/>
      <c r="AH6" s="27"/>
      <c r="AI6" s="27"/>
    </row>
    <row r="7" spans="1:35" s="436" customFormat="1" ht="13.5" customHeight="1">
      <c r="A7" s="27"/>
      <c r="B7" s="27"/>
      <c r="C7" s="27"/>
      <c r="M7" s="814" t="s">
        <v>2107</v>
      </c>
      <c r="N7" s="837" t="s">
        <v>1961</v>
      </c>
      <c r="O7" s="27"/>
      <c r="P7" s="27"/>
      <c r="Q7" s="27"/>
      <c r="R7" s="27"/>
      <c r="S7" s="27"/>
      <c r="T7" s="27"/>
      <c r="U7" s="978" t="s">
        <v>1128</v>
      </c>
      <c r="V7" s="441" t="s">
        <v>461</v>
      </c>
      <c r="W7" s="27"/>
      <c r="X7" s="978" t="s">
        <v>1128</v>
      </c>
      <c r="Y7" s="441" t="s">
        <v>339</v>
      </c>
      <c r="Z7" s="27"/>
      <c r="AA7" s="27"/>
      <c r="AB7" s="27"/>
      <c r="AC7" s="27"/>
      <c r="AD7" s="27"/>
      <c r="AE7" s="27"/>
      <c r="AF7" s="27"/>
      <c r="AG7" s="27"/>
      <c r="AH7" s="27"/>
      <c r="AI7" s="27"/>
    </row>
    <row r="8" spans="1:35" s="436" customFormat="1" ht="13.5" customHeight="1">
      <c r="A8" s="27"/>
      <c r="B8" s="27"/>
      <c r="C8" s="27"/>
      <c r="M8" s="814" t="s">
        <v>2107</v>
      </c>
      <c r="N8" s="837" t="s">
        <v>1962</v>
      </c>
      <c r="O8" s="27"/>
      <c r="P8" s="27"/>
      <c r="Q8" s="27"/>
      <c r="R8" s="27"/>
      <c r="S8" s="27"/>
      <c r="T8" s="27"/>
      <c r="U8" s="978" t="s">
        <v>1128</v>
      </c>
      <c r="V8" s="441" t="s">
        <v>461</v>
      </c>
      <c r="W8" s="27"/>
      <c r="X8" s="978" t="s">
        <v>1128</v>
      </c>
      <c r="Y8" s="441" t="s">
        <v>339</v>
      </c>
      <c r="Z8" s="27"/>
      <c r="AA8" s="27"/>
      <c r="AB8" s="27"/>
      <c r="AC8" s="27"/>
      <c r="AD8" s="27"/>
      <c r="AE8" s="27"/>
      <c r="AF8" s="27"/>
      <c r="AG8" s="27"/>
      <c r="AH8" s="27"/>
      <c r="AI8" s="27"/>
    </row>
    <row r="9" spans="1:35" s="436" customFormat="1" ht="13.5" customHeight="1">
      <c r="A9" s="27"/>
      <c r="B9" s="27"/>
      <c r="C9" s="27"/>
      <c r="M9" s="814" t="s">
        <v>2107</v>
      </c>
      <c r="N9" s="82" t="s">
        <v>1963</v>
      </c>
      <c r="O9" s="27"/>
      <c r="P9" s="27"/>
      <c r="Q9" s="27"/>
      <c r="R9" s="27"/>
      <c r="S9" s="27"/>
      <c r="T9" s="27"/>
      <c r="U9" s="27"/>
      <c r="V9" s="27"/>
      <c r="W9" s="27"/>
      <c r="X9" s="27"/>
      <c r="Y9" s="27"/>
      <c r="Z9" s="27"/>
      <c r="AA9" s="27"/>
      <c r="AB9" s="978" t="s">
        <v>1128</v>
      </c>
      <c r="AC9" s="441" t="s">
        <v>461</v>
      </c>
      <c r="AD9" s="27"/>
      <c r="AE9" s="978" t="s">
        <v>1128</v>
      </c>
      <c r="AF9" s="441" t="s">
        <v>339</v>
      </c>
      <c r="AG9" s="27"/>
      <c r="AH9" s="27"/>
    </row>
    <row r="10" spans="1:35" s="436" customFormat="1" ht="13.5" customHeight="1">
      <c r="A10" s="27"/>
      <c r="B10" s="27"/>
      <c r="C10" s="27"/>
      <c r="M10" s="814" t="s">
        <v>2107</v>
      </c>
      <c r="N10" s="837" t="s">
        <v>1964</v>
      </c>
      <c r="O10" s="27"/>
      <c r="P10" s="27"/>
      <c r="Q10" s="27"/>
      <c r="R10" s="27"/>
      <c r="S10" s="27"/>
      <c r="T10" s="27"/>
      <c r="U10" s="978" t="s">
        <v>1128</v>
      </c>
      <c r="V10" s="441" t="s">
        <v>461</v>
      </c>
      <c r="W10" s="27"/>
      <c r="X10" s="978" t="s">
        <v>1128</v>
      </c>
      <c r="Y10" s="441" t="s">
        <v>339</v>
      </c>
      <c r="Z10" s="27"/>
      <c r="AA10" s="27"/>
      <c r="AB10" s="27"/>
      <c r="AC10" s="27"/>
      <c r="AD10" s="27"/>
      <c r="AE10" s="27"/>
      <c r="AF10" s="27"/>
      <c r="AG10" s="27"/>
      <c r="AH10" s="27"/>
      <c r="AI10" s="27"/>
    </row>
    <row r="11" spans="1:35" s="436" customFormat="1" ht="14.25">
      <c r="A11" s="442" t="s">
        <v>1965</v>
      </c>
      <c r="B11" s="27"/>
      <c r="C11" s="27"/>
      <c r="D11" s="837"/>
      <c r="E11" s="27"/>
      <c r="F11" s="27"/>
      <c r="G11" s="27"/>
      <c r="H11" s="27"/>
      <c r="I11" s="27"/>
      <c r="J11" s="27"/>
      <c r="K11" s="441"/>
      <c r="L11" s="27"/>
      <c r="M11" s="27"/>
      <c r="N11" s="27"/>
      <c r="O11" s="441"/>
      <c r="P11" s="27"/>
      <c r="Q11" s="27"/>
      <c r="R11" s="27"/>
      <c r="S11" s="27"/>
      <c r="T11" s="27"/>
      <c r="U11" s="27"/>
      <c r="V11" s="27"/>
      <c r="W11" s="27"/>
      <c r="X11" s="27"/>
      <c r="Y11" s="27"/>
      <c r="Z11" s="27"/>
      <c r="AA11" s="27"/>
      <c r="AB11" s="27"/>
      <c r="AC11" s="27"/>
      <c r="AD11" s="27"/>
      <c r="AE11" s="27"/>
      <c r="AF11" s="27"/>
    </row>
    <row r="12" spans="1:35" s="436" customFormat="1" ht="14.25">
      <c r="A12" s="442"/>
      <c r="B12" s="27"/>
      <c r="C12" s="27"/>
      <c r="D12" s="978" t="s">
        <v>1128</v>
      </c>
      <c r="E12" s="441" t="s">
        <v>1166</v>
      </c>
      <c r="F12" s="441"/>
      <c r="G12" s="978" t="s">
        <v>1128</v>
      </c>
      <c r="H12" s="441" t="s">
        <v>1165</v>
      </c>
      <c r="I12" s="27"/>
      <c r="J12" s="27"/>
    </row>
    <row r="13" spans="1:35" s="436" customFormat="1" ht="14.25">
      <c r="A13" s="27"/>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row>
    <row r="14" spans="1:35" ht="14.25">
      <c r="A14" s="439" t="s">
        <v>1254</v>
      </c>
      <c r="B14" s="439"/>
      <c r="C14" s="439"/>
      <c r="D14" s="439"/>
      <c r="E14" s="439"/>
      <c r="F14" s="439"/>
      <c r="G14" s="439"/>
      <c r="H14" s="439"/>
      <c r="I14" s="439"/>
      <c r="J14" s="439"/>
      <c r="K14" s="439"/>
      <c r="L14" s="439"/>
      <c r="M14" s="439"/>
      <c r="N14" s="439"/>
      <c r="O14" s="439"/>
      <c r="P14" s="439"/>
      <c r="Q14" s="439"/>
      <c r="R14" s="439"/>
      <c r="S14" s="439"/>
      <c r="T14" s="439"/>
      <c r="U14" s="439"/>
      <c r="V14" s="439"/>
      <c r="W14" s="439"/>
      <c r="X14" s="439"/>
      <c r="Y14" s="439"/>
      <c r="Z14" s="439"/>
      <c r="AA14" s="439"/>
      <c r="AB14" s="439"/>
      <c r="AC14" s="439"/>
      <c r="AD14" s="439"/>
      <c r="AE14" s="439"/>
      <c r="AF14" s="439"/>
    </row>
    <row r="15" spans="1:35">
      <c r="A15" s="442" t="s">
        <v>181</v>
      </c>
      <c r="B15" s="442"/>
      <c r="C15" s="442"/>
      <c r="D15" s="442"/>
      <c r="E15" s="442"/>
      <c r="F15" s="442"/>
      <c r="G15" s="442"/>
      <c r="H15" s="442"/>
      <c r="I15" s="442"/>
      <c r="J15" s="442"/>
      <c r="K15" s="442"/>
      <c r="L15" s="442"/>
      <c r="M15" s="442"/>
      <c r="N15" s="442"/>
      <c r="O15" s="442"/>
      <c r="P15" s="442"/>
      <c r="Q15" s="442"/>
      <c r="R15" s="442"/>
      <c r="S15" s="442"/>
      <c r="T15" s="442"/>
      <c r="U15" s="442"/>
      <c r="V15" s="442"/>
      <c r="W15" s="442"/>
      <c r="X15" s="442"/>
      <c r="Y15" s="442"/>
      <c r="Z15" s="442"/>
      <c r="AA15" s="442"/>
      <c r="AB15" s="442"/>
      <c r="AC15" s="442"/>
    </row>
    <row r="16" spans="1:35">
      <c r="A16" s="441"/>
      <c r="B16" s="441"/>
      <c r="C16" s="441"/>
      <c r="D16" s="978" t="s">
        <v>1128</v>
      </c>
      <c r="E16" s="441" t="s">
        <v>1966</v>
      </c>
      <c r="F16" s="441"/>
      <c r="G16" s="441"/>
      <c r="H16" s="441"/>
      <c r="I16" s="441"/>
      <c r="J16" s="1511"/>
      <c r="K16" s="1511"/>
      <c r="L16" s="441" t="s">
        <v>684</v>
      </c>
      <c r="M16" s="441"/>
      <c r="N16" s="441"/>
      <c r="O16" s="441"/>
      <c r="Q16" s="441"/>
      <c r="R16" s="441"/>
      <c r="S16" s="441"/>
      <c r="T16" s="441"/>
      <c r="U16" s="441"/>
      <c r="V16" s="441"/>
      <c r="W16" s="441"/>
      <c r="X16" s="441"/>
      <c r="Y16" s="441"/>
      <c r="Z16" s="441"/>
      <c r="AA16" s="441"/>
      <c r="AB16" s="441"/>
      <c r="AC16" s="441"/>
      <c r="AD16" s="447"/>
      <c r="AE16" s="447"/>
      <c r="AF16" s="447"/>
      <c r="AG16" s="447"/>
    </row>
    <row r="17" spans="1:34">
      <c r="A17" s="441"/>
      <c r="B17" s="441"/>
      <c r="C17" s="441"/>
      <c r="G17" s="441"/>
      <c r="H17" s="978" t="s">
        <v>1128</v>
      </c>
      <c r="I17" s="441" t="s">
        <v>1967</v>
      </c>
      <c r="J17" s="441"/>
      <c r="K17" s="441"/>
      <c r="L17" s="441"/>
      <c r="M17" s="441"/>
      <c r="N17" s="441"/>
      <c r="Q17" s="441"/>
      <c r="R17" s="441"/>
      <c r="S17" s="441"/>
      <c r="T17" s="441"/>
      <c r="U17" s="441"/>
      <c r="V17" s="441"/>
      <c r="W17" s="441"/>
      <c r="AB17" s="441"/>
      <c r="AC17" s="441"/>
      <c r="AD17" s="447"/>
      <c r="AE17" s="447"/>
      <c r="AF17" s="447"/>
      <c r="AG17" s="447"/>
    </row>
    <row r="18" spans="1:34">
      <c r="A18" s="441"/>
      <c r="B18" s="441"/>
      <c r="C18" s="441"/>
      <c r="G18" s="441"/>
      <c r="H18" s="978" t="s">
        <v>1128</v>
      </c>
      <c r="I18" s="441" t="s">
        <v>1968</v>
      </c>
      <c r="J18" s="441"/>
      <c r="K18" s="441"/>
      <c r="L18" s="441"/>
      <c r="M18" s="441"/>
      <c r="N18" s="441"/>
      <c r="O18" s="441"/>
      <c r="P18" s="441"/>
      <c r="Q18" s="441"/>
      <c r="R18" s="441"/>
      <c r="S18" s="441"/>
      <c r="T18" s="441"/>
      <c r="U18" s="441"/>
      <c r="V18" s="441"/>
      <c r="W18" s="441"/>
      <c r="X18" s="441"/>
      <c r="Y18" s="441"/>
      <c r="Z18" s="441"/>
      <c r="AA18" s="441"/>
      <c r="AB18" s="441"/>
      <c r="AC18" s="441"/>
      <c r="AD18" s="447"/>
      <c r="AE18" s="447"/>
      <c r="AF18" s="447"/>
      <c r="AG18" s="447"/>
    </row>
    <row r="19" spans="1:34">
      <c r="A19" s="441"/>
      <c r="B19" s="441"/>
      <c r="C19" s="441"/>
      <c r="G19" s="441"/>
      <c r="H19" s="978" t="s">
        <v>1128</v>
      </c>
      <c r="I19" s="441" t="s">
        <v>656</v>
      </c>
      <c r="J19" s="441"/>
      <c r="K19" s="441"/>
      <c r="L19" s="2454"/>
      <c r="M19" s="2454"/>
      <c r="N19" s="2454"/>
      <c r="O19" s="2454"/>
      <c r="P19" s="2454"/>
      <c r="Q19" s="2454"/>
      <c r="R19" s="2454"/>
      <c r="S19" s="2454"/>
      <c r="T19" s="2454"/>
      <c r="U19" s="2454"/>
      <c r="V19" s="2454"/>
      <c r="W19" s="2454"/>
      <c r="X19" s="2454"/>
      <c r="Y19" s="2454"/>
      <c r="Z19" s="2454"/>
      <c r="AA19" s="2454"/>
      <c r="AB19" s="2454"/>
      <c r="AC19" s="2454"/>
      <c r="AD19" s="2454"/>
      <c r="AE19" s="2454"/>
      <c r="AF19" s="2454"/>
      <c r="AG19" s="837" t="s">
        <v>85</v>
      </c>
    </row>
    <row r="20" spans="1:34">
      <c r="A20" s="441"/>
      <c r="B20" s="441"/>
      <c r="C20" s="441"/>
      <c r="D20" s="978" t="s">
        <v>1128</v>
      </c>
      <c r="E20" s="441" t="s">
        <v>683</v>
      </c>
      <c r="F20" s="441"/>
      <c r="G20" s="441"/>
      <c r="H20" s="441"/>
      <c r="I20" s="441"/>
      <c r="J20" s="441"/>
      <c r="K20" s="441"/>
      <c r="L20" s="441"/>
      <c r="M20" s="441"/>
      <c r="N20" s="441"/>
      <c r="O20" s="441"/>
      <c r="P20" s="441"/>
      <c r="Q20" s="441"/>
      <c r="R20" s="441"/>
      <c r="S20" s="441"/>
      <c r="T20" s="441"/>
      <c r="U20" s="441"/>
      <c r="V20" s="441"/>
      <c r="W20" s="441"/>
      <c r="X20" s="441"/>
      <c r="Y20" s="441"/>
      <c r="Z20" s="441"/>
      <c r="AA20" s="441"/>
      <c r="AB20" s="441"/>
    </row>
    <row r="21" spans="1:34">
      <c r="A21" s="119"/>
    </row>
    <row r="22" spans="1:34" ht="14.25">
      <c r="A22" s="442" t="s">
        <v>869</v>
      </c>
      <c r="B22" s="444"/>
      <c r="C22" s="444"/>
      <c r="D22" s="444"/>
      <c r="E22" s="444"/>
      <c r="F22" s="444"/>
      <c r="G22" s="444"/>
      <c r="H22" s="444"/>
      <c r="I22" s="444"/>
      <c r="J22" s="444"/>
      <c r="K22" s="444"/>
      <c r="L22" s="444"/>
      <c r="M22" s="444"/>
      <c r="N22" s="444"/>
      <c r="O22" s="444"/>
      <c r="P22" s="444"/>
      <c r="Q22" s="444"/>
      <c r="R22" s="444"/>
      <c r="S22" s="444"/>
      <c r="T22" s="444"/>
      <c r="U22" s="444"/>
      <c r="V22" s="444"/>
      <c r="W22" s="444"/>
      <c r="X22" s="444"/>
      <c r="Y22" s="444"/>
      <c r="Z22" s="444"/>
      <c r="AA22" s="444"/>
      <c r="AB22" s="444"/>
      <c r="AC22" s="444"/>
      <c r="AD22" s="444"/>
      <c r="AE22" s="444"/>
      <c r="AF22" s="444"/>
      <c r="AG22" s="444"/>
      <c r="AH22" s="444"/>
    </row>
    <row r="23" spans="1:34">
      <c r="A23" s="441"/>
      <c r="B23" s="441"/>
      <c r="C23" s="441" t="s">
        <v>1969</v>
      </c>
      <c r="D23" s="441"/>
      <c r="E23" s="441"/>
      <c r="F23" s="441"/>
      <c r="G23" s="441"/>
      <c r="H23" s="441"/>
      <c r="I23" s="441"/>
      <c r="J23" s="441"/>
      <c r="K23" s="441"/>
      <c r="L23" s="441"/>
      <c r="M23" s="441"/>
      <c r="N23" s="441"/>
      <c r="O23" s="441"/>
      <c r="P23" s="441"/>
      <c r="Q23" s="441"/>
      <c r="R23" s="441"/>
      <c r="S23" s="441"/>
      <c r="T23" s="441"/>
      <c r="U23" s="441"/>
      <c r="V23" s="441"/>
      <c r="W23" s="441"/>
      <c r="X23" s="441"/>
      <c r="Y23" s="441"/>
      <c r="Z23" s="441"/>
      <c r="AA23" s="441"/>
      <c r="AD23" s="441"/>
    </row>
    <row r="24" spans="1:34">
      <c r="A24" s="441"/>
      <c r="B24" s="441"/>
      <c r="C24" s="441"/>
      <c r="D24" s="978" t="s">
        <v>1128</v>
      </c>
      <c r="E24" s="441" t="s">
        <v>182</v>
      </c>
      <c r="F24" s="441"/>
      <c r="G24" s="441"/>
      <c r="H24" s="441"/>
      <c r="I24" s="441"/>
      <c r="J24" s="441"/>
      <c r="K24" s="1511"/>
      <c r="L24" s="1511"/>
      <c r="M24" s="441" t="s">
        <v>722</v>
      </c>
      <c r="N24" s="441"/>
      <c r="O24" s="441"/>
      <c r="P24" s="441"/>
      <c r="Q24" s="441"/>
      <c r="R24" s="441"/>
      <c r="S24" s="441"/>
      <c r="T24" s="441"/>
      <c r="U24" s="441"/>
      <c r="V24" s="441"/>
      <c r="W24" s="441"/>
      <c r="X24" s="441"/>
      <c r="Y24" s="441"/>
      <c r="Z24" s="441"/>
      <c r="AA24" s="441"/>
      <c r="AD24" s="441"/>
    </row>
    <row r="25" spans="1:34">
      <c r="A25" s="441"/>
      <c r="B25" s="441"/>
      <c r="C25" s="441"/>
      <c r="D25" s="978" t="s">
        <v>1128</v>
      </c>
      <c r="E25" s="441" t="s">
        <v>462</v>
      </c>
      <c r="F25" s="441"/>
      <c r="G25" s="441"/>
      <c r="H25" s="441"/>
      <c r="I25" s="441"/>
      <c r="J25" s="441"/>
      <c r="K25" s="441"/>
      <c r="L25" s="441"/>
      <c r="M25" s="441"/>
      <c r="N25" s="441"/>
      <c r="O25" s="441"/>
      <c r="P25" s="441"/>
      <c r="Q25" s="441"/>
      <c r="R25" s="441"/>
      <c r="S25" s="441"/>
      <c r="T25" s="441"/>
      <c r="U25" s="441"/>
      <c r="V25" s="441"/>
      <c r="W25" s="441"/>
      <c r="X25" s="441"/>
      <c r="Y25" s="441"/>
      <c r="Z25" s="441"/>
      <c r="AA25" s="441"/>
      <c r="AD25" s="441"/>
    </row>
    <row r="26" spans="1:34">
      <c r="A26" s="441"/>
      <c r="B26" s="441"/>
      <c r="C26" s="441" t="s">
        <v>1052</v>
      </c>
      <c r="D26" s="441"/>
      <c r="E26" s="441"/>
      <c r="F26" s="441"/>
      <c r="G26" s="441"/>
      <c r="H26" s="441"/>
      <c r="I26" s="441"/>
      <c r="J26" s="441"/>
      <c r="K26" s="441"/>
      <c r="L26" s="441"/>
      <c r="M26" s="441"/>
      <c r="N26" s="441"/>
      <c r="O26" s="441"/>
      <c r="P26" s="441"/>
      <c r="Q26" s="441"/>
      <c r="R26" s="441"/>
      <c r="S26" s="441"/>
      <c r="T26" s="441"/>
      <c r="U26" s="441"/>
      <c r="V26" s="441"/>
      <c r="W26" s="441"/>
      <c r="X26" s="441"/>
      <c r="Y26" s="441"/>
      <c r="Z26" s="441"/>
      <c r="AA26" s="441"/>
      <c r="AB26" s="441"/>
      <c r="AC26" s="441"/>
    </row>
    <row r="27" spans="1:34">
      <c r="A27" s="441"/>
      <c r="B27" s="441"/>
      <c r="C27" s="441"/>
      <c r="D27" s="978" t="s">
        <v>1128</v>
      </c>
      <c r="E27" s="441" t="s">
        <v>182</v>
      </c>
      <c r="F27" s="441"/>
      <c r="G27" s="441"/>
      <c r="H27" s="441"/>
      <c r="I27" s="441"/>
      <c r="J27" s="441"/>
      <c r="K27" s="1511"/>
      <c r="L27" s="1511"/>
      <c r="M27" s="441" t="s">
        <v>722</v>
      </c>
      <c r="V27" s="441"/>
      <c r="W27" s="441"/>
      <c r="X27" s="441"/>
      <c r="Y27" s="441"/>
      <c r="Z27" s="441"/>
      <c r="AA27" s="441"/>
      <c r="AB27" s="441"/>
      <c r="AC27" s="441"/>
    </row>
    <row r="28" spans="1:34">
      <c r="A28" s="441"/>
      <c r="B28" s="441"/>
      <c r="C28" s="441"/>
      <c r="E28" s="441"/>
      <c r="F28" s="441"/>
      <c r="H28" s="978" t="s">
        <v>1128</v>
      </c>
      <c r="I28" s="441" t="s">
        <v>724</v>
      </c>
      <c r="J28" s="441"/>
      <c r="K28" s="441"/>
      <c r="L28" s="441"/>
      <c r="M28" s="978" t="s">
        <v>1128</v>
      </c>
      <c r="N28" s="441" t="s">
        <v>725</v>
      </c>
      <c r="O28" s="441"/>
      <c r="P28" s="441"/>
      <c r="Q28" s="441"/>
      <c r="R28" s="441"/>
      <c r="S28" s="441"/>
      <c r="T28" s="441"/>
      <c r="U28" s="441"/>
      <c r="V28" s="441"/>
      <c r="W28" s="441"/>
      <c r="X28" s="441"/>
      <c r="Y28" s="441"/>
      <c r="Z28" s="441"/>
      <c r="AA28" s="441"/>
      <c r="AB28" s="441"/>
      <c r="AC28" s="441"/>
    </row>
    <row r="29" spans="1:34">
      <c r="A29" s="441"/>
      <c r="B29" s="441"/>
      <c r="C29" s="441"/>
      <c r="D29" s="978" t="s">
        <v>1128</v>
      </c>
      <c r="E29" s="441" t="s">
        <v>462</v>
      </c>
      <c r="F29" s="441"/>
      <c r="G29" s="441"/>
      <c r="H29" s="441"/>
      <c r="I29" s="441"/>
      <c r="J29" s="441"/>
      <c r="K29" s="441"/>
      <c r="L29" s="441"/>
      <c r="M29" s="441"/>
      <c r="N29" s="441"/>
      <c r="O29" s="441"/>
      <c r="P29" s="441"/>
      <c r="Q29" s="441"/>
      <c r="R29" s="441"/>
      <c r="S29" s="441"/>
      <c r="T29" s="441"/>
      <c r="U29" s="441"/>
      <c r="V29" s="441"/>
      <c r="W29" s="441"/>
      <c r="X29" s="441"/>
      <c r="Y29" s="441"/>
      <c r="Z29" s="441"/>
      <c r="AA29" s="441"/>
      <c r="AB29" s="441"/>
      <c r="AC29" s="441"/>
    </row>
    <row r="30" spans="1:34">
      <c r="A30" s="441"/>
      <c r="B30" s="441"/>
      <c r="C30" s="441" t="s">
        <v>1053</v>
      </c>
      <c r="D30" s="441"/>
      <c r="E30" s="441"/>
      <c r="F30" s="441"/>
      <c r="G30" s="441"/>
      <c r="H30" s="441"/>
      <c r="I30" s="441"/>
      <c r="J30" s="441"/>
      <c r="K30" s="441"/>
      <c r="L30" s="441"/>
      <c r="M30" s="441"/>
      <c r="N30" s="441"/>
      <c r="O30" s="441"/>
      <c r="P30" s="441"/>
      <c r="Q30" s="441"/>
      <c r="R30" s="441"/>
      <c r="S30" s="441"/>
      <c r="T30" s="441"/>
      <c r="U30" s="441"/>
      <c r="V30" s="441"/>
      <c r="W30" s="441"/>
      <c r="X30" s="441"/>
      <c r="Y30" s="441"/>
      <c r="Z30" s="441"/>
      <c r="AA30" s="441"/>
      <c r="AB30" s="441"/>
      <c r="AC30" s="441"/>
      <c r="AD30" s="441"/>
    </row>
    <row r="31" spans="1:34">
      <c r="A31" s="97"/>
      <c r="D31" s="978" t="s">
        <v>1128</v>
      </c>
      <c r="E31" s="441" t="s">
        <v>182</v>
      </c>
      <c r="F31" s="441"/>
      <c r="G31" s="441"/>
      <c r="H31" s="441"/>
      <c r="I31" s="441"/>
      <c r="J31" s="441"/>
      <c r="K31" s="1511"/>
      <c r="L31" s="1511"/>
      <c r="M31" s="441" t="s">
        <v>722</v>
      </c>
      <c r="N31" s="441"/>
    </row>
    <row r="32" spans="1:34">
      <c r="A32" s="97"/>
      <c r="D32" s="978" t="s">
        <v>1128</v>
      </c>
      <c r="E32" s="441" t="s">
        <v>462</v>
      </c>
      <c r="F32" s="441"/>
      <c r="G32" s="441"/>
      <c r="H32" s="441"/>
      <c r="I32" s="441"/>
      <c r="J32" s="441"/>
      <c r="K32" s="441"/>
      <c r="L32" s="441"/>
      <c r="M32" s="441"/>
      <c r="N32" s="441"/>
    </row>
    <row r="33" spans="1:36">
      <c r="A33" s="97"/>
      <c r="C33" s="436" t="s">
        <v>713</v>
      </c>
      <c r="D33" s="441"/>
      <c r="E33" s="441"/>
      <c r="F33" s="441"/>
      <c r="G33" s="441"/>
      <c r="H33" s="441"/>
      <c r="I33" s="441"/>
      <c r="J33" s="441"/>
      <c r="K33" s="441"/>
      <c r="L33" s="441"/>
      <c r="M33" s="441"/>
      <c r="N33" s="441"/>
      <c r="O33" s="436"/>
      <c r="P33" s="436"/>
      <c r="Q33" s="436"/>
      <c r="R33" s="436"/>
      <c r="S33" s="436"/>
      <c r="T33" s="436"/>
      <c r="U33" s="436"/>
      <c r="V33" s="436"/>
      <c r="W33" s="436"/>
      <c r="X33" s="436"/>
      <c r="Y33" s="436"/>
      <c r="Z33" s="436"/>
    </row>
    <row r="34" spans="1:36">
      <c r="A34" s="97"/>
      <c r="C34" s="436"/>
      <c r="D34" s="978" t="s">
        <v>1128</v>
      </c>
      <c r="E34" s="441" t="s">
        <v>714</v>
      </c>
      <c r="F34" s="441"/>
      <c r="H34" s="441" t="s">
        <v>14</v>
      </c>
      <c r="I34" s="978" t="s">
        <v>1128</v>
      </c>
      <c r="J34" s="436" t="s">
        <v>1180</v>
      </c>
      <c r="K34" s="436"/>
      <c r="L34" s="436"/>
      <c r="M34" s="978" t="s">
        <v>1128</v>
      </c>
      <c r="N34" s="1511"/>
      <c r="O34" s="1511"/>
      <c r="P34" s="436" t="s">
        <v>51</v>
      </c>
      <c r="Q34" s="436"/>
      <c r="R34" s="436"/>
      <c r="Y34" s="436"/>
      <c r="Z34" s="436"/>
    </row>
    <row r="35" spans="1:36">
      <c r="A35" s="97"/>
      <c r="C35" s="436"/>
      <c r="D35" s="978"/>
      <c r="E35" s="441"/>
      <c r="F35" s="441" t="s">
        <v>1300</v>
      </c>
      <c r="H35" s="441"/>
      <c r="I35" s="978"/>
      <c r="J35" s="436"/>
      <c r="K35" s="978" t="s">
        <v>1128</v>
      </c>
      <c r="L35" s="441" t="s">
        <v>1166</v>
      </c>
      <c r="M35" s="441"/>
      <c r="N35" s="441"/>
      <c r="O35" s="978" t="s">
        <v>1128</v>
      </c>
      <c r="P35" s="441" t="s">
        <v>1165</v>
      </c>
      <c r="S35" s="436" t="s">
        <v>85</v>
      </c>
      <c r="Y35" s="436"/>
      <c r="Z35" s="436"/>
    </row>
    <row r="36" spans="1:36">
      <c r="A36" s="97"/>
      <c r="C36" s="436"/>
      <c r="D36" s="978" t="s">
        <v>1128</v>
      </c>
      <c r="E36" s="441" t="s">
        <v>715</v>
      </c>
      <c r="F36" s="441"/>
      <c r="G36" s="441"/>
      <c r="I36" s="978" t="s">
        <v>1128</v>
      </c>
      <c r="J36" s="441" t="s">
        <v>716</v>
      </c>
      <c r="K36" s="441"/>
      <c r="L36" s="436"/>
      <c r="M36" s="978" t="s">
        <v>1128</v>
      </c>
      <c r="N36" s="441" t="s">
        <v>651</v>
      </c>
      <c r="O36" s="436"/>
      <c r="P36" s="436"/>
      <c r="Q36" s="3112"/>
      <c r="R36" s="3112"/>
      <c r="S36" s="3112"/>
      <c r="T36" s="3112"/>
      <c r="U36" s="436" t="s">
        <v>85</v>
      </c>
      <c r="X36" s="436"/>
    </row>
    <row r="37" spans="1:36">
      <c r="A37" s="97"/>
      <c r="C37" s="436" t="s">
        <v>1255</v>
      </c>
      <c r="D37" s="441"/>
      <c r="E37" s="441"/>
      <c r="F37" s="441"/>
      <c r="G37" s="441"/>
      <c r="H37" s="441"/>
      <c r="I37" s="441"/>
      <c r="J37" s="441"/>
      <c r="K37" s="441"/>
      <c r="L37" s="441"/>
      <c r="M37" s="441"/>
      <c r="N37" s="441"/>
    </row>
    <row r="38" spans="1:36">
      <c r="A38" s="97"/>
      <c r="D38" s="978" t="s">
        <v>1128</v>
      </c>
      <c r="E38" s="441" t="s">
        <v>1970</v>
      </c>
      <c r="F38" s="441"/>
      <c r="G38" s="441"/>
      <c r="H38" s="441"/>
      <c r="I38" s="978" t="s">
        <v>1128</v>
      </c>
      <c r="J38" s="441" t="s">
        <v>1054</v>
      </c>
      <c r="K38" s="441"/>
      <c r="L38" s="120"/>
      <c r="N38" s="436"/>
      <c r="O38" s="120"/>
      <c r="P38" s="978" t="s">
        <v>1128</v>
      </c>
      <c r="Q38" s="441" t="s">
        <v>1124</v>
      </c>
      <c r="R38" s="441"/>
      <c r="S38" s="441"/>
      <c r="T38" s="436"/>
      <c r="U38" s="978" t="s">
        <v>1128</v>
      </c>
      <c r="V38" s="120" t="s">
        <v>1125</v>
      </c>
      <c r="W38" s="865"/>
      <c r="X38" s="865"/>
      <c r="Y38" s="865"/>
    </row>
    <row r="39" spans="1:36">
      <c r="A39" s="97"/>
      <c r="D39" s="978" t="s">
        <v>1128</v>
      </c>
      <c r="E39" s="441" t="s">
        <v>1126</v>
      </c>
      <c r="F39" s="441"/>
      <c r="G39" s="441"/>
      <c r="H39" s="441"/>
      <c r="I39" s="441"/>
      <c r="J39" s="978" t="s">
        <v>1128</v>
      </c>
      <c r="K39" s="441" t="s">
        <v>591</v>
      </c>
      <c r="L39" s="441"/>
      <c r="M39" s="441"/>
      <c r="N39" s="120"/>
      <c r="O39" s="441"/>
      <c r="P39" s="441"/>
      <c r="Q39" s="441"/>
      <c r="R39" s="441"/>
      <c r="S39" s="436"/>
      <c r="T39" s="436"/>
      <c r="U39" s="865"/>
      <c r="V39" s="865"/>
      <c r="W39" s="436"/>
      <c r="X39" s="436"/>
    </row>
    <row r="40" spans="1:36">
      <c r="A40" s="97"/>
      <c r="C40" s="436" t="s">
        <v>332</v>
      </c>
      <c r="D40" s="441"/>
      <c r="E40" s="441"/>
      <c r="F40" s="441"/>
      <c r="G40" s="441"/>
      <c r="H40" s="441"/>
      <c r="I40" s="441"/>
      <c r="J40" s="441"/>
      <c r="K40" s="441"/>
      <c r="L40" s="441"/>
      <c r="M40" s="441"/>
      <c r="N40" s="120"/>
      <c r="O40" s="441"/>
      <c r="P40" s="441"/>
      <c r="Q40" s="441"/>
      <c r="R40" s="441"/>
      <c r="S40" s="436"/>
      <c r="T40" s="136"/>
      <c r="U40" s="865"/>
      <c r="V40" s="865"/>
      <c r="W40" s="136"/>
      <c r="X40" s="436"/>
    </row>
    <row r="41" spans="1:36">
      <c r="A41" s="97"/>
      <c r="D41" s="978" t="s">
        <v>1128</v>
      </c>
      <c r="E41" s="441" t="s">
        <v>333</v>
      </c>
      <c r="F41" s="441"/>
      <c r="G41" s="441"/>
      <c r="H41" s="441"/>
      <c r="I41" s="441"/>
      <c r="J41" s="978" t="s">
        <v>1128</v>
      </c>
      <c r="K41" s="441" t="s">
        <v>1183</v>
      </c>
      <c r="L41" s="441"/>
      <c r="M41" s="441"/>
      <c r="N41" s="120"/>
      <c r="O41" s="441"/>
      <c r="P41" s="441"/>
      <c r="Q41" s="441"/>
      <c r="R41" s="441"/>
      <c r="S41" s="978" t="s">
        <v>1128</v>
      </c>
      <c r="T41" s="441" t="s">
        <v>651</v>
      </c>
      <c r="U41" s="865" t="s">
        <v>651</v>
      </c>
      <c r="V41" s="136"/>
      <c r="W41" s="893"/>
      <c r="X41" s="893"/>
      <c r="Y41" s="893"/>
      <c r="Z41" s="893"/>
      <c r="AA41" s="436" t="s">
        <v>85</v>
      </c>
      <c r="AB41" s="436"/>
    </row>
    <row r="42" spans="1:36">
      <c r="A42" s="97"/>
      <c r="D42" s="441"/>
      <c r="E42" s="441"/>
      <c r="F42" s="441"/>
      <c r="G42" s="441"/>
      <c r="H42" s="441"/>
      <c r="I42" s="441"/>
      <c r="J42" s="441"/>
      <c r="K42" s="441"/>
      <c r="L42" s="441"/>
      <c r="M42" s="441"/>
      <c r="N42" s="441"/>
    </row>
    <row r="43" spans="1:36">
      <c r="A43" s="442" t="s">
        <v>1055</v>
      </c>
      <c r="B43" s="442"/>
      <c r="C43" s="442"/>
      <c r="D43" s="442"/>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c r="AG43" s="442"/>
    </row>
    <row r="44" spans="1:36">
      <c r="A44" s="441"/>
      <c r="B44" s="441"/>
      <c r="C44" s="441"/>
      <c r="D44" s="978" t="s">
        <v>1128</v>
      </c>
      <c r="E44" s="441" t="s">
        <v>723</v>
      </c>
      <c r="F44" s="441"/>
      <c r="G44" s="441"/>
      <c r="H44" s="441"/>
      <c r="I44" s="441"/>
      <c r="L44" s="978" t="s">
        <v>1128</v>
      </c>
      <c r="M44" s="441" t="s">
        <v>683</v>
      </c>
      <c r="N44" s="441"/>
      <c r="O44" s="441"/>
      <c r="AB44" s="442"/>
      <c r="AC44" s="442"/>
      <c r="AD44" s="442"/>
    </row>
    <row r="45" spans="1:36">
      <c r="A45" s="441"/>
      <c r="B45" s="441"/>
      <c r="C45" s="441"/>
      <c r="E45" s="441"/>
      <c r="F45" s="441" t="s">
        <v>2049</v>
      </c>
      <c r="G45" s="441" t="s">
        <v>87</v>
      </c>
      <c r="H45" s="441" t="s">
        <v>2050</v>
      </c>
      <c r="I45" s="441"/>
      <c r="J45" s="441"/>
      <c r="K45" s="441"/>
      <c r="M45" s="1511"/>
      <c r="N45" s="1511"/>
      <c r="O45" s="441" t="s">
        <v>453</v>
      </c>
      <c r="P45" s="441" t="s">
        <v>14</v>
      </c>
      <c r="Q45" s="1511"/>
      <c r="R45" s="1511"/>
      <c r="S45" s="1511"/>
      <c r="T45" s="1511"/>
      <c r="U45" s="441" t="s">
        <v>396</v>
      </c>
      <c r="V45" s="1511"/>
      <c r="W45" s="1511"/>
      <c r="X45" s="441" t="s">
        <v>684</v>
      </c>
    </row>
    <row r="46" spans="1:36">
      <c r="A46" s="441"/>
      <c r="B46" s="441"/>
      <c r="C46" s="441"/>
      <c r="D46" s="441"/>
      <c r="E46" s="441"/>
      <c r="F46" s="441"/>
      <c r="G46" s="441" t="s">
        <v>87</v>
      </c>
      <c r="H46" s="441" t="s">
        <v>137</v>
      </c>
      <c r="M46" s="978" t="s">
        <v>1128</v>
      </c>
      <c r="N46" s="436" t="s">
        <v>138</v>
      </c>
      <c r="S46" s="978" t="s">
        <v>1128</v>
      </c>
      <c r="T46" s="436" t="s">
        <v>139</v>
      </c>
      <c r="V46" s="441"/>
      <c r="W46" s="441"/>
      <c r="X46" s="441"/>
      <c r="Y46" s="441"/>
      <c r="Z46" s="441"/>
    </row>
    <row r="47" spans="1:36">
      <c r="A47" s="441"/>
      <c r="B47" s="441"/>
      <c r="C47" s="441"/>
      <c r="D47" s="441"/>
      <c r="E47" s="441"/>
      <c r="F47" s="441"/>
      <c r="G47" s="441"/>
      <c r="H47" s="441"/>
      <c r="M47" s="441"/>
      <c r="N47" s="436"/>
      <c r="S47" s="441"/>
      <c r="T47" s="441" t="s">
        <v>140</v>
      </c>
      <c r="U47" s="441"/>
      <c r="V47" s="441"/>
      <c r="W47" s="441"/>
      <c r="X47" s="3114"/>
      <c r="Y47" s="3114"/>
      <c r="Z47" s="3114"/>
      <c r="AA47" s="441" t="s">
        <v>726</v>
      </c>
      <c r="AB47" s="441"/>
      <c r="AC47" s="441"/>
      <c r="AD47" s="441"/>
      <c r="AH47" s="441"/>
      <c r="AI47" s="441"/>
      <c r="AJ47" s="441"/>
    </row>
    <row r="48" spans="1:36">
      <c r="A48" s="441"/>
      <c r="B48" s="441"/>
      <c r="C48" s="441"/>
      <c r="D48" s="441"/>
      <c r="E48" s="441"/>
      <c r="F48" s="441"/>
      <c r="G48" s="441" t="s">
        <v>87</v>
      </c>
      <c r="H48" s="441" t="s">
        <v>727</v>
      </c>
      <c r="I48" s="441"/>
      <c r="J48" s="441"/>
      <c r="K48" s="441"/>
      <c r="L48" s="441"/>
      <c r="M48" s="1511"/>
      <c r="N48" s="1511"/>
      <c r="O48" s="1511"/>
      <c r="P48" s="1511"/>
      <c r="Q48" s="441" t="s">
        <v>396</v>
      </c>
      <c r="R48" s="1511"/>
      <c r="S48" s="1511"/>
      <c r="T48" s="441" t="s">
        <v>397</v>
      </c>
      <c r="U48" s="1511"/>
      <c r="V48" s="1511"/>
      <c r="W48" s="441" t="s">
        <v>398</v>
      </c>
      <c r="Y48" s="978" t="s">
        <v>1128</v>
      </c>
      <c r="Z48" s="436" t="s">
        <v>141</v>
      </c>
      <c r="AA48" s="442"/>
      <c r="AB48" s="441"/>
    </row>
    <row r="49" spans="1:34">
      <c r="A49" s="441"/>
      <c r="B49" s="441"/>
      <c r="C49" s="441"/>
      <c r="D49" s="831"/>
      <c r="E49" s="441"/>
      <c r="F49" s="441"/>
      <c r="G49" s="441" t="s">
        <v>87</v>
      </c>
      <c r="H49" s="441" t="s">
        <v>2053</v>
      </c>
      <c r="I49" s="441"/>
      <c r="J49" s="441"/>
      <c r="K49" s="441"/>
      <c r="L49" s="441"/>
      <c r="M49" s="441"/>
      <c r="N49" s="441"/>
      <c r="O49" s="441"/>
      <c r="P49" s="441"/>
      <c r="Q49" s="831"/>
      <c r="R49" s="978" t="s">
        <v>1128</v>
      </c>
      <c r="S49" s="441" t="s">
        <v>626</v>
      </c>
      <c r="T49" s="891"/>
      <c r="U49" s="891"/>
      <c r="V49" s="978" t="s">
        <v>1128</v>
      </c>
      <c r="W49" s="441" t="s">
        <v>2051</v>
      </c>
      <c r="X49" s="831"/>
      <c r="Y49" s="441"/>
      <c r="Z49" s="831"/>
      <c r="AA49" s="441"/>
      <c r="AB49" s="441"/>
    </row>
    <row r="50" spans="1:34">
      <c r="A50" s="441"/>
      <c r="B50" s="441"/>
      <c r="C50" s="441"/>
      <c r="D50" s="831"/>
      <c r="E50" s="441"/>
      <c r="F50" s="441"/>
      <c r="G50" s="441"/>
      <c r="H50" s="441"/>
      <c r="I50" s="441"/>
      <c r="J50" s="441"/>
      <c r="K50" s="441"/>
      <c r="L50" s="441"/>
      <c r="M50" s="441"/>
      <c r="N50" s="441"/>
      <c r="O50" s="441"/>
      <c r="P50" s="441"/>
      <c r="Q50" s="831"/>
      <c r="R50" s="831"/>
      <c r="S50" s="441" t="s">
        <v>249</v>
      </c>
      <c r="T50" s="891"/>
      <c r="U50" s="891"/>
      <c r="V50" s="891" t="s">
        <v>14</v>
      </c>
      <c r="W50" s="3113"/>
      <c r="X50" s="3113"/>
      <c r="Y50" s="3113"/>
      <c r="Z50" s="3113"/>
      <c r="AA50" s="3113"/>
      <c r="AB50" s="3113"/>
      <c r="AC50" s="3113"/>
      <c r="AD50" s="3113"/>
      <c r="AE50" s="3113"/>
      <c r="AF50" s="3113"/>
      <c r="AG50" s="544" t="s">
        <v>85</v>
      </c>
    </row>
    <row r="51" spans="1:34">
      <c r="A51" s="97"/>
      <c r="G51" s="441" t="s">
        <v>87</v>
      </c>
      <c r="H51" s="441" t="s">
        <v>2052</v>
      </c>
      <c r="Q51" s="871"/>
      <c r="R51" s="440" t="s">
        <v>1128</v>
      </c>
      <c r="S51" s="441" t="s">
        <v>461</v>
      </c>
      <c r="T51" s="441" t="s">
        <v>2273</v>
      </c>
      <c r="U51" s="441"/>
      <c r="V51" s="441"/>
      <c r="W51" s="2455"/>
      <c r="X51" s="2455"/>
      <c r="Y51" s="2455"/>
      <c r="Z51" s="2455"/>
      <c r="AA51" s="2455"/>
      <c r="AB51" s="441" t="s">
        <v>2264</v>
      </c>
      <c r="AC51" s="441"/>
      <c r="AD51" s="978" t="s">
        <v>1128</v>
      </c>
      <c r="AE51" s="441" t="s">
        <v>462</v>
      </c>
      <c r="AF51" s="997"/>
      <c r="AG51" s="997"/>
    </row>
    <row r="52" spans="1:34">
      <c r="A52" s="97"/>
      <c r="G52" s="441" t="s">
        <v>87</v>
      </c>
      <c r="H52" s="441" t="s">
        <v>2182</v>
      </c>
      <c r="Q52" s="871"/>
      <c r="R52" s="440" t="s">
        <v>1128</v>
      </c>
      <c r="S52" s="441" t="s">
        <v>461</v>
      </c>
      <c r="T52" s="441"/>
      <c r="U52" s="441"/>
      <c r="V52" s="600" t="s">
        <v>1128</v>
      </c>
      <c r="W52" s="441" t="s">
        <v>462</v>
      </c>
      <c r="X52" s="441"/>
      <c r="Y52" s="891" t="s">
        <v>654</v>
      </c>
      <c r="Z52" s="441" t="s">
        <v>839</v>
      </c>
      <c r="AA52" s="441"/>
      <c r="AB52" s="441"/>
      <c r="AC52" s="3111"/>
      <c r="AD52" s="3111"/>
      <c r="AE52" s="438" t="s">
        <v>396</v>
      </c>
      <c r="AF52" s="1511"/>
      <c r="AG52" s="1511"/>
      <c r="AH52" s="438" t="s">
        <v>397</v>
      </c>
    </row>
    <row r="53" spans="1:34">
      <c r="A53" s="97"/>
    </row>
    <row r="54" spans="1:34">
      <c r="A54" s="442" t="s">
        <v>1056</v>
      </c>
      <c r="B54" s="442"/>
      <c r="C54" s="442"/>
      <c r="D54" s="442"/>
      <c r="E54" s="442"/>
      <c r="F54" s="442"/>
      <c r="G54" s="442"/>
      <c r="H54" s="442"/>
      <c r="I54" s="442"/>
      <c r="J54" s="442"/>
      <c r="K54" s="442"/>
      <c r="L54" s="442"/>
      <c r="M54" s="442"/>
      <c r="N54" s="442"/>
      <c r="O54" s="442"/>
      <c r="P54" s="442"/>
      <c r="Q54" s="442"/>
      <c r="R54" s="442"/>
      <c r="S54" s="442"/>
      <c r="T54" s="442"/>
      <c r="U54" s="442"/>
      <c r="V54" s="442"/>
      <c r="W54" s="442"/>
      <c r="X54" s="442"/>
      <c r="Y54" s="442"/>
      <c r="Z54" s="442"/>
      <c r="AA54" s="442"/>
      <c r="AB54" s="442"/>
      <c r="AC54" s="442"/>
      <c r="AD54" s="442"/>
    </row>
    <row r="55" spans="1:34">
      <c r="A55" s="441"/>
      <c r="B55" s="441"/>
      <c r="C55" s="441"/>
      <c r="D55" s="978" t="s">
        <v>1128</v>
      </c>
      <c r="E55" s="441" t="s">
        <v>723</v>
      </c>
      <c r="F55" s="441"/>
      <c r="G55" s="441"/>
      <c r="H55" s="441"/>
      <c r="I55" s="441"/>
      <c r="J55" s="441"/>
      <c r="K55" s="441"/>
      <c r="L55" s="978" t="s">
        <v>1128</v>
      </c>
      <c r="M55" s="441" t="s">
        <v>683</v>
      </c>
      <c r="N55" s="441"/>
      <c r="O55" s="441"/>
      <c r="P55" s="441"/>
      <c r="Q55" s="441"/>
      <c r="R55" s="441"/>
      <c r="S55" s="441"/>
      <c r="T55" s="441"/>
      <c r="U55" s="441"/>
      <c r="V55" s="441"/>
      <c r="W55" s="441"/>
      <c r="X55" s="441"/>
      <c r="Y55" s="441"/>
      <c r="Z55" s="441"/>
      <c r="AA55" s="441"/>
      <c r="AB55" s="441"/>
      <c r="AC55" s="441"/>
    </row>
    <row r="56" spans="1:34">
      <c r="A56" s="441"/>
      <c r="B56" s="441"/>
      <c r="C56" s="441"/>
      <c r="D56" s="441"/>
      <c r="E56" s="441" t="s">
        <v>2049</v>
      </c>
      <c r="F56" s="441" t="s">
        <v>39</v>
      </c>
      <c r="G56" s="441" t="s">
        <v>1057</v>
      </c>
      <c r="H56" s="441"/>
      <c r="I56" s="441"/>
      <c r="J56" s="441"/>
      <c r="K56" s="441"/>
      <c r="L56" s="441"/>
      <c r="M56" s="441"/>
      <c r="N56" s="441"/>
      <c r="O56" s="978" t="s">
        <v>1128</v>
      </c>
      <c r="P56" s="441" t="s">
        <v>2183</v>
      </c>
      <c r="Q56" s="441"/>
      <c r="R56" s="120"/>
      <c r="S56" s="120"/>
      <c r="T56" s="120"/>
      <c r="U56" s="120"/>
      <c r="V56" s="2455"/>
      <c r="W56" s="2455"/>
      <c r="X56" s="2455"/>
      <c r="Y56" s="2455"/>
      <c r="Z56" s="2455"/>
      <c r="AA56" s="2455"/>
      <c r="AB56" s="2455"/>
      <c r="AC56" s="544" t="s">
        <v>2172</v>
      </c>
      <c r="AE56" s="978" t="s">
        <v>1128</v>
      </c>
      <c r="AF56" s="441" t="s">
        <v>462</v>
      </c>
    </row>
    <row r="57" spans="1:34">
      <c r="B57" s="441"/>
      <c r="C57" s="441"/>
      <c r="D57" s="441"/>
      <c r="E57" s="441"/>
      <c r="F57" s="441" t="s">
        <v>48</v>
      </c>
      <c r="G57" s="441" t="s">
        <v>1556</v>
      </c>
      <c r="H57" s="441"/>
      <c r="I57" s="441"/>
      <c r="J57" s="441"/>
      <c r="K57" s="441"/>
      <c r="L57" s="441"/>
      <c r="M57" s="441"/>
      <c r="N57" s="441"/>
      <c r="O57" s="441" t="s">
        <v>14</v>
      </c>
      <c r="P57" s="3108"/>
      <c r="Q57" s="3108"/>
      <c r="R57" s="3108"/>
      <c r="S57" s="3108"/>
      <c r="T57" s="3108"/>
      <c r="U57" s="3108"/>
      <c r="V57" s="3108"/>
      <c r="W57" s="3108"/>
      <c r="X57" s="3108"/>
      <c r="Y57" s="3108"/>
      <c r="Z57" s="3108"/>
      <c r="AA57" s="3108"/>
      <c r="AB57" s="3108"/>
      <c r="AC57" s="3108"/>
      <c r="AD57" s="3108"/>
      <c r="AE57" s="3108"/>
      <c r="AF57" s="3108"/>
      <c r="AG57" s="436" t="s">
        <v>85</v>
      </c>
    </row>
    <row r="58" spans="1:34">
      <c r="B58" s="441"/>
      <c r="C58" s="441"/>
      <c r="D58" s="441"/>
      <c r="E58" s="441"/>
      <c r="F58" s="441" t="s">
        <v>2173</v>
      </c>
      <c r="G58" s="441" t="s">
        <v>1557</v>
      </c>
      <c r="H58" s="441"/>
      <c r="I58" s="441"/>
      <c r="J58" s="441"/>
      <c r="K58" s="441"/>
      <c r="L58" s="441"/>
      <c r="M58" s="441"/>
      <c r="N58" s="441"/>
      <c r="O58" s="441" t="s">
        <v>14</v>
      </c>
      <c r="P58" s="3108"/>
      <c r="Q58" s="3108"/>
      <c r="R58" s="3108"/>
      <c r="S58" s="3108"/>
      <c r="T58" s="3108"/>
      <c r="U58" s="3108"/>
      <c r="V58" s="3108"/>
      <c r="W58" s="3108"/>
      <c r="X58" s="3108"/>
      <c r="Y58" s="3108"/>
      <c r="Z58" s="3108"/>
      <c r="AA58" s="3108"/>
      <c r="AB58" s="3108"/>
      <c r="AC58" s="3108"/>
      <c r="AD58" s="3108"/>
      <c r="AE58" s="3108"/>
      <c r="AF58" s="3108"/>
      <c r="AG58" s="436" t="s">
        <v>85</v>
      </c>
    </row>
    <row r="59" spans="1:34">
      <c r="B59" s="441"/>
      <c r="C59" s="441"/>
      <c r="D59" s="441"/>
      <c r="E59" s="441"/>
      <c r="F59" s="441" t="s">
        <v>2184</v>
      </c>
      <c r="G59" s="441" t="s">
        <v>1558</v>
      </c>
      <c r="H59" s="441"/>
      <c r="I59" s="441"/>
      <c r="J59" s="441"/>
      <c r="K59" s="441"/>
      <c r="L59" s="441"/>
      <c r="M59" s="441"/>
      <c r="N59" s="441"/>
      <c r="O59" s="907" t="s">
        <v>14</v>
      </c>
      <c r="P59" s="3108"/>
      <c r="Q59" s="3108"/>
      <c r="R59" s="3108"/>
      <c r="S59" s="3108"/>
      <c r="T59" s="3108"/>
      <c r="U59" s="3108"/>
      <c r="V59" s="3108"/>
      <c r="W59" s="3108"/>
      <c r="X59" s="120" t="s">
        <v>87</v>
      </c>
      <c r="Y59" s="3108"/>
      <c r="Z59" s="3108"/>
      <c r="AA59" s="3108"/>
      <c r="AB59" s="3108"/>
      <c r="AC59" s="3108"/>
      <c r="AD59" s="3108"/>
      <c r="AE59" s="3108"/>
      <c r="AF59" s="3108"/>
      <c r="AG59" s="436" t="s">
        <v>85</v>
      </c>
    </row>
    <row r="60" spans="1:34">
      <c r="B60" s="441"/>
      <c r="C60" s="441"/>
      <c r="D60" s="441"/>
      <c r="E60" s="441"/>
      <c r="F60" s="441" t="s">
        <v>2185</v>
      </c>
      <c r="G60" s="441" t="s">
        <v>142</v>
      </c>
      <c r="H60" s="441"/>
      <c r="I60" s="441"/>
      <c r="J60" s="441"/>
      <c r="K60" s="441"/>
      <c r="L60" s="441"/>
      <c r="M60" s="441"/>
      <c r="N60" s="441"/>
      <c r="O60" s="978" t="s">
        <v>1128</v>
      </c>
      <c r="P60" s="441" t="s">
        <v>461</v>
      </c>
      <c r="Q60" s="3109"/>
      <c r="R60" s="3109"/>
      <c r="S60" s="978" t="s">
        <v>1128</v>
      </c>
      <c r="T60" s="441" t="s">
        <v>462</v>
      </c>
    </row>
    <row r="61" spans="1:34">
      <c r="B61" s="441"/>
      <c r="C61" s="441"/>
      <c r="D61" s="441"/>
      <c r="E61" s="441"/>
      <c r="F61" s="441" t="s">
        <v>2186</v>
      </c>
      <c r="G61" s="441" t="s">
        <v>334</v>
      </c>
      <c r="H61" s="441"/>
      <c r="I61" s="441"/>
      <c r="J61" s="441"/>
      <c r="K61" s="441"/>
      <c r="L61" s="441"/>
      <c r="M61" s="441"/>
      <c r="N61" s="441"/>
      <c r="O61" s="978" t="s">
        <v>1128</v>
      </c>
      <c r="P61" s="441" t="s">
        <v>335</v>
      </c>
      <c r="Q61" s="891"/>
      <c r="R61" s="891"/>
      <c r="S61" s="441"/>
      <c r="T61" s="978" t="s">
        <v>1128</v>
      </c>
      <c r="U61" s="436" t="s">
        <v>336</v>
      </c>
      <c r="X61" s="978" t="s">
        <v>1128</v>
      </c>
      <c r="Y61" s="15" t="s">
        <v>337</v>
      </c>
      <c r="AB61" s="978" t="s">
        <v>1128</v>
      </c>
      <c r="AC61" s="436" t="s">
        <v>1164</v>
      </c>
      <c r="AF61" s="3110"/>
      <c r="AG61" s="3110"/>
      <c r="AH61" s="436" t="s">
        <v>614</v>
      </c>
    </row>
    <row r="62" spans="1:34">
      <c r="B62" s="441"/>
      <c r="C62" s="441"/>
      <c r="D62" s="441"/>
      <c r="E62" s="441"/>
      <c r="F62" s="441" t="s">
        <v>2187</v>
      </c>
      <c r="G62" s="441" t="s">
        <v>1058</v>
      </c>
      <c r="H62" s="441"/>
      <c r="I62" s="441"/>
      <c r="J62" s="441"/>
      <c r="K62" s="441"/>
      <c r="L62" s="441"/>
      <c r="M62" s="441"/>
      <c r="N62" s="441"/>
      <c r="O62" s="441" t="s">
        <v>858</v>
      </c>
      <c r="P62" s="441"/>
      <c r="Q62" s="441"/>
      <c r="R62" s="1511"/>
      <c r="S62" s="1511"/>
      <c r="T62" s="441" t="s">
        <v>728</v>
      </c>
      <c r="U62" s="441"/>
      <c r="V62" s="441" t="s">
        <v>859</v>
      </c>
      <c r="W62" s="441"/>
      <c r="X62" s="441"/>
      <c r="Y62" s="1511"/>
      <c r="Z62" s="1511"/>
      <c r="AA62" s="441" t="s">
        <v>728</v>
      </c>
    </row>
    <row r="63" spans="1:34">
      <c r="A63" s="441"/>
      <c r="B63" s="441"/>
      <c r="C63" s="441"/>
      <c r="D63" s="441"/>
      <c r="E63" s="441"/>
      <c r="F63" s="441" t="s">
        <v>2188</v>
      </c>
      <c r="G63" s="441" t="s">
        <v>1059</v>
      </c>
      <c r="H63" s="441"/>
      <c r="I63" s="441"/>
      <c r="J63" s="441"/>
      <c r="K63" s="441"/>
      <c r="L63" s="441"/>
      <c r="M63" s="441"/>
      <c r="N63" s="441"/>
      <c r="O63" s="978" t="s">
        <v>1128</v>
      </c>
      <c r="P63" s="441" t="s">
        <v>461</v>
      </c>
      <c r="Q63" s="3109"/>
      <c r="R63" s="3109"/>
      <c r="S63" s="978" t="s">
        <v>1128</v>
      </c>
      <c r="T63" s="441" t="s">
        <v>462</v>
      </c>
    </row>
    <row r="64" spans="1:34">
      <c r="B64" s="441"/>
      <c r="C64" s="441"/>
      <c r="D64" s="441"/>
      <c r="E64" s="441"/>
      <c r="F64" s="441" t="s">
        <v>2189</v>
      </c>
      <c r="G64" s="441" t="s">
        <v>2190</v>
      </c>
      <c r="H64" s="441"/>
      <c r="I64" s="441"/>
      <c r="J64" s="441"/>
      <c r="K64" s="441"/>
      <c r="L64" s="441"/>
      <c r="M64" s="441"/>
      <c r="N64" s="441"/>
      <c r="O64" s="441"/>
      <c r="P64" s="978" t="s">
        <v>1128</v>
      </c>
      <c r="Q64" s="441" t="s">
        <v>2362</v>
      </c>
      <c r="R64" s="441"/>
      <c r="S64" s="441"/>
      <c r="T64" s="441"/>
      <c r="U64" s="441"/>
    </row>
    <row r="65" spans="2:33">
      <c r="B65" s="441"/>
      <c r="C65" s="441"/>
      <c r="D65" s="441"/>
      <c r="E65" s="441"/>
      <c r="H65" s="441"/>
      <c r="I65" s="441"/>
      <c r="J65" s="441"/>
      <c r="K65" s="441"/>
      <c r="L65" s="441"/>
      <c r="M65" s="441"/>
      <c r="N65" s="441"/>
      <c r="O65" s="441"/>
      <c r="P65" s="978" t="s">
        <v>1128</v>
      </c>
      <c r="Q65" s="441" t="s">
        <v>2363</v>
      </c>
      <c r="R65" s="441"/>
      <c r="S65" s="441"/>
      <c r="T65" s="441"/>
      <c r="U65" s="441"/>
      <c r="V65" s="441"/>
      <c r="W65" s="441"/>
      <c r="X65" s="441"/>
    </row>
    <row r="66" spans="2:33">
      <c r="B66" s="441"/>
      <c r="C66" s="441"/>
      <c r="D66" s="441"/>
      <c r="E66" s="441"/>
      <c r="F66" s="441"/>
      <c r="G66" s="441"/>
      <c r="H66" s="441"/>
      <c r="I66" s="441"/>
      <c r="J66" s="441"/>
      <c r="K66" s="441"/>
      <c r="L66" s="441"/>
      <c r="M66" s="441"/>
      <c r="N66" s="441"/>
      <c r="O66" s="441"/>
      <c r="P66" s="978" t="s">
        <v>1128</v>
      </c>
      <c r="Q66" s="441" t="s">
        <v>656</v>
      </c>
      <c r="R66" s="441"/>
      <c r="S66" s="441"/>
      <c r="T66" s="3111"/>
      <c r="U66" s="3111"/>
      <c r="V66" s="3111"/>
      <c r="W66" s="3111"/>
      <c r="X66" s="3111"/>
      <c r="Y66" s="3111"/>
      <c r="Z66" s="3111"/>
      <c r="AA66" s="3111"/>
      <c r="AB66" s="3111"/>
      <c r="AC66" s="3111"/>
      <c r="AD66" s="3111"/>
      <c r="AE66" s="3111"/>
      <c r="AF66" s="544" t="s">
        <v>85</v>
      </c>
    </row>
    <row r="67" spans="2:33">
      <c r="B67" s="441"/>
      <c r="C67" s="441"/>
      <c r="D67" s="441"/>
      <c r="E67" s="441"/>
      <c r="F67" s="441" t="s">
        <v>1060</v>
      </c>
      <c r="G67" s="441" t="s">
        <v>143</v>
      </c>
      <c r="H67" s="441"/>
      <c r="I67" s="441"/>
      <c r="J67" s="441"/>
      <c r="K67" s="441"/>
      <c r="L67" s="441"/>
      <c r="M67" s="441"/>
      <c r="N67" s="441" t="s">
        <v>14</v>
      </c>
      <c r="O67" s="1511"/>
      <c r="P67" s="1511"/>
      <c r="Q67" s="446" t="s">
        <v>829</v>
      </c>
      <c r="R67" s="446"/>
      <c r="S67" s="446"/>
      <c r="T67" s="446"/>
      <c r="Z67" s="446"/>
      <c r="AA67" s="446"/>
      <c r="AB67" s="446"/>
      <c r="AC67" s="446"/>
      <c r="AD67" s="446"/>
    </row>
    <row r="68" spans="2:33">
      <c r="D68" s="441"/>
      <c r="E68" s="441"/>
      <c r="F68" s="441"/>
      <c r="G68" s="441"/>
      <c r="H68" s="441"/>
      <c r="I68" s="441"/>
      <c r="J68" s="441"/>
      <c r="K68" s="441"/>
      <c r="L68" s="441"/>
      <c r="M68" s="441"/>
      <c r="N68" s="441"/>
      <c r="O68" s="441"/>
      <c r="P68" s="441"/>
      <c r="Q68" s="441"/>
      <c r="R68" s="441"/>
      <c r="S68" s="441"/>
      <c r="T68" s="441"/>
      <c r="U68" s="441"/>
      <c r="V68" s="441"/>
      <c r="W68" s="441"/>
      <c r="X68" s="446"/>
      <c r="Y68" s="446"/>
      <c r="Z68" s="446"/>
      <c r="AA68" s="446"/>
      <c r="AB68" s="446"/>
      <c r="AC68" s="446"/>
      <c r="AD68" s="446"/>
      <c r="AE68" s="446"/>
      <c r="AF68" s="446"/>
      <c r="AG68" s="446"/>
    </row>
    <row r="69" spans="2:33">
      <c r="AG69" s="436"/>
    </row>
  </sheetData>
  <mergeCells count="32">
    <mergeCell ref="W50:AF50"/>
    <mergeCell ref="AC52:AD52"/>
    <mergeCell ref="AF52:AG52"/>
    <mergeCell ref="X47:Z47"/>
    <mergeCell ref="M48:N48"/>
    <mergeCell ref="O48:P48"/>
    <mergeCell ref="R48:S48"/>
    <mergeCell ref="U48:V48"/>
    <mergeCell ref="W51:AA51"/>
    <mergeCell ref="J16:K16"/>
    <mergeCell ref="L19:AF19"/>
    <mergeCell ref="K24:L24"/>
    <mergeCell ref="K27:L27"/>
    <mergeCell ref="V45:W45"/>
    <mergeCell ref="K31:L31"/>
    <mergeCell ref="N34:O34"/>
    <mergeCell ref="Q36:T36"/>
    <mergeCell ref="M45:N45"/>
    <mergeCell ref="Q45:R45"/>
    <mergeCell ref="S45:T45"/>
    <mergeCell ref="O67:P67"/>
    <mergeCell ref="V56:AB56"/>
    <mergeCell ref="P58:AF58"/>
    <mergeCell ref="P59:W59"/>
    <mergeCell ref="Y59:AF59"/>
    <mergeCell ref="Q60:R60"/>
    <mergeCell ref="AF61:AG61"/>
    <mergeCell ref="R62:S62"/>
    <mergeCell ref="Y62:Z62"/>
    <mergeCell ref="Q63:R63"/>
    <mergeCell ref="T66:AE66"/>
    <mergeCell ref="P57:AF57"/>
  </mergeCells>
  <phoneticPr fontId="6"/>
  <dataValidations count="1">
    <dataValidation type="list" allowBlank="1" showInputMessage="1" showErrorMessage="1" sqref="D16 D20 H17:H19 D24:D25 D27 D29 D31:D32 S41 D38:D39 U38 J39 H28 M28 D41 J41 P38 I38 U5:U8 AE9 AB9 D12 D34:D36 G12 M36 M34 I34:I36 K35 O35 D44 M46 S46 Y48 R51:R52 R49 V49 D5 L44 Q3:Q4 X3:X8 AE3:AE4 U10 X10 D3 O56 D55 O60:O61 S60 T61 X61 AB61 O63 S63 P64:P66 L55 AE56 V52 AD51">
      <formula1>"□,☑"</formula1>
    </dataValidation>
  </dataValidations>
  <pageMargins left="0.70866141732283472" right="0.31496062992125984" top="0.59055118110236227" bottom="0.35433070866141736" header="0.51181102362204722" footer="0.19685039370078741"/>
  <pageSetup paperSize="9" scale="93" orientation="portrait" r:id="rId1"/>
  <headerFooter alignWithMargins="0">
    <oddFooter>&amp;C&amp;A</odd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BM56"/>
  <sheetViews>
    <sheetView view="pageBreakPreview" zoomScaleNormal="100" zoomScaleSheetLayoutView="100" workbookViewId="0"/>
  </sheetViews>
  <sheetFormatPr defaultColWidth="2.625" defaultRowHeight="13.5"/>
  <cols>
    <col min="1" max="16384" width="2.625" style="544"/>
  </cols>
  <sheetData>
    <row r="1" spans="1:65">
      <c r="A1" s="442" t="s">
        <v>911</v>
      </c>
      <c r="B1" s="442"/>
      <c r="C1" s="442"/>
      <c r="D1" s="442"/>
      <c r="E1" s="442"/>
      <c r="F1" s="441"/>
      <c r="G1" s="441"/>
      <c r="H1" s="441"/>
      <c r="I1" s="441"/>
      <c r="J1" s="441"/>
      <c r="K1" s="441"/>
      <c r="L1" s="441"/>
      <c r="M1" s="441"/>
      <c r="N1" s="441"/>
      <c r="O1" s="441"/>
      <c r="P1" s="441"/>
      <c r="Q1" s="441"/>
      <c r="R1" s="441"/>
      <c r="S1" s="441"/>
      <c r="T1" s="441"/>
      <c r="U1" s="441"/>
      <c r="V1" s="441"/>
      <c r="W1" s="441"/>
      <c r="X1" s="446"/>
      <c r="Y1" s="446"/>
      <c r="Z1" s="446"/>
      <c r="AA1" s="446"/>
      <c r="AB1" s="446"/>
      <c r="AC1" s="446"/>
      <c r="AD1" s="446"/>
      <c r="AE1" s="446"/>
      <c r="AF1" s="446"/>
      <c r="AG1" s="446"/>
    </row>
    <row r="2" spans="1:65" ht="15" customHeight="1">
      <c r="A2" s="442"/>
      <c r="B2" s="442"/>
      <c r="C2" s="447" t="s">
        <v>39</v>
      </c>
      <c r="D2" s="447" t="s">
        <v>1513</v>
      </c>
      <c r="E2" s="442"/>
      <c r="F2" s="442"/>
      <c r="G2" s="442"/>
      <c r="H2" s="442"/>
      <c r="I2" s="442"/>
      <c r="J2" s="442"/>
      <c r="K2" s="442"/>
      <c r="L2" s="442"/>
      <c r="M2" s="442"/>
      <c r="N2" s="442"/>
      <c r="O2" s="442"/>
      <c r="P2" s="442"/>
      <c r="Q2" s="442"/>
      <c r="R2" s="442"/>
      <c r="S2" s="442"/>
      <c r="T2" s="442"/>
      <c r="U2" s="442"/>
      <c r="V2" s="442"/>
      <c r="W2" s="441"/>
      <c r="X2" s="446"/>
      <c r="Y2" s="446"/>
      <c r="Z2" s="446"/>
      <c r="AA2" s="446"/>
      <c r="AB2" s="446"/>
      <c r="AC2" s="446"/>
      <c r="AD2" s="446"/>
      <c r="AE2" s="446"/>
      <c r="AF2" s="446"/>
      <c r="AG2" s="446"/>
    </row>
    <row r="3" spans="1:65" ht="15" customHeight="1">
      <c r="A3" s="437"/>
      <c r="B3" s="441"/>
      <c r="C3" s="441"/>
      <c r="D3" s="441"/>
      <c r="E3" s="978" t="s">
        <v>1128</v>
      </c>
      <c r="F3" s="441" t="s">
        <v>922</v>
      </c>
      <c r="G3" s="441"/>
      <c r="H3" s="441"/>
      <c r="I3" s="223" t="s">
        <v>14</v>
      </c>
      <c r="J3" s="1511"/>
      <c r="K3" s="1511"/>
      <c r="L3" s="441" t="s">
        <v>396</v>
      </c>
      <c r="M3" s="1511"/>
      <c r="N3" s="1511"/>
      <c r="O3" s="441" t="s">
        <v>684</v>
      </c>
      <c r="Q3" s="441"/>
      <c r="R3" s="978" t="s">
        <v>1128</v>
      </c>
      <c r="S3" s="438" t="s">
        <v>168</v>
      </c>
      <c r="T3" s="441"/>
      <c r="U3" s="441"/>
      <c r="V3" s="226"/>
      <c r="W3" s="226"/>
      <c r="X3" s="226"/>
      <c r="Y3" s="226"/>
      <c r="Z3" s="226"/>
      <c r="AA3" s="226"/>
      <c r="AB3" s="226"/>
      <c r="AC3" s="226"/>
      <c r="AD3" s="226"/>
      <c r="AE3" s="226"/>
      <c r="AF3" s="226"/>
      <c r="AG3" s="226"/>
      <c r="AH3" s="226"/>
      <c r="AI3" s="226"/>
    </row>
    <row r="4" spans="1:65" ht="15" customHeight="1">
      <c r="B4" s="441"/>
      <c r="C4" s="441"/>
      <c r="D4" s="441" t="s">
        <v>1512</v>
      </c>
      <c r="G4" s="441"/>
      <c r="I4" s="441"/>
      <c r="J4" s="441"/>
      <c r="K4" s="441"/>
      <c r="L4" s="441"/>
      <c r="P4" s="441"/>
      <c r="Q4" s="441"/>
      <c r="R4" s="448"/>
      <c r="S4" s="224"/>
      <c r="T4" s="224"/>
      <c r="U4" s="225"/>
      <c r="V4" s="865"/>
      <c r="W4" s="865"/>
      <c r="X4" s="120"/>
      <c r="Z4" s="441"/>
      <c r="AA4" s="441"/>
      <c r="AB4" s="441"/>
      <c r="AC4" s="121"/>
      <c r="AD4" s="121"/>
      <c r="AE4" s="121"/>
      <c r="AF4" s="436"/>
      <c r="AG4" s="436"/>
      <c r="BD4" s="442"/>
      <c r="BE4" s="442"/>
      <c r="BF4" s="442"/>
      <c r="BG4" s="442"/>
      <c r="BH4" s="442"/>
      <c r="BI4" s="442"/>
      <c r="BJ4" s="442"/>
      <c r="BL4" s="441"/>
      <c r="BM4" s="441"/>
    </row>
    <row r="5" spans="1:65" s="448" customFormat="1" ht="15" customHeight="1">
      <c r="A5" s="254"/>
      <c r="B5" s="120"/>
      <c r="C5" s="120"/>
      <c r="D5" s="891" t="s">
        <v>867</v>
      </c>
      <c r="E5" s="837" t="s">
        <v>2191</v>
      </c>
      <c r="F5" s="120"/>
      <c r="G5" s="120"/>
      <c r="H5" s="120"/>
      <c r="I5" s="732"/>
      <c r="J5" s="865"/>
      <c r="K5" s="865"/>
      <c r="L5" s="120"/>
      <c r="M5" s="865"/>
      <c r="N5" s="865"/>
      <c r="O5" s="120"/>
      <c r="P5" s="136"/>
      <c r="Q5" s="120"/>
      <c r="R5" s="831"/>
      <c r="S5" s="134"/>
      <c r="T5" s="120"/>
      <c r="U5" s="120"/>
      <c r="V5" s="732"/>
      <c r="W5" s="732"/>
      <c r="X5" s="732"/>
      <c r="Y5" s="732"/>
      <c r="Z5" s="732"/>
      <c r="AA5" s="732"/>
      <c r="AB5" s="732"/>
      <c r="AC5" s="732"/>
      <c r="AD5" s="732"/>
      <c r="AE5" s="732"/>
      <c r="AF5" s="732"/>
      <c r="AG5" s="732"/>
      <c r="AH5" s="732"/>
      <c r="AI5" s="732"/>
    </row>
    <row r="6" spans="1:65" s="448" customFormat="1" ht="15" customHeight="1">
      <c r="A6" s="254"/>
      <c r="B6" s="120"/>
      <c r="C6" s="120"/>
      <c r="D6" s="120"/>
      <c r="E6" s="441"/>
      <c r="F6" s="596" t="s">
        <v>1128</v>
      </c>
      <c r="G6" s="82" t="s">
        <v>2048</v>
      </c>
      <c r="H6" s="120"/>
      <c r="I6" s="120"/>
      <c r="J6" s="732"/>
      <c r="K6" s="865"/>
      <c r="L6" s="865"/>
      <c r="M6" s="865"/>
      <c r="N6" s="865"/>
      <c r="O6" s="865"/>
      <c r="P6" s="865"/>
      <c r="Q6" s="865"/>
      <c r="R6" s="865"/>
      <c r="S6" s="865"/>
      <c r="T6" s="865"/>
      <c r="U6" s="596" t="s">
        <v>1128</v>
      </c>
      <c r="V6" s="441" t="s">
        <v>2046</v>
      </c>
      <c r="W6" s="865"/>
      <c r="X6" s="120"/>
      <c r="Y6" s="136"/>
      <c r="Z6" s="120"/>
      <c r="AA6" s="831"/>
      <c r="AB6" s="134"/>
      <c r="AC6" s="732"/>
      <c r="AD6" s="732"/>
      <c r="AE6" s="732"/>
      <c r="AF6" s="732"/>
      <c r="AG6" s="732"/>
      <c r="AH6" s="732"/>
      <c r="AI6" s="732"/>
      <c r="AJ6" s="732"/>
      <c r="AK6" s="732"/>
      <c r="AL6" s="732"/>
      <c r="AM6" s="732"/>
      <c r="AN6" s="732"/>
    </row>
    <row r="7" spans="1:65" s="448" customFormat="1" ht="15" customHeight="1">
      <c r="A7" s="254"/>
      <c r="B7" s="120"/>
      <c r="C7" s="120"/>
      <c r="D7" s="120"/>
      <c r="E7" s="441"/>
      <c r="F7" s="596" t="s">
        <v>1128</v>
      </c>
      <c r="G7" s="82" t="s">
        <v>2274</v>
      </c>
      <c r="H7" s="120"/>
      <c r="I7" s="120"/>
      <c r="J7" s="120"/>
      <c r="K7" s="120"/>
      <c r="L7" s="596" t="s">
        <v>1128</v>
      </c>
      <c r="M7" s="441" t="s">
        <v>651</v>
      </c>
      <c r="N7" s="732"/>
      <c r="O7" s="732"/>
      <c r="P7" s="2660"/>
      <c r="Q7" s="2660"/>
      <c r="R7" s="2660"/>
      <c r="S7" s="2660"/>
      <c r="T7" s="2660"/>
      <c r="U7" s="2660"/>
      <c r="V7" s="732" t="s">
        <v>2172</v>
      </c>
      <c r="AG7" s="732"/>
      <c r="AH7" s="732"/>
      <c r="AI7" s="732"/>
    </row>
    <row r="8" spans="1:65" s="448" customFormat="1" ht="15" customHeight="1">
      <c r="A8" s="254"/>
      <c r="B8" s="120"/>
      <c r="C8" s="120"/>
      <c r="D8" s="891" t="s">
        <v>867</v>
      </c>
      <c r="E8" s="837" t="s">
        <v>2047</v>
      </c>
      <c r="F8" s="120"/>
      <c r="G8" s="120"/>
      <c r="H8" s="120"/>
      <c r="I8" s="732"/>
      <c r="J8" s="865"/>
      <c r="K8" s="865"/>
      <c r="L8" s="120"/>
      <c r="M8" s="865"/>
      <c r="N8" s="865"/>
      <c r="O8" s="120"/>
      <c r="P8" s="136"/>
      <c r="Q8" s="120"/>
      <c r="R8" s="831"/>
      <c r="S8" s="134"/>
      <c r="T8" s="120"/>
      <c r="U8" s="120"/>
      <c r="V8" s="732"/>
      <c r="W8" s="732"/>
      <c r="X8" s="732"/>
      <c r="Y8" s="732"/>
      <c r="Z8" s="732"/>
      <c r="AA8" s="732"/>
      <c r="AB8" s="732"/>
      <c r="AC8" s="732"/>
      <c r="AD8" s="732"/>
      <c r="AE8" s="732"/>
      <c r="AF8" s="732"/>
      <c r="AG8" s="732"/>
      <c r="AH8" s="732"/>
      <c r="AI8" s="732"/>
    </row>
    <row r="9" spans="1:65" ht="15" customHeight="1">
      <c r="A9" s="437"/>
      <c r="B9" s="441"/>
      <c r="C9" s="441"/>
      <c r="D9" s="441" t="s">
        <v>322</v>
      </c>
      <c r="E9" s="978" t="s">
        <v>1128</v>
      </c>
      <c r="F9" s="441" t="s">
        <v>916</v>
      </c>
      <c r="G9" s="441"/>
      <c r="H9" s="441"/>
      <c r="I9" s="223" t="s">
        <v>14</v>
      </c>
      <c r="J9" s="1511"/>
      <c r="K9" s="1511"/>
      <c r="L9" s="441" t="s">
        <v>396</v>
      </c>
      <c r="M9" s="1511"/>
      <c r="N9" s="1511"/>
      <c r="O9" s="441" t="s">
        <v>684</v>
      </c>
      <c r="Q9" s="441"/>
      <c r="R9" s="978" t="s">
        <v>1128</v>
      </c>
      <c r="S9" s="441" t="s">
        <v>917</v>
      </c>
      <c r="T9" s="441"/>
      <c r="U9" s="441"/>
      <c r="V9" s="223" t="s">
        <v>14</v>
      </c>
      <c r="W9" s="1511"/>
      <c r="X9" s="1511"/>
      <c r="Y9" s="441" t="s">
        <v>396</v>
      </c>
      <c r="Z9" s="1511"/>
      <c r="AA9" s="1511"/>
      <c r="AB9" s="441" t="s">
        <v>684</v>
      </c>
      <c r="AD9" s="121"/>
      <c r="AE9" s="978" t="s">
        <v>1128</v>
      </c>
      <c r="AF9" s="438" t="s">
        <v>918</v>
      </c>
      <c r="AG9" s="436"/>
      <c r="BD9" s="226"/>
      <c r="BE9" s="865"/>
      <c r="BF9" s="865"/>
      <c r="BG9" s="120"/>
      <c r="BH9" s="865"/>
      <c r="BI9" s="865"/>
      <c r="BJ9" s="120"/>
      <c r="BL9" s="121"/>
      <c r="BM9" s="121"/>
    </row>
    <row r="10" spans="1:65">
      <c r="C10" s="995" t="s">
        <v>2045</v>
      </c>
      <c r="D10" s="573"/>
      <c r="E10" s="573"/>
      <c r="F10" s="573"/>
      <c r="G10" s="573"/>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4"/>
    </row>
    <row r="11" spans="1:65">
      <c r="C11" s="898"/>
      <c r="D11" s="996" t="s">
        <v>2044</v>
      </c>
      <c r="E11" s="899"/>
      <c r="F11" s="899"/>
      <c r="G11" s="899"/>
      <c r="H11" s="899"/>
      <c r="I11" s="899"/>
      <c r="J11" s="899"/>
      <c r="K11" s="899"/>
      <c r="L11" s="899"/>
      <c r="M11" s="899"/>
      <c r="N11" s="899"/>
      <c r="O11" s="899"/>
      <c r="P11" s="899"/>
      <c r="Q11" s="899"/>
      <c r="R11" s="899"/>
      <c r="S11" s="899"/>
      <c r="T11" s="899"/>
      <c r="U11" s="899"/>
      <c r="V11" s="899"/>
      <c r="W11" s="899"/>
      <c r="X11" s="899"/>
      <c r="Y11" s="899"/>
      <c r="Z11" s="899"/>
      <c r="AA11" s="899"/>
      <c r="AB11" s="899"/>
      <c r="AC11" s="899"/>
      <c r="AD11" s="899"/>
      <c r="AE11" s="899"/>
      <c r="AF11" s="567"/>
      <c r="AG11" s="567"/>
      <c r="AH11" s="900"/>
    </row>
    <row r="12" spans="1:65" s="448" customFormat="1">
      <c r="A12" s="254"/>
      <c r="B12" s="120"/>
      <c r="C12" s="120"/>
      <c r="D12" s="120"/>
      <c r="E12" s="831"/>
      <c r="F12" s="120"/>
      <c r="G12" s="120"/>
      <c r="H12" s="120"/>
      <c r="I12" s="226"/>
      <c r="J12" s="865"/>
      <c r="K12" s="865"/>
      <c r="L12" s="120"/>
      <c r="M12" s="865"/>
      <c r="N12" s="865"/>
      <c r="O12" s="120"/>
      <c r="Q12" s="120"/>
      <c r="R12" s="831"/>
      <c r="S12" s="120"/>
      <c r="T12" s="120"/>
      <c r="U12" s="120"/>
      <c r="V12" s="226"/>
      <c r="W12" s="865"/>
      <c r="X12" s="865"/>
      <c r="Y12" s="120"/>
      <c r="Z12" s="865"/>
      <c r="AA12" s="865"/>
      <c r="AB12" s="120"/>
      <c r="AD12" s="722"/>
      <c r="AE12" s="831"/>
      <c r="AF12" s="134"/>
      <c r="AG12" s="136"/>
      <c r="BD12" s="226"/>
      <c r="BE12" s="865"/>
      <c r="BF12" s="865"/>
      <c r="BG12" s="120"/>
      <c r="BH12" s="865"/>
      <c r="BI12" s="865"/>
      <c r="BJ12" s="120"/>
      <c r="BL12" s="722"/>
      <c r="BM12" s="722"/>
    </row>
    <row r="13" spans="1:65">
      <c r="A13" s="441"/>
      <c r="B13" s="441"/>
      <c r="C13" s="447" t="s">
        <v>48</v>
      </c>
      <c r="D13" s="447" t="s">
        <v>1971</v>
      </c>
      <c r="E13" s="442"/>
      <c r="F13" s="441"/>
      <c r="G13" s="441"/>
      <c r="H13" s="441"/>
      <c r="I13" s="441"/>
      <c r="J13" s="441"/>
      <c r="K13" s="441"/>
      <c r="L13" s="441"/>
      <c r="M13" s="441"/>
      <c r="N13" s="441"/>
      <c r="O13" s="441"/>
      <c r="P13" s="441"/>
      <c r="Q13" s="441"/>
      <c r="R13" s="441"/>
      <c r="S13" s="441"/>
      <c r="T13" s="441"/>
      <c r="U13" s="441"/>
      <c r="V13" s="441"/>
      <c r="W13" s="441"/>
      <c r="X13" s="446"/>
      <c r="Y13" s="446"/>
      <c r="Z13" s="446"/>
      <c r="AA13" s="446"/>
      <c r="AB13" s="446"/>
      <c r="AC13" s="446"/>
      <c r="AD13" s="446"/>
      <c r="AE13" s="446"/>
      <c r="AF13" s="446"/>
      <c r="AG13" s="446"/>
    </row>
    <row r="14" spans="1:65">
      <c r="A14" s="441"/>
      <c r="B14" s="441"/>
      <c r="C14" s="121"/>
      <c r="D14" s="121"/>
      <c r="E14" s="978" t="s">
        <v>1128</v>
      </c>
      <c r="F14" s="441" t="s">
        <v>912</v>
      </c>
      <c r="G14" s="441"/>
      <c r="H14" s="441"/>
      <c r="I14" s="223" t="s">
        <v>14</v>
      </c>
      <c r="J14" s="1511"/>
      <c r="K14" s="1511"/>
      <c r="L14" s="441" t="s">
        <v>396</v>
      </c>
      <c r="M14" s="1511"/>
      <c r="N14" s="1511"/>
      <c r="O14" s="441" t="s">
        <v>684</v>
      </c>
      <c r="Q14" s="441"/>
      <c r="R14" s="978" t="s">
        <v>1128</v>
      </c>
      <c r="S14" s="441" t="s">
        <v>913</v>
      </c>
      <c r="T14" s="441"/>
      <c r="U14" s="441"/>
      <c r="V14" s="223" t="s">
        <v>14</v>
      </c>
      <c r="W14" s="1511"/>
      <c r="X14" s="1511"/>
      <c r="Y14" s="441" t="s">
        <v>396</v>
      </c>
      <c r="Z14" s="1511"/>
      <c r="AA14" s="1511"/>
      <c r="AB14" s="441" t="s">
        <v>684</v>
      </c>
      <c r="AD14" s="121"/>
      <c r="AE14" s="978" t="s">
        <v>1128</v>
      </c>
      <c r="AF14" s="438" t="s">
        <v>914</v>
      </c>
      <c r="AG14" s="436"/>
    </row>
    <row r="15" spans="1:65">
      <c r="A15" s="120"/>
      <c r="B15" s="120"/>
      <c r="AF15" s="436"/>
      <c r="AG15" s="436"/>
    </row>
    <row r="16" spans="1:65">
      <c r="B16" s="441"/>
      <c r="C16" s="441"/>
      <c r="D16" s="441" t="s">
        <v>915</v>
      </c>
      <c r="G16" s="441"/>
      <c r="I16" s="441"/>
      <c r="J16" s="441"/>
      <c r="K16" s="441"/>
      <c r="L16" s="441"/>
      <c r="P16" s="441"/>
      <c r="Q16" s="441"/>
      <c r="R16" s="448"/>
      <c r="S16" s="224"/>
      <c r="T16" s="224"/>
      <c r="U16" s="225"/>
      <c r="V16" s="865"/>
      <c r="W16" s="865"/>
      <c r="X16" s="120"/>
      <c r="Z16" s="441"/>
      <c r="AA16" s="441"/>
      <c r="AB16" s="441"/>
      <c r="AC16" s="121"/>
      <c r="AD16" s="121"/>
      <c r="AE16" s="121"/>
      <c r="AF16" s="436"/>
      <c r="AG16" s="436"/>
      <c r="BD16" s="442"/>
      <c r="BE16" s="442"/>
      <c r="BF16" s="442"/>
      <c r="BG16" s="442"/>
      <c r="BH16" s="442"/>
      <c r="BI16" s="442"/>
      <c r="BJ16" s="442"/>
      <c r="BL16" s="441"/>
      <c r="BM16" s="441"/>
    </row>
    <row r="17" spans="1:65">
      <c r="A17" s="437"/>
      <c r="B17" s="441"/>
      <c r="C17" s="441"/>
      <c r="D17" s="441" t="s">
        <v>322</v>
      </c>
      <c r="E17" s="978" t="s">
        <v>1128</v>
      </c>
      <c r="F17" s="441" t="s">
        <v>916</v>
      </c>
      <c r="G17" s="441"/>
      <c r="H17" s="441"/>
      <c r="I17" s="223" t="s">
        <v>14</v>
      </c>
      <c r="J17" s="1511"/>
      <c r="K17" s="1511"/>
      <c r="L17" s="441" t="s">
        <v>396</v>
      </c>
      <c r="M17" s="1511"/>
      <c r="N17" s="1511"/>
      <c r="O17" s="441" t="s">
        <v>684</v>
      </c>
      <c r="Q17" s="441"/>
      <c r="R17" s="978" t="s">
        <v>1128</v>
      </c>
      <c r="S17" s="441" t="s">
        <v>917</v>
      </c>
      <c r="T17" s="441"/>
      <c r="U17" s="441"/>
      <c r="V17" s="223" t="s">
        <v>14</v>
      </c>
      <c r="W17" s="1511"/>
      <c r="X17" s="1511"/>
      <c r="Y17" s="441" t="s">
        <v>396</v>
      </c>
      <c r="Z17" s="1511"/>
      <c r="AA17" s="1511"/>
      <c r="AB17" s="441" t="s">
        <v>684</v>
      </c>
      <c r="AD17" s="121"/>
      <c r="AE17" s="978" t="s">
        <v>1128</v>
      </c>
      <c r="AF17" s="438" t="s">
        <v>918</v>
      </c>
      <c r="AG17" s="436"/>
      <c r="BD17" s="226"/>
      <c r="BE17" s="865"/>
      <c r="BF17" s="865"/>
      <c r="BG17" s="120"/>
      <c r="BH17" s="865"/>
      <c r="BI17" s="865"/>
      <c r="BJ17" s="120"/>
      <c r="BL17" s="121"/>
      <c r="BM17" s="121"/>
    </row>
    <row r="18" spans="1:65">
      <c r="A18" s="99"/>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121"/>
    </row>
    <row r="19" spans="1:65">
      <c r="A19" s="99" t="s">
        <v>1514</v>
      </c>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121"/>
    </row>
    <row r="20" spans="1:65">
      <c r="A20" s="907"/>
      <c r="B20" s="438"/>
      <c r="C20" s="438"/>
      <c r="D20" s="438" t="s">
        <v>280</v>
      </c>
      <c r="E20" s="438"/>
      <c r="F20" s="438"/>
      <c r="G20" s="438"/>
      <c r="H20" s="438"/>
      <c r="I20" s="438"/>
      <c r="J20" s="438"/>
      <c r="K20" s="438"/>
      <c r="L20" s="438"/>
      <c r="M20" s="438"/>
      <c r="N20" s="438"/>
      <c r="O20" s="438"/>
      <c r="P20" s="438"/>
      <c r="Q20" s="438"/>
      <c r="R20" s="438"/>
      <c r="S20" s="438"/>
      <c r="T20" s="438"/>
      <c r="U20" s="438"/>
      <c r="V20" s="438"/>
      <c r="W20" s="438"/>
      <c r="X20" s="438"/>
      <c r="Y20" s="438"/>
      <c r="Z20" s="438"/>
      <c r="AA20" s="438"/>
      <c r="AB20" s="438"/>
      <c r="AC20" s="438"/>
      <c r="AD20" s="438"/>
      <c r="AE20" s="438"/>
      <c r="AF20" s="436"/>
    </row>
    <row r="21" spans="1:65">
      <c r="A21" s="122"/>
      <c r="B21" s="436"/>
      <c r="C21" s="436"/>
      <c r="D21" s="436"/>
      <c r="E21" s="978" t="s">
        <v>1128</v>
      </c>
      <c r="F21" s="436" t="s">
        <v>1972</v>
      </c>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row>
    <row r="22" spans="1:65">
      <c r="A22" s="103"/>
      <c r="B22" s="436"/>
      <c r="C22" s="436"/>
      <c r="D22" s="436"/>
      <c r="E22" s="978" t="s">
        <v>1128</v>
      </c>
      <c r="F22" s="436" t="s">
        <v>729</v>
      </c>
      <c r="G22" s="436"/>
      <c r="H22" s="436"/>
      <c r="I22" s="436"/>
      <c r="J22" s="436"/>
      <c r="K22" s="436"/>
      <c r="L22" s="436"/>
      <c r="M22" s="436"/>
      <c r="N22" s="436"/>
      <c r="O22" s="436"/>
      <c r="P22" s="436"/>
      <c r="Q22" s="436"/>
      <c r="R22" s="436"/>
      <c r="S22" s="436"/>
      <c r="T22" s="436"/>
      <c r="U22" s="436"/>
      <c r="V22" s="436"/>
      <c r="W22" s="436"/>
      <c r="X22" s="436"/>
      <c r="Y22" s="436"/>
      <c r="Z22" s="436"/>
      <c r="AA22" s="436"/>
      <c r="AB22" s="436"/>
      <c r="AC22" s="436"/>
      <c r="AD22" s="436"/>
      <c r="AE22" s="436"/>
      <c r="AF22" s="436"/>
    </row>
    <row r="23" spans="1:65">
      <c r="A23" s="436"/>
      <c r="B23" s="436"/>
      <c r="C23" s="436"/>
      <c r="D23" s="436"/>
      <c r="E23" s="978" t="s">
        <v>1128</v>
      </c>
      <c r="F23" s="3115" t="s">
        <v>1973</v>
      </c>
      <c r="G23" s="3115"/>
      <c r="H23" s="3115"/>
      <c r="I23" s="3115"/>
      <c r="J23" s="3115"/>
      <c r="K23" s="3115"/>
      <c r="L23" s="3115"/>
      <c r="M23" s="3115"/>
      <c r="N23" s="3115"/>
      <c r="O23" s="3115"/>
      <c r="P23" s="3115"/>
      <c r="Q23" s="3115"/>
      <c r="R23" s="3115"/>
      <c r="S23" s="436"/>
      <c r="T23" s="436"/>
      <c r="U23" s="436"/>
      <c r="V23" s="436"/>
      <c r="W23" s="436"/>
      <c r="X23" s="436"/>
      <c r="Y23" s="436"/>
      <c r="Z23" s="436"/>
      <c r="AA23" s="436"/>
      <c r="AB23" s="436"/>
      <c r="AC23" s="436"/>
      <c r="AD23" s="436"/>
      <c r="AE23" s="436"/>
      <c r="AF23" s="436"/>
    </row>
    <row r="24" spans="1:65">
      <c r="A24" s="436"/>
      <c r="B24" s="436"/>
      <c r="C24" s="436"/>
      <c r="D24" s="436"/>
      <c r="E24" s="978" t="s">
        <v>1128</v>
      </c>
      <c r="F24" s="436" t="s">
        <v>730</v>
      </c>
      <c r="G24" s="436"/>
      <c r="H24" s="436"/>
      <c r="I24" s="436"/>
      <c r="J24" s="436"/>
      <c r="K24" s="436"/>
      <c r="L24" s="436"/>
      <c r="M24" s="436"/>
      <c r="N24" s="436"/>
      <c r="O24" s="436"/>
      <c r="P24" s="436"/>
      <c r="Q24" s="436"/>
      <c r="R24" s="436"/>
      <c r="S24" s="436"/>
      <c r="T24" s="436"/>
      <c r="U24" s="436"/>
      <c r="V24" s="436"/>
      <c r="W24" s="436"/>
      <c r="X24" s="436"/>
      <c r="Y24" s="436"/>
      <c r="Z24" s="436"/>
      <c r="AA24" s="436"/>
      <c r="AB24" s="436"/>
      <c r="AC24" s="436"/>
      <c r="AD24" s="436"/>
      <c r="AE24" s="436"/>
      <c r="AF24" s="436"/>
    </row>
    <row r="25" spans="1:65">
      <c r="A25" s="436"/>
      <c r="B25" s="436"/>
      <c r="C25" s="436"/>
      <c r="D25" s="436"/>
      <c r="E25" s="978" t="s">
        <v>1128</v>
      </c>
      <c r="F25" s="436" t="s">
        <v>96</v>
      </c>
      <c r="G25" s="436"/>
      <c r="H25" s="436"/>
      <c r="I25" s="154" t="s">
        <v>14</v>
      </c>
      <c r="J25" s="2482"/>
      <c r="K25" s="2482"/>
      <c r="L25" s="2482"/>
      <c r="M25" s="2482"/>
      <c r="N25" s="2482"/>
      <c r="O25" s="2482"/>
      <c r="P25" s="2482"/>
      <c r="Q25" s="2482"/>
      <c r="R25" s="2482"/>
      <c r="S25" s="2482"/>
      <c r="T25" s="2482"/>
      <c r="U25" s="2482"/>
      <c r="V25" s="2482"/>
      <c r="W25" s="2482"/>
      <c r="X25" s="2482"/>
      <c r="Y25" s="2482"/>
      <c r="Z25" s="2482"/>
      <c r="AA25" s="2482"/>
      <c r="AB25" s="2482"/>
      <c r="AC25" s="2482"/>
      <c r="AD25" s="2482"/>
      <c r="AE25" s="2482"/>
      <c r="AF25" s="436" t="s">
        <v>85</v>
      </c>
    </row>
    <row r="26" spans="1:65" s="448" customFormat="1">
      <c r="A26" s="136"/>
      <c r="B26" s="136"/>
      <c r="C26" s="136"/>
      <c r="D26" s="136"/>
      <c r="E26" s="120"/>
      <c r="F26" s="136"/>
      <c r="G26" s="136"/>
      <c r="H26" s="136"/>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136"/>
    </row>
    <row r="27" spans="1:65" ht="14.25">
      <c r="A27" s="102" t="s">
        <v>1974</v>
      </c>
      <c r="F27" s="894"/>
      <c r="G27" s="894"/>
    </row>
    <row r="28" spans="1:65">
      <c r="A28" s="99" t="s">
        <v>1205</v>
      </c>
      <c r="F28" s="894"/>
      <c r="G28" s="894"/>
    </row>
    <row r="29" spans="1:65" ht="13.5" customHeight="1">
      <c r="B29" s="2755" t="s">
        <v>449</v>
      </c>
      <c r="C29" s="2756"/>
      <c r="D29" s="2756"/>
      <c r="E29" s="2757"/>
      <c r="F29" s="1381" t="s">
        <v>731</v>
      </c>
      <c r="G29" s="1381"/>
      <c r="H29" s="1381"/>
      <c r="I29" s="1381"/>
      <c r="J29" s="1381"/>
      <c r="K29" s="1381"/>
      <c r="L29" s="1381"/>
      <c r="M29" s="1381" t="s">
        <v>732</v>
      </c>
      <c r="N29" s="1381"/>
      <c r="O29" s="1381"/>
      <c r="P29" s="1381"/>
      <c r="Q29" s="1381"/>
      <c r="R29" s="1381"/>
      <c r="S29" s="1381"/>
      <c r="T29" s="1381"/>
      <c r="U29" s="1381"/>
      <c r="V29" s="1381"/>
      <c r="W29" s="1381"/>
      <c r="X29" s="1381"/>
      <c r="Y29" s="1381"/>
      <c r="Z29" s="1381"/>
      <c r="AA29" s="1381"/>
      <c r="AB29" s="1381"/>
      <c r="AC29" s="1381"/>
      <c r="AD29" s="1381"/>
      <c r="AE29" s="1381" t="s">
        <v>1975</v>
      </c>
      <c r="AF29" s="1381"/>
      <c r="AG29" s="1381"/>
      <c r="AH29" s="1381"/>
      <c r="AI29" s="1381"/>
      <c r="AJ29" s="123"/>
      <c r="AK29" s="123"/>
    </row>
    <row r="30" spans="1:65" ht="13.5" customHeight="1">
      <c r="B30" s="2758"/>
      <c r="C30" s="2759"/>
      <c r="D30" s="2759"/>
      <c r="E30" s="2760"/>
      <c r="F30" s="1381"/>
      <c r="G30" s="1381"/>
      <c r="H30" s="1381"/>
      <c r="I30" s="1381"/>
      <c r="J30" s="1381"/>
      <c r="K30" s="1381"/>
      <c r="L30" s="1381"/>
      <c r="M30" s="1381" t="s">
        <v>733</v>
      </c>
      <c r="N30" s="1381"/>
      <c r="O30" s="1381"/>
      <c r="P30" s="1381"/>
      <c r="Q30" s="1381"/>
      <c r="R30" s="1381"/>
      <c r="S30" s="1381"/>
      <c r="T30" s="1381"/>
      <c r="U30" s="1381"/>
      <c r="V30" s="1381" t="s">
        <v>740</v>
      </c>
      <c r="W30" s="1381"/>
      <c r="X30" s="1381"/>
      <c r="Y30" s="1381"/>
      <c r="Z30" s="1381"/>
      <c r="AA30" s="1381"/>
      <c r="AB30" s="1381"/>
      <c r="AC30" s="1381"/>
      <c r="AD30" s="1381"/>
      <c r="AE30" s="1381"/>
      <c r="AF30" s="1381"/>
      <c r="AG30" s="1381"/>
      <c r="AH30" s="1381"/>
      <c r="AI30" s="1381"/>
      <c r="AJ30" s="123"/>
      <c r="AK30" s="123"/>
    </row>
    <row r="31" spans="1:65" ht="13.5" customHeight="1">
      <c r="B31" s="2755" t="s">
        <v>221</v>
      </c>
      <c r="C31" s="2756"/>
      <c r="D31" s="2756"/>
      <c r="E31" s="2757"/>
      <c r="F31" s="3116" t="s">
        <v>1976</v>
      </c>
      <c r="G31" s="2809"/>
      <c r="H31" s="2809"/>
      <c r="I31" s="2809"/>
      <c r="J31" s="2809"/>
      <c r="K31" s="2809"/>
      <c r="L31" s="2809"/>
      <c r="M31" s="2809"/>
      <c r="N31" s="2809"/>
      <c r="O31" s="2809"/>
      <c r="P31" s="2809"/>
      <c r="Q31" s="2809"/>
      <c r="R31" s="2809"/>
      <c r="S31" s="2809"/>
      <c r="T31" s="2809"/>
      <c r="U31" s="2809"/>
      <c r="V31" s="2809"/>
      <c r="W31" s="2809"/>
      <c r="X31" s="2809"/>
      <c r="Y31" s="2809"/>
      <c r="Z31" s="2809"/>
      <c r="AA31" s="2809"/>
      <c r="AB31" s="2809"/>
      <c r="AC31" s="2809"/>
      <c r="AD31" s="2810"/>
      <c r="AE31" s="3117"/>
      <c r="AF31" s="3118"/>
      <c r="AG31" s="3118"/>
      <c r="AH31" s="3118"/>
      <c r="AI31" s="3119"/>
      <c r="AJ31" s="876"/>
    </row>
    <row r="32" spans="1:65" ht="13.5" customHeight="1">
      <c r="B32" s="2758"/>
      <c r="C32" s="2759"/>
      <c r="D32" s="2759"/>
      <c r="E32" s="2760"/>
      <c r="F32" s="703"/>
      <c r="G32" s="979" t="s">
        <v>1128</v>
      </c>
      <c r="H32" s="559" t="s">
        <v>788</v>
      </c>
      <c r="I32" s="559"/>
      <c r="J32" s="559"/>
      <c r="K32" s="559"/>
      <c r="L32" s="559"/>
      <c r="M32" s="559"/>
      <c r="N32" s="559"/>
      <c r="O32" s="979" t="s">
        <v>1128</v>
      </c>
      <c r="P32" s="559" t="s">
        <v>789</v>
      </c>
      <c r="Q32" s="559"/>
      <c r="R32" s="559"/>
      <c r="S32" s="559"/>
      <c r="T32" s="559"/>
      <c r="U32" s="559"/>
      <c r="V32" s="979" t="s">
        <v>1128</v>
      </c>
      <c r="W32" s="559" t="s">
        <v>790</v>
      </c>
      <c r="X32" s="559"/>
      <c r="Y32" s="559"/>
      <c r="Z32" s="559"/>
      <c r="AA32" s="559"/>
      <c r="AB32" s="559"/>
      <c r="AC32" s="559"/>
      <c r="AD32" s="579"/>
      <c r="AE32" s="1917"/>
      <c r="AF32" s="1918"/>
      <c r="AG32" s="1918"/>
      <c r="AH32" s="1918"/>
      <c r="AI32" s="1919"/>
      <c r="AJ32" s="876"/>
    </row>
    <row r="33" spans="1:35" ht="13.5" customHeight="1">
      <c r="B33" s="2755" t="s">
        <v>734</v>
      </c>
      <c r="C33" s="2756"/>
      <c r="D33" s="2756"/>
      <c r="E33" s="2757"/>
      <c r="F33" s="3120"/>
      <c r="G33" s="3121"/>
      <c r="H33" s="1660" t="s">
        <v>397</v>
      </c>
      <c r="I33" s="1660" t="s">
        <v>176</v>
      </c>
      <c r="J33" s="3121"/>
      <c r="K33" s="3121"/>
      <c r="L33" s="2930" t="s">
        <v>397</v>
      </c>
      <c r="M33" s="864"/>
      <c r="N33" s="837" t="s">
        <v>737</v>
      </c>
      <c r="O33" s="864"/>
      <c r="P33" s="837" t="s">
        <v>738</v>
      </c>
      <c r="Q33" s="837" t="s">
        <v>176</v>
      </c>
      <c r="R33" s="864"/>
      <c r="S33" s="837" t="s">
        <v>737</v>
      </c>
      <c r="T33" s="864"/>
      <c r="U33" s="837" t="s">
        <v>738</v>
      </c>
      <c r="V33" s="451"/>
      <c r="W33" s="450" t="s">
        <v>737</v>
      </c>
      <c r="X33" s="723"/>
      <c r="Y33" s="450" t="s">
        <v>738</v>
      </c>
      <c r="Z33" s="450" t="s">
        <v>176</v>
      </c>
      <c r="AA33" s="723"/>
      <c r="AB33" s="450" t="s">
        <v>737</v>
      </c>
      <c r="AC33" s="723"/>
      <c r="AD33" s="724" t="s">
        <v>738</v>
      </c>
      <c r="AE33" s="1914"/>
      <c r="AF33" s="1915"/>
      <c r="AG33" s="1915"/>
      <c r="AH33" s="1915"/>
      <c r="AI33" s="1916"/>
    </row>
    <row r="34" spans="1:35" ht="13.5" customHeight="1">
      <c r="B34" s="2758"/>
      <c r="C34" s="2759"/>
      <c r="D34" s="2759"/>
      <c r="E34" s="2760"/>
      <c r="F34" s="3120"/>
      <c r="G34" s="3121"/>
      <c r="H34" s="1660"/>
      <c r="I34" s="1660"/>
      <c r="J34" s="3121"/>
      <c r="K34" s="3121"/>
      <c r="L34" s="2930"/>
      <c r="M34" s="837"/>
      <c r="N34" s="837"/>
      <c r="O34" s="837" t="s">
        <v>14</v>
      </c>
      <c r="P34" s="864"/>
      <c r="Q34" s="837" t="s">
        <v>237</v>
      </c>
      <c r="R34" s="837"/>
      <c r="S34" s="864"/>
      <c r="T34" s="837" t="s">
        <v>739</v>
      </c>
      <c r="U34" s="837"/>
      <c r="V34" s="124"/>
      <c r="W34" s="819"/>
      <c r="X34" s="819" t="s">
        <v>14</v>
      </c>
      <c r="Y34" s="125"/>
      <c r="Z34" s="819" t="s">
        <v>237</v>
      </c>
      <c r="AA34" s="819"/>
      <c r="AB34" s="125"/>
      <c r="AC34" s="819" t="s">
        <v>739</v>
      </c>
      <c r="AD34" s="811"/>
      <c r="AE34" s="1917"/>
      <c r="AF34" s="1918"/>
      <c r="AG34" s="1918"/>
      <c r="AH34" s="1918"/>
      <c r="AI34" s="1919"/>
    </row>
    <row r="35" spans="1:35" ht="13.5" customHeight="1">
      <c r="B35" s="2755" t="s">
        <v>735</v>
      </c>
      <c r="C35" s="2756"/>
      <c r="D35" s="2756"/>
      <c r="E35" s="2757"/>
      <c r="F35" s="3120"/>
      <c r="G35" s="3121"/>
      <c r="H35" s="1660" t="s">
        <v>397</v>
      </c>
      <c r="I35" s="1660" t="s">
        <v>176</v>
      </c>
      <c r="J35" s="3121"/>
      <c r="K35" s="3121"/>
      <c r="L35" s="2930" t="s">
        <v>397</v>
      </c>
      <c r="M35" s="451"/>
      <c r="N35" s="450" t="s">
        <v>737</v>
      </c>
      <c r="O35" s="723"/>
      <c r="P35" s="450" t="s">
        <v>738</v>
      </c>
      <c r="Q35" s="450" t="s">
        <v>176</v>
      </c>
      <c r="R35" s="723"/>
      <c r="S35" s="450" t="s">
        <v>737</v>
      </c>
      <c r="T35" s="723"/>
      <c r="U35" s="724" t="s">
        <v>738</v>
      </c>
      <c r="V35" s="451"/>
      <c r="W35" s="450" t="s">
        <v>737</v>
      </c>
      <c r="X35" s="723"/>
      <c r="Y35" s="450" t="s">
        <v>738</v>
      </c>
      <c r="Z35" s="450" t="s">
        <v>176</v>
      </c>
      <c r="AA35" s="723"/>
      <c r="AB35" s="450" t="s">
        <v>737</v>
      </c>
      <c r="AC35" s="723"/>
      <c r="AD35" s="724" t="s">
        <v>738</v>
      </c>
      <c r="AE35" s="1914"/>
      <c r="AF35" s="1915"/>
      <c r="AG35" s="1915"/>
      <c r="AH35" s="1915"/>
      <c r="AI35" s="1916"/>
    </row>
    <row r="36" spans="1:35" ht="13.5" customHeight="1">
      <c r="B36" s="2758"/>
      <c r="C36" s="2759"/>
      <c r="D36" s="2759"/>
      <c r="E36" s="2760"/>
      <c r="F36" s="3120"/>
      <c r="G36" s="3121"/>
      <c r="H36" s="1660"/>
      <c r="I36" s="1660"/>
      <c r="J36" s="3121"/>
      <c r="K36" s="3121"/>
      <c r="L36" s="2930"/>
      <c r="M36" s="637"/>
      <c r="N36" s="672"/>
      <c r="O36" s="672" t="s">
        <v>14</v>
      </c>
      <c r="P36" s="674"/>
      <c r="Q36" s="672" t="s">
        <v>237</v>
      </c>
      <c r="R36" s="672"/>
      <c r="S36" s="674"/>
      <c r="T36" s="672" t="s">
        <v>739</v>
      </c>
      <c r="U36" s="639"/>
      <c r="V36" s="124"/>
      <c r="W36" s="819"/>
      <c r="X36" s="819" t="s">
        <v>14</v>
      </c>
      <c r="Y36" s="125"/>
      <c r="Z36" s="819" t="s">
        <v>237</v>
      </c>
      <c r="AA36" s="819"/>
      <c r="AB36" s="125"/>
      <c r="AC36" s="819" t="s">
        <v>739</v>
      </c>
      <c r="AD36" s="811"/>
      <c r="AE36" s="1917"/>
      <c r="AF36" s="1918"/>
      <c r="AG36" s="1918"/>
      <c r="AH36" s="1918"/>
      <c r="AI36" s="1919"/>
    </row>
    <row r="37" spans="1:35" ht="13.5" customHeight="1">
      <c r="B37" s="2755" t="s">
        <v>222</v>
      </c>
      <c r="C37" s="2756"/>
      <c r="D37" s="2756"/>
      <c r="E37" s="2757"/>
      <c r="F37" s="3120"/>
      <c r="G37" s="3121"/>
      <c r="H37" s="1660" t="s">
        <v>397</v>
      </c>
      <c r="I37" s="1660" t="s">
        <v>176</v>
      </c>
      <c r="J37" s="3121"/>
      <c r="K37" s="3121"/>
      <c r="L37" s="2930" t="s">
        <v>397</v>
      </c>
      <c r="M37" s="864"/>
      <c r="N37" s="837" t="s">
        <v>737</v>
      </c>
      <c r="O37" s="864"/>
      <c r="P37" s="837" t="s">
        <v>738</v>
      </c>
      <c r="Q37" s="837" t="s">
        <v>176</v>
      </c>
      <c r="R37" s="864"/>
      <c r="S37" s="837" t="s">
        <v>737</v>
      </c>
      <c r="T37" s="864"/>
      <c r="U37" s="837" t="s">
        <v>738</v>
      </c>
      <c r="V37" s="451"/>
      <c r="W37" s="450" t="s">
        <v>737</v>
      </c>
      <c r="X37" s="723"/>
      <c r="Y37" s="450" t="s">
        <v>738</v>
      </c>
      <c r="Z37" s="450" t="s">
        <v>176</v>
      </c>
      <c r="AA37" s="723"/>
      <c r="AB37" s="450" t="s">
        <v>737</v>
      </c>
      <c r="AC37" s="723"/>
      <c r="AD37" s="724" t="s">
        <v>738</v>
      </c>
      <c r="AE37" s="1914"/>
      <c r="AF37" s="1915"/>
      <c r="AG37" s="1915"/>
      <c r="AH37" s="1915"/>
      <c r="AI37" s="1916"/>
    </row>
    <row r="38" spans="1:35" ht="13.5" customHeight="1">
      <c r="B38" s="2758"/>
      <c r="C38" s="2759"/>
      <c r="D38" s="2759"/>
      <c r="E38" s="2760"/>
      <c r="F38" s="3120"/>
      <c r="G38" s="3121"/>
      <c r="H38" s="1660"/>
      <c r="I38" s="1660"/>
      <c r="J38" s="3121"/>
      <c r="K38" s="3121"/>
      <c r="L38" s="2930"/>
      <c r="M38" s="837"/>
      <c r="N38" s="837"/>
      <c r="O38" s="837" t="s">
        <v>14</v>
      </c>
      <c r="P38" s="864"/>
      <c r="Q38" s="837" t="s">
        <v>237</v>
      </c>
      <c r="R38" s="837"/>
      <c r="S38" s="864"/>
      <c r="T38" s="837" t="s">
        <v>739</v>
      </c>
      <c r="U38" s="837"/>
      <c r="V38" s="124"/>
      <c r="W38" s="819"/>
      <c r="X38" s="819" t="s">
        <v>14</v>
      </c>
      <c r="Y38" s="125"/>
      <c r="Z38" s="819" t="s">
        <v>237</v>
      </c>
      <c r="AA38" s="819"/>
      <c r="AB38" s="125"/>
      <c r="AC38" s="819" t="s">
        <v>739</v>
      </c>
      <c r="AD38" s="811"/>
      <c r="AE38" s="1917"/>
      <c r="AF38" s="1918"/>
      <c r="AG38" s="1918"/>
      <c r="AH38" s="1918"/>
      <c r="AI38" s="1919"/>
    </row>
    <row r="39" spans="1:35" ht="13.5" customHeight="1">
      <c r="B39" s="2755" t="s">
        <v>1482</v>
      </c>
      <c r="C39" s="2756"/>
      <c r="D39" s="2756"/>
      <c r="E39" s="2757"/>
      <c r="F39" s="3120"/>
      <c r="G39" s="3121"/>
      <c r="H39" s="1660" t="s">
        <v>397</v>
      </c>
      <c r="I39" s="1660" t="s">
        <v>176</v>
      </c>
      <c r="J39" s="3121"/>
      <c r="K39" s="3121"/>
      <c r="L39" s="2930" t="s">
        <v>397</v>
      </c>
      <c r="M39" s="451"/>
      <c r="N39" s="450" t="s">
        <v>737</v>
      </c>
      <c r="O39" s="723"/>
      <c r="P39" s="450" t="s">
        <v>738</v>
      </c>
      <c r="Q39" s="450" t="s">
        <v>176</v>
      </c>
      <c r="R39" s="723"/>
      <c r="S39" s="450" t="s">
        <v>737</v>
      </c>
      <c r="T39" s="723"/>
      <c r="U39" s="450" t="s">
        <v>738</v>
      </c>
      <c r="V39" s="451"/>
      <c r="W39" s="450" t="s">
        <v>737</v>
      </c>
      <c r="X39" s="723"/>
      <c r="Y39" s="450" t="s">
        <v>738</v>
      </c>
      <c r="Z39" s="450" t="s">
        <v>176</v>
      </c>
      <c r="AA39" s="723"/>
      <c r="AB39" s="450" t="s">
        <v>737</v>
      </c>
      <c r="AC39" s="723"/>
      <c r="AD39" s="724" t="s">
        <v>738</v>
      </c>
      <c r="AE39" s="1914"/>
      <c r="AF39" s="1915"/>
      <c r="AG39" s="1915"/>
      <c r="AH39" s="1915"/>
      <c r="AI39" s="1916"/>
    </row>
    <row r="40" spans="1:35" ht="13.5" customHeight="1">
      <c r="B40" s="2758"/>
      <c r="C40" s="2759"/>
      <c r="D40" s="2759"/>
      <c r="E40" s="2760"/>
      <c r="F40" s="3120"/>
      <c r="G40" s="3121"/>
      <c r="H40" s="1660"/>
      <c r="I40" s="1660"/>
      <c r="J40" s="3121"/>
      <c r="K40" s="3121"/>
      <c r="L40" s="2930"/>
      <c r="M40" s="637"/>
      <c r="N40" s="672"/>
      <c r="O40" s="672" t="s">
        <v>14</v>
      </c>
      <c r="P40" s="674"/>
      <c r="Q40" s="672" t="s">
        <v>237</v>
      </c>
      <c r="R40" s="672"/>
      <c r="S40" s="674"/>
      <c r="T40" s="672" t="s">
        <v>739</v>
      </c>
      <c r="U40" s="672"/>
      <c r="V40" s="637"/>
      <c r="W40" s="672"/>
      <c r="X40" s="672" t="s">
        <v>14</v>
      </c>
      <c r="Y40" s="674"/>
      <c r="Z40" s="672" t="s">
        <v>237</v>
      </c>
      <c r="AA40" s="672"/>
      <c r="AB40" s="674"/>
      <c r="AC40" s="672" t="s">
        <v>739</v>
      </c>
      <c r="AD40" s="639"/>
      <c r="AE40" s="1917"/>
      <c r="AF40" s="1918"/>
      <c r="AG40" s="1918"/>
      <c r="AH40" s="1918"/>
      <c r="AI40" s="1919"/>
    </row>
    <row r="41" spans="1:35" ht="13.5" customHeight="1">
      <c r="B41" s="2755" t="s">
        <v>1483</v>
      </c>
      <c r="C41" s="2756"/>
      <c r="D41" s="2756"/>
      <c r="E41" s="2757"/>
      <c r="F41" s="3120"/>
      <c r="G41" s="3121"/>
      <c r="H41" s="1660" t="s">
        <v>397</v>
      </c>
      <c r="I41" s="1660" t="s">
        <v>176</v>
      </c>
      <c r="J41" s="3121"/>
      <c r="K41" s="3121"/>
      <c r="L41" s="2930" t="s">
        <v>397</v>
      </c>
      <c r="M41" s="451"/>
      <c r="N41" s="450" t="s">
        <v>737</v>
      </c>
      <c r="O41" s="723"/>
      <c r="P41" s="450" t="s">
        <v>738</v>
      </c>
      <c r="Q41" s="450" t="s">
        <v>176</v>
      </c>
      <c r="R41" s="723"/>
      <c r="S41" s="450" t="s">
        <v>737</v>
      </c>
      <c r="T41" s="723"/>
      <c r="U41" s="450" t="s">
        <v>738</v>
      </c>
      <c r="V41" s="451"/>
      <c r="W41" s="450" t="s">
        <v>737</v>
      </c>
      <c r="X41" s="723"/>
      <c r="Y41" s="450" t="s">
        <v>738</v>
      </c>
      <c r="Z41" s="450" t="s">
        <v>176</v>
      </c>
      <c r="AA41" s="723"/>
      <c r="AB41" s="450" t="s">
        <v>737</v>
      </c>
      <c r="AC41" s="723"/>
      <c r="AD41" s="724" t="s">
        <v>738</v>
      </c>
      <c r="AE41" s="1914"/>
      <c r="AF41" s="1915"/>
      <c r="AG41" s="1915"/>
      <c r="AH41" s="1915"/>
      <c r="AI41" s="1916"/>
    </row>
    <row r="42" spans="1:35" ht="13.5" customHeight="1">
      <c r="B42" s="2758"/>
      <c r="C42" s="2759"/>
      <c r="D42" s="2759"/>
      <c r="E42" s="2760"/>
      <c r="F42" s="3120"/>
      <c r="G42" s="3121"/>
      <c r="H42" s="1660"/>
      <c r="I42" s="1660"/>
      <c r="J42" s="3121"/>
      <c r="K42" s="3121"/>
      <c r="L42" s="2930"/>
      <c r="M42" s="637"/>
      <c r="N42" s="672"/>
      <c r="O42" s="672" t="s">
        <v>14</v>
      </c>
      <c r="P42" s="674"/>
      <c r="Q42" s="672" t="s">
        <v>237</v>
      </c>
      <c r="R42" s="672"/>
      <c r="S42" s="674"/>
      <c r="T42" s="672" t="s">
        <v>739</v>
      </c>
      <c r="U42" s="672"/>
      <c r="V42" s="637"/>
      <c r="W42" s="672"/>
      <c r="X42" s="672" t="s">
        <v>14</v>
      </c>
      <c r="Y42" s="674"/>
      <c r="Z42" s="672" t="s">
        <v>237</v>
      </c>
      <c r="AA42" s="672"/>
      <c r="AB42" s="674"/>
      <c r="AC42" s="672" t="s">
        <v>739</v>
      </c>
      <c r="AD42" s="639"/>
      <c r="AE42" s="1917"/>
      <c r="AF42" s="1918"/>
      <c r="AG42" s="1918"/>
      <c r="AH42" s="1918"/>
      <c r="AI42" s="1919"/>
    </row>
    <row r="43" spans="1:35" ht="13.5" customHeight="1">
      <c r="B43" s="914"/>
      <c r="C43" s="914"/>
      <c r="D43" s="914"/>
      <c r="E43" s="914"/>
      <c r="F43" s="914"/>
      <c r="G43" s="914"/>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row>
    <row r="44" spans="1:35" ht="13.5" customHeight="1">
      <c r="A44" s="99" t="s">
        <v>1458</v>
      </c>
      <c r="B44" s="914"/>
      <c r="C44" s="914"/>
      <c r="D44" s="914"/>
      <c r="E44" s="914"/>
      <c r="F44" s="914"/>
      <c r="G44" s="914"/>
      <c r="H44" s="914"/>
      <c r="I44" s="914"/>
      <c r="J44" s="914"/>
      <c r="K44" s="914"/>
      <c r="L44" s="914"/>
      <c r="M44" s="914"/>
      <c r="N44" s="914"/>
      <c r="O44" s="914"/>
      <c r="P44" s="914"/>
      <c r="Q44" s="914"/>
      <c r="R44" s="914"/>
      <c r="S44" s="914"/>
      <c r="T44" s="914"/>
      <c r="U44" s="914"/>
      <c r="V44" s="914"/>
      <c r="W44" s="914"/>
      <c r="X44" s="914"/>
      <c r="Y44" s="914"/>
      <c r="Z44" s="914"/>
      <c r="AA44" s="914"/>
      <c r="AB44" s="914"/>
      <c r="AC44" s="914"/>
      <c r="AD44" s="914"/>
      <c r="AE44" s="914"/>
      <c r="AF44" s="914"/>
      <c r="AG44" s="914"/>
      <c r="AH44" s="914"/>
      <c r="AI44" s="914"/>
    </row>
    <row r="45" spans="1:35" ht="13.5" customHeight="1">
      <c r="B45" s="914"/>
      <c r="C45" s="978" t="s">
        <v>1128</v>
      </c>
      <c r="D45" s="441" t="s">
        <v>461</v>
      </c>
      <c r="E45" s="441"/>
      <c r="F45" s="441" t="s">
        <v>14</v>
      </c>
      <c r="G45" s="441" t="s">
        <v>1206</v>
      </c>
      <c r="H45" s="441"/>
      <c r="I45" s="914"/>
      <c r="J45" s="914"/>
      <c r="K45" s="978" t="s">
        <v>1128</v>
      </c>
      <c r="L45" s="441" t="s">
        <v>1166</v>
      </c>
      <c r="M45" s="441"/>
      <c r="N45" s="978" t="s">
        <v>1128</v>
      </c>
      <c r="O45" s="441" t="s">
        <v>1165</v>
      </c>
      <c r="P45" s="914"/>
      <c r="Q45" s="914"/>
      <c r="R45" s="914" t="s">
        <v>85</v>
      </c>
      <c r="S45" s="914"/>
      <c r="T45" s="914"/>
      <c r="U45" s="978" t="s">
        <v>1128</v>
      </c>
      <c r="V45" s="441" t="s">
        <v>339</v>
      </c>
      <c r="W45" s="914"/>
      <c r="X45" s="914"/>
      <c r="Y45" s="914"/>
      <c r="Z45" s="914"/>
      <c r="AA45" s="914"/>
      <c r="AB45" s="914"/>
      <c r="AC45" s="914"/>
      <c r="AD45" s="914"/>
      <c r="AE45" s="914"/>
      <c r="AF45" s="914"/>
      <c r="AG45" s="914"/>
      <c r="AH45" s="914"/>
      <c r="AI45" s="914"/>
    </row>
    <row r="46" spans="1:35" ht="13.5" customHeight="1">
      <c r="B46" s="914"/>
      <c r="E46" s="441"/>
      <c r="F46" s="441"/>
      <c r="G46" s="978"/>
      <c r="H46" s="441"/>
      <c r="I46" s="914"/>
      <c r="J46" s="914"/>
      <c r="K46" s="914"/>
      <c r="L46" s="914"/>
      <c r="M46" s="914"/>
      <c r="N46" s="914"/>
      <c r="O46" s="914"/>
      <c r="P46" s="914"/>
      <c r="Q46" s="914"/>
      <c r="R46" s="914"/>
      <c r="S46" s="914"/>
      <c r="T46" s="914"/>
      <c r="U46" s="914"/>
      <c r="V46" s="914"/>
      <c r="W46" s="914"/>
      <c r="X46" s="914"/>
      <c r="Y46" s="914"/>
      <c r="Z46" s="914"/>
      <c r="AA46" s="914"/>
      <c r="AB46" s="914"/>
      <c r="AC46" s="914"/>
      <c r="AD46" s="914"/>
      <c r="AE46" s="914"/>
      <c r="AF46" s="914"/>
      <c r="AG46" s="914"/>
      <c r="AH46" s="914"/>
      <c r="AI46" s="914"/>
    </row>
    <row r="47" spans="1:35">
      <c r="A47" s="437"/>
    </row>
    <row r="48" spans="1:35" ht="14.25">
      <c r="A48" s="439" t="s">
        <v>1977</v>
      </c>
      <c r="B48" s="439"/>
      <c r="C48" s="439"/>
      <c r="D48" s="439"/>
      <c r="E48" s="439"/>
      <c r="F48" s="439"/>
      <c r="G48" s="439"/>
      <c r="H48" s="439"/>
      <c r="I48" s="439"/>
      <c r="J48" s="439"/>
      <c r="K48" s="439"/>
      <c r="L48" s="439"/>
      <c r="M48" s="439"/>
      <c r="N48" s="439"/>
      <c r="O48" s="439"/>
      <c r="P48" s="439"/>
      <c r="Q48" s="439"/>
      <c r="R48" s="439"/>
      <c r="S48" s="439"/>
      <c r="T48" s="439"/>
      <c r="U48" s="439"/>
      <c r="V48" s="439"/>
      <c r="W48" s="439"/>
      <c r="X48" s="439"/>
      <c r="Y48" s="439"/>
    </row>
    <row r="49" spans="1:35" ht="13.5" customHeight="1">
      <c r="A49" s="437"/>
      <c r="B49" s="2370" t="s">
        <v>791</v>
      </c>
      <c r="C49" s="2370"/>
      <c r="D49" s="2370"/>
      <c r="E49" s="2370"/>
      <c r="F49" s="2370"/>
      <c r="G49" s="2370"/>
      <c r="H49" s="2370"/>
      <c r="I49" s="2370"/>
      <c r="J49" s="2370"/>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row>
    <row r="50" spans="1:35">
      <c r="B50" s="3122"/>
      <c r="C50" s="3123"/>
      <c r="D50" s="3123"/>
      <c r="E50" s="3123"/>
      <c r="F50" s="3123"/>
      <c r="G50" s="3123"/>
      <c r="H50" s="3123"/>
      <c r="I50" s="3123"/>
      <c r="J50" s="3123"/>
      <c r="K50" s="3123"/>
      <c r="L50" s="3123"/>
      <c r="M50" s="3123"/>
      <c r="N50" s="3123"/>
      <c r="O50" s="3123"/>
      <c r="P50" s="3123"/>
      <c r="Q50" s="3123"/>
      <c r="R50" s="3123"/>
      <c r="S50" s="3123"/>
      <c r="T50" s="3123"/>
      <c r="U50" s="3123"/>
      <c r="V50" s="3123"/>
      <c r="W50" s="3123"/>
      <c r="X50" s="3123"/>
      <c r="Y50" s="3123"/>
      <c r="Z50" s="3123"/>
      <c r="AA50" s="3123"/>
      <c r="AB50" s="3123"/>
      <c r="AC50" s="3123"/>
      <c r="AD50" s="3123"/>
      <c r="AE50" s="3123"/>
      <c r="AF50" s="3123"/>
      <c r="AG50" s="3123"/>
      <c r="AH50" s="3123"/>
      <c r="AI50" s="3124"/>
    </row>
    <row r="51" spans="1:35">
      <c r="A51" s="437"/>
      <c r="B51" s="3125"/>
      <c r="C51" s="3126"/>
      <c r="D51" s="3126"/>
      <c r="E51" s="3126"/>
      <c r="F51" s="3126"/>
      <c r="G51" s="3126"/>
      <c r="H51" s="3126"/>
      <c r="I51" s="3126"/>
      <c r="J51" s="3126"/>
      <c r="K51" s="3126"/>
      <c r="L51" s="3126"/>
      <c r="M51" s="3126"/>
      <c r="N51" s="3126"/>
      <c r="O51" s="3126"/>
      <c r="P51" s="3126"/>
      <c r="Q51" s="3126"/>
      <c r="R51" s="3126"/>
      <c r="S51" s="3126"/>
      <c r="T51" s="3126"/>
      <c r="U51" s="3126"/>
      <c r="V51" s="3126"/>
      <c r="W51" s="3126"/>
      <c r="X51" s="3126"/>
      <c r="Y51" s="3126"/>
      <c r="Z51" s="3126"/>
      <c r="AA51" s="3126"/>
      <c r="AB51" s="3126"/>
      <c r="AC51" s="3126"/>
      <c r="AD51" s="3126"/>
      <c r="AE51" s="3126"/>
      <c r="AF51" s="3126"/>
      <c r="AG51" s="3126"/>
      <c r="AH51" s="3126"/>
      <c r="AI51" s="3127"/>
    </row>
    <row r="52" spans="1:35">
      <c r="A52" s="437"/>
      <c r="B52" s="3125"/>
      <c r="C52" s="3126"/>
      <c r="D52" s="3126"/>
      <c r="E52" s="3126"/>
      <c r="F52" s="3126"/>
      <c r="G52" s="3126"/>
      <c r="H52" s="3126"/>
      <c r="I52" s="3126"/>
      <c r="J52" s="3126"/>
      <c r="K52" s="3126"/>
      <c r="L52" s="3126"/>
      <c r="M52" s="3126"/>
      <c r="N52" s="3126"/>
      <c r="O52" s="3126"/>
      <c r="P52" s="3126"/>
      <c r="Q52" s="3126"/>
      <c r="R52" s="3126"/>
      <c r="S52" s="3126"/>
      <c r="T52" s="3126"/>
      <c r="U52" s="3126"/>
      <c r="V52" s="3126"/>
      <c r="W52" s="3126"/>
      <c r="X52" s="3126"/>
      <c r="Y52" s="3126"/>
      <c r="Z52" s="3126"/>
      <c r="AA52" s="3126"/>
      <c r="AB52" s="3126"/>
      <c r="AC52" s="3126"/>
      <c r="AD52" s="3126"/>
      <c r="AE52" s="3126"/>
      <c r="AF52" s="3126"/>
      <c r="AG52" s="3126"/>
      <c r="AH52" s="3126"/>
      <c r="AI52" s="3127"/>
    </row>
    <row r="53" spans="1:35">
      <c r="A53" s="437"/>
      <c r="B53" s="3125"/>
      <c r="C53" s="3126"/>
      <c r="D53" s="3126"/>
      <c r="E53" s="3126"/>
      <c r="F53" s="3126"/>
      <c r="G53" s="3126"/>
      <c r="H53" s="3126"/>
      <c r="I53" s="3126"/>
      <c r="J53" s="3126"/>
      <c r="K53" s="3126"/>
      <c r="L53" s="3126"/>
      <c r="M53" s="3126"/>
      <c r="N53" s="3126"/>
      <c r="O53" s="3126"/>
      <c r="P53" s="3126"/>
      <c r="Q53" s="3126"/>
      <c r="R53" s="3126"/>
      <c r="S53" s="3126"/>
      <c r="T53" s="3126"/>
      <c r="U53" s="3126"/>
      <c r="V53" s="3126"/>
      <c r="W53" s="3126"/>
      <c r="X53" s="3126"/>
      <c r="Y53" s="3126"/>
      <c r="Z53" s="3126"/>
      <c r="AA53" s="3126"/>
      <c r="AB53" s="3126"/>
      <c r="AC53" s="3126"/>
      <c r="AD53" s="3126"/>
      <c r="AE53" s="3126"/>
      <c r="AF53" s="3126"/>
      <c r="AG53" s="3126"/>
      <c r="AH53" s="3126"/>
      <c r="AI53" s="3127"/>
    </row>
    <row r="54" spans="1:35">
      <c r="A54" s="437"/>
      <c r="B54" s="3125"/>
      <c r="C54" s="3126"/>
      <c r="D54" s="3126"/>
      <c r="E54" s="3126"/>
      <c r="F54" s="3126"/>
      <c r="G54" s="3126"/>
      <c r="H54" s="3126"/>
      <c r="I54" s="3126"/>
      <c r="J54" s="3126"/>
      <c r="K54" s="3126"/>
      <c r="L54" s="3126"/>
      <c r="M54" s="3126"/>
      <c r="N54" s="3126"/>
      <c r="O54" s="3126"/>
      <c r="P54" s="3126"/>
      <c r="Q54" s="3126"/>
      <c r="R54" s="3126"/>
      <c r="S54" s="3126"/>
      <c r="T54" s="3126"/>
      <c r="U54" s="3126"/>
      <c r="V54" s="3126"/>
      <c r="W54" s="3126"/>
      <c r="X54" s="3126"/>
      <c r="Y54" s="3126"/>
      <c r="Z54" s="3126"/>
      <c r="AA54" s="3126"/>
      <c r="AB54" s="3126"/>
      <c r="AC54" s="3126"/>
      <c r="AD54" s="3126"/>
      <c r="AE54" s="3126"/>
      <c r="AF54" s="3126"/>
      <c r="AG54" s="3126"/>
      <c r="AH54" s="3126"/>
      <c r="AI54" s="3127"/>
    </row>
    <row r="55" spans="1:35">
      <c r="A55" s="437"/>
      <c r="B55" s="3128"/>
      <c r="C55" s="3129"/>
      <c r="D55" s="3129"/>
      <c r="E55" s="3129"/>
      <c r="F55" s="3129"/>
      <c r="G55" s="3129"/>
      <c r="H55" s="3129"/>
      <c r="I55" s="3129"/>
      <c r="J55" s="3129"/>
      <c r="K55" s="3129"/>
      <c r="L55" s="3129"/>
      <c r="M55" s="3129"/>
      <c r="N55" s="3129"/>
      <c r="O55" s="3129"/>
      <c r="P55" s="3129"/>
      <c r="Q55" s="3129"/>
      <c r="R55" s="3129"/>
      <c r="S55" s="3129"/>
      <c r="T55" s="3129"/>
      <c r="U55" s="3129"/>
      <c r="V55" s="3129"/>
      <c r="W55" s="3129"/>
      <c r="X55" s="3129"/>
      <c r="Y55" s="3129"/>
      <c r="Z55" s="3129"/>
      <c r="AA55" s="3129"/>
      <c r="AB55" s="3129"/>
      <c r="AC55" s="3129"/>
      <c r="AD55" s="3129"/>
      <c r="AE55" s="3129"/>
      <c r="AF55" s="3129"/>
      <c r="AG55" s="3129"/>
      <c r="AH55" s="3129"/>
      <c r="AI55" s="3130"/>
    </row>
    <row r="56" spans="1:35">
      <c r="A56" s="437"/>
    </row>
  </sheetData>
  <mergeCells count="63">
    <mergeCell ref="B49:J49"/>
    <mergeCell ref="B50:AI55"/>
    <mergeCell ref="AE39:AI40"/>
    <mergeCell ref="B41:E42"/>
    <mergeCell ref="F41:G42"/>
    <mergeCell ref="H41:H42"/>
    <mergeCell ref="I41:I42"/>
    <mergeCell ref="J41:K42"/>
    <mergeCell ref="L41:L42"/>
    <mergeCell ref="AE41:AI42"/>
    <mergeCell ref="B39:E40"/>
    <mergeCell ref="F39:G40"/>
    <mergeCell ref="H39:H40"/>
    <mergeCell ref="I39:I40"/>
    <mergeCell ref="J39:K40"/>
    <mergeCell ref="L39:L40"/>
    <mergeCell ref="AE35:AI36"/>
    <mergeCell ref="B37:E38"/>
    <mergeCell ref="F37:G38"/>
    <mergeCell ref="H37:H38"/>
    <mergeCell ref="I37:I38"/>
    <mergeCell ref="J37:K38"/>
    <mergeCell ref="L37:L38"/>
    <mergeCell ref="AE37:AI38"/>
    <mergeCell ref="B35:E36"/>
    <mergeCell ref="F35:G36"/>
    <mergeCell ref="H35:H36"/>
    <mergeCell ref="I35:I36"/>
    <mergeCell ref="J35:K36"/>
    <mergeCell ref="L35:L36"/>
    <mergeCell ref="B31:E32"/>
    <mergeCell ref="F31:AD31"/>
    <mergeCell ref="AE31:AI32"/>
    <mergeCell ref="B33:E34"/>
    <mergeCell ref="F33:G34"/>
    <mergeCell ref="H33:H34"/>
    <mergeCell ref="I33:I34"/>
    <mergeCell ref="J33:K34"/>
    <mergeCell ref="L33:L34"/>
    <mergeCell ref="AE33:AI34"/>
    <mergeCell ref="M17:N17"/>
    <mergeCell ref="B29:E30"/>
    <mergeCell ref="F29:L30"/>
    <mergeCell ref="M29:AD29"/>
    <mergeCell ref="AE29:AI30"/>
    <mergeCell ref="M30:U30"/>
    <mergeCell ref="V30:AD30"/>
    <mergeCell ref="P7:U7"/>
    <mergeCell ref="J25:AE25"/>
    <mergeCell ref="J3:K3"/>
    <mergeCell ref="M3:N3"/>
    <mergeCell ref="J14:K14"/>
    <mergeCell ref="M14:N14"/>
    <mergeCell ref="F23:R23"/>
    <mergeCell ref="J9:K9"/>
    <mergeCell ref="M9:N9"/>
    <mergeCell ref="W9:X9"/>
    <mergeCell ref="Z9:AA9"/>
    <mergeCell ref="Z14:AA14"/>
    <mergeCell ref="W14:X14"/>
    <mergeCell ref="Z17:AA17"/>
    <mergeCell ref="W17:X17"/>
    <mergeCell ref="J17:K17"/>
  </mergeCells>
  <phoneticPr fontId="6"/>
  <dataValidations count="1">
    <dataValidation type="list" allowBlank="1" showInputMessage="1" showErrorMessage="1" sqref="E21:E25 G32 O32 V32 G46 K45 N45 R17 AE14 R14 R3 E9 AE17 E14 E17 R9 E3 AE9 F6:F7 U6 L7 U45 C45">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BM63"/>
  <sheetViews>
    <sheetView view="pageBreakPreview" zoomScaleNormal="100" zoomScaleSheetLayoutView="100" workbookViewId="0"/>
  </sheetViews>
  <sheetFormatPr defaultColWidth="2.625" defaultRowHeight="13.5"/>
  <cols>
    <col min="1" max="16384" width="2.625" style="544"/>
  </cols>
  <sheetData>
    <row r="1" spans="1:36">
      <c r="A1" s="442" t="s">
        <v>911</v>
      </c>
      <c r="B1" s="442"/>
      <c r="C1" s="442"/>
      <c r="D1" s="442"/>
      <c r="E1" s="442"/>
      <c r="F1" s="441"/>
      <c r="G1" s="441"/>
      <c r="H1" s="441"/>
      <c r="I1" s="441"/>
      <c r="J1" s="441"/>
      <c r="K1" s="441"/>
      <c r="L1" s="441"/>
      <c r="M1" s="441"/>
      <c r="N1" s="441"/>
      <c r="O1" s="441"/>
      <c r="P1" s="441"/>
      <c r="Q1" s="441"/>
      <c r="R1" s="441"/>
      <c r="S1" s="441"/>
      <c r="T1" s="441"/>
      <c r="U1" s="441"/>
      <c r="V1" s="441"/>
      <c r="W1" s="441"/>
      <c r="X1" s="446"/>
      <c r="Y1" s="446"/>
      <c r="Z1" s="446"/>
      <c r="AA1" s="446"/>
      <c r="AB1" s="446"/>
      <c r="AC1" s="446"/>
      <c r="AD1" s="446"/>
      <c r="AE1" s="446"/>
      <c r="AF1" s="446"/>
      <c r="AG1" s="446"/>
    </row>
    <row r="2" spans="1:36" ht="13.5" customHeight="1">
      <c r="A2" s="442"/>
      <c r="B2" s="442"/>
      <c r="C2" s="837" t="s">
        <v>39</v>
      </c>
      <c r="D2" s="837" t="s">
        <v>1513</v>
      </c>
      <c r="E2" s="442"/>
      <c r="F2" s="442"/>
      <c r="G2" s="442"/>
      <c r="H2" s="442"/>
      <c r="I2" s="442"/>
      <c r="J2" s="442"/>
      <c r="K2" s="442"/>
      <c r="L2" s="442"/>
      <c r="M2" s="442"/>
      <c r="N2" s="442"/>
      <c r="O2" s="442"/>
      <c r="P2" s="442"/>
      <c r="Q2" s="442"/>
      <c r="R2" s="442"/>
      <c r="S2" s="442"/>
      <c r="T2" s="442"/>
      <c r="U2" s="442"/>
      <c r="V2" s="442"/>
      <c r="W2" s="441"/>
      <c r="X2" s="446"/>
      <c r="Y2" s="446"/>
      <c r="Z2" s="446"/>
      <c r="AA2" s="446"/>
      <c r="AB2" s="446"/>
      <c r="AC2" s="446"/>
      <c r="AD2" s="446"/>
      <c r="AE2" s="446"/>
      <c r="AF2" s="446"/>
      <c r="AG2" s="446"/>
    </row>
    <row r="3" spans="1:36" ht="13.5" customHeight="1">
      <c r="A3" s="437"/>
      <c r="B3" s="441"/>
      <c r="C3" s="441"/>
      <c r="D3" s="441"/>
      <c r="E3" s="978" t="s">
        <v>1128</v>
      </c>
      <c r="F3" s="441" t="s">
        <v>922</v>
      </c>
      <c r="G3" s="441"/>
      <c r="H3" s="441"/>
      <c r="I3" s="441"/>
      <c r="J3" s="978" t="s">
        <v>1128</v>
      </c>
      <c r="K3" s="438" t="s">
        <v>168</v>
      </c>
      <c r="L3" s="441"/>
      <c r="M3" s="441"/>
      <c r="N3" s="226"/>
      <c r="O3" s="226"/>
      <c r="P3" s="226"/>
      <c r="Q3" s="226"/>
      <c r="R3" s="226"/>
      <c r="S3" s="226"/>
      <c r="T3" s="226"/>
      <c r="U3" s="226"/>
      <c r="V3" s="226"/>
      <c r="W3" s="226"/>
      <c r="X3" s="226"/>
    </row>
    <row r="4" spans="1:36" s="448" customFormat="1" ht="15" customHeight="1">
      <c r="A4" s="254"/>
      <c r="B4" s="120"/>
      <c r="C4" s="120"/>
      <c r="D4" s="441" t="s">
        <v>1512</v>
      </c>
      <c r="E4" s="831"/>
      <c r="F4" s="120"/>
      <c r="G4" s="120"/>
      <c r="H4" s="120"/>
      <c r="I4" s="226"/>
      <c r="J4" s="865"/>
      <c r="K4" s="865"/>
      <c r="L4" s="120"/>
      <c r="M4" s="865"/>
      <c r="N4" s="865"/>
      <c r="O4" s="120"/>
      <c r="Q4" s="120"/>
      <c r="R4" s="831"/>
      <c r="S4" s="134"/>
      <c r="T4" s="120"/>
      <c r="U4" s="120"/>
      <c r="V4" s="226"/>
      <c r="W4" s="226"/>
      <c r="X4" s="226"/>
      <c r="Y4" s="226"/>
      <c r="Z4" s="226"/>
      <c r="AA4" s="226"/>
      <c r="AB4" s="226"/>
      <c r="AC4" s="226"/>
      <c r="AD4" s="226"/>
      <c r="AE4" s="226"/>
      <c r="AF4" s="226"/>
      <c r="AG4" s="226"/>
      <c r="AH4" s="226"/>
      <c r="AI4" s="226"/>
    </row>
    <row r="5" spans="1:36" s="448" customFormat="1" ht="13.5" customHeight="1">
      <c r="A5" s="254"/>
      <c r="B5" s="120"/>
      <c r="C5" s="120"/>
      <c r="D5" s="891" t="s">
        <v>867</v>
      </c>
      <c r="E5" s="837" t="s">
        <v>2191</v>
      </c>
      <c r="F5" s="120"/>
      <c r="G5" s="120"/>
      <c r="H5" s="120"/>
      <c r="I5" s="732"/>
      <c r="J5" s="865"/>
      <c r="K5" s="865"/>
      <c r="L5" s="120"/>
      <c r="M5" s="865"/>
      <c r="N5" s="865"/>
      <c r="O5" s="120"/>
      <c r="P5" s="136"/>
      <c r="Q5" s="120"/>
      <c r="R5" s="831"/>
      <c r="S5" s="134"/>
      <c r="T5" s="120"/>
      <c r="U5" s="120"/>
      <c r="V5" s="732"/>
      <c r="W5" s="732"/>
      <c r="X5" s="732"/>
      <c r="Y5" s="732"/>
      <c r="Z5" s="732"/>
      <c r="AA5" s="732"/>
      <c r="AB5" s="732"/>
      <c r="AC5" s="732"/>
      <c r="AD5" s="732"/>
      <c r="AE5" s="732"/>
      <c r="AF5" s="732"/>
      <c r="AG5" s="732"/>
      <c r="AH5" s="732"/>
      <c r="AI5" s="732"/>
    </row>
    <row r="6" spans="1:36" s="448" customFormat="1" ht="13.5" customHeight="1">
      <c r="A6" s="254"/>
      <c r="B6" s="120"/>
      <c r="C6" s="120"/>
      <c r="D6" s="120"/>
      <c r="E6" s="441"/>
      <c r="F6" s="596" t="s">
        <v>1128</v>
      </c>
      <c r="G6" s="441" t="s">
        <v>2108</v>
      </c>
      <c r="H6" s="120"/>
      <c r="I6" s="120"/>
      <c r="J6" s="732"/>
      <c r="K6" s="865"/>
      <c r="L6" s="865"/>
      <c r="M6" s="596" t="s">
        <v>1128</v>
      </c>
      <c r="N6" s="441" t="s">
        <v>2046</v>
      </c>
      <c r="O6" s="865"/>
      <c r="P6" s="120"/>
      <c r="Q6" s="136"/>
      <c r="R6" s="120"/>
      <c r="S6" s="831"/>
      <c r="T6" s="134"/>
      <c r="U6" s="596" t="s">
        <v>1128</v>
      </c>
      <c r="V6" s="441" t="s">
        <v>1068</v>
      </c>
      <c r="W6" s="732"/>
      <c r="X6" s="732"/>
      <c r="Y6" s="596" t="s">
        <v>1128</v>
      </c>
      <c r="Z6" s="441" t="s">
        <v>651</v>
      </c>
      <c r="AA6" s="732"/>
      <c r="AB6" s="732"/>
      <c r="AC6" s="2660"/>
      <c r="AD6" s="2660"/>
      <c r="AE6" s="2660"/>
      <c r="AF6" s="2660"/>
      <c r="AG6" s="2660"/>
      <c r="AH6" s="2660"/>
      <c r="AI6" s="732" t="s">
        <v>2172</v>
      </c>
      <c r="AJ6" s="732"/>
    </row>
    <row r="7" spans="1:36" s="448" customFormat="1" ht="7.5" customHeight="1">
      <c r="A7" s="254"/>
      <c r="B7" s="120"/>
      <c r="C7" s="120"/>
      <c r="D7" s="441"/>
      <c r="E7" s="831"/>
      <c r="F7" s="120"/>
      <c r="G7" s="120"/>
      <c r="H7" s="120"/>
      <c r="I7" s="732"/>
      <c r="J7" s="865"/>
      <c r="K7" s="865"/>
      <c r="L7" s="120"/>
      <c r="M7" s="865"/>
      <c r="N7" s="865"/>
      <c r="O7" s="120"/>
      <c r="P7" s="136"/>
      <c r="Q7" s="120"/>
      <c r="R7" s="831"/>
      <c r="S7" s="134"/>
      <c r="T7" s="120"/>
      <c r="U7" s="120"/>
      <c r="V7" s="732"/>
      <c r="W7" s="732"/>
      <c r="X7" s="732"/>
      <c r="Y7" s="732"/>
      <c r="Z7" s="732"/>
      <c r="AA7" s="732"/>
      <c r="AB7" s="732"/>
      <c r="AC7" s="732"/>
      <c r="AD7" s="732"/>
      <c r="AE7" s="732"/>
      <c r="AF7" s="732"/>
      <c r="AG7" s="732"/>
      <c r="AH7" s="732"/>
      <c r="AI7" s="732"/>
    </row>
    <row r="8" spans="1:36" ht="13.5" customHeight="1">
      <c r="A8" s="447"/>
      <c r="B8" s="438"/>
      <c r="C8" s="438"/>
      <c r="D8" s="891" t="s">
        <v>867</v>
      </c>
      <c r="E8" s="837" t="s">
        <v>2109</v>
      </c>
      <c r="F8" s="596"/>
      <c r="G8" s="438"/>
      <c r="H8" s="438"/>
      <c r="I8" s="438"/>
      <c r="J8" s="446"/>
      <c r="K8" s="446"/>
      <c r="L8" s="446"/>
      <c r="M8" s="446"/>
      <c r="N8" s="831"/>
      <c r="O8" s="978" t="s">
        <v>1128</v>
      </c>
      <c r="P8" s="819" t="s">
        <v>2110</v>
      </c>
      <c r="Q8" s="819"/>
      <c r="R8" s="819"/>
      <c r="S8" s="819"/>
      <c r="T8" s="978" t="s">
        <v>1128</v>
      </c>
      <c r="U8" s="819" t="s">
        <v>2111</v>
      </c>
      <c r="V8" s="446"/>
      <c r="W8" s="446"/>
      <c r="X8" s="446"/>
      <c r="Y8" s="446"/>
      <c r="Z8" s="446"/>
      <c r="AA8" s="446"/>
      <c r="AB8" s="446"/>
      <c r="AC8" s="446"/>
      <c r="AD8" s="446"/>
      <c r="AE8" s="446"/>
      <c r="AF8" s="446"/>
      <c r="AG8" s="446"/>
      <c r="AH8" s="438"/>
    </row>
    <row r="9" spans="1:36" ht="13.5" customHeight="1">
      <c r="C9" s="447"/>
      <c r="D9" s="771"/>
      <c r="E9" s="441" t="s">
        <v>853</v>
      </c>
      <c r="F9" s="441" t="s">
        <v>2112</v>
      </c>
      <c r="G9" s="772"/>
      <c r="H9" s="772"/>
      <c r="I9" s="772"/>
      <c r="J9" s="772"/>
      <c r="K9" s="772"/>
      <c r="L9" s="772"/>
      <c r="M9" s="772"/>
      <c r="N9" s="772"/>
      <c r="O9" s="772"/>
      <c r="P9" s="772"/>
      <c r="Q9" s="772"/>
      <c r="R9" s="772"/>
      <c r="S9" s="772"/>
      <c r="T9" s="772"/>
      <c r="U9" s="772"/>
      <c r="V9" s="772"/>
      <c r="W9" s="772"/>
      <c r="X9" s="772"/>
      <c r="Y9" s="772"/>
      <c r="Z9" s="772"/>
      <c r="AA9" s="772"/>
      <c r="AB9" s="772"/>
      <c r="AC9" s="772"/>
      <c r="AD9" s="772"/>
    </row>
    <row r="10" spans="1:36" ht="13.5" customHeight="1">
      <c r="C10" s="441"/>
      <c r="D10" s="441"/>
      <c r="E10" s="441"/>
      <c r="F10" s="441"/>
      <c r="G10" s="596" t="s">
        <v>1128</v>
      </c>
      <c r="H10" s="441" t="s">
        <v>2113</v>
      </c>
      <c r="I10" s="441"/>
      <c r="J10" s="441"/>
      <c r="K10" s="441"/>
      <c r="L10" s="441"/>
      <c r="M10" s="596"/>
      <c r="N10" s="438"/>
      <c r="O10" s="438"/>
      <c r="P10" s="438"/>
      <c r="Q10" s="441"/>
      <c r="R10" s="441"/>
      <c r="S10" s="441"/>
      <c r="T10" s="441"/>
      <c r="U10" s="441"/>
      <c r="V10" s="441"/>
      <c r="W10" s="441"/>
      <c r="X10" s="441"/>
      <c r="Y10" s="441"/>
      <c r="Z10" s="441"/>
      <c r="AA10" s="441"/>
      <c r="AB10" s="441"/>
      <c r="AC10" s="441"/>
      <c r="AD10" s="441"/>
      <c r="AE10" s="441"/>
      <c r="AF10" s="441"/>
      <c r="AG10" s="438"/>
      <c r="AH10" s="438"/>
      <c r="AI10" s="438"/>
      <c r="AJ10" s="438"/>
    </row>
    <row r="11" spans="1:36">
      <c r="C11" s="441"/>
      <c r="D11" s="441"/>
      <c r="E11" s="441"/>
      <c r="F11" s="441"/>
      <c r="G11" s="596" t="s">
        <v>1128</v>
      </c>
      <c r="H11" s="441" t="s">
        <v>2114</v>
      </c>
      <c r="I11" s="441"/>
      <c r="J11" s="441"/>
      <c r="K11" s="441"/>
      <c r="L11" s="441"/>
      <c r="M11" s="596"/>
      <c r="N11" s="438"/>
      <c r="O11" s="438"/>
      <c r="P11" s="438"/>
      <c r="Q11" s="441"/>
      <c r="R11" s="441"/>
      <c r="S11" s="441"/>
      <c r="T11" s="441"/>
      <c r="U11" s="441"/>
      <c r="V11" s="441"/>
      <c r="W11" s="441"/>
      <c r="X11" s="441"/>
      <c r="Y11" s="441"/>
      <c r="Z11" s="441"/>
      <c r="AA11" s="441"/>
      <c r="AB11" s="441"/>
      <c r="AC11" s="441"/>
      <c r="AD11" s="441"/>
      <c r="AE11" s="441"/>
      <c r="AF11" s="441"/>
      <c r="AG11" s="438"/>
      <c r="AH11" s="438"/>
      <c r="AI11" s="438"/>
      <c r="AJ11" s="438"/>
    </row>
    <row r="12" spans="1:36">
      <c r="C12" s="437"/>
      <c r="D12" s="438"/>
      <c r="E12" s="438"/>
      <c r="F12" s="438"/>
      <c r="G12" s="596" t="s">
        <v>1142</v>
      </c>
      <c r="H12" s="438" t="s">
        <v>651</v>
      </c>
      <c r="K12" s="2455"/>
      <c r="L12" s="2455"/>
      <c r="M12" s="2455"/>
      <c r="N12" s="2455"/>
      <c r="O12" s="2455"/>
      <c r="P12" s="2455"/>
      <c r="Q12" s="2455"/>
      <c r="R12" s="2455"/>
      <c r="S12" s="2455"/>
      <c r="T12" s="2455"/>
      <c r="U12" s="2455"/>
      <c r="V12" s="2455"/>
      <c r="W12" s="2455"/>
      <c r="X12" s="2455"/>
      <c r="Y12" s="2455"/>
      <c r="Z12" s="2455"/>
      <c r="AA12" s="2455"/>
      <c r="AB12" s="2455"/>
      <c r="AC12" s="2455"/>
      <c r="AD12" s="2455"/>
      <c r="AE12" s="2455"/>
      <c r="AF12" s="2455"/>
      <c r="AG12" s="2455"/>
      <c r="AH12" s="544" t="s">
        <v>85</v>
      </c>
    </row>
    <row r="13" spans="1:36" s="448" customFormat="1">
      <c r="C13" s="254"/>
      <c r="D13" s="134"/>
      <c r="E13" s="120" t="s">
        <v>877</v>
      </c>
      <c r="F13" s="120" t="s">
        <v>2115</v>
      </c>
      <c r="AD13" s="120"/>
      <c r="AE13" s="120"/>
      <c r="AF13" s="120"/>
      <c r="AG13" s="120"/>
      <c r="AH13" s="134"/>
    </row>
    <row r="14" spans="1:36">
      <c r="C14" s="447"/>
      <c r="D14" s="441"/>
      <c r="F14" s="438"/>
      <c r="G14" s="206" t="s">
        <v>396</v>
      </c>
      <c r="H14" s="1511"/>
      <c r="I14" s="1511"/>
      <c r="J14" s="438" t="s">
        <v>216</v>
      </c>
      <c r="K14" s="438"/>
      <c r="L14" s="438" t="s">
        <v>2116</v>
      </c>
      <c r="M14" s="438"/>
      <c r="N14" s="438"/>
      <c r="O14" s="438"/>
      <c r="P14" s="438"/>
      <c r="Q14" s="1511"/>
      <c r="R14" s="1511"/>
      <c r="S14" s="441" t="s">
        <v>396</v>
      </c>
      <c r="T14" s="1511"/>
      <c r="U14" s="1511"/>
      <c r="V14" s="441" t="s">
        <v>397</v>
      </c>
      <c r="W14" s="1511"/>
      <c r="X14" s="1511"/>
      <c r="Y14" s="441" t="s">
        <v>1509</v>
      </c>
      <c r="Z14" s="436"/>
      <c r="AD14" s="441"/>
      <c r="AE14" s="441"/>
      <c r="AF14" s="441"/>
      <c r="AG14" s="441"/>
      <c r="AH14" s="441"/>
      <c r="AI14" s="441"/>
    </row>
    <row r="15" spans="1:36" s="448" customFormat="1" ht="7.5" customHeight="1">
      <c r="C15" s="225"/>
      <c r="D15" s="120"/>
      <c r="F15" s="134"/>
      <c r="G15" s="206"/>
      <c r="H15" s="865"/>
      <c r="I15" s="865"/>
      <c r="J15" s="134"/>
      <c r="K15" s="134"/>
      <c r="L15" s="134"/>
      <c r="M15" s="134"/>
      <c r="N15" s="134"/>
      <c r="O15" s="134"/>
      <c r="P15" s="134"/>
      <c r="Q15" s="865"/>
      <c r="R15" s="865"/>
      <c r="S15" s="120"/>
      <c r="T15" s="865"/>
      <c r="U15" s="865"/>
      <c r="V15" s="120"/>
      <c r="W15" s="865"/>
      <c r="X15" s="865"/>
      <c r="Y15" s="120"/>
      <c r="Z15" s="136"/>
      <c r="AD15" s="120"/>
      <c r="AE15" s="120"/>
      <c r="AF15" s="120"/>
      <c r="AG15" s="120"/>
      <c r="AH15" s="120"/>
      <c r="AI15" s="120"/>
    </row>
    <row r="16" spans="1:36" ht="13.5" customHeight="1">
      <c r="A16" s="837"/>
      <c r="D16" s="814" t="s">
        <v>867</v>
      </c>
      <c r="E16" s="837" t="s">
        <v>2117</v>
      </c>
      <c r="O16" s="978" t="s">
        <v>1128</v>
      </c>
      <c r="P16" s="819" t="s">
        <v>2110</v>
      </c>
      <c r="Q16" s="819"/>
      <c r="R16" s="819"/>
      <c r="S16" s="819"/>
      <c r="T16" s="978" t="s">
        <v>1128</v>
      </c>
      <c r="U16" s="819" t="s">
        <v>2111</v>
      </c>
      <c r="V16" s="772"/>
      <c r="W16" s="772"/>
    </row>
    <row r="17" spans="1:65" ht="14.25">
      <c r="C17" s="441"/>
      <c r="D17" s="771"/>
      <c r="E17" s="441" t="s">
        <v>853</v>
      </c>
      <c r="F17" s="441" t="s">
        <v>2112</v>
      </c>
      <c r="G17" s="772"/>
      <c r="H17" s="772"/>
      <c r="I17" s="772"/>
      <c r="J17" s="772"/>
      <c r="K17" s="772"/>
      <c r="L17" s="772"/>
    </row>
    <row r="18" spans="1:65">
      <c r="G18" s="596" t="s">
        <v>1142</v>
      </c>
      <c r="H18" s="438" t="s">
        <v>2118</v>
      </c>
    </row>
    <row r="19" spans="1:65">
      <c r="G19" s="596" t="s">
        <v>1142</v>
      </c>
      <c r="H19" s="438" t="s">
        <v>2119</v>
      </c>
    </row>
    <row r="20" spans="1:65">
      <c r="G20" s="596" t="s">
        <v>1142</v>
      </c>
      <c r="H20" s="438" t="s">
        <v>651</v>
      </c>
      <c r="K20" s="2455"/>
      <c r="L20" s="2455"/>
      <c r="M20" s="2455"/>
      <c r="N20" s="2455"/>
      <c r="O20" s="2455"/>
      <c r="P20" s="2455"/>
      <c r="Q20" s="2455"/>
      <c r="R20" s="2455"/>
      <c r="S20" s="2455"/>
      <c r="T20" s="2455"/>
      <c r="U20" s="2455"/>
      <c r="V20" s="2455"/>
      <c r="W20" s="2455"/>
      <c r="X20" s="2455"/>
      <c r="Y20" s="2455"/>
      <c r="Z20" s="2455"/>
      <c r="AA20" s="2455"/>
      <c r="AB20" s="2455"/>
      <c r="AC20" s="2455"/>
      <c r="AD20" s="2455"/>
      <c r="AE20" s="2455"/>
      <c r="AF20" s="2455"/>
      <c r="AG20" s="2455"/>
      <c r="AH20" s="544" t="s">
        <v>85</v>
      </c>
    </row>
    <row r="21" spans="1:65">
      <c r="E21" s="441" t="s">
        <v>877</v>
      </c>
      <c r="F21" s="441" t="s">
        <v>2115</v>
      </c>
    </row>
    <row r="22" spans="1:65">
      <c r="F22" s="438"/>
      <c r="G22" s="206" t="s">
        <v>396</v>
      </c>
      <c r="H22" s="1511"/>
      <c r="I22" s="1511"/>
      <c r="J22" s="438" t="s">
        <v>216</v>
      </c>
      <c r="K22" s="438"/>
      <c r="L22" s="438" t="s">
        <v>2116</v>
      </c>
      <c r="M22" s="438"/>
      <c r="N22" s="438"/>
      <c r="O22" s="438"/>
      <c r="P22" s="438"/>
      <c r="Q22" s="1511"/>
      <c r="R22" s="1511"/>
      <c r="S22" s="441" t="s">
        <v>396</v>
      </c>
      <c r="T22" s="1511"/>
      <c r="U22" s="1511"/>
      <c r="V22" s="441" t="s">
        <v>397</v>
      </c>
      <c r="W22" s="1511"/>
      <c r="X22" s="1511"/>
      <c r="Y22" s="441" t="s">
        <v>1509</v>
      </c>
      <c r="Z22" s="436"/>
    </row>
    <row r="23" spans="1:65">
      <c r="AF23" s="436"/>
      <c r="AG23" s="436"/>
    </row>
    <row r="24" spans="1:65">
      <c r="A24" s="441"/>
      <c r="B24" s="441"/>
      <c r="C24" s="837" t="s">
        <v>48</v>
      </c>
      <c r="D24" s="837" t="s">
        <v>2120</v>
      </c>
      <c r="E24" s="442"/>
      <c r="F24" s="441"/>
      <c r="G24" s="441"/>
      <c r="H24" s="441"/>
      <c r="I24" s="441"/>
      <c r="J24" s="441"/>
      <c r="K24" s="441"/>
      <c r="L24" s="441"/>
      <c r="M24" s="441"/>
      <c r="N24" s="441"/>
      <c r="O24" s="441"/>
      <c r="P24" s="441"/>
      <c r="Q24" s="441"/>
      <c r="R24" s="441"/>
      <c r="S24" s="441"/>
      <c r="T24" s="441"/>
      <c r="U24" s="441"/>
      <c r="V24" s="441"/>
      <c r="W24" s="441"/>
      <c r="X24" s="446"/>
      <c r="Y24" s="446"/>
      <c r="Z24" s="446"/>
      <c r="AA24" s="446"/>
      <c r="AB24" s="446"/>
      <c r="AC24" s="446"/>
      <c r="AD24" s="446"/>
      <c r="AE24" s="446"/>
      <c r="AF24" s="446"/>
      <c r="AG24" s="446"/>
    </row>
    <row r="25" spans="1:65">
      <c r="A25" s="441"/>
      <c r="B25" s="441"/>
      <c r="C25" s="121"/>
      <c r="D25" s="121"/>
      <c r="E25" s="978" t="s">
        <v>1128</v>
      </c>
      <c r="F25" s="441" t="s">
        <v>912</v>
      </c>
      <c r="G25" s="441"/>
      <c r="H25" s="441"/>
      <c r="I25" s="223" t="s">
        <v>14</v>
      </c>
      <c r="J25" s="1511"/>
      <c r="K25" s="1511"/>
      <c r="L25" s="441" t="s">
        <v>396</v>
      </c>
      <c r="M25" s="1511"/>
      <c r="N25" s="1511"/>
      <c r="O25" s="441" t="s">
        <v>684</v>
      </c>
      <c r="Q25" s="441"/>
      <c r="R25" s="978" t="s">
        <v>1128</v>
      </c>
      <c r="S25" s="441" t="s">
        <v>913</v>
      </c>
      <c r="T25" s="441"/>
      <c r="U25" s="441"/>
      <c r="V25" s="223" t="s">
        <v>14</v>
      </c>
      <c r="W25" s="829"/>
      <c r="X25" s="829"/>
      <c r="Y25" s="441" t="s">
        <v>396</v>
      </c>
      <c r="Z25" s="829"/>
      <c r="AA25" s="829"/>
      <c r="AB25" s="441" t="s">
        <v>684</v>
      </c>
      <c r="AD25" s="121"/>
      <c r="AE25" s="978" t="s">
        <v>1128</v>
      </c>
      <c r="AF25" s="438" t="s">
        <v>914</v>
      </c>
      <c r="AG25" s="436"/>
    </row>
    <row r="26" spans="1:65">
      <c r="B26" s="441"/>
      <c r="C26" s="441"/>
      <c r="D26" s="441" t="s">
        <v>915</v>
      </c>
      <c r="G26" s="441"/>
      <c r="I26" s="441"/>
      <c r="J26" s="441"/>
      <c r="K26" s="441"/>
      <c r="L26" s="441"/>
      <c r="P26" s="441"/>
      <c r="Q26" s="441"/>
      <c r="R26" s="448"/>
      <c r="S26" s="224"/>
      <c r="T26" s="224"/>
      <c r="U26" s="225"/>
      <c r="V26" s="865"/>
      <c r="W26" s="865"/>
      <c r="X26" s="120"/>
      <c r="Z26" s="441"/>
      <c r="AA26" s="441"/>
      <c r="AB26" s="441"/>
      <c r="AC26" s="121"/>
      <c r="AD26" s="121"/>
      <c r="AE26" s="121"/>
      <c r="AF26" s="436"/>
      <c r="AG26" s="436"/>
      <c r="BD26" s="442"/>
      <c r="BE26" s="442"/>
      <c r="BF26" s="442"/>
      <c r="BG26" s="442"/>
      <c r="BH26" s="442"/>
      <c r="BI26" s="442"/>
      <c r="BJ26" s="442"/>
      <c r="BL26" s="441"/>
      <c r="BM26" s="441"/>
    </row>
    <row r="27" spans="1:65">
      <c r="A27" s="437"/>
      <c r="B27" s="441"/>
      <c r="C27" s="441"/>
      <c r="D27" s="441" t="s">
        <v>322</v>
      </c>
      <c r="E27" s="978" t="s">
        <v>1128</v>
      </c>
      <c r="F27" s="441" t="s">
        <v>916</v>
      </c>
      <c r="G27" s="441"/>
      <c r="H27" s="441"/>
      <c r="I27" s="223" t="s">
        <v>14</v>
      </c>
      <c r="J27" s="829"/>
      <c r="K27" s="829"/>
      <c r="L27" s="441" t="s">
        <v>396</v>
      </c>
      <c r="M27" s="829"/>
      <c r="N27" s="829"/>
      <c r="O27" s="441" t="s">
        <v>684</v>
      </c>
      <c r="Q27" s="441"/>
      <c r="R27" s="978" t="s">
        <v>1128</v>
      </c>
      <c r="S27" s="441" t="s">
        <v>917</v>
      </c>
      <c r="T27" s="441"/>
      <c r="U27" s="441"/>
      <c r="V27" s="223" t="s">
        <v>14</v>
      </c>
      <c r="W27" s="829"/>
      <c r="X27" s="829"/>
      <c r="Y27" s="441" t="s">
        <v>396</v>
      </c>
      <c r="Z27" s="829"/>
      <c r="AA27" s="829"/>
      <c r="AB27" s="441" t="s">
        <v>684</v>
      </c>
      <c r="AD27" s="121"/>
      <c r="AE27" s="978" t="s">
        <v>1128</v>
      </c>
      <c r="AF27" s="438" t="s">
        <v>918</v>
      </c>
      <c r="AG27" s="436"/>
      <c r="BD27" s="226"/>
      <c r="BE27" s="865"/>
      <c r="BF27" s="865"/>
      <c r="BG27" s="120"/>
      <c r="BH27" s="865"/>
      <c r="BI27" s="865"/>
      <c r="BJ27" s="120"/>
      <c r="BL27" s="121"/>
      <c r="BM27" s="121"/>
    </row>
    <row r="28" spans="1:65">
      <c r="A28" s="99"/>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121"/>
    </row>
    <row r="29" spans="1:65">
      <c r="A29" s="99" t="s">
        <v>1514</v>
      </c>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121"/>
    </row>
    <row r="30" spans="1:65">
      <c r="A30" s="907"/>
      <c r="B30" s="438"/>
      <c r="C30" s="438"/>
      <c r="D30" s="438" t="s">
        <v>280</v>
      </c>
      <c r="E30" s="438"/>
      <c r="F30" s="438"/>
      <c r="G30" s="438"/>
      <c r="H30" s="438"/>
      <c r="I30" s="438"/>
      <c r="J30" s="438"/>
      <c r="K30" s="438"/>
      <c r="L30" s="438"/>
      <c r="M30" s="438"/>
      <c r="N30" s="438"/>
      <c r="O30" s="438"/>
      <c r="P30" s="438"/>
      <c r="Q30" s="438"/>
      <c r="R30" s="438"/>
      <c r="S30" s="438"/>
      <c r="T30" s="438"/>
      <c r="U30" s="438"/>
      <c r="V30" s="438"/>
      <c r="W30" s="438"/>
      <c r="X30" s="438"/>
      <c r="Y30" s="438"/>
      <c r="Z30" s="438"/>
      <c r="AA30" s="438"/>
      <c r="AB30" s="438"/>
      <c r="AC30" s="438"/>
      <c r="AD30" s="438"/>
      <c r="AE30" s="438"/>
      <c r="AF30" s="436"/>
    </row>
    <row r="31" spans="1:65">
      <c r="A31" s="122"/>
      <c r="B31" s="436"/>
      <c r="C31" s="436"/>
      <c r="D31" s="436"/>
      <c r="E31" s="596" t="s">
        <v>1128</v>
      </c>
      <c r="F31" s="436" t="s">
        <v>2121</v>
      </c>
      <c r="G31" s="436"/>
      <c r="H31" s="436"/>
      <c r="I31" s="436"/>
      <c r="J31" s="436"/>
      <c r="K31" s="436"/>
      <c r="L31" s="436"/>
      <c r="M31" s="596" t="s">
        <v>1128</v>
      </c>
      <c r="N31" s="436" t="s">
        <v>729</v>
      </c>
      <c r="O31" s="436"/>
      <c r="P31" s="436"/>
      <c r="Q31" s="436"/>
      <c r="R31" s="436"/>
      <c r="S31" s="436"/>
      <c r="T31" s="436"/>
      <c r="U31" s="436"/>
      <c r="V31" s="436"/>
      <c r="W31" s="436"/>
      <c r="X31" s="436"/>
      <c r="Y31" s="436"/>
      <c r="Z31" s="436"/>
      <c r="AA31" s="436"/>
      <c r="AB31" s="436"/>
      <c r="AC31" s="436"/>
      <c r="AD31" s="436"/>
      <c r="AE31" s="436"/>
      <c r="AF31" s="436"/>
    </row>
    <row r="32" spans="1:65">
      <c r="A32" s="103"/>
      <c r="B32" s="436"/>
      <c r="C32" s="436"/>
      <c r="D32" s="436"/>
      <c r="E32" s="596" t="s">
        <v>1128</v>
      </c>
      <c r="F32" s="436" t="s">
        <v>2122</v>
      </c>
      <c r="G32" s="436"/>
      <c r="H32" s="436"/>
      <c r="I32" s="436"/>
      <c r="J32" s="436"/>
      <c r="K32" s="436"/>
      <c r="L32" s="436"/>
      <c r="M32" s="596" t="s">
        <v>1128</v>
      </c>
      <c r="N32" s="436" t="s">
        <v>730</v>
      </c>
      <c r="O32" s="436"/>
      <c r="P32" s="436"/>
      <c r="Q32" s="436"/>
      <c r="R32" s="436"/>
      <c r="S32" s="436"/>
      <c r="T32" s="436"/>
      <c r="U32" s="436"/>
      <c r="V32" s="436"/>
      <c r="W32" s="436"/>
      <c r="X32" s="436"/>
      <c r="Y32" s="436"/>
      <c r="Z32" s="436"/>
      <c r="AA32" s="436"/>
      <c r="AB32" s="436"/>
      <c r="AC32" s="436"/>
      <c r="AD32" s="436"/>
      <c r="AE32" s="436"/>
      <c r="AF32" s="436"/>
    </row>
    <row r="33" spans="1:37">
      <c r="A33" s="436"/>
      <c r="B33" s="436"/>
      <c r="C33" s="436"/>
      <c r="D33" s="436"/>
      <c r="E33" s="596" t="s">
        <v>1128</v>
      </c>
      <c r="F33" s="436" t="s">
        <v>96</v>
      </c>
      <c r="G33" s="436"/>
      <c r="H33" s="436"/>
      <c r="I33" s="154" t="s">
        <v>14</v>
      </c>
      <c r="J33" s="2481"/>
      <c r="K33" s="2481"/>
      <c r="L33" s="2481"/>
      <c r="M33" s="2481"/>
      <c r="N33" s="2481"/>
      <c r="O33" s="2481"/>
      <c r="P33" s="2481"/>
      <c r="Q33" s="2481"/>
      <c r="R33" s="2481"/>
      <c r="S33" s="2481"/>
      <c r="T33" s="2481"/>
      <c r="U33" s="2481"/>
      <c r="V33" s="2481"/>
      <c r="W33" s="2481"/>
      <c r="X33" s="2481"/>
      <c r="Y33" s="2481"/>
      <c r="Z33" s="2481"/>
      <c r="AA33" s="2481"/>
      <c r="AB33" s="2481"/>
      <c r="AC33" s="2481"/>
      <c r="AD33" s="2481"/>
      <c r="AE33" s="2481"/>
      <c r="AF33" s="436" t="s">
        <v>85</v>
      </c>
    </row>
    <row r="34" spans="1:37">
      <c r="A34" s="436"/>
      <c r="B34" s="436"/>
      <c r="C34" s="436"/>
      <c r="D34" s="436"/>
      <c r="E34" s="441"/>
      <c r="F34" s="436"/>
      <c r="G34" s="436"/>
      <c r="H34" s="436"/>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136"/>
      <c r="AG34" s="448"/>
    </row>
    <row r="35" spans="1:37" ht="14.25">
      <c r="A35" s="907" t="s">
        <v>2123</v>
      </c>
      <c r="F35" s="894"/>
      <c r="G35" s="894"/>
    </row>
    <row r="36" spans="1:37">
      <c r="A36" s="99" t="s">
        <v>1205</v>
      </c>
      <c r="F36" s="894"/>
      <c r="G36" s="894"/>
    </row>
    <row r="37" spans="1:37" ht="13.5" customHeight="1">
      <c r="B37" s="3131" t="s">
        <v>449</v>
      </c>
      <c r="C37" s="3132"/>
      <c r="D37" s="3132"/>
      <c r="E37" s="3133"/>
      <c r="F37" s="1158" t="s">
        <v>731</v>
      </c>
      <c r="G37" s="1158"/>
      <c r="H37" s="1158"/>
      <c r="I37" s="1158"/>
      <c r="J37" s="1158"/>
      <c r="K37" s="1158"/>
      <c r="L37" s="1158"/>
      <c r="M37" s="1158" t="s">
        <v>732</v>
      </c>
      <c r="N37" s="1158"/>
      <c r="O37" s="1158"/>
      <c r="P37" s="1158"/>
      <c r="Q37" s="1158"/>
      <c r="R37" s="1158"/>
      <c r="S37" s="1158"/>
      <c r="T37" s="1158"/>
      <c r="U37" s="1158"/>
      <c r="V37" s="1158"/>
      <c r="W37" s="1158"/>
      <c r="X37" s="1158"/>
      <c r="Y37" s="1158"/>
      <c r="Z37" s="1158"/>
      <c r="AA37" s="1158"/>
      <c r="AB37" s="1158"/>
      <c r="AC37" s="1158"/>
      <c r="AD37" s="1158"/>
      <c r="AE37" s="1158" t="s">
        <v>2124</v>
      </c>
      <c r="AF37" s="1158"/>
      <c r="AG37" s="1158"/>
      <c r="AH37" s="1158"/>
      <c r="AI37" s="1158"/>
      <c r="AJ37" s="123"/>
      <c r="AK37" s="123"/>
    </row>
    <row r="38" spans="1:37" ht="13.5" customHeight="1">
      <c r="B38" s="2758"/>
      <c r="C38" s="2759"/>
      <c r="D38" s="2759"/>
      <c r="E38" s="2760"/>
      <c r="F38" s="1158"/>
      <c r="G38" s="1158"/>
      <c r="H38" s="1158"/>
      <c r="I38" s="1158"/>
      <c r="J38" s="1158"/>
      <c r="K38" s="1158"/>
      <c r="L38" s="1158"/>
      <c r="M38" s="1158" t="s">
        <v>733</v>
      </c>
      <c r="N38" s="1158"/>
      <c r="O38" s="1158"/>
      <c r="P38" s="1158"/>
      <c r="Q38" s="1158"/>
      <c r="R38" s="1158"/>
      <c r="S38" s="1158"/>
      <c r="T38" s="1158"/>
      <c r="U38" s="1158"/>
      <c r="V38" s="1158" t="s">
        <v>740</v>
      </c>
      <c r="W38" s="1158"/>
      <c r="X38" s="1158"/>
      <c r="Y38" s="1158"/>
      <c r="Z38" s="1158"/>
      <c r="AA38" s="1158"/>
      <c r="AB38" s="1158"/>
      <c r="AC38" s="1158"/>
      <c r="AD38" s="1158"/>
      <c r="AE38" s="1158"/>
      <c r="AF38" s="1158"/>
      <c r="AG38" s="1158"/>
      <c r="AH38" s="1158"/>
      <c r="AI38" s="1158"/>
      <c r="AJ38" s="123"/>
      <c r="AK38" s="123"/>
    </row>
    <row r="39" spans="1:37" ht="13.5" customHeight="1">
      <c r="B39" s="3131" t="s">
        <v>221</v>
      </c>
      <c r="C39" s="3132"/>
      <c r="D39" s="3132"/>
      <c r="E39" s="3133"/>
      <c r="F39" s="3134" t="s">
        <v>2125</v>
      </c>
      <c r="G39" s="3135"/>
      <c r="H39" s="3135"/>
      <c r="I39" s="3135"/>
      <c r="J39" s="3135"/>
      <c r="K39" s="3135"/>
      <c r="L39" s="3135"/>
      <c r="M39" s="3135"/>
      <c r="N39" s="3135"/>
      <c r="O39" s="3135"/>
      <c r="P39" s="3135"/>
      <c r="Q39" s="3135"/>
      <c r="R39" s="3135"/>
      <c r="S39" s="3135"/>
      <c r="T39" s="3135"/>
      <c r="U39" s="3135"/>
      <c r="V39" s="3135"/>
      <c r="W39" s="3135"/>
      <c r="X39" s="3135"/>
      <c r="Y39" s="3135"/>
      <c r="Z39" s="3135"/>
      <c r="AA39" s="3135"/>
      <c r="AB39" s="3135"/>
      <c r="AC39" s="3135"/>
      <c r="AD39" s="3136"/>
      <c r="AE39" s="3117"/>
      <c r="AF39" s="3118"/>
      <c r="AG39" s="3118"/>
      <c r="AH39" s="3118"/>
      <c r="AI39" s="3119"/>
      <c r="AJ39" s="876"/>
    </row>
    <row r="40" spans="1:37" ht="13.5" customHeight="1">
      <c r="B40" s="2758"/>
      <c r="C40" s="2759"/>
      <c r="D40" s="2759"/>
      <c r="E40" s="2760"/>
      <c r="F40" s="703"/>
      <c r="G40" s="559" t="s">
        <v>1128</v>
      </c>
      <c r="H40" s="559" t="s">
        <v>788</v>
      </c>
      <c r="I40" s="559"/>
      <c r="J40" s="559"/>
      <c r="K40" s="559"/>
      <c r="L40" s="559"/>
      <c r="M40" s="559"/>
      <c r="N40" s="559"/>
      <c r="O40" s="559" t="s">
        <v>1128</v>
      </c>
      <c r="P40" s="559" t="s">
        <v>789</v>
      </c>
      <c r="Q40" s="559"/>
      <c r="R40" s="559"/>
      <c r="S40" s="559"/>
      <c r="T40" s="559"/>
      <c r="U40" s="559"/>
      <c r="V40" s="559" t="s">
        <v>1128</v>
      </c>
      <c r="W40" s="559" t="s">
        <v>790</v>
      </c>
      <c r="X40" s="559"/>
      <c r="Y40" s="559"/>
      <c r="Z40" s="559"/>
      <c r="AA40" s="559"/>
      <c r="AB40" s="559"/>
      <c r="AC40" s="559"/>
      <c r="AD40" s="579"/>
      <c r="AE40" s="1917"/>
      <c r="AF40" s="1918"/>
      <c r="AG40" s="1918"/>
      <c r="AH40" s="1918"/>
      <c r="AI40" s="1919"/>
      <c r="AJ40" s="876"/>
    </row>
    <row r="41" spans="1:37" ht="13.5" customHeight="1">
      <c r="B41" s="3131" t="s">
        <v>734</v>
      </c>
      <c r="C41" s="3132"/>
      <c r="D41" s="3132"/>
      <c r="E41" s="3133"/>
      <c r="F41" s="3137"/>
      <c r="G41" s="3138"/>
      <c r="H41" s="3139" t="s">
        <v>397</v>
      </c>
      <c r="I41" s="3139" t="s">
        <v>176</v>
      </c>
      <c r="J41" s="3138"/>
      <c r="K41" s="3138"/>
      <c r="L41" s="3140" t="s">
        <v>397</v>
      </c>
      <c r="M41" s="864"/>
      <c r="N41" s="837" t="s">
        <v>737</v>
      </c>
      <c r="O41" s="864"/>
      <c r="P41" s="837" t="s">
        <v>738</v>
      </c>
      <c r="Q41" s="837" t="s">
        <v>176</v>
      </c>
      <c r="R41" s="864"/>
      <c r="S41" s="837" t="s">
        <v>737</v>
      </c>
      <c r="T41" s="864"/>
      <c r="U41" s="837" t="s">
        <v>738</v>
      </c>
      <c r="V41" s="773"/>
      <c r="W41" s="634" t="s">
        <v>737</v>
      </c>
      <c r="X41" s="774"/>
      <c r="Y41" s="634" t="s">
        <v>738</v>
      </c>
      <c r="Z41" s="634" t="s">
        <v>176</v>
      </c>
      <c r="AA41" s="774"/>
      <c r="AB41" s="634" t="s">
        <v>737</v>
      </c>
      <c r="AC41" s="774"/>
      <c r="AD41" s="636" t="s">
        <v>738</v>
      </c>
      <c r="AE41" s="3141"/>
      <c r="AF41" s="3142"/>
      <c r="AG41" s="3142"/>
      <c r="AH41" s="3142"/>
      <c r="AI41" s="3143"/>
    </row>
    <row r="42" spans="1:37" ht="13.5" customHeight="1">
      <c r="B42" s="2758"/>
      <c r="C42" s="2759"/>
      <c r="D42" s="2759"/>
      <c r="E42" s="2760"/>
      <c r="F42" s="3137"/>
      <c r="G42" s="3138"/>
      <c r="H42" s="3139"/>
      <c r="I42" s="3139"/>
      <c r="J42" s="3138"/>
      <c r="K42" s="3138"/>
      <c r="L42" s="3140"/>
      <c r="M42" s="837"/>
      <c r="N42" s="837"/>
      <c r="O42" s="837" t="s">
        <v>14</v>
      </c>
      <c r="P42" s="864"/>
      <c r="Q42" s="837" t="s">
        <v>237</v>
      </c>
      <c r="R42" s="837"/>
      <c r="S42" s="864"/>
      <c r="T42" s="837" t="s">
        <v>739</v>
      </c>
      <c r="U42" s="837"/>
      <c r="V42" s="124"/>
      <c r="W42" s="819"/>
      <c r="X42" s="819" t="s">
        <v>14</v>
      </c>
      <c r="Y42" s="125"/>
      <c r="Z42" s="819" t="s">
        <v>237</v>
      </c>
      <c r="AA42" s="819"/>
      <c r="AB42" s="125"/>
      <c r="AC42" s="819" t="s">
        <v>739</v>
      </c>
      <c r="AD42" s="811"/>
      <c r="AE42" s="1917"/>
      <c r="AF42" s="1918"/>
      <c r="AG42" s="1918"/>
      <c r="AH42" s="1918"/>
      <c r="AI42" s="1919"/>
    </row>
    <row r="43" spans="1:37" ht="13.5" customHeight="1">
      <c r="B43" s="3131" t="s">
        <v>735</v>
      </c>
      <c r="C43" s="3132"/>
      <c r="D43" s="3132"/>
      <c r="E43" s="3133"/>
      <c r="F43" s="3137"/>
      <c r="G43" s="3138"/>
      <c r="H43" s="3139" t="s">
        <v>397</v>
      </c>
      <c r="I43" s="3139" t="s">
        <v>176</v>
      </c>
      <c r="J43" s="3138"/>
      <c r="K43" s="3138"/>
      <c r="L43" s="3140" t="s">
        <v>397</v>
      </c>
      <c r="M43" s="773"/>
      <c r="N43" s="634" t="s">
        <v>737</v>
      </c>
      <c r="O43" s="774"/>
      <c r="P43" s="634" t="s">
        <v>738</v>
      </c>
      <c r="Q43" s="634" t="s">
        <v>176</v>
      </c>
      <c r="R43" s="774"/>
      <c r="S43" s="634" t="s">
        <v>737</v>
      </c>
      <c r="T43" s="774"/>
      <c r="U43" s="636" t="s">
        <v>738</v>
      </c>
      <c r="V43" s="773"/>
      <c r="W43" s="634" t="s">
        <v>737</v>
      </c>
      <c r="X43" s="774"/>
      <c r="Y43" s="634" t="s">
        <v>738</v>
      </c>
      <c r="Z43" s="634" t="s">
        <v>176</v>
      </c>
      <c r="AA43" s="774"/>
      <c r="AB43" s="634" t="s">
        <v>737</v>
      </c>
      <c r="AC43" s="774"/>
      <c r="AD43" s="636" t="s">
        <v>738</v>
      </c>
      <c r="AE43" s="3141"/>
      <c r="AF43" s="3142"/>
      <c r="AG43" s="3142"/>
      <c r="AH43" s="3142"/>
      <c r="AI43" s="3143"/>
    </row>
    <row r="44" spans="1:37" ht="13.5" customHeight="1">
      <c r="B44" s="2758"/>
      <c r="C44" s="2759"/>
      <c r="D44" s="2759"/>
      <c r="E44" s="2760"/>
      <c r="F44" s="3137"/>
      <c r="G44" s="3138"/>
      <c r="H44" s="3139"/>
      <c r="I44" s="3139"/>
      <c r="J44" s="3138"/>
      <c r="K44" s="3138"/>
      <c r="L44" s="3140"/>
      <c r="M44" s="637"/>
      <c r="N44" s="672"/>
      <c r="O44" s="672" t="s">
        <v>14</v>
      </c>
      <c r="P44" s="674"/>
      <c r="Q44" s="672" t="s">
        <v>237</v>
      </c>
      <c r="R44" s="672"/>
      <c r="S44" s="674"/>
      <c r="T44" s="672" t="s">
        <v>739</v>
      </c>
      <c r="U44" s="639"/>
      <c r="V44" s="124"/>
      <c r="W44" s="819"/>
      <c r="X44" s="819" t="s">
        <v>14</v>
      </c>
      <c r="Y44" s="125"/>
      <c r="Z44" s="819" t="s">
        <v>237</v>
      </c>
      <c r="AA44" s="819"/>
      <c r="AB44" s="125"/>
      <c r="AC44" s="819" t="s">
        <v>739</v>
      </c>
      <c r="AD44" s="811"/>
      <c r="AE44" s="1917"/>
      <c r="AF44" s="1918"/>
      <c r="AG44" s="1918"/>
      <c r="AH44" s="1918"/>
      <c r="AI44" s="1919"/>
    </row>
    <row r="45" spans="1:37" ht="13.5" customHeight="1">
      <c r="B45" s="3131" t="s">
        <v>222</v>
      </c>
      <c r="C45" s="3132"/>
      <c r="D45" s="3132"/>
      <c r="E45" s="3133"/>
      <c r="F45" s="3137"/>
      <c r="G45" s="3138"/>
      <c r="H45" s="3139" t="s">
        <v>397</v>
      </c>
      <c r="I45" s="3139" t="s">
        <v>176</v>
      </c>
      <c r="J45" s="3138"/>
      <c r="K45" s="3138"/>
      <c r="L45" s="3140" t="s">
        <v>397</v>
      </c>
      <c r="M45" s="864"/>
      <c r="N45" s="837" t="s">
        <v>737</v>
      </c>
      <c r="O45" s="864"/>
      <c r="P45" s="837" t="s">
        <v>738</v>
      </c>
      <c r="Q45" s="837" t="s">
        <v>176</v>
      </c>
      <c r="R45" s="864"/>
      <c r="S45" s="837" t="s">
        <v>737</v>
      </c>
      <c r="T45" s="864"/>
      <c r="U45" s="837" t="s">
        <v>738</v>
      </c>
      <c r="V45" s="773"/>
      <c r="W45" s="634" t="s">
        <v>737</v>
      </c>
      <c r="X45" s="774"/>
      <c r="Y45" s="634" t="s">
        <v>738</v>
      </c>
      <c r="Z45" s="634" t="s">
        <v>176</v>
      </c>
      <c r="AA45" s="774"/>
      <c r="AB45" s="634" t="s">
        <v>737</v>
      </c>
      <c r="AC45" s="774"/>
      <c r="AD45" s="636" t="s">
        <v>738</v>
      </c>
      <c r="AE45" s="3141"/>
      <c r="AF45" s="3142"/>
      <c r="AG45" s="3142"/>
      <c r="AH45" s="3142"/>
      <c r="AI45" s="3143"/>
    </row>
    <row r="46" spans="1:37" ht="13.5" customHeight="1">
      <c r="B46" s="2758"/>
      <c r="C46" s="2759"/>
      <c r="D46" s="2759"/>
      <c r="E46" s="2760"/>
      <c r="F46" s="3137"/>
      <c r="G46" s="3138"/>
      <c r="H46" s="3139"/>
      <c r="I46" s="3139"/>
      <c r="J46" s="3138"/>
      <c r="K46" s="3138"/>
      <c r="L46" s="3140"/>
      <c r="M46" s="837"/>
      <c r="N46" s="837"/>
      <c r="O46" s="837" t="s">
        <v>14</v>
      </c>
      <c r="P46" s="864"/>
      <c r="Q46" s="837" t="s">
        <v>237</v>
      </c>
      <c r="R46" s="837"/>
      <c r="S46" s="864"/>
      <c r="T46" s="837" t="s">
        <v>739</v>
      </c>
      <c r="U46" s="837"/>
      <c r="V46" s="124"/>
      <c r="W46" s="819"/>
      <c r="X46" s="819" t="s">
        <v>14</v>
      </c>
      <c r="Y46" s="125"/>
      <c r="Z46" s="819" t="s">
        <v>237</v>
      </c>
      <c r="AA46" s="819"/>
      <c r="AB46" s="125"/>
      <c r="AC46" s="819" t="s">
        <v>739</v>
      </c>
      <c r="AD46" s="811"/>
      <c r="AE46" s="1917"/>
      <c r="AF46" s="1918"/>
      <c r="AG46" s="1918"/>
      <c r="AH46" s="1918"/>
      <c r="AI46" s="1919"/>
    </row>
    <row r="47" spans="1:37" ht="13.5" customHeight="1">
      <c r="B47" s="3131" t="s">
        <v>1482</v>
      </c>
      <c r="C47" s="3132"/>
      <c r="D47" s="3132"/>
      <c r="E47" s="3133"/>
      <c r="F47" s="3137"/>
      <c r="G47" s="3138"/>
      <c r="H47" s="3139" t="s">
        <v>397</v>
      </c>
      <c r="I47" s="3139" t="s">
        <v>176</v>
      </c>
      <c r="J47" s="3138"/>
      <c r="K47" s="3138"/>
      <c r="L47" s="3140" t="s">
        <v>397</v>
      </c>
      <c r="M47" s="773"/>
      <c r="N47" s="634" t="s">
        <v>737</v>
      </c>
      <c r="O47" s="774"/>
      <c r="P47" s="634" t="s">
        <v>738</v>
      </c>
      <c r="Q47" s="634" t="s">
        <v>176</v>
      </c>
      <c r="R47" s="774"/>
      <c r="S47" s="634" t="s">
        <v>737</v>
      </c>
      <c r="T47" s="774"/>
      <c r="U47" s="634" t="s">
        <v>738</v>
      </c>
      <c r="V47" s="773"/>
      <c r="W47" s="634" t="s">
        <v>737</v>
      </c>
      <c r="X47" s="774"/>
      <c r="Y47" s="634" t="s">
        <v>738</v>
      </c>
      <c r="Z47" s="634" t="s">
        <v>176</v>
      </c>
      <c r="AA47" s="774"/>
      <c r="AB47" s="634" t="s">
        <v>737</v>
      </c>
      <c r="AC47" s="774"/>
      <c r="AD47" s="636" t="s">
        <v>738</v>
      </c>
      <c r="AE47" s="3141"/>
      <c r="AF47" s="3142"/>
      <c r="AG47" s="3142"/>
      <c r="AH47" s="3142"/>
      <c r="AI47" s="3143"/>
    </row>
    <row r="48" spans="1:37" ht="13.5" customHeight="1">
      <c r="B48" s="2758"/>
      <c r="C48" s="2759"/>
      <c r="D48" s="2759"/>
      <c r="E48" s="2760"/>
      <c r="F48" s="3137"/>
      <c r="G48" s="3138"/>
      <c r="H48" s="3139"/>
      <c r="I48" s="3139"/>
      <c r="J48" s="3138"/>
      <c r="K48" s="3138"/>
      <c r="L48" s="3140"/>
      <c r="M48" s="637"/>
      <c r="N48" s="672"/>
      <c r="O48" s="672" t="s">
        <v>14</v>
      </c>
      <c r="P48" s="674"/>
      <c r="Q48" s="672" t="s">
        <v>237</v>
      </c>
      <c r="R48" s="672"/>
      <c r="S48" s="674"/>
      <c r="T48" s="672" t="s">
        <v>739</v>
      </c>
      <c r="U48" s="672"/>
      <c r="V48" s="637"/>
      <c r="W48" s="672"/>
      <c r="X48" s="672" t="s">
        <v>14</v>
      </c>
      <c r="Y48" s="674"/>
      <c r="Z48" s="672" t="s">
        <v>237</v>
      </c>
      <c r="AA48" s="672"/>
      <c r="AB48" s="674"/>
      <c r="AC48" s="672" t="s">
        <v>739</v>
      </c>
      <c r="AD48" s="639"/>
      <c r="AE48" s="1917"/>
      <c r="AF48" s="1918"/>
      <c r="AG48" s="1918"/>
      <c r="AH48" s="1918"/>
      <c r="AI48" s="1919"/>
    </row>
    <row r="49" spans="1:35" ht="13.5" customHeight="1">
      <c r="B49" s="3131" t="s">
        <v>1483</v>
      </c>
      <c r="C49" s="3132"/>
      <c r="D49" s="3132"/>
      <c r="E49" s="3133"/>
      <c r="F49" s="3137"/>
      <c r="G49" s="3138"/>
      <c r="H49" s="3139" t="s">
        <v>397</v>
      </c>
      <c r="I49" s="3139" t="s">
        <v>176</v>
      </c>
      <c r="J49" s="3138"/>
      <c r="K49" s="3138"/>
      <c r="L49" s="3140" t="s">
        <v>397</v>
      </c>
      <c r="M49" s="773"/>
      <c r="N49" s="634" t="s">
        <v>737</v>
      </c>
      <c r="O49" s="774"/>
      <c r="P49" s="634" t="s">
        <v>738</v>
      </c>
      <c r="Q49" s="634" t="s">
        <v>176</v>
      </c>
      <c r="R49" s="774"/>
      <c r="S49" s="634" t="s">
        <v>737</v>
      </c>
      <c r="T49" s="774"/>
      <c r="U49" s="634" t="s">
        <v>738</v>
      </c>
      <c r="V49" s="773"/>
      <c r="W49" s="634" t="s">
        <v>737</v>
      </c>
      <c r="X49" s="774"/>
      <c r="Y49" s="634" t="s">
        <v>738</v>
      </c>
      <c r="Z49" s="634" t="s">
        <v>176</v>
      </c>
      <c r="AA49" s="774"/>
      <c r="AB49" s="634" t="s">
        <v>737</v>
      </c>
      <c r="AC49" s="774"/>
      <c r="AD49" s="636" t="s">
        <v>738</v>
      </c>
      <c r="AE49" s="3141"/>
      <c r="AF49" s="3142"/>
      <c r="AG49" s="3142"/>
      <c r="AH49" s="3142"/>
      <c r="AI49" s="3143"/>
    </row>
    <row r="50" spans="1:35" ht="13.5" customHeight="1">
      <c r="B50" s="2758"/>
      <c r="C50" s="2759"/>
      <c r="D50" s="2759"/>
      <c r="E50" s="2760"/>
      <c r="F50" s="3137"/>
      <c r="G50" s="3138"/>
      <c r="H50" s="3139"/>
      <c r="I50" s="3139"/>
      <c r="J50" s="3138"/>
      <c r="K50" s="3138"/>
      <c r="L50" s="3140"/>
      <c r="M50" s="637"/>
      <c r="N50" s="672"/>
      <c r="O50" s="672" t="s">
        <v>14</v>
      </c>
      <c r="P50" s="674"/>
      <c r="Q50" s="672" t="s">
        <v>237</v>
      </c>
      <c r="R50" s="672"/>
      <c r="S50" s="674"/>
      <c r="T50" s="672" t="s">
        <v>739</v>
      </c>
      <c r="U50" s="672"/>
      <c r="V50" s="637"/>
      <c r="W50" s="672"/>
      <c r="X50" s="672" t="s">
        <v>14</v>
      </c>
      <c r="Y50" s="674"/>
      <c r="Z50" s="672" t="s">
        <v>237</v>
      </c>
      <c r="AA50" s="672"/>
      <c r="AB50" s="674"/>
      <c r="AC50" s="672" t="s">
        <v>739</v>
      </c>
      <c r="AD50" s="639"/>
      <c r="AE50" s="1917"/>
      <c r="AF50" s="1918"/>
      <c r="AG50" s="1918"/>
      <c r="AH50" s="1918"/>
      <c r="AI50" s="1919"/>
    </row>
    <row r="51" spans="1:35" ht="13.5" customHeight="1">
      <c r="B51" s="914"/>
      <c r="C51" s="914"/>
      <c r="D51" s="914"/>
      <c r="E51" s="914"/>
      <c r="F51" s="914"/>
      <c r="G51" s="914"/>
      <c r="H51" s="914"/>
      <c r="I51" s="914"/>
      <c r="J51" s="914"/>
      <c r="K51" s="914"/>
      <c r="L51" s="914"/>
      <c r="M51" s="914"/>
      <c r="N51" s="914"/>
      <c r="O51" s="914"/>
      <c r="P51" s="914"/>
      <c r="Q51" s="914"/>
      <c r="R51" s="914"/>
      <c r="S51" s="914"/>
      <c r="T51" s="914"/>
      <c r="U51" s="914"/>
      <c r="V51" s="914"/>
      <c r="W51" s="914"/>
      <c r="X51" s="914"/>
      <c r="Y51" s="914"/>
      <c r="Z51" s="914"/>
      <c r="AA51" s="914"/>
      <c r="AB51" s="914"/>
      <c r="AC51" s="914"/>
      <c r="AD51" s="914"/>
      <c r="AE51" s="914"/>
      <c r="AF51" s="914"/>
      <c r="AG51" s="914"/>
      <c r="AH51" s="914"/>
      <c r="AI51" s="914"/>
    </row>
    <row r="52" spans="1:35" ht="13.5" customHeight="1">
      <c r="A52" s="99" t="s">
        <v>1458</v>
      </c>
      <c r="B52" s="914"/>
      <c r="C52" s="914"/>
      <c r="D52" s="914"/>
      <c r="E52" s="914"/>
      <c r="F52" s="914"/>
      <c r="G52" s="914"/>
      <c r="H52" s="914"/>
      <c r="I52" s="914"/>
      <c r="J52" s="914"/>
      <c r="K52" s="914"/>
      <c r="L52" s="914"/>
      <c r="M52" s="914"/>
      <c r="N52" s="914"/>
      <c r="O52" s="914"/>
      <c r="P52" s="914"/>
      <c r="Q52" s="914"/>
      <c r="R52" s="914"/>
      <c r="S52" s="914"/>
      <c r="T52" s="914"/>
      <c r="U52" s="914"/>
      <c r="V52" s="914"/>
      <c r="W52" s="914"/>
      <c r="X52" s="914"/>
      <c r="Y52" s="914"/>
      <c r="Z52" s="914"/>
      <c r="AA52" s="914"/>
      <c r="AB52" s="914"/>
      <c r="AC52" s="914"/>
      <c r="AD52" s="914"/>
      <c r="AE52" s="914"/>
      <c r="AF52" s="914"/>
      <c r="AG52" s="914"/>
      <c r="AH52" s="914"/>
      <c r="AI52" s="914"/>
    </row>
    <row r="53" spans="1:35" ht="13.5" customHeight="1">
      <c r="B53" s="914"/>
      <c r="C53" s="978" t="s">
        <v>1128</v>
      </c>
      <c r="D53" s="441" t="s">
        <v>461</v>
      </c>
      <c r="E53" s="441"/>
      <c r="F53" s="441" t="s">
        <v>14</v>
      </c>
      <c r="G53" s="441" t="s">
        <v>1206</v>
      </c>
      <c r="H53" s="441"/>
      <c r="I53" s="914"/>
      <c r="J53" s="914"/>
      <c r="K53" s="978" t="s">
        <v>1128</v>
      </c>
      <c r="L53" s="441" t="s">
        <v>1166</v>
      </c>
      <c r="M53" s="441"/>
      <c r="N53" s="978" t="s">
        <v>1128</v>
      </c>
      <c r="O53" s="441" t="s">
        <v>1165</v>
      </c>
      <c r="P53" s="914"/>
      <c r="Q53" s="914"/>
      <c r="R53" s="914" t="s">
        <v>85</v>
      </c>
      <c r="S53" s="914"/>
      <c r="T53" s="914"/>
      <c r="U53" s="978" t="s">
        <v>1128</v>
      </c>
      <c r="V53" s="441" t="s">
        <v>339</v>
      </c>
      <c r="W53" s="914"/>
      <c r="X53" s="914"/>
      <c r="Y53" s="914"/>
      <c r="Z53" s="914"/>
      <c r="AA53" s="914"/>
      <c r="AB53" s="914"/>
      <c r="AC53" s="914"/>
      <c r="AD53" s="914"/>
      <c r="AE53" s="914"/>
      <c r="AF53" s="914"/>
      <c r="AG53" s="914"/>
      <c r="AH53" s="914"/>
      <c r="AI53" s="914"/>
    </row>
    <row r="54" spans="1:35" ht="13.5" customHeight="1">
      <c r="B54" s="914"/>
      <c r="C54" s="978"/>
      <c r="D54" s="441"/>
      <c r="E54" s="441"/>
      <c r="F54" s="441"/>
      <c r="G54" s="978"/>
      <c r="H54" s="441"/>
      <c r="I54" s="914"/>
      <c r="J54" s="914"/>
      <c r="K54" s="914"/>
      <c r="L54" s="914"/>
      <c r="M54" s="914"/>
      <c r="N54" s="914"/>
      <c r="O54" s="914"/>
      <c r="P54" s="914"/>
      <c r="Q54" s="914"/>
      <c r="R54" s="914"/>
      <c r="S54" s="914"/>
      <c r="T54" s="914"/>
      <c r="U54" s="914"/>
      <c r="V54" s="914"/>
      <c r="W54" s="914"/>
      <c r="X54" s="914"/>
      <c r="Y54" s="914"/>
      <c r="Z54" s="914"/>
      <c r="AA54" s="914"/>
      <c r="AB54" s="914"/>
      <c r="AC54" s="914"/>
      <c r="AD54" s="914"/>
      <c r="AE54" s="914"/>
      <c r="AF54" s="914"/>
      <c r="AG54" s="914"/>
      <c r="AH54" s="914"/>
      <c r="AI54" s="914"/>
    </row>
    <row r="55" spans="1:35" ht="13.5" customHeight="1">
      <c r="A55" s="439" t="s">
        <v>2361</v>
      </c>
      <c r="B55" s="439"/>
      <c r="C55" s="439"/>
      <c r="D55" s="439"/>
      <c r="E55" s="439"/>
      <c r="F55" s="439"/>
      <c r="G55" s="439"/>
      <c r="H55" s="439"/>
      <c r="I55" s="439"/>
      <c r="J55" s="439"/>
      <c r="K55" s="439"/>
      <c r="L55" s="439"/>
      <c r="M55" s="439"/>
      <c r="N55" s="439"/>
      <c r="O55" s="439"/>
      <c r="P55" s="439"/>
      <c r="Q55" s="439"/>
      <c r="R55" s="439"/>
      <c r="S55" s="439"/>
      <c r="T55" s="439"/>
      <c r="U55" s="439"/>
      <c r="V55" s="439"/>
      <c r="W55" s="439"/>
      <c r="X55" s="439"/>
      <c r="Y55" s="439"/>
    </row>
    <row r="56" spans="1:35" ht="13.5" customHeight="1">
      <c r="A56" s="437"/>
      <c r="B56" s="2370" t="s">
        <v>791</v>
      </c>
      <c r="C56" s="2370"/>
      <c r="D56" s="2370"/>
      <c r="E56" s="2370"/>
      <c r="F56" s="2370"/>
      <c r="G56" s="2370"/>
      <c r="H56" s="2370"/>
      <c r="I56" s="2370"/>
      <c r="J56" s="2370"/>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row>
    <row r="57" spans="1:35">
      <c r="B57" s="3144"/>
      <c r="C57" s="3145"/>
      <c r="D57" s="3145"/>
      <c r="E57" s="3145"/>
      <c r="F57" s="3145"/>
      <c r="G57" s="3145"/>
      <c r="H57" s="3145"/>
      <c r="I57" s="3145"/>
      <c r="J57" s="3145"/>
      <c r="K57" s="3145"/>
      <c r="L57" s="3145"/>
      <c r="M57" s="3145"/>
      <c r="N57" s="3145"/>
      <c r="O57" s="3145"/>
      <c r="P57" s="3145"/>
      <c r="Q57" s="3145"/>
      <c r="R57" s="3145"/>
      <c r="S57" s="3145"/>
      <c r="T57" s="3145"/>
      <c r="U57" s="3145"/>
      <c r="V57" s="3145"/>
      <c r="W57" s="3145"/>
      <c r="X57" s="3145"/>
      <c r="Y57" s="3145"/>
      <c r="Z57" s="3145"/>
      <c r="AA57" s="3145"/>
      <c r="AB57" s="3145"/>
      <c r="AC57" s="3145"/>
      <c r="AD57" s="3145"/>
      <c r="AE57" s="3145"/>
      <c r="AF57" s="3145"/>
      <c r="AG57" s="3145"/>
      <c r="AH57" s="3145"/>
      <c r="AI57" s="3146"/>
    </row>
    <row r="58" spans="1:35">
      <c r="A58" s="437"/>
      <c r="B58" s="3147"/>
      <c r="C58" s="3148"/>
      <c r="D58" s="3148"/>
      <c r="E58" s="3148"/>
      <c r="F58" s="3148"/>
      <c r="G58" s="3148"/>
      <c r="H58" s="3148"/>
      <c r="I58" s="3148"/>
      <c r="J58" s="3148"/>
      <c r="K58" s="3148"/>
      <c r="L58" s="3148"/>
      <c r="M58" s="3148"/>
      <c r="N58" s="3148"/>
      <c r="O58" s="3148"/>
      <c r="P58" s="3148"/>
      <c r="Q58" s="3148"/>
      <c r="R58" s="3148"/>
      <c r="S58" s="3148"/>
      <c r="T58" s="3148"/>
      <c r="U58" s="3148"/>
      <c r="V58" s="3148"/>
      <c r="W58" s="3148"/>
      <c r="X58" s="3148"/>
      <c r="Y58" s="3148"/>
      <c r="Z58" s="3148"/>
      <c r="AA58" s="3148"/>
      <c r="AB58" s="3148"/>
      <c r="AC58" s="3148"/>
      <c r="AD58" s="3148"/>
      <c r="AE58" s="3148"/>
      <c r="AF58" s="3148"/>
      <c r="AG58" s="3148"/>
      <c r="AH58" s="3148"/>
      <c r="AI58" s="3149"/>
    </row>
    <row r="59" spans="1:35">
      <c r="A59" s="437"/>
      <c r="B59" s="3147"/>
      <c r="C59" s="3148"/>
      <c r="D59" s="3148"/>
      <c r="E59" s="3148"/>
      <c r="F59" s="3148"/>
      <c r="G59" s="3148"/>
      <c r="H59" s="3148"/>
      <c r="I59" s="3148"/>
      <c r="J59" s="3148"/>
      <c r="K59" s="3148"/>
      <c r="L59" s="3148"/>
      <c r="M59" s="3148"/>
      <c r="N59" s="3148"/>
      <c r="O59" s="3148"/>
      <c r="P59" s="3148"/>
      <c r="Q59" s="3148"/>
      <c r="R59" s="3148"/>
      <c r="S59" s="3148"/>
      <c r="T59" s="3148"/>
      <c r="U59" s="3148"/>
      <c r="V59" s="3148"/>
      <c r="W59" s="3148"/>
      <c r="X59" s="3148"/>
      <c r="Y59" s="3148"/>
      <c r="Z59" s="3148"/>
      <c r="AA59" s="3148"/>
      <c r="AB59" s="3148"/>
      <c r="AC59" s="3148"/>
      <c r="AD59" s="3148"/>
      <c r="AE59" s="3148"/>
      <c r="AF59" s="3148"/>
      <c r="AG59" s="3148"/>
      <c r="AH59" s="3148"/>
      <c r="AI59" s="3149"/>
    </row>
    <row r="60" spans="1:35">
      <c r="A60" s="437"/>
      <c r="B60" s="3147"/>
      <c r="C60" s="3148"/>
      <c r="D60" s="3148"/>
      <c r="E60" s="3148"/>
      <c r="F60" s="3148"/>
      <c r="G60" s="3148"/>
      <c r="H60" s="3148"/>
      <c r="I60" s="3148"/>
      <c r="J60" s="3148"/>
      <c r="K60" s="3148"/>
      <c r="L60" s="3148"/>
      <c r="M60" s="3148"/>
      <c r="N60" s="3148"/>
      <c r="O60" s="3148"/>
      <c r="P60" s="3148"/>
      <c r="Q60" s="3148"/>
      <c r="R60" s="3148"/>
      <c r="S60" s="3148"/>
      <c r="T60" s="3148"/>
      <c r="U60" s="3148"/>
      <c r="V60" s="3148"/>
      <c r="W60" s="3148"/>
      <c r="X60" s="3148"/>
      <c r="Y60" s="3148"/>
      <c r="Z60" s="3148"/>
      <c r="AA60" s="3148"/>
      <c r="AB60" s="3148"/>
      <c r="AC60" s="3148"/>
      <c r="AD60" s="3148"/>
      <c r="AE60" s="3148"/>
      <c r="AF60" s="3148"/>
      <c r="AG60" s="3148"/>
      <c r="AH60" s="3148"/>
      <c r="AI60" s="3149"/>
    </row>
    <row r="61" spans="1:35">
      <c r="A61" s="437"/>
      <c r="B61" s="3147"/>
      <c r="C61" s="3148"/>
      <c r="D61" s="3148"/>
      <c r="E61" s="3148"/>
      <c r="F61" s="3148"/>
      <c r="G61" s="3148"/>
      <c r="H61" s="3148"/>
      <c r="I61" s="3148"/>
      <c r="J61" s="3148"/>
      <c r="K61" s="3148"/>
      <c r="L61" s="3148"/>
      <c r="M61" s="3148"/>
      <c r="N61" s="3148"/>
      <c r="O61" s="3148"/>
      <c r="P61" s="3148"/>
      <c r="Q61" s="3148"/>
      <c r="R61" s="3148"/>
      <c r="S61" s="3148"/>
      <c r="T61" s="3148"/>
      <c r="U61" s="3148"/>
      <c r="V61" s="3148"/>
      <c r="W61" s="3148"/>
      <c r="X61" s="3148"/>
      <c r="Y61" s="3148"/>
      <c r="Z61" s="3148"/>
      <c r="AA61" s="3148"/>
      <c r="AB61" s="3148"/>
      <c r="AC61" s="3148"/>
      <c r="AD61" s="3148"/>
      <c r="AE61" s="3148"/>
      <c r="AF61" s="3148"/>
      <c r="AG61" s="3148"/>
      <c r="AH61" s="3148"/>
      <c r="AI61" s="3149"/>
    </row>
    <row r="62" spans="1:35">
      <c r="A62" s="437"/>
      <c r="B62" s="3150"/>
      <c r="C62" s="3151"/>
      <c r="D62" s="3151"/>
      <c r="E62" s="3151"/>
      <c r="F62" s="3151"/>
      <c r="G62" s="3151"/>
      <c r="H62" s="3151"/>
      <c r="I62" s="3151"/>
      <c r="J62" s="3151"/>
      <c r="K62" s="3151"/>
      <c r="L62" s="3151"/>
      <c r="M62" s="3151"/>
      <c r="N62" s="3151"/>
      <c r="O62" s="3151"/>
      <c r="P62" s="3151"/>
      <c r="Q62" s="3151"/>
      <c r="R62" s="3151"/>
      <c r="S62" s="3151"/>
      <c r="T62" s="3151"/>
      <c r="U62" s="3151"/>
      <c r="V62" s="3151"/>
      <c r="W62" s="3151"/>
      <c r="X62" s="3151"/>
      <c r="Y62" s="3151"/>
      <c r="Z62" s="3151"/>
      <c r="AA62" s="3151"/>
      <c r="AB62" s="3151"/>
      <c r="AC62" s="3151"/>
      <c r="AD62" s="3151"/>
      <c r="AE62" s="3151"/>
      <c r="AF62" s="3151"/>
      <c r="AG62" s="3151"/>
      <c r="AH62" s="3151"/>
      <c r="AI62" s="3152"/>
    </row>
    <row r="63" spans="1:35">
      <c r="A63" s="437"/>
    </row>
  </sheetData>
  <mergeCells count="60">
    <mergeCell ref="B56:J56"/>
    <mergeCell ref="B57:AI62"/>
    <mergeCell ref="AE47:AI48"/>
    <mergeCell ref="B49:E50"/>
    <mergeCell ref="F49:G50"/>
    <mergeCell ref="H49:H50"/>
    <mergeCell ref="I49:I50"/>
    <mergeCell ref="J49:K50"/>
    <mergeCell ref="L49:L50"/>
    <mergeCell ref="AE49:AI50"/>
    <mergeCell ref="B47:E48"/>
    <mergeCell ref="F47:G48"/>
    <mergeCell ref="H47:H48"/>
    <mergeCell ref="I47:I48"/>
    <mergeCell ref="J47:K48"/>
    <mergeCell ref="L47:L48"/>
    <mergeCell ref="AE43:AI44"/>
    <mergeCell ref="B45:E46"/>
    <mergeCell ref="F45:G46"/>
    <mergeCell ref="H45:H46"/>
    <mergeCell ref="I45:I46"/>
    <mergeCell ref="J45:K46"/>
    <mergeCell ref="L45:L46"/>
    <mergeCell ref="AE45:AI46"/>
    <mergeCell ref="B43:E44"/>
    <mergeCell ref="F43:G44"/>
    <mergeCell ref="H43:H44"/>
    <mergeCell ref="I43:I44"/>
    <mergeCell ref="J43:K44"/>
    <mergeCell ref="L43:L44"/>
    <mergeCell ref="B39:E40"/>
    <mergeCell ref="F39:AD39"/>
    <mergeCell ref="AE39:AI40"/>
    <mergeCell ref="B41:E42"/>
    <mergeCell ref="F41:G42"/>
    <mergeCell ref="H41:H42"/>
    <mergeCell ref="I41:I42"/>
    <mergeCell ref="J41:K42"/>
    <mergeCell ref="L41:L42"/>
    <mergeCell ref="AE41:AI42"/>
    <mergeCell ref="J33:AE33"/>
    <mergeCell ref="B37:E38"/>
    <mergeCell ref="F37:L38"/>
    <mergeCell ref="M37:AD37"/>
    <mergeCell ref="AE37:AI38"/>
    <mergeCell ref="M38:U38"/>
    <mergeCell ref="V38:AD38"/>
    <mergeCell ref="H22:I22"/>
    <mergeCell ref="Q22:R22"/>
    <mergeCell ref="T22:U22"/>
    <mergeCell ref="W22:X22"/>
    <mergeCell ref="J25:K25"/>
    <mergeCell ref="M25:N25"/>
    <mergeCell ref="AC6:AH6"/>
    <mergeCell ref="K20:AG20"/>
    <mergeCell ref="K12:AG12"/>
    <mergeCell ref="H14:I14"/>
    <mergeCell ref="Q14:R14"/>
    <mergeCell ref="T14:U14"/>
    <mergeCell ref="W14:X14"/>
  </mergeCells>
  <phoneticPr fontId="6"/>
  <dataValidations count="1">
    <dataValidation type="list" allowBlank="1" showInputMessage="1" showErrorMessage="1" sqref="R27 AE25 R25 E27 AE27 E25 G10:G12 T8 O16 T16 G18:G20 O8 F8 E3 J3 G40 O40 V40 K53 N53 M31:M32 E31:E33 U53 F6 M6 U6 Y6 C53:C54 G54">
      <formula1>"□,☑"</formula1>
    </dataValidation>
  </dataValidations>
  <pageMargins left="0.7" right="0.33" top="0.57999999999999996" bottom="0.34" header="0.51181102362204722" footer="0.19"/>
  <pageSetup paperSize="9" orientation="portrait" r:id="rId1"/>
  <headerFooter alignWithMargins="0">
    <oddFooter>&amp;C&amp;A</oddFooter>
  </headerFooter>
  <legacy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AP65"/>
  <sheetViews>
    <sheetView view="pageBreakPreview" zoomScaleNormal="100" zoomScaleSheetLayoutView="100" workbookViewId="0"/>
  </sheetViews>
  <sheetFormatPr defaultColWidth="2.625" defaultRowHeight="13.5"/>
  <cols>
    <col min="1" max="5" width="2.625" style="544"/>
    <col min="6" max="6" width="3.25" style="544" bestFit="1" customWidth="1"/>
    <col min="7" max="7" width="2.625" style="544"/>
    <col min="8" max="8" width="3.25" style="544" bestFit="1" customWidth="1"/>
    <col min="9" max="20" width="2.625" style="544"/>
    <col min="21" max="21" width="3.25" style="544" bestFit="1" customWidth="1"/>
    <col min="22" max="22" width="2.625" style="544"/>
    <col min="23" max="23" width="3.25" style="544" bestFit="1" customWidth="1"/>
    <col min="24" max="16384" width="2.625" style="544"/>
  </cols>
  <sheetData>
    <row r="1" spans="1:35" ht="14.25">
      <c r="A1" s="439" t="s">
        <v>2356</v>
      </c>
      <c r="B1" s="439"/>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row>
    <row r="2" spans="1:35" ht="13.5" customHeight="1">
      <c r="A2" s="437"/>
      <c r="B2" s="3198" t="s">
        <v>791</v>
      </c>
      <c r="C2" s="3198"/>
      <c r="D2" s="3198"/>
      <c r="E2" s="3198"/>
      <c r="F2" s="3198"/>
      <c r="G2" s="3198"/>
      <c r="H2" s="3198"/>
      <c r="I2" s="3198"/>
      <c r="J2" s="3198"/>
      <c r="K2" s="965"/>
      <c r="L2" s="965"/>
      <c r="M2" s="965"/>
      <c r="N2" s="965"/>
      <c r="O2" s="965"/>
      <c r="P2" s="965"/>
      <c r="Q2" s="965"/>
      <c r="R2" s="965"/>
      <c r="S2" s="965"/>
      <c r="T2" s="965"/>
      <c r="U2" s="965"/>
      <c r="V2" s="965"/>
      <c r="W2" s="965"/>
      <c r="X2" s="965"/>
      <c r="Y2" s="965"/>
      <c r="Z2" s="965"/>
      <c r="AA2" s="965"/>
      <c r="AB2" s="965"/>
      <c r="AC2" s="965"/>
      <c r="AD2" s="965"/>
      <c r="AE2" s="965"/>
      <c r="AF2" s="965"/>
      <c r="AG2" s="965"/>
      <c r="AH2" s="965"/>
      <c r="AI2" s="965"/>
    </row>
    <row r="3" spans="1:35">
      <c r="B3" s="3059"/>
      <c r="C3" s="3199"/>
      <c r="D3" s="3199"/>
      <c r="E3" s="3199"/>
      <c r="F3" s="3199"/>
      <c r="G3" s="3199"/>
      <c r="H3" s="3199"/>
      <c r="I3" s="3199"/>
      <c r="J3" s="3199"/>
      <c r="K3" s="3199"/>
      <c r="L3" s="3199"/>
      <c r="M3" s="3199"/>
      <c r="N3" s="3199"/>
      <c r="O3" s="3199"/>
      <c r="P3" s="3199"/>
      <c r="Q3" s="3199"/>
      <c r="R3" s="3199"/>
      <c r="S3" s="3199"/>
      <c r="T3" s="3199"/>
      <c r="U3" s="3199"/>
      <c r="V3" s="3199"/>
      <c r="W3" s="3199"/>
      <c r="X3" s="3199"/>
      <c r="Y3" s="3199"/>
      <c r="Z3" s="3199"/>
      <c r="AA3" s="3199"/>
      <c r="AB3" s="3199"/>
      <c r="AC3" s="3199"/>
      <c r="AD3" s="3199"/>
      <c r="AE3" s="3199"/>
      <c r="AF3" s="3199"/>
      <c r="AG3" s="3199"/>
      <c r="AH3" s="3199"/>
      <c r="AI3" s="3200"/>
    </row>
    <row r="4" spans="1:35">
      <c r="A4" s="97"/>
      <c r="B4" s="3147"/>
      <c r="C4" s="3148"/>
      <c r="D4" s="3148"/>
      <c r="E4" s="3148"/>
      <c r="F4" s="3148"/>
      <c r="G4" s="3148"/>
      <c r="H4" s="3148"/>
      <c r="I4" s="3148"/>
      <c r="J4" s="3148"/>
      <c r="K4" s="3148"/>
      <c r="L4" s="3148"/>
      <c r="M4" s="3148"/>
      <c r="N4" s="3148"/>
      <c r="O4" s="3148"/>
      <c r="P4" s="3148"/>
      <c r="Q4" s="3148"/>
      <c r="R4" s="3148"/>
      <c r="S4" s="3148"/>
      <c r="T4" s="3148"/>
      <c r="U4" s="3148"/>
      <c r="V4" s="3148"/>
      <c r="W4" s="3148"/>
      <c r="X4" s="3148"/>
      <c r="Y4" s="3148"/>
      <c r="Z4" s="3148"/>
      <c r="AA4" s="3148"/>
      <c r="AB4" s="3148"/>
      <c r="AC4" s="3148"/>
      <c r="AD4" s="3148"/>
      <c r="AE4" s="3148"/>
      <c r="AF4" s="3148"/>
      <c r="AG4" s="3148"/>
      <c r="AH4" s="3148"/>
      <c r="AI4" s="3149"/>
    </row>
    <row r="5" spans="1:35">
      <c r="A5" s="97"/>
      <c r="B5" s="3147"/>
      <c r="C5" s="3148"/>
      <c r="D5" s="3148"/>
      <c r="E5" s="3148"/>
      <c r="F5" s="3148"/>
      <c r="G5" s="3148"/>
      <c r="H5" s="3148"/>
      <c r="I5" s="3148"/>
      <c r="J5" s="3148"/>
      <c r="K5" s="3148"/>
      <c r="L5" s="3148"/>
      <c r="M5" s="3148"/>
      <c r="N5" s="3148"/>
      <c r="O5" s="3148"/>
      <c r="P5" s="3148"/>
      <c r="Q5" s="3148"/>
      <c r="R5" s="3148"/>
      <c r="S5" s="3148"/>
      <c r="T5" s="3148"/>
      <c r="U5" s="3148"/>
      <c r="V5" s="3148"/>
      <c r="W5" s="3148"/>
      <c r="X5" s="3148"/>
      <c r="Y5" s="3148"/>
      <c r="Z5" s="3148"/>
      <c r="AA5" s="3148"/>
      <c r="AB5" s="3148"/>
      <c r="AC5" s="3148"/>
      <c r="AD5" s="3148"/>
      <c r="AE5" s="3148"/>
      <c r="AF5" s="3148"/>
      <c r="AG5" s="3148"/>
      <c r="AH5" s="3148"/>
      <c r="AI5" s="3149"/>
    </row>
    <row r="6" spans="1:35">
      <c r="A6" s="97"/>
      <c r="B6" s="3147"/>
      <c r="C6" s="3148"/>
      <c r="D6" s="3148"/>
      <c r="E6" s="3148"/>
      <c r="F6" s="3148"/>
      <c r="G6" s="3148"/>
      <c r="H6" s="3148"/>
      <c r="I6" s="3148"/>
      <c r="J6" s="3148"/>
      <c r="K6" s="3148"/>
      <c r="L6" s="3148"/>
      <c r="M6" s="3148"/>
      <c r="N6" s="3148"/>
      <c r="O6" s="3148"/>
      <c r="P6" s="3148"/>
      <c r="Q6" s="3148"/>
      <c r="R6" s="3148"/>
      <c r="S6" s="3148"/>
      <c r="T6" s="3148"/>
      <c r="U6" s="3148"/>
      <c r="V6" s="3148"/>
      <c r="W6" s="3148"/>
      <c r="X6" s="3148"/>
      <c r="Y6" s="3148"/>
      <c r="Z6" s="3148"/>
      <c r="AA6" s="3148"/>
      <c r="AB6" s="3148"/>
      <c r="AC6" s="3148"/>
      <c r="AD6" s="3148"/>
      <c r="AE6" s="3148"/>
      <c r="AF6" s="3148"/>
      <c r="AG6" s="3148"/>
      <c r="AH6" s="3148"/>
      <c r="AI6" s="3149"/>
    </row>
    <row r="7" spans="1:35">
      <c r="B7" s="3201"/>
      <c r="C7" s="3202"/>
      <c r="D7" s="3202"/>
      <c r="E7" s="3202"/>
      <c r="F7" s="3202"/>
      <c r="G7" s="3202"/>
      <c r="H7" s="3202"/>
      <c r="I7" s="3202"/>
      <c r="J7" s="3202"/>
      <c r="K7" s="3202"/>
      <c r="L7" s="3202"/>
      <c r="M7" s="3202"/>
      <c r="N7" s="3202"/>
      <c r="O7" s="3202"/>
      <c r="P7" s="3202"/>
      <c r="Q7" s="3202"/>
      <c r="R7" s="3202"/>
      <c r="S7" s="3202"/>
      <c r="T7" s="3202"/>
      <c r="U7" s="3202"/>
      <c r="V7" s="3202"/>
      <c r="W7" s="3202"/>
      <c r="X7" s="3202"/>
      <c r="Y7" s="3202"/>
      <c r="Z7" s="3202"/>
      <c r="AA7" s="3202"/>
      <c r="AB7" s="3202"/>
      <c r="AC7" s="3202"/>
      <c r="AD7" s="3202"/>
      <c r="AE7" s="3202"/>
      <c r="AF7" s="3202"/>
      <c r="AG7" s="3202"/>
      <c r="AH7" s="3202"/>
      <c r="AI7" s="3203"/>
    </row>
    <row r="9" spans="1:35" ht="14.25">
      <c r="A9" s="439" t="s">
        <v>1766</v>
      </c>
      <c r="B9" s="439"/>
      <c r="C9" s="439"/>
      <c r="D9" s="439"/>
      <c r="E9" s="439"/>
      <c r="F9" s="439"/>
      <c r="G9" s="439"/>
      <c r="H9" s="439"/>
      <c r="I9" s="439"/>
      <c r="J9" s="439"/>
      <c r="K9" s="439"/>
      <c r="L9" s="439"/>
      <c r="M9" s="439"/>
      <c r="N9" s="439"/>
      <c r="O9" s="439"/>
      <c r="P9" s="439"/>
      <c r="Q9" s="439"/>
      <c r="R9" s="439"/>
      <c r="S9" s="439"/>
      <c r="T9" s="439"/>
      <c r="U9" s="439"/>
      <c r="V9" s="439"/>
      <c r="W9" s="439"/>
      <c r="X9" s="439"/>
      <c r="Y9" s="439"/>
      <c r="Z9" s="439"/>
      <c r="AA9" s="439"/>
      <c r="AB9" s="439"/>
      <c r="AC9" s="439"/>
      <c r="AD9" s="439"/>
    </row>
    <row r="10" spans="1:35" ht="14.25">
      <c r="A10" s="442" t="s">
        <v>2357</v>
      </c>
      <c r="B10" s="439"/>
      <c r="C10" s="439"/>
      <c r="D10" s="439"/>
      <c r="E10" s="439"/>
      <c r="F10" s="439"/>
      <c r="G10" s="439"/>
      <c r="H10" s="439"/>
      <c r="I10" s="439"/>
      <c r="J10" s="439"/>
      <c r="K10" s="439"/>
      <c r="L10" s="439"/>
      <c r="M10" s="439"/>
      <c r="N10" s="439"/>
      <c r="O10" s="439"/>
      <c r="P10" s="439"/>
      <c r="Q10" s="439"/>
      <c r="R10" s="439"/>
      <c r="S10" s="439"/>
      <c r="T10" s="439"/>
      <c r="U10" s="439"/>
      <c r="V10" s="439"/>
      <c r="W10" s="439"/>
      <c r="X10" s="439"/>
      <c r="Y10" s="439"/>
      <c r="Z10" s="439"/>
      <c r="AA10" s="439"/>
      <c r="AB10" s="439"/>
      <c r="AC10" s="439"/>
      <c r="AD10" s="439"/>
    </row>
    <row r="11" spans="1:35" ht="14.25">
      <c r="A11" s="439"/>
      <c r="B11" s="439"/>
      <c r="C11" s="978" t="s">
        <v>1128</v>
      </c>
      <c r="D11" s="232" t="s">
        <v>461</v>
      </c>
      <c r="E11" s="232"/>
      <c r="F11" s="978" t="s">
        <v>1128</v>
      </c>
      <c r="G11" s="232" t="s">
        <v>339</v>
      </c>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row>
    <row r="12" spans="1:35" ht="14.25">
      <c r="A12" s="439"/>
      <c r="B12" s="439"/>
      <c r="C12" s="439"/>
      <c r="D12" s="439"/>
      <c r="E12" s="439"/>
      <c r="F12" s="439"/>
      <c r="G12" s="439"/>
      <c r="H12" s="439"/>
      <c r="I12" s="439"/>
      <c r="J12" s="439"/>
      <c r="K12" s="439"/>
      <c r="L12" s="439"/>
      <c r="M12" s="439"/>
      <c r="N12" s="439"/>
      <c r="O12" s="439"/>
      <c r="P12" s="439"/>
      <c r="Q12" s="439"/>
      <c r="R12" s="439"/>
      <c r="S12" s="439"/>
      <c r="T12" s="439"/>
      <c r="U12" s="439"/>
      <c r="V12" s="439"/>
      <c r="W12" s="439"/>
      <c r="X12" s="439"/>
      <c r="Y12" s="439"/>
      <c r="Z12" s="439"/>
      <c r="AA12" s="439"/>
      <c r="AB12" s="439"/>
      <c r="AC12" s="439"/>
      <c r="AD12" s="439"/>
    </row>
    <row r="13" spans="1:35">
      <c r="A13" s="442" t="s">
        <v>1455</v>
      </c>
      <c r="B13" s="442"/>
      <c r="C13" s="442"/>
      <c r="D13" s="442"/>
      <c r="E13" s="442"/>
      <c r="F13" s="442"/>
      <c r="G13" s="442"/>
      <c r="H13" s="442"/>
      <c r="I13" s="442"/>
      <c r="J13" s="442"/>
      <c r="K13" s="442"/>
      <c r="L13" s="442"/>
      <c r="M13" s="442"/>
      <c r="N13" s="442"/>
      <c r="O13" s="442"/>
      <c r="P13" s="442"/>
      <c r="Q13" s="442"/>
      <c r="R13" s="442"/>
      <c r="S13" s="442"/>
      <c r="T13" s="442"/>
      <c r="U13" s="442"/>
      <c r="V13" s="442"/>
      <c r="W13" s="442"/>
      <c r="X13" s="442"/>
    </row>
    <row r="14" spans="1:35" ht="13.5" customHeight="1">
      <c r="A14" s="3181" t="s">
        <v>503</v>
      </c>
      <c r="B14" s="3183"/>
      <c r="C14" s="3183"/>
      <c r="D14" s="3183"/>
      <c r="E14" s="3182"/>
      <c r="F14" s="3184" t="s">
        <v>2358</v>
      </c>
      <c r="G14" s="3185"/>
      <c r="H14" s="3185"/>
      <c r="I14" s="3185"/>
      <c r="J14" s="3185"/>
      <c r="K14" s="3185"/>
      <c r="L14" s="3185"/>
      <c r="M14" s="3185"/>
      <c r="N14" s="3185"/>
      <c r="O14" s="3185"/>
      <c r="P14" s="3185"/>
      <c r="Q14" s="3185"/>
      <c r="R14" s="3185"/>
      <c r="S14" s="3185"/>
      <c r="T14" s="3185"/>
      <c r="U14" s="3184" t="s">
        <v>2359</v>
      </c>
      <c r="V14" s="3185"/>
      <c r="W14" s="3185"/>
      <c r="X14" s="3185"/>
      <c r="Y14" s="3185"/>
      <c r="Z14" s="3185"/>
      <c r="AA14" s="3185"/>
      <c r="AB14" s="3185"/>
      <c r="AC14" s="3185"/>
      <c r="AD14" s="3185"/>
      <c r="AE14" s="3185"/>
      <c r="AF14" s="3185"/>
      <c r="AG14" s="3185"/>
      <c r="AH14" s="3185"/>
      <c r="AI14" s="3186"/>
    </row>
    <row r="15" spans="1:35" ht="13.5" customHeight="1">
      <c r="A15" s="1375"/>
      <c r="B15" s="1376"/>
      <c r="C15" s="1376"/>
      <c r="D15" s="1376"/>
      <c r="E15" s="1377"/>
      <c r="F15" s="3181" t="s">
        <v>792</v>
      </c>
      <c r="G15" s="3183"/>
      <c r="H15" s="3183"/>
      <c r="I15" s="3183"/>
      <c r="J15" s="1471" t="s">
        <v>798</v>
      </c>
      <c r="K15" s="1472"/>
      <c r="L15" s="1472"/>
      <c r="M15" s="1472"/>
      <c r="N15" s="1473"/>
      <c r="O15" s="2802" t="s">
        <v>799</v>
      </c>
      <c r="P15" s="3187"/>
      <c r="Q15" s="3187"/>
      <c r="R15" s="3187"/>
      <c r="S15" s="3187"/>
      <c r="T15" s="3188"/>
      <c r="U15" s="1375" t="s">
        <v>792</v>
      </c>
      <c r="V15" s="1376"/>
      <c r="W15" s="1376"/>
      <c r="X15" s="1376"/>
      <c r="Y15" s="1471" t="s">
        <v>798</v>
      </c>
      <c r="Z15" s="1472"/>
      <c r="AA15" s="1472"/>
      <c r="AB15" s="1472"/>
      <c r="AC15" s="1473"/>
      <c r="AD15" s="2802" t="s">
        <v>799</v>
      </c>
      <c r="AE15" s="3192"/>
      <c r="AF15" s="3192"/>
      <c r="AG15" s="3192"/>
      <c r="AH15" s="3192"/>
      <c r="AI15" s="3193"/>
    </row>
    <row r="16" spans="1:35" ht="13.5" customHeight="1">
      <c r="A16" s="1471"/>
      <c r="B16" s="1472"/>
      <c r="C16" s="1472"/>
      <c r="D16" s="1472"/>
      <c r="E16" s="1473"/>
      <c r="F16" s="1471"/>
      <c r="G16" s="1472"/>
      <c r="H16" s="1472"/>
      <c r="I16" s="1472"/>
      <c r="J16" s="3184"/>
      <c r="K16" s="3185"/>
      <c r="L16" s="3185"/>
      <c r="M16" s="3185"/>
      <c r="N16" s="3186"/>
      <c r="O16" s="3189"/>
      <c r="P16" s="3190"/>
      <c r="Q16" s="3190"/>
      <c r="R16" s="3190"/>
      <c r="S16" s="3190"/>
      <c r="T16" s="3191"/>
      <c r="U16" s="1471"/>
      <c r="V16" s="1472"/>
      <c r="W16" s="1472"/>
      <c r="X16" s="1472"/>
      <c r="Y16" s="3184"/>
      <c r="Z16" s="3185"/>
      <c r="AA16" s="3185"/>
      <c r="AB16" s="3185"/>
      <c r="AC16" s="3186"/>
      <c r="AD16" s="3194"/>
      <c r="AE16" s="3195"/>
      <c r="AF16" s="3195"/>
      <c r="AG16" s="3195"/>
      <c r="AH16" s="3195"/>
      <c r="AI16" s="3196"/>
    </row>
    <row r="17" spans="1:36" ht="13.5" customHeight="1">
      <c r="A17" s="3197" t="s">
        <v>55</v>
      </c>
      <c r="B17" s="3175" t="s">
        <v>858</v>
      </c>
      <c r="C17" s="3176"/>
      <c r="D17" s="3181" t="s">
        <v>793</v>
      </c>
      <c r="E17" s="3182"/>
      <c r="F17" s="3171"/>
      <c r="G17" s="3172" t="s">
        <v>397</v>
      </c>
      <c r="H17" s="3173"/>
      <c r="I17" s="3172" t="s">
        <v>398</v>
      </c>
      <c r="J17" s="3174"/>
      <c r="K17" s="3169"/>
      <c r="L17" s="3168" t="s">
        <v>1393</v>
      </c>
      <c r="M17" s="3169"/>
      <c r="N17" s="3170"/>
      <c r="O17" s="548" t="s">
        <v>340</v>
      </c>
      <c r="P17" s="549"/>
      <c r="Q17" s="549"/>
      <c r="R17" s="549"/>
      <c r="S17" s="549"/>
      <c r="T17" s="550"/>
      <c r="U17" s="3171"/>
      <c r="V17" s="3172" t="s">
        <v>397</v>
      </c>
      <c r="W17" s="3173"/>
      <c r="X17" s="3172" t="s">
        <v>398</v>
      </c>
      <c r="Y17" s="3174"/>
      <c r="Z17" s="3169"/>
      <c r="AA17" s="3168" t="s">
        <v>797</v>
      </c>
      <c r="AB17" s="3169"/>
      <c r="AC17" s="3170"/>
      <c r="AD17" s="548" t="s">
        <v>340</v>
      </c>
      <c r="AE17" s="549"/>
      <c r="AF17" s="549"/>
      <c r="AG17" s="549"/>
      <c r="AH17" s="549"/>
      <c r="AI17" s="550"/>
    </row>
    <row r="18" spans="1:36" ht="13.5" customHeight="1">
      <c r="A18" s="2442"/>
      <c r="B18" s="3177"/>
      <c r="C18" s="3178"/>
      <c r="D18" s="1471"/>
      <c r="E18" s="1473"/>
      <c r="F18" s="2955"/>
      <c r="G18" s="1633"/>
      <c r="H18" s="2956"/>
      <c r="I18" s="1633"/>
      <c r="J18" s="3174"/>
      <c r="K18" s="3169"/>
      <c r="L18" s="3168"/>
      <c r="M18" s="3169"/>
      <c r="N18" s="3170"/>
      <c r="O18" s="170" t="s">
        <v>341</v>
      </c>
      <c r="P18" s="232"/>
      <c r="Q18" s="232"/>
      <c r="R18" s="232"/>
      <c r="S18" s="232"/>
      <c r="T18" s="221"/>
      <c r="U18" s="2955"/>
      <c r="V18" s="1633"/>
      <c r="W18" s="2956"/>
      <c r="X18" s="1633"/>
      <c r="Y18" s="3174"/>
      <c r="Z18" s="3169"/>
      <c r="AA18" s="3168"/>
      <c r="AB18" s="3169"/>
      <c r="AC18" s="3170"/>
      <c r="AD18" s="170" t="s">
        <v>341</v>
      </c>
      <c r="AE18" s="232"/>
      <c r="AF18" s="232"/>
      <c r="AG18" s="232"/>
      <c r="AH18" s="232"/>
      <c r="AI18" s="221"/>
    </row>
    <row r="19" spans="1:36" ht="13.5" customHeight="1">
      <c r="A19" s="2442"/>
      <c r="B19" s="3177"/>
      <c r="C19" s="3178"/>
      <c r="D19" s="3181" t="s">
        <v>794</v>
      </c>
      <c r="E19" s="3182"/>
      <c r="F19" s="3171"/>
      <c r="G19" s="3172" t="s">
        <v>397</v>
      </c>
      <c r="H19" s="3173"/>
      <c r="I19" s="3172" t="s">
        <v>398</v>
      </c>
      <c r="J19" s="3174"/>
      <c r="K19" s="3169"/>
      <c r="L19" s="3168" t="s">
        <v>1394</v>
      </c>
      <c r="M19" s="3169"/>
      <c r="N19" s="3170"/>
      <c r="O19" s="595" t="s">
        <v>1128</v>
      </c>
      <c r="P19" s="232" t="s">
        <v>461</v>
      </c>
      <c r="Q19" s="232"/>
      <c r="R19" s="596" t="s">
        <v>1128</v>
      </c>
      <c r="S19" s="232" t="s">
        <v>339</v>
      </c>
      <c r="T19" s="221"/>
      <c r="U19" s="3171"/>
      <c r="V19" s="3172" t="s">
        <v>397</v>
      </c>
      <c r="W19" s="3173"/>
      <c r="X19" s="3172" t="s">
        <v>398</v>
      </c>
      <c r="Y19" s="3174"/>
      <c r="Z19" s="3169"/>
      <c r="AA19" s="3168" t="s">
        <v>1395</v>
      </c>
      <c r="AB19" s="3169"/>
      <c r="AC19" s="3170"/>
      <c r="AD19" s="595" t="s">
        <v>1128</v>
      </c>
      <c r="AE19" s="232" t="s">
        <v>461</v>
      </c>
      <c r="AF19" s="232"/>
      <c r="AG19" s="596" t="s">
        <v>1128</v>
      </c>
      <c r="AH19" s="232" t="s">
        <v>339</v>
      </c>
      <c r="AI19" s="221"/>
    </row>
    <row r="20" spans="1:36" ht="13.5" customHeight="1">
      <c r="A20" s="2442"/>
      <c r="B20" s="3179"/>
      <c r="C20" s="3180"/>
      <c r="D20" s="1471"/>
      <c r="E20" s="1473"/>
      <c r="F20" s="2955"/>
      <c r="G20" s="1633"/>
      <c r="H20" s="2956"/>
      <c r="I20" s="1633"/>
      <c r="J20" s="3174"/>
      <c r="K20" s="3169"/>
      <c r="L20" s="3168"/>
      <c r="M20" s="3169"/>
      <c r="N20" s="3170"/>
      <c r="O20" s="222" t="s">
        <v>343</v>
      </c>
      <c r="P20" s="164"/>
      <c r="Q20" s="164"/>
      <c r="R20" s="164"/>
      <c r="S20" s="164"/>
      <c r="T20" s="171"/>
      <c r="U20" s="2955"/>
      <c r="V20" s="1633"/>
      <c r="W20" s="2956"/>
      <c r="X20" s="1633"/>
      <c r="Y20" s="3174"/>
      <c r="Z20" s="3169"/>
      <c r="AA20" s="3168"/>
      <c r="AB20" s="3169"/>
      <c r="AC20" s="3170"/>
      <c r="AD20" s="170" t="s">
        <v>342</v>
      </c>
      <c r="AE20" s="164"/>
      <c r="AF20" s="164"/>
      <c r="AG20" s="164"/>
      <c r="AH20" s="164"/>
      <c r="AI20" s="171"/>
    </row>
    <row r="21" spans="1:36" ht="13.5" customHeight="1">
      <c r="A21" s="2442"/>
      <c r="B21" s="3175" t="s">
        <v>859</v>
      </c>
      <c r="C21" s="3176"/>
      <c r="D21" s="3181" t="s">
        <v>793</v>
      </c>
      <c r="E21" s="3182"/>
      <c r="F21" s="3171"/>
      <c r="G21" s="3172" t="s">
        <v>397</v>
      </c>
      <c r="H21" s="3173"/>
      <c r="I21" s="3172" t="s">
        <v>398</v>
      </c>
      <c r="J21" s="3174"/>
      <c r="K21" s="3169"/>
      <c r="L21" s="3168" t="s">
        <v>1394</v>
      </c>
      <c r="M21" s="3169"/>
      <c r="N21" s="3170"/>
      <c r="O21" s="595" t="s">
        <v>1128</v>
      </c>
      <c r="P21" s="232" t="s">
        <v>461</v>
      </c>
      <c r="Q21" s="232"/>
      <c r="R21" s="596" t="s">
        <v>1128</v>
      </c>
      <c r="S21" s="232" t="s">
        <v>339</v>
      </c>
      <c r="T21" s="221"/>
      <c r="U21" s="3171"/>
      <c r="V21" s="3172" t="s">
        <v>397</v>
      </c>
      <c r="W21" s="3173"/>
      <c r="X21" s="3172" t="s">
        <v>398</v>
      </c>
      <c r="Y21" s="3174"/>
      <c r="Z21" s="3169"/>
      <c r="AA21" s="3168" t="s">
        <v>797</v>
      </c>
      <c r="AB21" s="3169"/>
      <c r="AC21" s="3170"/>
      <c r="AD21" s="595" t="s">
        <v>1128</v>
      </c>
      <c r="AE21" s="232" t="s">
        <v>461</v>
      </c>
      <c r="AF21" s="232"/>
      <c r="AG21" s="596" t="s">
        <v>1128</v>
      </c>
      <c r="AH21" s="232" t="s">
        <v>339</v>
      </c>
      <c r="AI21" s="221"/>
    </row>
    <row r="22" spans="1:36" ht="13.5" customHeight="1">
      <c r="A22" s="2442"/>
      <c r="B22" s="3177"/>
      <c r="C22" s="3178"/>
      <c r="D22" s="1471"/>
      <c r="E22" s="1473"/>
      <c r="F22" s="2955"/>
      <c r="G22" s="1633"/>
      <c r="H22" s="2956"/>
      <c r="I22" s="1633"/>
      <c r="J22" s="3174"/>
      <c r="K22" s="3169"/>
      <c r="L22" s="3168"/>
      <c r="M22" s="3169"/>
      <c r="N22" s="3170"/>
      <c r="O22" s="170"/>
      <c r="P22" s="164"/>
      <c r="Q22" s="164"/>
      <c r="R22" s="164"/>
      <c r="S22" s="164"/>
      <c r="T22" s="171"/>
      <c r="U22" s="2955"/>
      <c r="V22" s="1633"/>
      <c r="W22" s="2956"/>
      <c r="X22" s="1633"/>
      <c r="Y22" s="3174"/>
      <c r="Z22" s="3169"/>
      <c r="AA22" s="3168"/>
      <c r="AB22" s="3169"/>
      <c r="AC22" s="3170"/>
      <c r="AD22" s="170"/>
      <c r="AE22" s="164"/>
      <c r="AF22" s="164"/>
      <c r="AG22" s="164"/>
      <c r="AH22" s="164"/>
      <c r="AI22" s="171"/>
    </row>
    <row r="23" spans="1:36" ht="13.5" customHeight="1">
      <c r="A23" s="2442"/>
      <c r="B23" s="3177"/>
      <c r="C23" s="3178"/>
      <c r="D23" s="3181" t="s">
        <v>794</v>
      </c>
      <c r="E23" s="3182"/>
      <c r="F23" s="3171"/>
      <c r="G23" s="3172" t="s">
        <v>397</v>
      </c>
      <c r="H23" s="3173"/>
      <c r="I23" s="3172" t="s">
        <v>398</v>
      </c>
      <c r="J23" s="3174"/>
      <c r="K23" s="3169"/>
      <c r="L23" s="3168" t="s">
        <v>1395</v>
      </c>
      <c r="M23" s="3169"/>
      <c r="N23" s="3170"/>
      <c r="O23" s="170"/>
      <c r="P23" s="164"/>
      <c r="Q23" s="164"/>
      <c r="R23" s="164"/>
      <c r="S23" s="164"/>
      <c r="T23" s="171"/>
      <c r="U23" s="3171"/>
      <c r="V23" s="3172" t="s">
        <v>397</v>
      </c>
      <c r="W23" s="3173"/>
      <c r="X23" s="3172" t="s">
        <v>398</v>
      </c>
      <c r="Y23" s="3174"/>
      <c r="Z23" s="3169"/>
      <c r="AA23" s="3168" t="s">
        <v>1394</v>
      </c>
      <c r="AB23" s="3169"/>
      <c r="AC23" s="3170"/>
      <c r="AD23" s="170"/>
      <c r="AE23" s="164"/>
      <c r="AF23" s="164"/>
      <c r="AG23" s="164"/>
      <c r="AH23" s="164"/>
      <c r="AI23" s="171"/>
    </row>
    <row r="24" spans="1:36" ht="13.5" customHeight="1">
      <c r="A24" s="2932"/>
      <c r="B24" s="3179"/>
      <c r="C24" s="3180"/>
      <c r="D24" s="1471"/>
      <c r="E24" s="1473"/>
      <c r="F24" s="2955"/>
      <c r="G24" s="1633"/>
      <c r="H24" s="2956"/>
      <c r="I24" s="1633"/>
      <c r="J24" s="3174"/>
      <c r="K24" s="3169"/>
      <c r="L24" s="3168"/>
      <c r="M24" s="3169"/>
      <c r="N24" s="3170"/>
      <c r="O24" s="551"/>
      <c r="P24" s="552"/>
      <c r="Q24" s="552"/>
      <c r="R24" s="552"/>
      <c r="S24" s="552"/>
      <c r="T24" s="553"/>
      <c r="U24" s="2955"/>
      <c r="V24" s="1633"/>
      <c r="W24" s="2956"/>
      <c r="X24" s="1633"/>
      <c r="Y24" s="3174"/>
      <c r="Z24" s="3169"/>
      <c r="AA24" s="3168"/>
      <c r="AB24" s="3169"/>
      <c r="AC24" s="3170"/>
      <c r="AD24" s="551"/>
      <c r="AE24" s="552"/>
      <c r="AF24" s="552"/>
      <c r="AG24" s="552"/>
      <c r="AH24" s="552"/>
      <c r="AI24" s="553"/>
    </row>
    <row r="25" spans="1:36" ht="13.5" customHeight="1">
      <c r="A25" s="825"/>
      <c r="B25" s="556"/>
      <c r="C25" s="556"/>
      <c r="D25" s="815"/>
      <c r="E25" s="815"/>
      <c r="F25" s="815"/>
      <c r="G25" s="871"/>
      <c r="H25" s="871"/>
      <c r="I25" s="815"/>
      <c r="J25" s="815" t="s">
        <v>1396</v>
      </c>
      <c r="K25" s="206" t="s">
        <v>1397</v>
      </c>
      <c r="L25" s="554"/>
      <c r="M25" s="554"/>
      <c r="N25" s="554"/>
      <c r="O25" s="554"/>
      <c r="P25" s="554"/>
      <c r="Q25" s="554"/>
      <c r="R25" s="554"/>
      <c r="S25" s="554"/>
      <c r="T25" s="554"/>
      <c r="U25" s="554"/>
      <c r="V25" s="554"/>
      <c r="W25" s="554"/>
      <c r="X25" s="554"/>
      <c r="Y25" s="554"/>
      <c r="Z25" s="554"/>
      <c r="AA25" s="554"/>
      <c r="AB25" s="554"/>
      <c r="AC25" s="554"/>
      <c r="AD25" s="554"/>
      <c r="AE25" s="554"/>
      <c r="AF25" s="554"/>
      <c r="AG25" s="554"/>
      <c r="AH25" s="554"/>
      <c r="AI25" s="554"/>
      <c r="AJ25" s="554"/>
    </row>
    <row r="26" spans="1:36">
      <c r="A26" s="438"/>
      <c r="B26" s="438" t="s">
        <v>2167</v>
      </c>
      <c r="C26" s="564" t="s">
        <v>2165</v>
      </c>
      <c r="D26" s="438"/>
      <c r="E26" s="438"/>
      <c r="F26" s="438"/>
      <c r="G26" s="438"/>
      <c r="H26" s="438"/>
      <c r="I26" s="438"/>
      <c r="J26" s="438"/>
      <c r="K26" s="438"/>
      <c r="L26" s="438"/>
      <c r="M26" s="438"/>
      <c r="N26" s="438"/>
      <c r="O26" s="438"/>
      <c r="P26" s="438"/>
      <c r="Q26" s="438"/>
      <c r="R26" s="438"/>
      <c r="S26" s="438"/>
      <c r="T26" s="438"/>
    </row>
    <row r="27" spans="1:36">
      <c r="A27" s="438"/>
      <c r="B27" s="438"/>
      <c r="C27" s="906" t="s">
        <v>14</v>
      </c>
      <c r="D27" s="2455"/>
      <c r="E27" s="2455"/>
      <c r="F27" s="2455"/>
      <c r="G27" s="2455"/>
      <c r="H27" s="2455"/>
      <c r="I27" s="2455"/>
      <c r="J27" s="2455"/>
      <c r="K27" s="2455"/>
      <c r="L27" s="2455"/>
      <c r="M27" s="2455"/>
      <c r="N27" s="2455"/>
      <c r="O27" s="2455"/>
      <c r="P27" s="2455"/>
      <c r="Q27" s="2455"/>
      <c r="R27" s="2455"/>
      <c r="S27" s="2455"/>
      <c r="T27" s="438" t="s">
        <v>85</v>
      </c>
    </row>
    <row r="28" spans="1:36" ht="13.5" customHeight="1">
      <c r="A28" s="32"/>
      <c r="B28" s="819" t="s">
        <v>2192</v>
      </c>
      <c r="C28" s="819" t="s">
        <v>61</v>
      </c>
      <c r="D28" s="32"/>
      <c r="E28" s="32"/>
      <c r="F28" s="32"/>
      <c r="G28" s="32"/>
      <c r="H28" s="32"/>
      <c r="I28" s="32"/>
      <c r="J28" s="32"/>
      <c r="K28" s="32"/>
      <c r="L28" s="32"/>
      <c r="M28" s="32"/>
      <c r="N28" s="32"/>
      <c r="O28" s="32"/>
      <c r="P28" s="32"/>
      <c r="Q28" s="32"/>
      <c r="R28" s="32"/>
      <c r="S28" s="592"/>
      <c r="T28" s="592"/>
      <c r="U28" s="592"/>
      <c r="V28" s="592"/>
      <c r="W28" s="592"/>
      <c r="X28" s="592"/>
      <c r="Y28" s="592"/>
      <c r="Z28" s="592"/>
      <c r="AA28" s="592"/>
      <c r="AB28" s="592"/>
      <c r="AC28" s="592"/>
      <c r="AD28" s="592"/>
      <c r="AE28" s="592"/>
      <c r="AF28" s="592"/>
      <c r="AG28" s="592"/>
      <c r="AH28" s="592"/>
      <c r="AI28" s="592"/>
      <c r="AJ28" s="592"/>
    </row>
    <row r="29" spans="1:36" ht="13.5" customHeight="1">
      <c r="A29" s="32"/>
      <c r="B29" s="819"/>
      <c r="C29" s="819"/>
      <c r="D29" s="32"/>
      <c r="E29" s="978" t="s">
        <v>1128</v>
      </c>
      <c r="F29" s="441" t="s">
        <v>344</v>
      </c>
      <c r="G29" s="32"/>
      <c r="H29" s="32"/>
      <c r="I29" s="441"/>
      <c r="J29" s="441"/>
      <c r="L29" s="978" t="s">
        <v>1128</v>
      </c>
      <c r="M29" s="441" t="s">
        <v>716</v>
      </c>
      <c r="N29" s="32"/>
      <c r="O29" s="32"/>
      <c r="P29" s="978" t="s">
        <v>1128</v>
      </c>
      <c r="Q29" s="441" t="s">
        <v>651</v>
      </c>
      <c r="R29" s="32"/>
      <c r="S29" s="32"/>
      <c r="T29" s="3204"/>
      <c r="U29" s="3204"/>
      <c r="V29" s="3204"/>
      <c r="W29" s="3204"/>
      <c r="X29" s="3204"/>
      <c r="Y29" s="3204"/>
      <c r="Z29" s="3204"/>
      <c r="AA29" s="3204"/>
      <c r="AB29" s="3204"/>
      <c r="AC29" s="3204"/>
      <c r="AD29" s="3204"/>
      <c r="AE29" s="3204"/>
      <c r="AF29" s="3204"/>
      <c r="AG29" s="3204"/>
      <c r="AH29" s="819" t="s">
        <v>1398</v>
      </c>
      <c r="AI29" s="592"/>
      <c r="AJ29" s="592"/>
    </row>
    <row r="30" spans="1:36" ht="13.5" customHeight="1">
      <c r="A30" s="32"/>
      <c r="B30" s="32"/>
      <c r="C30" s="32"/>
      <c r="D30" s="32"/>
      <c r="E30" s="32"/>
      <c r="F30" s="32"/>
      <c r="G30" s="32"/>
      <c r="H30" s="32"/>
      <c r="I30" s="32"/>
      <c r="J30" s="32"/>
      <c r="K30" s="32"/>
      <c r="L30" s="32"/>
      <c r="M30" s="32"/>
      <c r="N30" s="32"/>
      <c r="O30" s="32"/>
      <c r="P30" s="32"/>
      <c r="Q30" s="32"/>
      <c r="R30" s="32"/>
      <c r="S30" s="592"/>
      <c r="T30" s="592"/>
      <c r="U30" s="592"/>
      <c r="V30" s="592"/>
      <c r="W30" s="592"/>
      <c r="X30" s="592"/>
      <c r="Y30" s="592"/>
      <c r="Z30" s="592"/>
      <c r="AA30" s="592"/>
      <c r="AB30" s="592"/>
      <c r="AC30" s="592"/>
      <c r="AD30" s="592"/>
      <c r="AE30" s="592"/>
      <c r="AF30" s="592"/>
      <c r="AG30" s="592"/>
      <c r="AH30" s="592"/>
      <c r="AI30" s="592"/>
      <c r="AJ30" s="592"/>
    </row>
    <row r="31" spans="1:36" ht="13.5" customHeight="1">
      <c r="A31" s="442" t="s">
        <v>1456</v>
      </c>
      <c r="B31" s="442"/>
      <c r="C31" s="442"/>
      <c r="D31" s="442"/>
      <c r="E31" s="442"/>
      <c r="F31" s="442"/>
      <c r="G31" s="442"/>
      <c r="H31" s="442"/>
      <c r="I31" s="442"/>
      <c r="J31" s="442"/>
      <c r="K31" s="442"/>
      <c r="L31" s="442"/>
      <c r="M31" s="442"/>
      <c r="N31" s="442"/>
      <c r="O31" s="442"/>
      <c r="P31" s="442"/>
      <c r="Q31" s="442"/>
      <c r="R31" s="442"/>
      <c r="S31" s="442"/>
      <c r="T31" s="442"/>
      <c r="U31" s="442"/>
      <c r="V31" s="442"/>
      <c r="W31" s="442"/>
      <c r="X31" s="442"/>
      <c r="Y31" s="442"/>
      <c r="Z31" s="442"/>
      <c r="AA31" s="442"/>
      <c r="AB31" s="442"/>
      <c r="AC31" s="442"/>
      <c r="AD31" s="442"/>
      <c r="AE31" s="442"/>
      <c r="AF31" s="442"/>
      <c r="AG31" s="442"/>
      <c r="AH31" s="442"/>
      <c r="AI31" s="442"/>
      <c r="AJ31" s="442"/>
    </row>
    <row r="32" spans="1:36" ht="13.5" customHeight="1">
      <c r="A32" s="442" t="s">
        <v>345</v>
      </c>
      <c r="B32" s="442"/>
      <c r="C32" s="442"/>
      <c r="D32" s="442"/>
      <c r="E32" s="442"/>
      <c r="F32" s="442"/>
      <c r="G32" s="442"/>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42"/>
      <c r="AF32" s="442"/>
      <c r="AG32" s="442"/>
      <c r="AH32" s="442"/>
      <c r="AI32" s="442"/>
    </row>
    <row r="33" spans="1:42" ht="13.5" customHeight="1">
      <c r="A33" s="442"/>
      <c r="B33" s="442"/>
      <c r="C33" s="442"/>
      <c r="D33" s="154" t="s">
        <v>1457</v>
      </c>
      <c r="E33" s="220"/>
      <c r="F33" s="220"/>
      <c r="G33" s="220"/>
      <c r="H33" s="220"/>
      <c r="I33" s="220"/>
      <c r="J33" s="220"/>
      <c r="K33" s="220"/>
      <c r="L33" s="220"/>
      <c r="M33" s="448"/>
      <c r="O33" s="32"/>
      <c r="P33" s="978" t="s">
        <v>1128</v>
      </c>
      <c r="Q33" s="232" t="s">
        <v>461</v>
      </c>
      <c r="R33" s="154" t="s">
        <v>1399</v>
      </c>
      <c r="S33" s="154" t="s">
        <v>1128</v>
      </c>
      <c r="T33" s="154" t="s">
        <v>1400</v>
      </c>
      <c r="U33" s="154"/>
      <c r="V33" s="154"/>
      <c r="W33" s="154"/>
      <c r="X33" s="154"/>
      <c r="Y33" s="154"/>
      <c r="Z33" s="154" t="s">
        <v>1128</v>
      </c>
      <c r="AA33" s="154" t="s">
        <v>1401</v>
      </c>
      <c r="AB33" s="154"/>
      <c r="AC33" s="154"/>
      <c r="AD33" s="154"/>
      <c r="AE33" s="136" t="s">
        <v>1402</v>
      </c>
      <c r="AF33" s="154"/>
      <c r="AG33" s="978" t="s">
        <v>1128</v>
      </c>
      <c r="AH33" s="397" t="s">
        <v>339</v>
      </c>
      <c r="AI33" s="394"/>
    </row>
    <row r="34" spans="1:42" ht="13.5" customHeight="1">
      <c r="A34" s="442"/>
      <c r="B34" s="442"/>
      <c r="C34" s="442"/>
      <c r="D34" s="837" t="s">
        <v>2360</v>
      </c>
      <c r="E34" s="442"/>
      <c r="F34" s="442"/>
      <c r="G34" s="442"/>
      <c r="H34" s="442"/>
      <c r="I34" s="442"/>
      <c r="J34" s="442"/>
      <c r="K34" s="442"/>
      <c r="L34" s="442"/>
      <c r="O34" s="442"/>
      <c r="P34" s="442"/>
      <c r="Q34" s="442"/>
      <c r="R34" s="442"/>
      <c r="S34" s="442"/>
      <c r="T34" s="442"/>
      <c r="U34" s="442"/>
      <c r="V34" s="442"/>
      <c r="W34" s="978" t="s">
        <v>1128</v>
      </c>
      <c r="X34" s="164" t="s">
        <v>2202</v>
      </c>
      <c r="Y34" s="154"/>
      <c r="Z34" s="154"/>
      <c r="AA34" s="154"/>
      <c r="AB34" s="2496"/>
      <c r="AC34" s="2496"/>
      <c r="AD34" s="154" t="s">
        <v>217</v>
      </c>
      <c r="AE34" s="225" t="s">
        <v>85</v>
      </c>
      <c r="AF34" s="225"/>
      <c r="AG34" s="978" t="s">
        <v>1128</v>
      </c>
      <c r="AH34" s="397" t="s">
        <v>339</v>
      </c>
      <c r="AI34" s="448"/>
      <c r="AJ34" s="448"/>
      <c r="AK34" s="448"/>
      <c r="AL34" s="448"/>
      <c r="AM34" s="220"/>
      <c r="AN34" s="442"/>
    </row>
    <row r="35" spans="1:42" ht="13.5" customHeight="1">
      <c r="A35" s="442"/>
      <c r="B35" s="442"/>
      <c r="C35" s="442"/>
      <c r="D35" s="837" t="s">
        <v>287</v>
      </c>
      <c r="E35" s="442"/>
      <c r="F35" s="442"/>
      <c r="G35" s="442"/>
      <c r="H35" s="442"/>
      <c r="I35" s="442"/>
      <c r="J35" s="442"/>
      <c r="K35" s="442"/>
      <c r="L35" s="442"/>
      <c r="M35" s="978" t="s">
        <v>1128</v>
      </c>
      <c r="N35" s="232" t="s">
        <v>461</v>
      </c>
      <c r="O35" s="232"/>
      <c r="P35" s="978" t="s">
        <v>1128</v>
      </c>
      <c r="Q35" s="232" t="s">
        <v>339</v>
      </c>
      <c r="R35" s="442"/>
      <c r="T35" s="442"/>
      <c r="U35" s="442"/>
      <c r="V35" s="442"/>
      <c r="W35" s="442"/>
      <c r="X35" s="442"/>
      <c r="Y35" s="442"/>
      <c r="Z35" s="442"/>
      <c r="AA35" s="442"/>
      <c r="AB35" s="442"/>
      <c r="AC35" s="442"/>
      <c r="AD35" s="442"/>
      <c r="AE35" s="442"/>
      <c r="AF35" s="442"/>
      <c r="AG35" s="442"/>
      <c r="AH35" s="442"/>
      <c r="AI35" s="442"/>
    </row>
    <row r="36" spans="1:42" ht="13.5" customHeight="1">
      <c r="A36" s="442"/>
      <c r="B36" s="442"/>
      <c r="C36" s="442"/>
      <c r="D36" s="837" t="s">
        <v>347</v>
      </c>
      <c r="E36" s="442"/>
      <c r="F36" s="442"/>
      <c r="G36" s="442"/>
      <c r="H36" s="442"/>
      <c r="I36" s="442"/>
      <c r="J36" s="442"/>
      <c r="K36" s="442"/>
      <c r="L36" s="442"/>
      <c r="M36" s="978" t="s">
        <v>1128</v>
      </c>
      <c r="N36" s="232" t="s">
        <v>461</v>
      </c>
      <c r="O36" s="232"/>
      <c r="P36" s="978" t="s">
        <v>1128</v>
      </c>
      <c r="Q36" s="232" t="s">
        <v>339</v>
      </c>
      <c r="R36" s="442"/>
      <c r="AI36" s="442"/>
    </row>
    <row r="37" spans="1:42" ht="13.5" customHeight="1">
      <c r="A37" s="442"/>
      <c r="B37" s="442"/>
      <c r="C37" s="442"/>
      <c r="D37" s="837"/>
      <c r="E37" s="442"/>
      <c r="F37" s="442"/>
      <c r="G37" s="442"/>
      <c r="H37" s="442"/>
      <c r="I37" s="442"/>
      <c r="J37" s="442"/>
      <c r="K37" s="442"/>
      <c r="L37" s="442"/>
      <c r="M37" s="442"/>
      <c r="N37" s="978" t="s">
        <v>1128</v>
      </c>
      <c r="O37" s="164" t="s">
        <v>346</v>
      </c>
      <c r="P37" s="232"/>
      <c r="Q37" s="232"/>
      <c r="R37" s="232"/>
      <c r="S37" s="442"/>
    </row>
    <row r="38" spans="1:42" ht="13.5" customHeight="1">
      <c r="A38" s="442"/>
      <c r="B38" s="442"/>
      <c r="C38" s="442"/>
      <c r="D38" s="837"/>
      <c r="E38" s="442"/>
      <c r="F38" s="442"/>
      <c r="G38" s="442"/>
      <c r="H38" s="442"/>
      <c r="I38" s="442"/>
      <c r="J38" s="442"/>
      <c r="K38" s="442"/>
      <c r="L38" s="442"/>
      <c r="M38" s="442"/>
      <c r="N38" s="978" t="s">
        <v>1128</v>
      </c>
      <c r="O38" s="837" t="s">
        <v>1403</v>
      </c>
      <c r="P38" s="442"/>
      <c r="Q38" s="442"/>
      <c r="R38" s="442"/>
      <c r="S38" s="442"/>
      <c r="T38" s="442"/>
      <c r="U38" s="442"/>
      <c r="V38" s="978" t="s">
        <v>1128</v>
      </c>
      <c r="W38" s="164" t="s">
        <v>591</v>
      </c>
      <c r="Z38" s="436" t="s">
        <v>1404</v>
      </c>
      <c r="AA38" s="2496"/>
      <c r="AB38" s="2496"/>
      <c r="AC38" s="2496"/>
      <c r="AD38" s="2496"/>
      <c r="AE38" s="2496"/>
      <c r="AF38" s="2496"/>
      <c r="AG38" s="2496"/>
      <c r="AH38" s="2496"/>
      <c r="AI38" s="837" t="s">
        <v>1405</v>
      </c>
    </row>
    <row r="39" spans="1:42" ht="13.5" customHeight="1">
      <c r="A39" s="442"/>
      <c r="B39" s="442"/>
      <c r="C39" s="442"/>
      <c r="D39" s="837" t="s">
        <v>352</v>
      </c>
      <c r="E39" s="442"/>
      <c r="F39" s="442"/>
      <c r="G39" s="442"/>
      <c r="H39" s="442"/>
      <c r="I39" s="442"/>
      <c r="J39" s="442"/>
      <c r="K39" s="442"/>
      <c r="L39" s="442"/>
      <c r="M39" s="978" t="s">
        <v>1128</v>
      </c>
      <c r="N39" s="837" t="s">
        <v>348</v>
      </c>
      <c r="O39" s="442"/>
      <c r="P39" s="442"/>
      <c r="Q39" s="442"/>
      <c r="R39" s="442"/>
      <c r="S39" s="978" t="s">
        <v>1128</v>
      </c>
      <c r="T39" s="837" t="s">
        <v>349</v>
      </c>
      <c r="U39" s="442"/>
      <c r="V39" s="442"/>
      <c r="W39" s="442"/>
      <c r="X39" s="442"/>
      <c r="Y39" s="442"/>
      <c r="Z39" s="978" t="s">
        <v>1128</v>
      </c>
      <c r="AA39" s="837" t="s">
        <v>350</v>
      </c>
      <c r="AB39" s="442"/>
      <c r="AC39" s="442"/>
      <c r="AD39" s="442"/>
      <c r="AE39" s="442"/>
      <c r="AG39" s="442"/>
      <c r="AH39" s="442"/>
      <c r="AI39" s="442"/>
      <c r="AP39" s="831"/>
    </row>
    <row r="40" spans="1:42" ht="13.5" customHeight="1">
      <c r="A40" s="860"/>
      <c r="B40" s="860"/>
      <c r="C40" s="860"/>
      <c r="D40" s="857" t="s">
        <v>351</v>
      </c>
      <c r="E40" s="860"/>
      <c r="F40" s="860"/>
      <c r="G40" s="853"/>
      <c r="H40" s="853"/>
      <c r="I40" s="853"/>
      <c r="J40" s="853"/>
      <c r="K40" s="853"/>
      <c r="L40" s="853"/>
      <c r="M40" s="978" t="s">
        <v>1128</v>
      </c>
      <c r="N40" s="912" t="s">
        <v>1144</v>
      </c>
      <c r="O40" s="853"/>
      <c r="P40" s="853"/>
      <c r="Q40" s="3205"/>
      <c r="R40" s="3205"/>
      <c r="S40" s="3205"/>
      <c r="T40" s="3205"/>
      <c r="U40" s="3205"/>
      <c r="V40" s="3205"/>
      <c r="W40" s="3205"/>
      <c r="X40" s="853" t="s">
        <v>1344</v>
      </c>
      <c r="Y40" s="853"/>
      <c r="Z40" s="853"/>
      <c r="AA40" s="853"/>
      <c r="AB40" s="853"/>
      <c r="AC40" s="853"/>
      <c r="AD40" s="853"/>
      <c r="AE40" s="853"/>
      <c r="AG40" s="853"/>
      <c r="AH40" s="853"/>
      <c r="AI40" s="853"/>
      <c r="AJ40" s="853"/>
    </row>
    <row r="41" spans="1:42" ht="13.5" customHeight="1">
      <c r="A41" s="860"/>
      <c r="B41" s="860"/>
      <c r="C41" s="860"/>
      <c r="D41" s="857"/>
      <c r="E41" s="860"/>
      <c r="F41" s="860"/>
      <c r="G41" s="853"/>
      <c r="H41" s="853"/>
      <c r="I41" s="853"/>
      <c r="J41" s="853"/>
      <c r="K41" s="853"/>
      <c r="L41" s="853"/>
      <c r="M41" s="978"/>
      <c r="N41" s="912"/>
      <c r="O41" s="853"/>
      <c r="P41" s="853"/>
      <c r="Q41" s="135"/>
      <c r="R41" s="135"/>
      <c r="S41" s="135"/>
      <c r="T41" s="135"/>
      <c r="U41" s="135"/>
      <c r="V41" s="135"/>
      <c r="W41" s="135"/>
      <c r="X41" s="853"/>
      <c r="Y41" s="853"/>
      <c r="Z41" s="853"/>
      <c r="AA41" s="853"/>
      <c r="AB41" s="853"/>
      <c r="AC41" s="853"/>
      <c r="AD41" s="853"/>
      <c r="AE41" s="853"/>
      <c r="AG41" s="853"/>
      <c r="AH41" s="853"/>
      <c r="AI41" s="853"/>
      <c r="AJ41" s="853"/>
    </row>
    <row r="42" spans="1:42" ht="13.5" customHeight="1">
      <c r="A42" s="395" t="s">
        <v>1406</v>
      </c>
      <c r="B42" s="395"/>
      <c r="C42" s="395"/>
      <c r="D42" s="395"/>
      <c r="E42" s="395"/>
      <c r="F42" s="395"/>
      <c r="G42" s="395"/>
      <c r="H42" s="395"/>
      <c r="I42" s="395"/>
      <c r="J42" s="395"/>
      <c r="K42" s="395"/>
      <c r="L42" s="395"/>
      <c r="M42" s="395"/>
      <c r="N42" s="395"/>
      <c r="O42" s="395"/>
      <c r="P42" s="395"/>
      <c r="Q42" s="395"/>
      <c r="R42" s="395"/>
      <c r="S42" s="395"/>
      <c r="T42" s="395"/>
      <c r="U42" s="395"/>
      <c r="V42" s="395"/>
      <c r="W42" s="395"/>
      <c r="X42" s="395"/>
      <c r="Y42" s="395"/>
      <c r="Z42" s="395"/>
      <c r="AA42" s="32"/>
      <c r="AB42" s="32"/>
      <c r="AC42" s="32"/>
      <c r="AD42" s="32"/>
      <c r="AE42" s="32"/>
      <c r="AF42" s="32"/>
      <c r="AG42" s="32"/>
      <c r="AH42" s="32"/>
      <c r="AI42" s="32"/>
      <c r="AJ42" s="32"/>
    </row>
    <row r="43" spans="1:42" ht="13.5" customHeight="1">
      <c r="A43" s="3153" t="s">
        <v>503</v>
      </c>
      <c r="B43" s="3154"/>
      <c r="C43" s="3154"/>
      <c r="D43" s="3155"/>
      <c r="E43" s="3153" t="s">
        <v>1767</v>
      </c>
      <c r="F43" s="3154"/>
      <c r="G43" s="3154"/>
      <c r="H43" s="3154"/>
      <c r="I43" s="3154"/>
      <c r="J43" s="3154"/>
      <c r="K43" s="3154"/>
      <c r="L43" s="3154"/>
      <c r="M43" s="3154"/>
      <c r="N43" s="3154"/>
      <c r="O43" s="3154"/>
      <c r="P43" s="3154"/>
      <c r="Q43" s="3154"/>
      <c r="R43" s="3154"/>
      <c r="S43" s="3154"/>
      <c r="T43" s="3154"/>
      <c r="U43" s="3154"/>
      <c r="V43" s="3154"/>
      <c r="W43" s="3154"/>
      <c r="X43" s="3154"/>
      <c r="Y43" s="3154"/>
      <c r="Z43" s="3155"/>
      <c r="AA43" s="2149" t="s">
        <v>801</v>
      </c>
      <c r="AB43" s="2149"/>
      <c r="AC43" s="2149"/>
      <c r="AD43" s="2149"/>
      <c r="AE43" s="2149"/>
      <c r="AF43" s="2149"/>
      <c r="AG43" s="2149"/>
      <c r="AH43" s="2149"/>
      <c r="AI43" s="2149"/>
      <c r="AJ43" s="2149"/>
    </row>
    <row r="44" spans="1:42" ht="13.5" customHeight="1">
      <c r="A44" s="1378"/>
      <c r="B44" s="1379"/>
      <c r="C44" s="1379"/>
      <c r="D44" s="1380"/>
      <c r="E44" s="1378"/>
      <c r="F44" s="1379"/>
      <c r="G44" s="1379"/>
      <c r="H44" s="1379"/>
      <c r="I44" s="1379"/>
      <c r="J44" s="1379"/>
      <c r="K44" s="1379"/>
      <c r="L44" s="1379"/>
      <c r="M44" s="1379"/>
      <c r="N44" s="1379"/>
      <c r="O44" s="1379"/>
      <c r="P44" s="1379"/>
      <c r="Q44" s="1379"/>
      <c r="R44" s="1379"/>
      <c r="S44" s="1379"/>
      <c r="T44" s="1379"/>
      <c r="U44" s="1379"/>
      <c r="V44" s="1379"/>
      <c r="W44" s="1379"/>
      <c r="X44" s="1379"/>
      <c r="Y44" s="1379"/>
      <c r="Z44" s="1380"/>
      <c r="AA44" s="2149"/>
      <c r="AB44" s="2149"/>
      <c r="AC44" s="2149"/>
      <c r="AD44" s="2149"/>
      <c r="AE44" s="2149"/>
      <c r="AF44" s="2149"/>
      <c r="AG44" s="2149"/>
      <c r="AH44" s="2149"/>
      <c r="AI44" s="2149"/>
      <c r="AJ44" s="2149"/>
    </row>
    <row r="45" spans="1:42" ht="13.5" customHeight="1">
      <c r="A45" s="3153" t="s">
        <v>897</v>
      </c>
      <c r="B45" s="3154"/>
      <c r="C45" s="3154"/>
      <c r="D45" s="3155"/>
      <c r="E45" s="3159"/>
      <c r="F45" s="3160"/>
      <c r="G45" s="3160"/>
      <c r="H45" s="3160"/>
      <c r="I45" s="3160"/>
      <c r="J45" s="3160"/>
      <c r="K45" s="3160"/>
      <c r="L45" s="3160"/>
      <c r="M45" s="3160"/>
      <c r="N45" s="3160"/>
      <c r="O45" s="3160"/>
      <c r="P45" s="3160"/>
      <c r="Q45" s="3160"/>
      <c r="R45" s="3160"/>
      <c r="S45" s="3160"/>
      <c r="T45" s="3160"/>
      <c r="U45" s="3160"/>
      <c r="V45" s="3160"/>
      <c r="W45" s="3160"/>
      <c r="X45" s="3160"/>
      <c r="Y45" s="3160"/>
      <c r="Z45" s="3161"/>
      <c r="AA45" s="255"/>
      <c r="AB45" s="982" t="s">
        <v>1128</v>
      </c>
      <c r="AC45" s="921" t="s">
        <v>353</v>
      </c>
      <c r="AD45" s="921"/>
      <c r="AE45" s="921"/>
      <c r="AF45" s="921"/>
      <c r="AG45" s="921"/>
      <c r="AH45" s="921"/>
      <c r="AI45" s="921"/>
      <c r="AJ45" s="86"/>
    </row>
    <row r="46" spans="1:42">
      <c r="A46" s="1375"/>
      <c r="B46" s="1376"/>
      <c r="C46" s="1376"/>
      <c r="D46" s="1377"/>
      <c r="E46" s="3162"/>
      <c r="F46" s="3163"/>
      <c r="G46" s="3163"/>
      <c r="H46" s="3163"/>
      <c r="I46" s="3163"/>
      <c r="J46" s="3163"/>
      <c r="K46" s="3163"/>
      <c r="L46" s="3163"/>
      <c r="M46" s="3163"/>
      <c r="N46" s="3163"/>
      <c r="O46" s="3163"/>
      <c r="P46" s="3163"/>
      <c r="Q46" s="3163"/>
      <c r="R46" s="3163"/>
      <c r="S46" s="3163"/>
      <c r="T46" s="3163"/>
      <c r="U46" s="3163"/>
      <c r="V46" s="3163"/>
      <c r="W46" s="3163"/>
      <c r="X46" s="3163"/>
      <c r="Y46" s="3163"/>
      <c r="Z46" s="3164"/>
      <c r="AA46" s="595"/>
      <c r="AB46" s="596" t="s">
        <v>1128</v>
      </c>
      <c r="AC46" s="596" t="s">
        <v>1407</v>
      </c>
      <c r="AD46" s="596"/>
      <c r="AE46" s="596"/>
      <c r="AF46" s="596"/>
      <c r="AG46" s="596"/>
      <c r="AH46" s="596"/>
      <c r="AI46" s="596"/>
      <c r="AJ46" s="88"/>
      <c r="AK46" s="442"/>
      <c r="AL46" s="442"/>
      <c r="AM46" s="442"/>
      <c r="AN46" s="442"/>
    </row>
    <row r="47" spans="1:42">
      <c r="A47" s="1375"/>
      <c r="B47" s="1376"/>
      <c r="C47" s="1376"/>
      <c r="D47" s="1377"/>
      <c r="E47" s="3162"/>
      <c r="F47" s="3163"/>
      <c r="G47" s="3163"/>
      <c r="H47" s="3163"/>
      <c r="I47" s="3163"/>
      <c r="J47" s="3163"/>
      <c r="K47" s="3163"/>
      <c r="L47" s="3163"/>
      <c r="M47" s="3163"/>
      <c r="N47" s="3163"/>
      <c r="O47" s="3163"/>
      <c r="P47" s="3163"/>
      <c r="Q47" s="3163"/>
      <c r="R47" s="3163"/>
      <c r="S47" s="3163"/>
      <c r="T47" s="3163"/>
      <c r="U47" s="3163"/>
      <c r="V47" s="3163"/>
      <c r="W47" s="3163"/>
      <c r="X47" s="3163"/>
      <c r="Y47" s="3163"/>
      <c r="Z47" s="3164"/>
      <c r="AA47" s="595"/>
      <c r="AB47" s="596" t="s">
        <v>1128</v>
      </c>
      <c r="AC47" s="596" t="s">
        <v>354</v>
      </c>
      <c r="AD47" s="596"/>
      <c r="AE47" s="596"/>
      <c r="AF47" s="596"/>
      <c r="AG47" s="596"/>
      <c r="AH47" s="596"/>
      <c r="AI47" s="596"/>
      <c r="AJ47" s="88"/>
      <c r="AK47" s="442"/>
      <c r="AL47" s="442"/>
      <c r="AM47" s="442"/>
      <c r="AN47" s="442"/>
    </row>
    <row r="48" spans="1:42">
      <c r="A48" s="1375"/>
      <c r="B48" s="1376"/>
      <c r="C48" s="1376"/>
      <c r="D48" s="1377"/>
      <c r="E48" s="3162"/>
      <c r="F48" s="3163"/>
      <c r="G48" s="3163"/>
      <c r="H48" s="3163"/>
      <c r="I48" s="3163"/>
      <c r="J48" s="3163"/>
      <c r="K48" s="3163"/>
      <c r="L48" s="3163"/>
      <c r="M48" s="3163"/>
      <c r="N48" s="3163"/>
      <c r="O48" s="3163"/>
      <c r="P48" s="3163"/>
      <c r="Q48" s="3163"/>
      <c r="R48" s="3163"/>
      <c r="S48" s="3163"/>
      <c r="T48" s="3163"/>
      <c r="U48" s="3163"/>
      <c r="V48" s="3163"/>
      <c r="W48" s="3163"/>
      <c r="X48" s="3163"/>
      <c r="Y48" s="3163"/>
      <c r="Z48" s="3164"/>
      <c r="AA48" s="595"/>
      <c r="AB48" s="596" t="s">
        <v>1128</v>
      </c>
      <c r="AC48" s="596" t="s">
        <v>651</v>
      </c>
      <c r="AD48" s="596"/>
      <c r="AE48" s="596"/>
      <c r="AF48" s="2408"/>
      <c r="AG48" s="2408"/>
      <c r="AH48" s="2408"/>
      <c r="AI48" s="596" t="s">
        <v>1398</v>
      </c>
      <c r="AJ48" s="88"/>
      <c r="AK48" s="442"/>
      <c r="AL48" s="442"/>
      <c r="AM48" s="442"/>
      <c r="AN48" s="442"/>
    </row>
    <row r="49" spans="1:42" ht="13.5" customHeight="1">
      <c r="A49" s="3153" t="s">
        <v>857</v>
      </c>
      <c r="B49" s="3154"/>
      <c r="C49" s="3154"/>
      <c r="D49" s="3155"/>
      <c r="E49" s="3159"/>
      <c r="F49" s="3160"/>
      <c r="G49" s="3160"/>
      <c r="H49" s="3160"/>
      <c r="I49" s="3160"/>
      <c r="J49" s="3160"/>
      <c r="K49" s="3160"/>
      <c r="L49" s="3160"/>
      <c r="M49" s="3160"/>
      <c r="N49" s="3160"/>
      <c r="O49" s="3160"/>
      <c r="P49" s="3160"/>
      <c r="Q49" s="3160"/>
      <c r="R49" s="3160"/>
      <c r="S49" s="3160"/>
      <c r="T49" s="3160"/>
      <c r="U49" s="3160"/>
      <c r="V49" s="3160"/>
      <c r="W49" s="3160"/>
      <c r="X49" s="3160"/>
      <c r="Y49" s="3160"/>
      <c r="Z49" s="3161"/>
      <c r="AA49" s="595"/>
      <c r="AB49" s="596"/>
      <c r="AC49" s="596"/>
      <c r="AD49" s="596"/>
      <c r="AE49" s="596"/>
      <c r="AF49" s="596"/>
      <c r="AG49" s="596"/>
      <c r="AH49" s="596"/>
      <c r="AI49" s="896"/>
      <c r="AJ49" s="88"/>
      <c r="AK49" s="876"/>
      <c r="AL49" s="876"/>
      <c r="AM49" s="876"/>
      <c r="AN49" s="876"/>
      <c r="AO49" s="876"/>
      <c r="AP49" s="876"/>
    </row>
    <row r="50" spans="1:42" ht="13.5" customHeight="1">
      <c r="A50" s="1375"/>
      <c r="B50" s="1376"/>
      <c r="C50" s="1376"/>
      <c r="D50" s="1377"/>
      <c r="E50" s="3162"/>
      <c r="F50" s="3163"/>
      <c r="G50" s="3163"/>
      <c r="H50" s="3163"/>
      <c r="I50" s="3163"/>
      <c r="J50" s="3163"/>
      <c r="K50" s="3163"/>
      <c r="L50" s="3163"/>
      <c r="M50" s="3163"/>
      <c r="N50" s="3163"/>
      <c r="O50" s="3163"/>
      <c r="P50" s="3163"/>
      <c r="Q50" s="3163"/>
      <c r="R50" s="3163"/>
      <c r="S50" s="3163"/>
      <c r="T50" s="3163"/>
      <c r="U50" s="3163"/>
      <c r="V50" s="3163"/>
      <c r="W50" s="3163"/>
      <c r="X50" s="3163"/>
      <c r="Y50" s="3163"/>
      <c r="Z50" s="3164"/>
      <c r="AA50" s="595"/>
      <c r="AB50" s="596"/>
      <c r="AC50" s="596"/>
      <c r="AD50" s="596"/>
      <c r="AE50" s="596"/>
      <c r="AF50" s="596"/>
      <c r="AG50" s="596"/>
      <c r="AH50" s="596"/>
      <c r="AI50" s="896"/>
      <c r="AJ50" s="88"/>
      <c r="AK50" s="447"/>
      <c r="AL50" s="447"/>
      <c r="AM50" s="447"/>
      <c r="AN50" s="447"/>
      <c r="AO50" s="447"/>
      <c r="AP50" s="447"/>
    </row>
    <row r="51" spans="1:42" ht="13.5" customHeight="1">
      <c r="A51" s="1375"/>
      <c r="B51" s="1376"/>
      <c r="C51" s="1376"/>
      <c r="D51" s="1377"/>
      <c r="E51" s="3162"/>
      <c r="F51" s="3163"/>
      <c r="G51" s="3163"/>
      <c r="H51" s="3163"/>
      <c r="I51" s="3163"/>
      <c r="J51" s="3163"/>
      <c r="K51" s="3163"/>
      <c r="L51" s="3163"/>
      <c r="M51" s="3163"/>
      <c r="N51" s="3163"/>
      <c r="O51" s="3163"/>
      <c r="P51" s="3163"/>
      <c r="Q51" s="3163"/>
      <c r="R51" s="3163"/>
      <c r="S51" s="3163"/>
      <c r="T51" s="3163"/>
      <c r="U51" s="3163"/>
      <c r="V51" s="3163"/>
      <c r="W51" s="3163"/>
      <c r="X51" s="3163"/>
      <c r="Y51" s="3163"/>
      <c r="Z51" s="3164"/>
      <c r="AA51" s="595"/>
      <c r="AB51" s="596"/>
      <c r="AC51" s="596"/>
      <c r="AD51" s="596"/>
      <c r="AE51" s="596"/>
      <c r="AF51" s="596"/>
      <c r="AG51" s="596"/>
      <c r="AH51" s="596"/>
      <c r="AI51" s="896"/>
      <c r="AJ51" s="88"/>
      <c r="AK51" s="447"/>
      <c r="AL51" s="447"/>
      <c r="AM51" s="447"/>
      <c r="AN51" s="447"/>
      <c r="AO51" s="447"/>
      <c r="AP51" s="447"/>
    </row>
    <row r="52" spans="1:42" ht="13.5" customHeight="1">
      <c r="A52" s="1378"/>
      <c r="B52" s="1379"/>
      <c r="C52" s="1379"/>
      <c r="D52" s="1380"/>
      <c r="E52" s="3165"/>
      <c r="F52" s="3166"/>
      <c r="G52" s="3166"/>
      <c r="H52" s="3166"/>
      <c r="I52" s="3166"/>
      <c r="J52" s="3166"/>
      <c r="K52" s="3166"/>
      <c r="L52" s="3166"/>
      <c r="M52" s="3166"/>
      <c r="N52" s="3166"/>
      <c r="O52" s="3166"/>
      <c r="P52" s="3166"/>
      <c r="Q52" s="3166"/>
      <c r="R52" s="3166"/>
      <c r="S52" s="3166"/>
      <c r="T52" s="3166"/>
      <c r="U52" s="3166"/>
      <c r="V52" s="3166"/>
      <c r="W52" s="3166"/>
      <c r="X52" s="3166"/>
      <c r="Y52" s="3166"/>
      <c r="Z52" s="3167"/>
      <c r="AA52" s="457"/>
      <c r="AB52" s="924"/>
      <c r="AC52" s="924"/>
      <c r="AD52" s="924"/>
      <c r="AE52" s="924"/>
      <c r="AF52" s="924"/>
      <c r="AG52" s="924"/>
      <c r="AH52" s="924"/>
      <c r="AI52" s="924"/>
      <c r="AJ52" s="90"/>
      <c r="AK52" s="447"/>
      <c r="AL52" s="447"/>
      <c r="AM52" s="447"/>
      <c r="AN52" s="447"/>
      <c r="AO52" s="447"/>
      <c r="AP52" s="447"/>
    </row>
    <row r="53" spans="1:42" ht="13.5" customHeight="1">
      <c r="A53" s="921" t="s">
        <v>898</v>
      </c>
      <c r="B53" s="921"/>
      <c r="C53" s="921"/>
      <c r="D53" s="921"/>
      <c r="E53" s="921"/>
      <c r="F53" s="921"/>
      <c r="G53" s="921"/>
      <c r="H53" s="921"/>
      <c r="I53" s="921"/>
      <c r="J53" s="921"/>
      <c r="K53" s="921"/>
      <c r="L53" s="921"/>
      <c r="M53" s="921"/>
      <c r="N53" s="921"/>
      <c r="O53" s="921"/>
      <c r="P53" s="921"/>
      <c r="Q53" s="921"/>
      <c r="R53" s="921"/>
      <c r="S53" s="921"/>
      <c r="T53" s="921"/>
      <c r="U53" s="921"/>
      <c r="V53" s="921"/>
      <c r="W53" s="921"/>
      <c r="X53" s="921"/>
      <c r="Y53" s="921"/>
      <c r="Z53" s="921"/>
      <c r="AA53" s="596"/>
      <c r="AB53" s="596"/>
      <c r="AC53" s="596"/>
      <c r="AD53" s="596"/>
      <c r="AE53" s="596"/>
      <c r="AF53" s="596"/>
      <c r="AG53" s="596"/>
      <c r="AH53" s="596"/>
      <c r="AI53" s="596"/>
      <c r="AK53" s="447"/>
      <c r="AL53" s="447"/>
      <c r="AM53" s="447"/>
      <c r="AN53" s="447"/>
      <c r="AO53" s="447"/>
      <c r="AP53" s="447"/>
    </row>
    <row r="54" spans="1:42" ht="13.5" customHeight="1">
      <c r="A54" s="437"/>
      <c r="AK54" s="447"/>
      <c r="AL54" s="447"/>
      <c r="AM54" s="447"/>
      <c r="AN54" s="447"/>
      <c r="AO54" s="447"/>
      <c r="AP54" s="447"/>
    </row>
    <row r="55" spans="1:42" ht="13.5" customHeight="1">
      <c r="A55" s="442" t="s">
        <v>1408</v>
      </c>
      <c r="B55" s="442"/>
      <c r="C55" s="442"/>
      <c r="D55" s="442"/>
      <c r="E55" s="442"/>
      <c r="F55" s="442"/>
      <c r="G55" s="442"/>
      <c r="H55" s="442"/>
      <c r="I55" s="442"/>
      <c r="J55" s="442"/>
      <c r="K55" s="442"/>
      <c r="L55" s="442"/>
      <c r="M55" s="442"/>
      <c r="N55" s="442"/>
      <c r="O55" s="442"/>
      <c r="P55" s="442"/>
      <c r="Q55" s="442"/>
      <c r="R55" s="442"/>
      <c r="S55" s="442"/>
      <c r="T55" s="442"/>
      <c r="U55" s="442"/>
      <c r="V55" s="442"/>
      <c r="W55" s="442"/>
      <c r="X55" s="442"/>
      <c r="Y55" s="442"/>
      <c r="Z55" s="442"/>
      <c r="AA55" s="442"/>
      <c r="AB55" s="442"/>
      <c r="AC55" s="442"/>
      <c r="AD55" s="442"/>
      <c r="AE55" s="442"/>
      <c r="AF55" s="442"/>
      <c r="AG55" s="442"/>
      <c r="AH55" s="442"/>
      <c r="AI55" s="442"/>
      <c r="AJ55" s="442"/>
    </row>
    <row r="56" spans="1:42" ht="13.5" customHeight="1">
      <c r="A56" s="441" t="s">
        <v>1409</v>
      </c>
      <c r="B56" s="441"/>
      <c r="C56" s="441"/>
      <c r="D56" s="441"/>
      <c r="E56" s="441"/>
      <c r="F56" s="441"/>
      <c r="G56" s="441"/>
      <c r="H56" s="441"/>
      <c r="I56" s="441"/>
      <c r="J56" s="441"/>
      <c r="K56" s="596" t="s">
        <v>1128</v>
      </c>
      <c r="L56" s="441" t="s">
        <v>461</v>
      </c>
      <c r="M56" s="441"/>
      <c r="N56" s="441"/>
      <c r="O56" s="441"/>
      <c r="P56" s="441"/>
      <c r="Q56" s="906" t="s">
        <v>355</v>
      </c>
      <c r="R56" s="3111"/>
      <c r="S56" s="3111"/>
      <c r="T56" s="3111"/>
      <c r="U56" s="3111"/>
      <c r="V56" s="3111"/>
      <c r="W56" s="436" t="s">
        <v>1600</v>
      </c>
      <c r="Y56" s="596" t="s">
        <v>1128</v>
      </c>
      <c r="Z56" s="441" t="s">
        <v>462</v>
      </c>
      <c r="AA56" s="441"/>
      <c r="AB56" s="441"/>
      <c r="AC56" s="441"/>
      <c r="AD56" s="441"/>
      <c r="AE56" s="441"/>
      <c r="AF56" s="441"/>
      <c r="AG56" s="441"/>
      <c r="AH56" s="441"/>
      <c r="AI56" s="441"/>
      <c r="AJ56" s="441"/>
    </row>
    <row r="57" spans="1:42">
      <c r="A57" s="441" t="s">
        <v>356</v>
      </c>
      <c r="B57" s="436"/>
      <c r="C57" s="436"/>
      <c r="D57" s="441"/>
      <c r="E57" s="441"/>
      <c r="F57" s="441"/>
      <c r="G57" s="441"/>
      <c r="H57" s="441"/>
      <c r="I57" s="441"/>
      <c r="J57" s="596" t="s">
        <v>1128</v>
      </c>
      <c r="K57" s="436" t="s">
        <v>357</v>
      </c>
      <c r="L57" s="436"/>
      <c r="M57" s="436"/>
      <c r="N57" s="596" t="s">
        <v>1128</v>
      </c>
      <c r="O57" s="436" t="s">
        <v>358</v>
      </c>
      <c r="P57" s="436"/>
      <c r="Q57" s="436"/>
      <c r="R57" s="596" t="s">
        <v>1128</v>
      </c>
      <c r="S57" s="436" t="s">
        <v>359</v>
      </c>
      <c r="T57" s="436"/>
      <c r="U57" s="436"/>
      <c r="V57" s="596" t="s">
        <v>1128</v>
      </c>
      <c r="W57" s="436" t="s">
        <v>360</v>
      </c>
      <c r="X57" s="436"/>
      <c r="Y57" s="436"/>
      <c r="Z57" s="436"/>
      <c r="AA57" s="436"/>
      <c r="AB57" s="596" t="s">
        <v>1128</v>
      </c>
      <c r="AC57" s="436" t="s">
        <v>361</v>
      </c>
      <c r="AD57" s="436"/>
      <c r="AE57" s="436"/>
      <c r="AF57" s="436"/>
      <c r="AG57" s="436"/>
      <c r="AH57" s="436"/>
      <c r="AI57" s="436"/>
      <c r="AJ57" s="436"/>
    </row>
    <row r="58" spans="1:42">
      <c r="A58" s="437" t="s">
        <v>796</v>
      </c>
      <c r="B58" s="436"/>
      <c r="C58" s="436"/>
      <c r="D58" s="436"/>
      <c r="E58" s="436"/>
      <c r="F58" s="436"/>
      <c r="G58" s="436"/>
      <c r="H58" s="436"/>
      <c r="I58" s="436"/>
      <c r="J58" s="596" t="s">
        <v>1128</v>
      </c>
      <c r="K58" s="436" t="s">
        <v>362</v>
      </c>
      <c r="L58" s="436"/>
      <c r="M58" s="436"/>
      <c r="N58" s="596" t="s">
        <v>1128</v>
      </c>
      <c r="O58" s="436" t="s">
        <v>363</v>
      </c>
      <c r="P58" s="436"/>
      <c r="Q58" s="436"/>
      <c r="R58" s="596" t="s">
        <v>1128</v>
      </c>
      <c r="S58" s="436" t="s">
        <v>1410</v>
      </c>
      <c r="T58" s="436"/>
      <c r="U58" s="436"/>
      <c r="V58" s="596" t="s">
        <v>1128</v>
      </c>
      <c r="W58" s="436" t="s">
        <v>1443</v>
      </c>
      <c r="X58" s="436"/>
      <c r="Y58" s="436"/>
      <c r="AB58" s="596" t="s">
        <v>1128</v>
      </c>
      <c r="AC58" s="436" t="s">
        <v>591</v>
      </c>
      <c r="AD58" s="840"/>
      <c r="AI58" s="436"/>
      <c r="AJ58" s="436"/>
    </row>
    <row r="59" spans="1:42">
      <c r="A59" s="441" t="s">
        <v>364</v>
      </c>
      <c r="B59" s="436"/>
      <c r="C59" s="436"/>
      <c r="D59" s="436"/>
      <c r="E59" s="436"/>
      <c r="F59" s="436"/>
      <c r="G59" s="436"/>
      <c r="H59" s="436"/>
      <c r="I59" s="436"/>
      <c r="J59" s="596" t="s">
        <v>1128</v>
      </c>
      <c r="K59" s="436" t="s">
        <v>365</v>
      </c>
      <c r="L59" s="436"/>
      <c r="M59" s="436"/>
      <c r="N59" s="436"/>
      <c r="O59" s="436"/>
      <c r="P59" s="436"/>
      <c r="Q59" s="436"/>
      <c r="R59" s="596" t="s">
        <v>1128</v>
      </c>
      <c r="S59" s="436" t="s">
        <v>339</v>
      </c>
      <c r="T59" s="436"/>
      <c r="U59" s="436"/>
      <c r="V59" s="436"/>
      <c r="W59" s="436"/>
      <c r="X59" s="436"/>
      <c r="Y59" s="436"/>
      <c r="Z59" s="436"/>
      <c r="AA59" s="436"/>
      <c r="AB59" s="436"/>
      <c r="AC59" s="840" t="s">
        <v>14</v>
      </c>
      <c r="AD59" s="2482"/>
      <c r="AE59" s="2482"/>
      <c r="AF59" s="2482"/>
      <c r="AG59" s="2482"/>
      <c r="AH59" s="436" t="s">
        <v>85</v>
      </c>
      <c r="AI59" s="436"/>
    </row>
    <row r="61" spans="1:42">
      <c r="A61" s="442" t="s">
        <v>1487</v>
      </c>
    </row>
    <row r="62" spans="1:42">
      <c r="A62" s="436" t="s">
        <v>1411</v>
      </c>
      <c r="B62" s="436" t="s">
        <v>1488</v>
      </c>
      <c r="C62" s="436"/>
      <c r="D62" s="436"/>
      <c r="E62" s="436"/>
      <c r="F62" s="436"/>
      <c r="G62" s="436"/>
      <c r="H62" s="436"/>
      <c r="I62" s="436"/>
      <c r="J62" s="436"/>
      <c r="K62" s="436"/>
      <c r="L62" s="436"/>
      <c r="M62" s="436"/>
      <c r="N62" s="436"/>
      <c r="O62" s="436"/>
      <c r="P62" s="436"/>
      <c r="Q62" s="436"/>
      <c r="R62" s="436"/>
      <c r="S62" s="436"/>
      <c r="T62" s="441"/>
      <c r="U62" s="596" t="s">
        <v>1128</v>
      </c>
      <c r="V62" s="441" t="s">
        <v>63</v>
      </c>
      <c r="W62" s="441"/>
      <c r="X62" s="441"/>
      <c r="Y62" s="441"/>
      <c r="Z62" s="441"/>
      <c r="AA62" s="596" t="s">
        <v>1128</v>
      </c>
      <c r="AB62" s="441" t="s">
        <v>64</v>
      </c>
      <c r="AC62" s="441"/>
      <c r="AD62" s="441"/>
      <c r="AE62" s="441"/>
    </row>
    <row r="63" spans="1:42">
      <c r="A63" s="436" t="s">
        <v>1412</v>
      </c>
      <c r="B63" s="436" t="s">
        <v>1978</v>
      </c>
      <c r="C63" s="436"/>
      <c r="D63" s="436"/>
      <c r="E63" s="436"/>
      <c r="F63" s="436"/>
      <c r="G63" s="436"/>
      <c r="H63" s="436"/>
      <c r="I63" s="436"/>
      <c r="J63" s="436"/>
      <c r="K63" s="436"/>
      <c r="L63" s="436"/>
      <c r="M63" s="436"/>
      <c r="N63" s="436"/>
      <c r="O63" s="436"/>
      <c r="P63" s="436"/>
      <c r="Q63" s="436"/>
      <c r="R63" s="436"/>
      <c r="S63" s="436"/>
      <c r="T63" s="441"/>
      <c r="U63" s="596" t="s">
        <v>1128</v>
      </c>
      <c r="V63" s="441" t="s">
        <v>1413</v>
      </c>
      <c r="W63" s="441"/>
      <c r="X63" s="441"/>
      <c r="Y63" s="441"/>
      <c r="Z63" s="441"/>
      <c r="AA63" s="596" t="s">
        <v>1128</v>
      </c>
      <c r="AB63" s="441" t="s">
        <v>1414</v>
      </c>
      <c r="AC63" s="441"/>
      <c r="AD63" s="441"/>
      <c r="AE63" s="441"/>
    </row>
    <row r="64" spans="1:42">
      <c r="A64" s="436" t="s">
        <v>1415</v>
      </c>
      <c r="B64" s="436" t="s">
        <v>62</v>
      </c>
      <c r="C64" s="436"/>
      <c r="D64" s="436"/>
      <c r="E64" s="436"/>
      <c r="F64" s="436"/>
      <c r="G64" s="436"/>
      <c r="H64" s="436"/>
      <c r="I64" s="436"/>
      <c r="J64" s="436"/>
      <c r="K64" s="436"/>
      <c r="L64" s="436"/>
      <c r="M64" s="436"/>
      <c r="N64" s="436"/>
      <c r="O64" s="436"/>
      <c r="P64" s="436"/>
      <c r="Q64" s="436"/>
      <c r="R64" s="436" t="s">
        <v>741</v>
      </c>
      <c r="S64" s="436"/>
      <c r="T64" s="441"/>
      <c r="U64" s="3156"/>
      <c r="V64" s="3157"/>
      <c r="W64" s="3157"/>
      <c r="X64" s="3157"/>
      <c r="Y64" s="3157"/>
      <c r="Z64" s="3157"/>
      <c r="AA64" s="3157"/>
      <c r="AB64" s="3157"/>
      <c r="AC64" s="3157"/>
      <c r="AD64" s="3157"/>
      <c r="AE64" s="3157"/>
      <c r="AF64" s="3158"/>
    </row>
    <row r="65" spans="1:32">
      <c r="A65" s="436" t="s">
        <v>1416</v>
      </c>
      <c r="B65" s="436" t="s">
        <v>830</v>
      </c>
      <c r="C65" s="436"/>
      <c r="D65" s="436"/>
      <c r="E65" s="436"/>
      <c r="F65" s="436"/>
      <c r="G65" s="436"/>
      <c r="H65" s="436"/>
      <c r="I65" s="436"/>
      <c r="J65" s="436"/>
      <c r="K65" s="436"/>
      <c r="L65" s="436"/>
      <c r="M65" s="436"/>
      <c r="N65" s="436"/>
      <c r="O65" s="436"/>
      <c r="P65" s="436"/>
      <c r="Q65" s="436"/>
      <c r="R65" s="436"/>
      <c r="S65" s="436"/>
      <c r="T65" s="441"/>
      <c r="U65" s="3156"/>
      <c r="V65" s="3157"/>
      <c r="W65" s="3157"/>
      <c r="X65" s="3157"/>
      <c r="Y65" s="3157"/>
      <c r="Z65" s="3157"/>
      <c r="AA65" s="3157"/>
      <c r="AB65" s="3157"/>
      <c r="AC65" s="3157"/>
      <c r="AD65" s="3157"/>
      <c r="AE65" s="3157"/>
      <c r="AF65" s="3158"/>
    </row>
  </sheetData>
  <mergeCells count="91">
    <mergeCell ref="F15:I16"/>
    <mergeCell ref="F14:T14"/>
    <mergeCell ref="T29:AG29"/>
    <mergeCell ref="R56:V56"/>
    <mergeCell ref="Q40:W40"/>
    <mergeCell ref="G23:G24"/>
    <mergeCell ref="AB17:AC18"/>
    <mergeCell ref="X19:X20"/>
    <mergeCell ref="Y19:Z20"/>
    <mergeCell ref="AA19:AA20"/>
    <mergeCell ref="AB19:AC20"/>
    <mergeCell ref="AA21:AA22"/>
    <mergeCell ref="AB21:AC22"/>
    <mergeCell ref="W21:W22"/>
    <mergeCell ref="X21:X22"/>
    <mergeCell ref="J23:K24"/>
    <mergeCell ref="B2:J2"/>
    <mergeCell ref="B3:AI7"/>
    <mergeCell ref="U17:U18"/>
    <mergeCell ref="D19:E20"/>
    <mergeCell ref="F19:F20"/>
    <mergeCell ref="H17:H18"/>
    <mergeCell ref="I17:I18"/>
    <mergeCell ref="J19:K20"/>
    <mergeCell ref="F17:F18"/>
    <mergeCell ref="G17:G18"/>
    <mergeCell ref="G19:G20"/>
    <mergeCell ref="W17:W18"/>
    <mergeCell ref="X17:X18"/>
    <mergeCell ref="Y17:Z18"/>
    <mergeCell ref="AA17:AA18"/>
    <mergeCell ref="V17:V18"/>
    <mergeCell ref="U65:AF65"/>
    <mergeCell ref="A14:E16"/>
    <mergeCell ref="U14:AI14"/>
    <mergeCell ref="J15:N16"/>
    <mergeCell ref="O15:T16"/>
    <mergeCell ref="U15:X16"/>
    <mergeCell ref="Y15:AC16"/>
    <mergeCell ref="AD15:AI16"/>
    <mergeCell ref="J17:K18"/>
    <mergeCell ref="L17:L18"/>
    <mergeCell ref="M17:N18"/>
    <mergeCell ref="A17:A24"/>
    <mergeCell ref="B17:C20"/>
    <mergeCell ref="D17:E18"/>
    <mergeCell ref="D23:E24"/>
    <mergeCell ref="Y23:Z24"/>
    <mergeCell ref="H19:H20"/>
    <mergeCell ref="I21:I22"/>
    <mergeCell ref="H21:H22"/>
    <mergeCell ref="I19:I20"/>
    <mergeCell ref="H23:H24"/>
    <mergeCell ref="I23:I24"/>
    <mergeCell ref="F23:F24"/>
    <mergeCell ref="B21:C24"/>
    <mergeCell ref="D21:E22"/>
    <mergeCell ref="F21:F22"/>
    <mergeCell ref="G21:G22"/>
    <mergeCell ref="Y21:Z22"/>
    <mergeCell ref="L19:L20"/>
    <mergeCell ref="M19:N20"/>
    <mergeCell ref="U19:U20"/>
    <mergeCell ref="J21:K22"/>
    <mergeCell ref="W19:W20"/>
    <mergeCell ref="M21:N22"/>
    <mergeCell ref="U21:U22"/>
    <mergeCell ref="V21:V22"/>
    <mergeCell ref="L21:L22"/>
    <mergeCell ref="V19:V20"/>
    <mergeCell ref="AA23:AA24"/>
    <mergeCell ref="AB23:AC24"/>
    <mergeCell ref="L23:L24"/>
    <mergeCell ref="M23:N24"/>
    <mergeCell ref="U23:U24"/>
    <mergeCell ref="V23:V24"/>
    <mergeCell ref="W23:W24"/>
    <mergeCell ref="X23:X24"/>
    <mergeCell ref="A49:D52"/>
    <mergeCell ref="AA38:AH38"/>
    <mergeCell ref="U64:AF64"/>
    <mergeCell ref="E45:Z48"/>
    <mergeCell ref="AF48:AH48"/>
    <mergeCell ref="E49:Z52"/>
    <mergeCell ref="AD59:AG59"/>
    <mergeCell ref="D27:S27"/>
    <mergeCell ref="A43:D44"/>
    <mergeCell ref="E43:Z44"/>
    <mergeCell ref="AA43:AJ44"/>
    <mergeCell ref="A45:D48"/>
    <mergeCell ref="AB34:AC34"/>
  </mergeCells>
  <phoneticPr fontId="6"/>
  <dataValidations count="1">
    <dataValidation type="list" allowBlank="1" showInputMessage="1" showErrorMessage="1" sqref="O19 R19 R21 O21 AD19 AD21 AG19 AG21 J57:J59 N57:N58 R57:R59 V57:V58 AB57:AB58 AB45:AB48 AA62:AA63 C11 F11 U62:U63 K56 Y56 AG33:AG34 E29 L29 P29 M35:M36 Z39 N37:N38 V38 M39:M41 S39 S33 Z33 P35:P36 P33 W34">
      <formula1>"□,☑"</formula1>
    </dataValidation>
  </dataValidations>
  <pageMargins left="0.70866141732283472" right="0.31496062992125984" top="0.59055118110236227" bottom="0.35433070866141736" header="0.51181102362204722" footer="0.19685039370078741"/>
  <pageSetup paperSize="9" scale="95" orientation="portrait" r:id="rId1"/>
  <headerFooter alignWithMargins="0">
    <oddFooter>&amp;C&amp;A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AK27"/>
  <sheetViews>
    <sheetView view="pageBreakPreview" zoomScaleNormal="100" zoomScaleSheetLayoutView="100" workbookViewId="0"/>
  </sheetViews>
  <sheetFormatPr defaultColWidth="2.625" defaultRowHeight="13.5"/>
  <cols>
    <col min="1" max="16384" width="2.625" style="544"/>
  </cols>
  <sheetData>
    <row r="1" spans="1:37">
      <c r="A1" s="442" t="s">
        <v>1453</v>
      </c>
      <c r="B1" s="442"/>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row>
    <row r="2" spans="1:37" ht="18" customHeight="1">
      <c r="A2" s="441" t="s">
        <v>1979</v>
      </c>
      <c r="B2" s="441"/>
      <c r="C2" s="441"/>
      <c r="D2" s="441"/>
      <c r="E2" s="441"/>
      <c r="F2" s="441"/>
      <c r="G2" s="441"/>
      <c r="H2" s="441"/>
      <c r="I2" s="441"/>
      <c r="J2" s="441"/>
      <c r="K2" s="441"/>
      <c r="L2" s="441"/>
      <c r="M2" s="441"/>
      <c r="N2" s="441"/>
      <c r="O2" s="441"/>
      <c r="P2" s="441"/>
      <c r="Q2" s="441"/>
      <c r="R2" s="441"/>
      <c r="S2" s="441"/>
      <c r="T2" s="441"/>
      <c r="U2" s="978" t="s">
        <v>1128</v>
      </c>
      <c r="V2" s="441" t="s">
        <v>92</v>
      </c>
      <c r="W2" s="441"/>
      <c r="X2" s="441"/>
      <c r="Y2" s="441"/>
      <c r="Z2" s="441"/>
      <c r="AA2" s="978" t="s">
        <v>1128</v>
      </c>
      <c r="AB2" s="441" t="s">
        <v>886</v>
      </c>
      <c r="AC2" s="441"/>
      <c r="AD2" s="441"/>
      <c r="AE2" s="441"/>
      <c r="AF2" s="441"/>
      <c r="AG2" s="441"/>
      <c r="AH2" s="441"/>
      <c r="AI2" s="441"/>
    </row>
    <row r="3" spans="1:37" ht="13.5" customHeight="1">
      <c r="A3" s="437"/>
      <c r="D3" s="3206" t="s">
        <v>1980</v>
      </c>
      <c r="E3" s="3206"/>
      <c r="F3" s="3206"/>
      <c r="G3" s="3206"/>
      <c r="H3" s="3206"/>
      <c r="I3" s="3206"/>
      <c r="J3" s="3206"/>
      <c r="K3" s="3206"/>
      <c r="L3" s="3206"/>
      <c r="M3" s="3206"/>
      <c r="N3" s="95"/>
      <c r="O3" s="95"/>
      <c r="P3" s="95"/>
      <c r="Q3" s="95"/>
      <c r="R3" s="95"/>
      <c r="S3" s="95"/>
      <c r="T3" s="95"/>
      <c r="U3" s="95"/>
      <c r="V3" s="95"/>
      <c r="W3" s="95"/>
      <c r="X3" s="95"/>
      <c r="Y3" s="95"/>
      <c r="Z3" s="95"/>
      <c r="AA3" s="95"/>
      <c r="AB3" s="95"/>
      <c r="AC3" s="95"/>
      <c r="AD3" s="95"/>
      <c r="AE3" s="95"/>
      <c r="AF3" s="95"/>
      <c r="AG3" s="95"/>
      <c r="AH3" s="95"/>
      <c r="AI3" s="95"/>
      <c r="AJ3" s="95"/>
    </row>
    <row r="4" spans="1:37">
      <c r="A4" s="437" t="s">
        <v>795</v>
      </c>
      <c r="D4" s="3062"/>
      <c r="E4" s="3063"/>
      <c r="F4" s="3063"/>
      <c r="G4" s="3063"/>
      <c r="H4" s="3063"/>
      <c r="I4" s="3063"/>
      <c r="J4" s="3063"/>
      <c r="K4" s="3063"/>
      <c r="L4" s="3063"/>
      <c r="M4" s="3063"/>
      <c r="N4" s="3063"/>
      <c r="O4" s="3063"/>
      <c r="P4" s="3063"/>
      <c r="Q4" s="3063"/>
      <c r="R4" s="3063"/>
      <c r="S4" s="3063"/>
      <c r="T4" s="3063"/>
      <c r="U4" s="3063"/>
      <c r="V4" s="3063"/>
      <c r="W4" s="3063"/>
      <c r="X4" s="3063"/>
      <c r="Y4" s="3063"/>
      <c r="Z4" s="3063"/>
      <c r="AA4" s="3063"/>
      <c r="AB4" s="3063"/>
      <c r="AC4" s="3063"/>
      <c r="AD4" s="3063"/>
      <c r="AE4" s="3063"/>
      <c r="AF4" s="3063"/>
      <c r="AG4" s="3063"/>
      <c r="AH4" s="3063"/>
      <c r="AI4" s="3063"/>
      <c r="AJ4" s="3064"/>
    </row>
    <row r="5" spans="1:37">
      <c r="A5" s="437"/>
      <c r="D5" s="3062"/>
      <c r="E5" s="3063"/>
      <c r="F5" s="3063"/>
      <c r="G5" s="3063"/>
      <c r="H5" s="3063"/>
      <c r="I5" s="3063"/>
      <c r="J5" s="3063"/>
      <c r="K5" s="3063"/>
      <c r="L5" s="3063"/>
      <c r="M5" s="3063"/>
      <c r="N5" s="3063"/>
      <c r="O5" s="3063"/>
      <c r="P5" s="3063"/>
      <c r="Q5" s="3063"/>
      <c r="R5" s="3063"/>
      <c r="S5" s="3063"/>
      <c r="T5" s="3063"/>
      <c r="U5" s="3063"/>
      <c r="V5" s="3063"/>
      <c r="W5" s="3063"/>
      <c r="X5" s="3063"/>
      <c r="Y5" s="3063"/>
      <c r="Z5" s="3063"/>
      <c r="AA5" s="3063"/>
      <c r="AB5" s="3063"/>
      <c r="AC5" s="3063"/>
      <c r="AD5" s="3063"/>
      <c r="AE5" s="3063"/>
      <c r="AF5" s="3063"/>
      <c r="AG5" s="3063"/>
      <c r="AH5" s="3063"/>
      <c r="AI5" s="3063"/>
      <c r="AJ5" s="3064"/>
    </row>
    <row r="6" spans="1:37">
      <c r="A6" s="437"/>
      <c r="D6" s="3062"/>
      <c r="E6" s="3063"/>
      <c r="F6" s="3063"/>
      <c r="G6" s="3063"/>
      <c r="H6" s="3063"/>
      <c r="I6" s="3063"/>
      <c r="J6" s="3063"/>
      <c r="K6" s="3063"/>
      <c r="L6" s="3063"/>
      <c r="M6" s="3063"/>
      <c r="N6" s="3063"/>
      <c r="O6" s="3063"/>
      <c r="P6" s="3063"/>
      <c r="Q6" s="3063"/>
      <c r="R6" s="3063"/>
      <c r="S6" s="3063"/>
      <c r="T6" s="3063"/>
      <c r="U6" s="3063"/>
      <c r="V6" s="3063"/>
      <c r="W6" s="3063"/>
      <c r="X6" s="3063"/>
      <c r="Y6" s="3063"/>
      <c r="Z6" s="3063"/>
      <c r="AA6" s="3063"/>
      <c r="AB6" s="3063"/>
      <c r="AC6" s="3063"/>
      <c r="AD6" s="3063"/>
      <c r="AE6" s="3063"/>
      <c r="AF6" s="3063"/>
      <c r="AG6" s="3063"/>
      <c r="AH6" s="3063"/>
      <c r="AI6" s="3063"/>
      <c r="AJ6" s="3064"/>
    </row>
    <row r="7" spans="1:37">
      <c r="A7" s="437"/>
      <c r="D7" s="3207"/>
      <c r="E7" s="3208"/>
      <c r="F7" s="3208"/>
      <c r="G7" s="3208"/>
      <c r="H7" s="3208"/>
      <c r="I7" s="3208"/>
      <c r="J7" s="3208"/>
      <c r="K7" s="3208"/>
      <c r="L7" s="3208"/>
      <c r="M7" s="3208"/>
      <c r="N7" s="3208"/>
      <c r="O7" s="3208"/>
      <c r="P7" s="3208"/>
      <c r="Q7" s="3208"/>
      <c r="R7" s="3208"/>
      <c r="S7" s="3208"/>
      <c r="T7" s="3208"/>
      <c r="U7" s="3208"/>
      <c r="V7" s="3208"/>
      <c r="W7" s="3208"/>
      <c r="X7" s="3208"/>
      <c r="Y7" s="3208"/>
      <c r="Z7" s="3208"/>
      <c r="AA7" s="3208"/>
      <c r="AB7" s="3208"/>
      <c r="AC7" s="3208"/>
      <c r="AD7" s="3208"/>
      <c r="AE7" s="3208"/>
      <c r="AF7" s="3208"/>
      <c r="AG7" s="3208"/>
      <c r="AH7" s="3208"/>
      <c r="AI7" s="3208"/>
      <c r="AJ7" s="3209"/>
    </row>
    <row r="8" spans="1:37" ht="18" customHeight="1">
      <c r="A8" s="441" t="s">
        <v>1981</v>
      </c>
      <c r="B8" s="441"/>
      <c r="C8" s="441"/>
      <c r="D8" s="441"/>
      <c r="E8" s="441"/>
      <c r="F8" s="441"/>
      <c r="G8" s="441"/>
      <c r="H8" s="441"/>
      <c r="I8" s="441"/>
      <c r="J8" s="441"/>
      <c r="K8" s="441"/>
      <c r="L8" s="441"/>
      <c r="M8" s="441"/>
      <c r="N8" s="441"/>
      <c r="O8" s="441"/>
      <c r="P8" s="441"/>
      <c r="Q8" s="441"/>
      <c r="R8" s="441"/>
      <c r="S8" s="441"/>
      <c r="T8" s="441"/>
      <c r="U8" s="978" t="s">
        <v>1128</v>
      </c>
      <c r="V8" s="441" t="s">
        <v>1043</v>
      </c>
      <c r="W8" s="441"/>
      <c r="X8" s="441"/>
      <c r="Y8" s="441"/>
      <c r="Z8" s="441"/>
      <c r="AA8" s="978" t="s">
        <v>1128</v>
      </c>
      <c r="AB8" s="441" t="s">
        <v>886</v>
      </c>
      <c r="AC8" s="441"/>
      <c r="AD8" s="441"/>
      <c r="AE8" s="441"/>
      <c r="AF8" s="441"/>
      <c r="AG8" s="441"/>
      <c r="AH8" s="441"/>
      <c r="AI8" s="441"/>
      <c r="AJ8" s="441"/>
    </row>
    <row r="9" spans="1:37" ht="18" customHeight="1">
      <c r="A9" s="441" t="s">
        <v>943</v>
      </c>
      <c r="B9" s="441"/>
      <c r="C9" s="441"/>
      <c r="D9" s="441"/>
      <c r="E9" s="441"/>
      <c r="F9" s="441"/>
      <c r="G9" s="441"/>
      <c r="H9" s="441"/>
      <c r="I9" s="441"/>
      <c r="J9" s="441"/>
      <c r="K9" s="441"/>
      <c r="L9" s="441"/>
      <c r="M9" s="441"/>
      <c r="N9" s="441"/>
      <c r="O9" s="441"/>
      <c r="P9" s="441"/>
      <c r="Q9" s="441"/>
      <c r="R9" s="441"/>
      <c r="S9" s="441"/>
      <c r="T9" s="441"/>
      <c r="U9" s="978" t="s">
        <v>1128</v>
      </c>
      <c r="V9" s="441" t="s">
        <v>92</v>
      </c>
      <c r="W9" s="441"/>
      <c r="X9" s="441"/>
      <c r="Y9" s="441"/>
      <c r="Z9" s="441"/>
      <c r="AA9" s="978" t="s">
        <v>1128</v>
      </c>
      <c r="AB9" s="441" t="s">
        <v>886</v>
      </c>
      <c r="AC9" s="441"/>
      <c r="AD9" s="441"/>
      <c r="AE9" s="441"/>
      <c r="AF9" s="441"/>
      <c r="AG9" s="441"/>
      <c r="AH9" s="441"/>
      <c r="AI9" s="441"/>
    </row>
    <row r="10" spans="1:37" ht="18" customHeight="1">
      <c r="A10" s="441" t="s">
        <v>2126</v>
      </c>
      <c r="B10" s="441"/>
      <c r="C10" s="441"/>
      <c r="D10" s="441"/>
      <c r="E10" s="441"/>
      <c r="F10" s="441"/>
      <c r="G10" s="441"/>
      <c r="H10" s="441"/>
      <c r="I10" s="441"/>
      <c r="J10" s="441"/>
      <c r="K10" s="441"/>
      <c r="L10" s="441"/>
      <c r="M10" s="441"/>
      <c r="N10" s="441"/>
      <c r="O10" s="441"/>
      <c r="P10" s="441"/>
      <c r="Q10" s="441"/>
      <c r="R10" s="441"/>
      <c r="S10" s="441"/>
      <c r="T10" s="441"/>
      <c r="U10" s="978" t="s">
        <v>1128</v>
      </c>
      <c r="V10" s="441" t="s">
        <v>1044</v>
      </c>
      <c r="W10" s="441"/>
      <c r="X10" s="441"/>
      <c r="Y10" s="441"/>
      <c r="Z10" s="441"/>
      <c r="AA10" s="978" t="s">
        <v>1128</v>
      </c>
      <c r="AB10" s="441" t="s">
        <v>1045</v>
      </c>
      <c r="AC10" s="441"/>
      <c r="AD10" s="441"/>
      <c r="AE10" s="441"/>
      <c r="AF10" s="441"/>
      <c r="AG10" s="441"/>
      <c r="AH10" s="441"/>
      <c r="AI10" s="441"/>
    </row>
    <row r="11" spans="1:37" ht="18" customHeight="1">
      <c r="A11" s="441" t="s">
        <v>1895</v>
      </c>
      <c r="B11" s="441"/>
      <c r="C11" s="441"/>
      <c r="D11" s="441"/>
      <c r="E11" s="441"/>
      <c r="F11" s="441"/>
      <c r="G11" s="441"/>
      <c r="H11" s="441"/>
      <c r="I11" s="441"/>
      <c r="J11" s="441"/>
      <c r="K11" s="441"/>
      <c r="L11" s="441"/>
      <c r="M11" s="441"/>
      <c r="N11" s="441"/>
      <c r="O11" s="441"/>
      <c r="P11" s="441"/>
      <c r="Q11" s="441"/>
      <c r="R11" s="441"/>
      <c r="S11" s="441"/>
      <c r="T11" s="441"/>
      <c r="U11" s="978" t="s">
        <v>1128</v>
      </c>
      <c r="V11" s="441" t="s">
        <v>1046</v>
      </c>
      <c r="W11" s="441"/>
      <c r="X11" s="441"/>
      <c r="Y11" s="441"/>
      <c r="Z11" s="441"/>
      <c r="AA11" s="978" t="s">
        <v>1128</v>
      </c>
      <c r="AB11" s="441" t="s">
        <v>1047</v>
      </c>
      <c r="AC11" s="441"/>
      <c r="AD11" s="441"/>
      <c r="AE11" s="441"/>
      <c r="AF11" s="441"/>
      <c r="AG11" s="441"/>
      <c r="AH11" s="441"/>
      <c r="AI11" s="441"/>
    </row>
    <row r="12" spans="1:37" ht="18" customHeight="1">
      <c r="A12" s="441" t="s">
        <v>1048</v>
      </c>
      <c r="B12" s="441"/>
      <c r="C12" s="441"/>
      <c r="D12" s="441"/>
      <c r="E12" s="441"/>
      <c r="F12" s="441"/>
      <c r="G12" s="441"/>
      <c r="H12" s="441"/>
      <c r="I12" s="441"/>
      <c r="J12" s="441"/>
      <c r="K12" s="441"/>
      <c r="L12" s="441"/>
      <c r="M12" s="441"/>
      <c r="N12" s="441"/>
      <c r="O12" s="441"/>
      <c r="P12" s="441"/>
      <c r="Q12" s="441"/>
      <c r="R12" s="441"/>
      <c r="S12" s="441"/>
      <c r="T12" s="441"/>
      <c r="U12" s="978" t="s">
        <v>1128</v>
      </c>
      <c r="V12" s="441" t="s">
        <v>1049</v>
      </c>
      <c r="W12" s="441"/>
      <c r="X12" s="441"/>
      <c r="Y12" s="441"/>
      <c r="Z12" s="441"/>
      <c r="AA12" s="978" t="s">
        <v>1128</v>
      </c>
      <c r="AB12" s="441" t="s">
        <v>802</v>
      </c>
      <c r="AC12" s="441"/>
      <c r="AD12" s="441"/>
      <c r="AE12" s="441"/>
      <c r="AF12" s="441"/>
      <c r="AG12" s="441"/>
      <c r="AH12" s="441"/>
      <c r="AI12" s="441"/>
      <c r="AK12" s="978"/>
    </row>
    <row r="13" spans="1:37">
      <c r="A13" s="437"/>
      <c r="D13" s="436" t="s">
        <v>1050</v>
      </c>
    </row>
    <row r="14" spans="1:37" ht="13.5" customHeight="1">
      <c r="A14" s="437"/>
      <c r="D14" s="3210"/>
      <c r="E14" s="3211"/>
      <c r="F14" s="3211"/>
      <c r="G14" s="3211"/>
      <c r="H14" s="3211"/>
      <c r="I14" s="3211"/>
      <c r="J14" s="3211"/>
      <c r="K14" s="3211"/>
      <c r="L14" s="3211"/>
      <c r="M14" s="3211"/>
      <c r="N14" s="3211"/>
      <c r="O14" s="3211"/>
      <c r="P14" s="3211"/>
      <c r="Q14" s="3211"/>
      <c r="R14" s="3211"/>
      <c r="S14" s="3211"/>
      <c r="T14" s="3211"/>
      <c r="U14" s="3211"/>
      <c r="V14" s="3211"/>
      <c r="W14" s="3211"/>
      <c r="X14" s="3211"/>
      <c r="Y14" s="3211"/>
      <c r="Z14" s="3211"/>
      <c r="AA14" s="3211"/>
      <c r="AB14" s="3211"/>
      <c r="AC14" s="3211"/>
      <c r="AD14" s="3211"/>
      <c r="AE14" s="3211"/>
      <c r="AF14" s="3211"/>
      <c r="AG14" s="3211"/>
      <c r="AH14" s="3211"/>
      <c r="AI14" s="3211"/>
      <c r="AJ14" s="3212"/>
    </row>
    <row r="15" spans="1:37">
      <c r="D15" s="3062"/>
      <c r="E15" s="3063"/>
      <c r="F15" s="3063"/>
      <c r="G15" s="3063"/>
      <c r="H15" s="3063"/>
      <c r="I15" s="3063"/>
      <c r="J15" s="3063"/>
      <c r="K15" s="3063"/>
      <c r="L15" s="3063"/>
      <c r="M15" s="3063"/>
      <c r="N15" s="3063"/>
      <c r="O15" s="3063"/>
      <c r="P15" s="3063"/>
      <c r="Q15" s="3063"/>
      <c r="R15" s="3063"/>
      <c r="S15" s="3063"/>
      <c r="T15" s="3063"/>
      <c r="U15" s="3063"/>
      <c r="V15" s="3063"/>
      <c r="W15" s="3063"/>
      <c r="X15" s="3063"/>
      <c r="Y15" s="3063"/>
      <c r="Z15" s="3063"/>
      <c r="AA15" s="3063"/>
      <c r="AB15" s="3063"/>
      <c r="AC15" s="3063"/>
      <c r="AD15" s="3063"/>
      <c r="AE15" s="3063"/>
      <c r="AF15" s="3063"/>
      <c r="AG15" s="3063"/>
      <c r="AH15" s="3063"/>
      <c r="AI15" s="3063"/>
      <c r="AJ15" s="3064"/>
    </row>
    <row r="16" spans="1:37">
      <c r="A16" s="437"/>
      <c r="D16" s="3062"/>
      <c r="E16" s="3063"/>
      <c r="F16" s="3063"/>
      <c r="G16" s="3063"/>
      <c r="H16" s="3063"/>
      <c r="I16" s="3063"/>
      <c r="J16" s="3063"/>
      <c r="K16" s="3063"/>
      <c r="L16" s="3063"/>
      <c r="M16" s="3063"/>
      <c r="N16" s="3063"/>
      <c r="O16" s="3063"/>
      <c r="P16" s="3063"/>
      <c r="Q16" s="3063"/>
      <c r="R16" s="3063"/>
      <c r="S16" s="3063"/>
      <c r="T16" s="3063"/>
      <c r="U16" s="3063"/>
      <c r="V16" s="3063"/>
      <c r="W16" s="3063"/>
      <c r="X16" s="3063"/>
      <c r="Y16" s="3063"/>
      <c r="Z16" s="3063"/>
      <c r="AA16" s="3063"/>
      <c r="AB16" s="3063"/>
      <c r="AC16" s="3063"/>
      <c r="AD16" s="3063"/>
      <c r="AE16" s="3063"/>
      <c r="AF16" s="3063"/>
      <c r="AG16" s="3063"/>
      <c r="AH16" s="3063"/>
      <c r="AI16" s="3063"/>
      <c r="AJ16" s="3064"/>
    </row>
    <row r="17" spans="1:36">
      <c r="A17" s="437"/>
      <c r="D17" s="3207"/>
      <c r="E17" s="3208"/>
      <c r="F17" s="3208"/>
      <c r="G17" s="3208"/>
      <c r="H17" s="3208"/>
      <c r="I17" s="3208"/>
      <c r="J17" s="3208"/>
      <c r="K17" s="3208"/>
      <c r="L17" s="3208"/>
      <c r="M17" s="3208"/>
      <c r="N17" s="3208"/>
      <c r="O17" s="3208"/>
      <c r="P17" s="3208"/>
      <c r="Q17" s="3208"/>
      <c r="R17" s="3208"/>
      <c r="S17" s="3208"/>
      <c r="T17" s="3208"/>
      <c r="U17" s="3208"/>
      <c r="V17" s="3208"/>
      <c r="W17" s="3208"/>
      <c r="X17" s="3208"/>
      <c r="Y17" s="3208"/>
      <c r="Z17" s="3208"/>
      <c r="AA17" s="3208"/>
      <c r="AB17" s="3208"/>
      <c r="AC17" s="3208"/>
      <c r="AD17" s="3208"/>
      <c r="AE17" s="3208"/>
      <c r="AF17" s="3208"/>
      <c r="AG17" s="3208"/>
      <c r="AH17" s="3208"/>
      <c r="AI17" s="3208"/>
      <c r="AJ17" s="3209"/>
    </row>
    <row r="18" spans="1:36">
      <c r="A18" s="437"/>
      <c r="D18" s="436" t="s">
        <v>1051</v>
      </c>
    </row>
    <row r="19" spans="1:36">
      <c r="A19" s="437" t="s">
        <v>796</v>
      </c>
      <c r="D19" s="3210"/>
      <c r="E19" s="3211"/>
      <c r="F19" s="3211"/>
      <c r="G19" s="3211"/>
      <c r="H19" s="3211"/>
      <c r="I19" s="3211"/>
      <c r="J19" s="3211"/>
      <c r="K19" s="3211"/>
      <c r="L19" s="3211"/>
      <c r="M19" s="3211"/>
      <c r="N19" s="3211"/>
      <c r="O19" s="3211"/>
      <c r="P19" s="3211"/>
      <c r="Q19" s="3211"/>
      <c r="R19" s="3211"/>
      <c r="S19" s="3211"/>
      <c r="T19" s="3211"/>
      <c r="U19" s="3211"/>
      <c r="V19" s="3211"/>
      <c r="W19" s="3211"/>
      <c r="X19" s="3211"/>
      <c r="Y19" s="3211"/>
      <c r="Z19" s="3211"/>
      <c r="AA19" s="3211"/>
      <c r="AB19" s="3211"/>
      <c r="AC19" s="3211"/>
      <c r="AD19" s="3211"/>
      <c r="AE19" s="3211"/>
      <c r="AF19" s="3211"/>
      <c r="AG19" s="3211"/>
      <c r="AH19" s="3211"/>
      <c r="AI19" s="3211"/>
      <c r="AJ19" s="3212"/>
    </row>
    <row r="20" spans="1:36">
      <c r="A20" s="437" t="s">
        <v>1256</v>
      </c>
      <c r="D20" s="3062"/>
      <c r="E20" s="3063"/>
      <c r="F20" s="3063"/>
      <c r="G20" s="3063"/>
      <c r="H20" s="3063"/>
      <c r="I20" s="3063"/>
      <c r="J20" s="3063"/>
      <c r="K20" s="3063"/>
      <c r="L20" s="3063"/>
      <c r="M20" s="3063"/>
      <c r="N20" s="3063"/>
      <c r="O20" s="3063"/>
      <c r="P20" s="3063"/>
      <c r="Q20" s="3063"/>
      <c r="R20" s="3063"/>
      <c r="S20" s="3063"/>
      <c r="T20" s="3063"/>
      <c r="U20" s="3063"/>
      <c r="V20" s="3063"/>
      <c r="W20" s="3063"/>
      <c r="X20" s="3063"/>
      <c r="Y20" s="3063"/>
      <c r="Z20" s="3063"/>
      <c r="AA20" s="3063"/>
      <c r="AB20" s="3063"/>
      <c r="AC20" s="3063"/>
      <c r="AD20" s="3063"/>
      <c r="AE20" s="3063"/>
      <c r="AF20" s="3063"/>
      <c r="AG20" s="3063"/>
      <c r="AH20" s="3063"/>
      <c r="AI20" s="3063"/>
      <c r="AJ20" s="3064"/>
    </row>
    <row r="21" spans="1:36">
      <c r="D21" s="3062"/>
      <c r="E21" s="3063"/>
      <c r="F21" s="3063"/>
      <c r="G21" s="3063"/>
      <c r="H21" s="3063"/>
      <c r="I21" s="3063"/>
      <c r="J21" s="3063"/>
      <c r="K21" s="3063"/>
      <c r="L21" s="3063"/>
      <c r="M21" s="3063"/>
      <c r="N21" s="3063"/>
      <c r="O21" s="3063"/>
      <c r="P21" s="3063"/>
      <c r="Q21" s="3063"/>
      <c r="R21" s="3063"/>
      <c r="S21" s="3063"/>
      <c r="T21" s="3063"/>
      <c r="U21" s="3063"/>
      <c r="V21" s="3063"/>
      <c r="W21" s="3063"/>
      <c r="X21" s="3063"/>
      <c r="Y21" s="3063"/>
      <c r="Z21" s="3063"/>
      <c r="AA21" s="3063"/>
      <c r="AB21" s="3063"/>
      <c r="AC21" s="3063"/>
      <c r="AD21" s="3063"/>
      <c r="AE21" s="3063"/>
      <c r="AF21" s="3063"/>
      <c r="AG21" s="3063"/>
      <c r="AH21" s="3063"/>
      <c r="AI21" s="3063"/>
      <c r="AJ21" s="3064"/>
    </row>
    <row r="22" spans="1:36">
      <c r="D22" s="3207"/>
      <c r="E22" s="3208"/>
      <c r="F22" s="3208"/>
      <c r="G22" s="3208"/>
      <c r="H22" s="3208"/>
      <c r="I22" s="3208"/>
      <c r="J22" s="3208"/>
      <c r="K22" s="3208"/>
      <c r="L22" s="3208"/>
      <c r="M22" s="3208"/>
      <c r="N22" s="3208"/>
      <c r="O22" s="3208"/>
      <c r="P22" s="3208"/>
      <c r="Q22" s="3208"/>
      <c r="R22" s="3208"/>
      <c r="S22" s="3208"/>
      <c r="T22" s="3208"/>
      <c r="U22" s="3208"/>
      <c r="V22" s="3208"/>
      <c r="W22" s="3208"/>
      <c r="X22" s="3208"/>
      <c r="Y22" s="3208"/>
      <c r="Z22" s="3208"/>
      <c r="AA22" s="3208"/>
      <c r="AB22" s="3208"/>
      <c r="AC22" s="3208"/>
      <c r="AD22" s="3208"/>
      <c r="AE22" s="3208"/>
      <c r="AF22" s="3208"/>
      <c r="AG22" s="3208"/>
      <c r="AH22" s="3208"/>
      <c r="AI22" s="3208"/>
      <c r="AJ22" s="3209"/>
    </row>
    <row r="24" spans="1:36">
      <c r="A24" s="442" t="s">
        <v>1454</v>
      </c>
    </row>
    <row r="25" spans="1:36">
      <c r="D25" s="978" t="s">
        <v>1142</v>
      </c>
      <c r="E25" s="441" t="s">
        <v>209</v>
      </c>
    </row>
    <row r="26" spans="1:36">
      <c r="D26" s="978" t="s">
        <v>1142</v>
      </c>
      <c r="E26" s="441" t="s">
        <v>210</v>
      </c>
      <c r="I26" s="837"/>
      <c r="J26" s="436"/>
      <c r="K26" s="436"/>
    </row>
    <row r="27" spans="1:36">
      <c r="E27" s="436" t="s">
        <v>1301</v>
      </c>
      <c r="F27" s="436"/>
      <c r="G27" s="436"/>
      <c r="H27" s="978" t="s">
        <v>1142</v>
      </c>
      <c r="I27" s="436" t="s">
        <v>1302</v>
      </c>
      <c r="J27" s="436"/>
      <c r="K27" s="436"/>
      <c r="L27" s="436"/>
      <c r="M27" s="436"/>
      <c r="N27" s="436"/>
      <c r="O27" s="436"/>
      <c r="P27" s="436"/>
      <c r="Q27" s="436"/>
      <c r="R27" s="978" t="s">
        <v>1142</v>
      </c>
      <c r="S27" s="894" t="s">
        <v>1303</v>
      </c>
      <c r="T27" s="436"/>
      <c r="U27" s="436"/>
      <c r="V27" s="322"/>
      <c r="W27" s="322"/>
      <c r="X27" s="322"/>
      <c r="Y27" s="322"/>
      <c r="Z27" s="322"/>
      <c r="AA27" s="322"/>
      <c r="AB27" s="322"/>
      <c r="AC27" s="322"/>
      <c r="AD27" s="322"/>
      <c r="AE27" s="322"/>
      <c r="AF27" s="322"/>
      <c r="AG27" s="322"/>
      <c r="AH27" s="322"/>
      <c r="AI27" s="322"/>
      <c r="AJ27" s="436" t="s">
        <v>1304</v>
      </c>
    </row>
  </sheetData>
  <mergeCells count="4">
    <mergeCell ref="D3:M3"/>
    <mergeCell ref="D4:AJ7"/>
    <mergeCell ref="D14:AJ17"/>
    <mergeCell ref="D19:AJ22"/>
  </mergeCells>
  <phoneticPr fontId="6"/>
  <dataValidations disablePrompts="1" count="1">
    <dataValidation type="list" allowBlank="1" showInputMessage="1" showErrorMessage="1" sqref="AK12 U8:U12 D25:D26 R27 H27 U2 AA2 AA8:AA12">
      <formula1>"□,☑"</formula1>
    </dataValidation>
  </dataValidations>
  <pageMargins left="0.70866141732283472" right="0.31496062992125984" top="0.59055118110236227" bottom="0.35433070866141736" header="0.51181102362204722" footer="0.19685039370078741"/>
  <pageSetup paperSize="9" scale="95" orientation="portrait" r:id="rId1"/>
  <headerFooter alignWithMargins="0">
    <oddFooter>&amp;C&amp;A</oddFoot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dimension ref="A1:AM67"/>
  <sheetViews>
    <sheetView view="pageBreakPreview" zoomScaleNormal="100" zoomScaleSheetLayoutView="100" workbookViewId="0"/>
  </sheetViews>
  <sheetFormatPr defaultColWidth="2.625" defaultRowHeight="13.5" customHeight="1"/>
  <cols>
    <col min="1" max="16384" width="2.625" style="544"/>
  </cols>
  <sheetData>
    <row r="1" spans="1:33" ht="13.5" customHeight="1">
      <c r="A1" s="439" t="s">
        <v>1452</v>
      </c>
      <c r="B1" s="439"/>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row>
    <row r="2" spans="1:33" ht="13.5" customHeight="1">
      <c r="A2" s="442" t="s">
        <v>2349</v>
      </c>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row>
    <row r="3" spans="1:33" s="447" customFormat="1" ht="13.5" customHeight="1">
      <c r="A3" s="3223"/>
      <c r="B3" s="3224"/>
      <c r="C3" s="2918" t="s">
        <v>503</v>
      </c>
      <c r="D3" s="2919"/>
      <c r="E3" s="2919"/>
      <c r="F3" s="2919"/>
      <c r="G3" s="2920"/>
      <c r="H3" s="3228" t="s">
        <v>1562</v>
      </c>
      <c r="I3" s="1670"/>
      <c r="J3" s="1670"/>
      <c r="K3" s="1670"/>
      <c r="L3" s="3240" t="s">
        <v>1564</v>
      </c>
      <c r="M3" s="3240"/>
      <c r="N3" s="3240"/>
      <c r="O3" s="3240"/>
      <c r="P3" s="3240"/>
      <c r="Q3" s="3240"/>
      <c r="R3" s="3240"/>
      <c r="S3" s="3240"/>
      <c r="T3" s="3240"/>
      <c r="U3" s="3240"/>
      <c r="V3" s="3240"/>
      <c r="W3" s="3240"/>
      <c r="X3" s="3240"/>
      <c r="Y3" s="3240"/>
      <c r="Z3" s="3240"/>
      <c r="AA3" s="3240"/>
      <c r="AB3" s="3240"/>
      <c r="AC3" s="3240"/>
      <c r="AD3" s="3240"/>
      <c r="AE3" s="3240"/>
      <c r="AF3" s="3240"/>
      <c r="AG3" s="3241"/>
    </row>
    <row r="4" spans="1:33" s="447" customFormat="1" ht="13.5" customHeight="1">
      <c r="A4" s="1154"/>
      <c r="B4" s="1155"/>
      <c r="C4" s="2968"/>
      <c r="D4" s="3227"/>
      <c r="E4" s="3227"/>
      <c r="F4" s="3227"/>
      <c r="G4" s="2969"/>
      <c r="H4" s="1686"/>
      <c r="I4" s="1680"/>
      <c r="J4" s="1680"/>
      <c r="K4" s="1680"/>
      <c r="L4" s="3230" t="s">
        <v>1561</v>
      </c>
      <c r="M4" s="3231"/>
      <c r="N4" s="3232"/>
      <c r="O4" s="3234" t="s">
        <v>2193</v>
      </c>
      <c r="P4" s="3235"/>
      <c r="Q4" s="3236"/>
      <c r="R4" s="3242" t="s">
        <v>1563</v>
      </c>
      <c r="S4" s="3231"/>
      <c r="T4" s="3232"/>
      <c r="U4" s="3242" t="s">
        <v>2194</v>
      </c>
      <c r="V4" s="3231"/>
      <c r="W4" s="3232"/>
      <c r="X4" s="3242" t="s">
        <v>2195</v>
      </c>
      <c r="Y4" s="3231"/>
      <c r="Z4" s="3232"/>
      <c r="AA4" s="3234" t="s">
        <v>2196</v>
      </c>
      <c r="AB4" s="3235"/>
      <c r="AC4" s="3235"/>
      <c r="AD4" s="3244" t="s">
        <v>2197</v>
      </c>
      <c r="AE4" s="3245"/>
      <c r="AF4" s="3245"/>
      <c r="AG4" s="3246"/>
    </row>
    <row r="5" spans="1:33" s="447" customFormat="1" ht="13.5" customHeight="1">
      <c r="A5" s="3225"/>
      <c r="B5" s="3226"/>
      <c r="C5" s="2921"/>
      <c r="D5" s="2759"/>
      <c r="E5" s="2759"/>
      <c r="F5" s="2759"/>
      <c r="G5" s="2760"/>
      <c r="H5" s="3229"/>
      <c r="I5" s="1633"/>
      <c r="J5" s="1633"/>
      <c r="K5" s="1633"/>
      <c r="L5" s="2688"/>
      <c r="M5" s="2689"/>
      <c r="N5" s="3233"/>
      <c r="O5" s="3237"/>
      <c r="P5" s="3238"/>
      <c r="Q5" s="3239"/>
      <c r="R5" s="3243"/>
      <c r="S5" s="2689"/>
      <c r="T5" s="3233"/>
      <c r="U5" s="3243"/>
      <c r="V5" s="2689"/>
      <c r="W5" s="3233"/>
      <c r="X5" s="3243"/>
      <c r="Y5" s="2689"/>
      <c r="Z5" s="3233"/>
      <c r="AA5" s="3237"/>
      <c r="AB5" s="3238"/>
      <c r="AC5" s="3238"/>
      <c r="AD5" s="3247"/>
      <c r="AE5" s="3248"/>
      <c r="AF5" s="3248"/>
      <c r="AG5" s="3249"/>
    </row>
    <row r="6" spans="1:33" ht="13.5" customHeight="1">
      <c r="A6" s="3221" t="s">
        <v>858</v>
      </c>
      <c r="B6" s="3222"/>
      <c r="C6" s="2886" t="s">
        <v>1559</v>
      </c>
      <c r="D6" s="2887"/>
      <c r="E6" s="2887"/>
      <c r="F6" s="2887"/>
      <c r="G6" s="2888"/>
      <c r="H6" s="796"/>
      <c r="I6" s="791"/>
      <c r="J6" s="791"/>
      <c r="K6" s="792"/>
      <c r="L6" s="796"/>
      <c r="M6" s="796"/>
      <c r="N6" s="797"/>
      <c r="O6" s="796"/>
      <c r="P6" s="796"/>
      <c r="Q6" s="797"/>
      <c r="R6" s="796"/>
      <c r="S6" s="796"/>
      <c r="T6" s="797"/>
      <c r="U6" s="796"/>
      <c r="V6" s="796"/>
      <c r="W6" s="797"/>
      <c r="X6" s="796"/>
      <c r="Y6" s="796"/>
      <c r="Z6" s="797"/>
      <c r="AA6" s="796"/>
      <c r="AB6" s="796"/>
      <c r="AC6" s="797"/>
      <c r="AD6" s="798"/>
      <c r="AE6" s="796"/>
      <c r="AF6" s="796"/>
      <c r="AG6" s="799"/>
    </row>
    <row r="7" spans="1:33" ht="13.5" customHeight="1">
      <c r="A7" s="3216"/>
      <c r="B7" s="3217"/>
      <c r="C7" s="1375"/>
      <c r="D7" s="1376"/>
      <c r="E7" s="1376"/>
      <c r="F7" s="1376"/>
      <c r="G7" s="1377"/>
      <c r="H7" s="3220"/>
      <c r="I7" s="1256"/>
      <c r="J7" s="1256"/>
      <c r="K7" s="7" t="s">
        <v>728</v>
      </c>
      <c r="L7" s="3213"/>
      <c r="M7" s="3213"/>
      <c r="N7" s="537" t="s">
        <v>728</v>
      </c>
      <c r="O7" s="3213"/>
      <c r="P7" s="3213"/>
      <c r="Q7" s="537" t="s">
        <v>728</v>
      </c>
      <c r="R7" s="3213"/>
      <c r="S7" s="3213"/>
      <c r="T7" s="537" t="s">
        <v>728</v>
      </c>
      <c r="U7" s="3213"/>
      <c r="V7" s="3213"/>
      <c r="W7" s="537" t="s">
        <v>728</v>
      </c>
      <c r="X7" s="3213"/>
      <c r="Y7" s="3213"/>
      <c r="Z7" s="537" t="s">
        <v>728</v>
      </c>
      <c r="AA7" s="3213"/>
      <c r="AB7" s="3213"/>
      <c r="AC7" s="537" t="s">
        <v>728</v>
      </c>
      <c r="AD7" s="3214">
        <f>H7-L7-O7-R7-U7-X7-AA7</f>
        <v>0</v>
      </c>
      <c r="AE7" s="3215"/>
      <c r="AF7" s="3215"/>
      <c r="AG7" s="536" t="s">
        <v>728</v>
      </c>
    </row>
    <row r="8" spans="1:33" ht="13.5" customHeight="1">
      <c r="A8" s="3216"/>
      <c r="B8" s="3217"/>
      <c r="C8" s="3074"/>
      <c r="D8" s="1472"/>
      <c r="E8" s="1472"/>
      <c r="F8" s="1472"/>
      <c r="G8" s="1473"/>
      <c r="H8" s="532"/>
      <c r="I8" s="899"/>
      <c r="J8" s="899"/>
      <c r="K8" s="900"/>
      <c r="L8" s="532"/>
      <c r="M8" s="532"/>
      <c r="N8" s="538"/>
      <c r="O8" s="532"/>
      <c r="P8" s="532"/>
      <c r="Q8" s="538"/>
      <c r="R8" s="532"/>
      <c r="S8" s="532"/>
      <c r="T8" s="538"/>
      <c r="U8" s="532"/>
      <c r="V8" s="532"/>
      <c r="W8" s="538"/>
      <c r="X8" s="532"/>
      <c r="Y8" s="532"/>
      <c r="Z8" s="538"/>
      <c r="AA8" s="532"/>
      <c r="AB8" s="532"/>
      <c r="AC8" s="538"/>
      <c r="AD8" s="800"/>
      <c r="AE8" s="532"/>
      <c r="AF8" s="532"/>
      <c r="AG8" s="535"/>
    </row>
    <row r="9" spans="1:33" ht="13.5" customHeight="1">
      <c r="A9" s="3216"/>
      <c r="B9" s="3217"/>
      <c r="C9" s="2886" t="s">
        <v>1560</v>
      </c>
      <c r="D9" s="2887"/>
      <c r="E9" s="2887"/>
      <c r="F9" s="2887"/>
      <c r="G9" s="2888"/>
      <c r="H9" s="796"/>
      <c r="I9" s="791"/>
      <c r="J9" s="791"/>
      <c r="K9" s="792"/>
      <c r="L9" s="796"/>
      <c r="M9" s="796"/>
      <c r="N9" s="797"/>
      <c r="O9" s="796"/>
      <c r="P9" s="796"/>
      <c r="Q9" s="797"/>
      <c r="R9" s="796"/>
      <c r="S9" s="796"/>
      <c r="T9" s="797"/>
      <c r="U9" s="796"/>
      <c r="V9" s="796"/>
      <c r="W9" s="797"/>
      <c r="X9" s="796"/>
      <c r="Y9" s="796"/>
      <c r="Z9" s="797"/>
      <c r="AA9" s="796"/>
      <c r="AB9" s="796"/>
      <c r="AC9" s="797"/>
      <c r="AD9" s="798"/>
      <c r="AE9" s="796"/>
      <c r="AF9" s="796"/>
      <c r="AG9" s="799"/>
    </row>
    <row r="10" spans="1:33" ht="13.5" customHeight="1">
      <c r="A10" s="3216"/>
      <c r="B10" s="3217"/>
      <c r="C10" s="1375"/>
      <c r="D10" s="1376"/>
      <c r="E10" s="1376"/>
      <c r="F10" s="1376"/>
      <c r="G10" s="1377"/>
      <c r="H10" s="3220"/>
      <c r="I10" s="1256"/>
      <c r="J10" s="1256"/>
      <c r="K10" s="7" t="s">
        <v>728</v>
      </c>
      <c r="L10" s="3213"/>
      <c r="M10" s="3213"/>
      <c r="N10" s="537" t="s">
        <v>728</v>
      </c>
      <c r="O10" s="3213"/>
      <c r="P10" s="3213"/>
      <c r="Q10" s="537" t="s">
        <v>728</v>
      </c>
      <c r="R10" s="3213"/>
      <c r="S10" s="3213"/>
      <c r="T10" s="537" t="s">
        <v>728</v>
      </c>
      <c r="U10" s="3213"/>
      <c r="V10" s="3213"/>
      <c r="W10" s="537" t="s">
        <v>728</v>
      </c>
      <c r="X10" s="3213"/>
      <c r="Y10" s="3213"/>
      <c r="Z10" s="537" t="s">
        <v>728</v>
      </c>
      <c r="AA10" s="3213"/>
      <c r="AB10" s="3213"/>
      <c r="AC10" s="537" t="s">
        <v>728</v>
      </c>
      <c r="AD10" s="3214">
        <f>H10-L10-O10-R10-U10-X10-AA10</f>
        <v>0</v>
      </c>
      <c r="AE10" s="3215"/>
      <c r="AF10" s="3215"/>
      <c r="AG10" s="536" t="s">
        <v>728</v>
      </c>
    </row>
    <row r="11" spans="1:33" ht="13.5" customHeight="1">
      <c r="A11" s="3218"/>
      <c r="B11" s="3219"/>
      <c r="C11" s="3074"/>
      <c r="D11" s="1472"/>
      <c r="E11" s="1472"/>
      <c r="F11" s="1472"/>
      <c r="G11" s="1473"/>
      <c r="H11" s="532"/>
      <c r="I11" s="899"/>
      <c r="J11" s="899"/>
      <c r="K11" s="900"/>
      <c r="L11" s="532"/>
      <c r="M11" s="532"/>
      <c r="N11" s="538"/>
      <c r="O11" s="532"/>
      <c r="P11" s="532"/>
      <c r="Q11" s="538"/>
      <c r="R11" s="532"/>
      <c r="S11" s="532"/>
      <c r="T11" s="538"/>
      <c r="U11" s="532"/>
      <c r="V11" s="532"/>
      <c r="W11" s="538"/>
      <c r="X11" s="532"/>
      <c r="Y11" s="532"/>
      <c r="Z11" s="538"/>
      <c r="AA11" s="532"/>
      <c r="AB11" s="532"/>
      <c r="AC11" s="538"/>
      <c r="AD11" s="800"/>
      <c r="AE11" s="532"/>
      <c r="AF11" s="532"/>
      <c r="AG11" s="535"/>
    </row>
    <row r="12" spans="1:33" ht="13.5" customHeight="1">
      <c r="A12" s="3216" t="s">
        <v>859</v>
      </c>
      <c r="B12" s="3217"/>
      <c r="C12" s="1375" t="s">
        <v>1559</v>
      </c>
      <c r="D12" s="1376"/>
      <c r="E12" s="1376"/>
      <c r="F12" s="1376"/>
      <c r="G12" s="1377"/>
      <c r="H12" s="252"/>
      <c r="I12" s="896"/>
      <c r="J12" s="896"/>
      <c r="K12" s="897"/>
      <c r="L12" s="252"/>
      <c r="M12" s="252"/>
      <c r="N12" s="973"/>
      <c r="O12" s="252"/>
      <c r="P12" s="252"/>
      <c r="Q12" s="973"/>
      <c r="R12" s="252"/>
      <c r="S12" s="252"/>
      <c r="T12" s="973"/>
      <c r="U12" s="252"/>
      <c r="V12" s="252"/>
      <c r="W12" s="973"/>
      <c r="X12" s="252"/>
      <c r="Y12" s="252"/>
      <c r="Z12" s="973"/>
      <c r="AA12" s="252"/>
      <c r="AB12" s="252"/>
      <c r="AC12" s="973"/>
      <c r="AD12" s="974"/>
      <c r="AE12" s="252"/>
      <c r="AF12" s="252"/>
      <c r="AG12" s="975"/>
    </row>
    <row r="13" spans="1:33" ht="13.5" customHeight="1">
      <c r="A13" s="3216"/>
      <c r="B13" s="3217"/>
      <c r="C13" s="1375"/>
      <c r="D13" s="1376"/>
      <c r="E13" s="1376"/>
      <c r="F13" s="1376"/>
      <c r="G13" s="1377"/>
      <c r="H13" s="3220"/>
      <c r="I13" s="1256"/>
      <c r="J13" s="1256"/>
      <c r="K13" s="7" t="s">
        <v>728</v>
      </c>
      <c r="L13" s="3213"/>
      <c r="M13" s="3213"/>
      <c r="N13" s="537" t="s">
        <v>728</v>
      </c>
      <c r="O13" s="3213"/>
      <c r="P13" s="3213"/>
      <c r="Q13" s="537" t="s">
        <v>728</v>
      </c>
      <c r="R13" s="3213"/>
      <c r="S13" s="3213"/>
      <c r="T13" s="537" t="s">
        <v>728</v>
      </c>
      <c r="U13" s="3213"/>
      <c r="V13" s="3213"/>
      <c r="W13" s="537" t="s">
        <v>728</v>
      </c>
      <c r="X13" s="3213"/>
      <c r="Y13" s="3213"/>
      <c r="Z13" s="537" t="s">
        <v>728</v>
      </c>
      <c r="AA13" s="3213"/>
      <c r="AB13" s="3213"/>
      <c r="AC13" s="537" t="s">
        <v>728</v>
      </c>
      <c r="AD13" s="3214">
        <f>H13-L13-O13-R13-U13-X13-AA13</f>
        <v>0</v>
      </c>
      <c r="AE13" s="3215"/>
      <c r="AF13" s="3215"/>
      <c r="AG13" s="536" t="s">
        <v>728</v>
      </c>
    </row>
    <row r="14" spans="1:33" ht="13.5" customHeight="1">
      <c r="A14" s="3216"/>
      <c r="B14" s="3217"/>
      <c r="C14" s="3074"/>
      <c r="D14" s="1472"/>
      <c r="E14" s="1472"/>
      <c r="F14" s="1472"/>
      <c r="G14" s="1473"/>
      <c r="H14" s="532"/>
      <c r="I14" s="899"/>
      <c r="J14" s="899"/>
      <c r="K14" s="900"/>
      <c r="L14" s="532"/>
      <c r="M14" s="532"/>
      <c r="N14" s="538"/>
      <c r="O14" s="532"/>
      <c r="P14" s="532"/>
      <c r="Q14" s="538"/>
      <c r="R14" s="532"/>
      <c r="S14" s="532"/>
      <c r="T14" s="538"/>
      <c r="U14" s="532"/>
      <c r="V14" s="532"/>
      <c r="W14" s="538"/>
      <c r="X14" s="532"/>
      <c r="Y14" s="532"/>
      <c r="Z14" s="538"/>
      <c r="AA14" s="532"/>
      <c r="AB14" s="532"/>
      <c r="AC14" s="538"/>
      <c r="AD14" s="800"/>
      <c r="AE14" s="532"/>
      <c r="AF14" s="532"/>
      <c r="AG14" s="535"/>
    </row>
    <row r="15" spans="1:33" ht="13.5" customHeight="1">
      <c r="A15" s="3216"/>
      <c r="B15" s="3217"/>
      <c r="C15" s="2886" t="s">
        <v>1560</v>
      </c>
      <c r="D15" s="2887"/>
      <c r="E15" s="2887"/>
      <c r="F15" s="2887"/>
      <c r="G15" s="2888"/>
      <c r="H15" s="796"/>
      <c r="I15" s="791"/>
      <c r="J15" s="791"/>
      <c r="K15" s="792"/>
      <c r="L15" s="796"/>
      <c r="M15" s="796"/>
      <c r="N15" s="797"/>
      <c r="O15" s="796"/>
      <c r="P15" s="796"/>
      <c r="Q15" s="797"/>
      <c r="R15" s="796"/>
      <c r="S15" s="796"/>
      <c r="T15" s="797"/>
      <c r="U15" s="796"/>
      <c r="V15" s="796"/>
      <c r="W15" s="797"/>
      <c r="X15" s="796"/>
      <c r="Y15" s="796"/>
      <c r="Z15" s="797"/>
      <c r="AA15" s="796"/>
      <c r="AB15" s="796"/>
      <c r="AC15" s="797"/>
      <c r="AD15" s="798"/>
      <c r="AE15" s="796"/>
      <c r="AF15" s="796"/>
      <c r="AG15" s="799"/>
    </row>
    <row r="16" spans="1:33" ht="13.5" customHeight="1">
      <c r="A16" s="3216"/>
      <c r="B16" s="3217"/>
      <c r="C16" s="1375"/>
      <c r="D16" s="1376"/>
      <c r="E16" s="1376"/>
      <c r="F16" s="1376"/>
      <c r="G16" s="1377"/>
      <c r="H16" s="3220"/>
      <c r="I16" s="1256"/>
      <c r="J16" s="1256"/>
      <c r="K16" s="7" t="s">
        <v>728</v>
      </c>
      <c r="L16" s="3213"/>
      <c r="M16" s="3213"/>
      <c r="N16" s="537" t="s">
        <v>728</v>
      </c>
      <c r="O16" s="3213"/>
      <c r="P16" s="3213"/>
      <c r="Q16" s="537" t="s">
        <v>728</v>
      </c>
      <c r="R16" s="3213"/>
      <c r="S16" s="3213"/>
      <c r="T16" s="537" t="s">
        <v>728</v>
      </c>
      <c r="U16" s="3213"/>
      <c r="V16" s="3213"/>
      <c r="W16" s="537" t="s">
        <v>728</v>
      </c>
      <c r="X16" s="3213"/>
      <c r="Y16" s="3213"/>
      <c r="Z16" s="537" t="s">
        <v>728</v>
      </c>
      <c r="AA16" s="3213"/>
      <c r="AB16" s="3213"/>
      <c r="AC16" s="537" t="s">
        <v>728</v>
      </c>
      <c r="AD16" s="3214">
        <f>H16-L16-O16-R16-U16-X16-AA16</f>
        <v>0</v>
      </c>
      <c r="AE16" s="3215"/>
      <c r="AF16" s="3215"/>
      <c r="AG16" s="536" t="s">
        <v>728</v>
      </c>
    </row>
    <row r="17" spans="1:38" ht="13.5" customHeight="1">
      <c r="A17" s="3218"/>
      <c r="B17" s="3219"/>
      <c r="C17" s="3074"/>
      <c r="D17" s="1472"/>
      <c r="E17" s="1472"/>
      <c r="F17" s="1472"/>
      <c r="G17" s="1473"/>
      <c r="H17" s="532"/>
      <c r="I17" s="899"/>
      <c r="J17" s="899"/>
      <c r="K17" s="900"/>
      <c r="L17" s="532"/>
      <c r="M17" s="532"/>
      <c r="N17" s="538"/>
      <c r="O17" s="532"/>
      <c r="P17" s="532"/>
      <c r="Q17" s="538"/>
      <c r="R17" s="532"/>
      <c r="S17" s="532"/>
      <c r="T17" s="538"/>
      <c r="U17" s="532"/>
      <c r="V17" s="532"/>
      <c r="W17" s="538"/>
      <c r="X17" s="532"/>
      <c r="Y17" s="532"/>
      <c r="Z17" s="538"/>
      <c r="AA17" s="532"/>
      <c r="AB17" s="532"/>
      <c r="AC17" s="538"/>
      <c r="AD17" s="800"/>
      <c r="AE17" s="532"/>
      <c r="AF17" s="532"/>
      <c r="AG17" s="535"/>
    </row>
    <row r="18" spans="1:38" ht="13.5"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896"/>
      <c r="AF18" s="896"/>
      <c r="AG18" s="896"/>
      <c r="AH18" s="896"/>
      <c r="AI18" s="896"/>
    </row>
    <row r="19" spans="1:38" ht="13.5" customHeight="1">
      <c r="A19" s="286" t="s">
        <v>2350</v>
      </c>
      <c r="B19" s="286"/>
      <c r="C19" s="286"/>
      <c r="D19" s="286"/>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row>
    <row r="20" spans="1:38" ht="13.5" customHeight="1">
      <c r="A20" s="286" t="s">
        <v>2351</v>
      </c>
      <c r="B20" s="286"/>
      <c r="C20" s="286"/>
      <c r="D20" s="286"/>
      <c r="E20" s="286"/>
      <c r="F20" s="286"/>
      <c r="G20" s="286"/>
      <c r="H20" s="286"/>
      <c r="I20" s="286"/>
      <c r="J20" s="286"/>
      <c r="K20" s="286"/>
      <c r="L20" s="286"/>
      <c r="M20" s="286"/>
      <c r="N20" s="286"/>
      <c r="O20" s="286"/>
      <c r="P20" s="286"/>
      <c r="Q20" s="286"/>
      <c r="R20" s="286"/>
      <c r="S20" s="286"/>
      <c r="T20" s="286"/>
      <c r="U20" s="286"/>
      <c r="V20" s="286"/>
      <c r="W20" s="286"/>
      <c r="X20" s="286"/>
      <c r="Y20" s="286"/>
      <c r="Z20" s="286"/>
      <c r="AA20" s="286"/>
      <c r="AB20" s="286"/>
      <c r="AC20" s="286"/>
      <c r="AD20" s="286"/>
      <c r="AE20" s="286"/>
      <c r="AF20" s="286"/>
      <c r="AG20" s="286"/>
      <c r="AH20" s="286"/>
      <c r="AI20" s="286"/>
    </row>
    <row r="21" spans="1:38" ht="13.5" customHeight="1">
      <c r="A21" s="3153" t="s">
        <v>503</v>
      </c>
      <c r="B21" s="3154"/>
      <c r="C21" s="3154"/>
      <c r="D21" s="3154"/>
      <c r="E21" s="3155"/>
      <c r="F21" s="1666" t="s">
        <v>1769</v>
      </c>
      <c r="G21" s="1381"/>
      <c r="H21" s="1381"/>
      <c r="I21" s="1381"/>
      <c r="J21" s="1381"/>
      <c r="K21" s="1381"/>
      <c r="L21" s="1381"/>
      <c r="M21" s="1381"/>
      <c r="N21" s="1381"/>
      <c r="O21" s="1381"/>
      <c r="P21" s="1381"/>
      <c r="Q21" s="1381"/>
      <c r="R21" s="1381"/>
      <c r="S21" s="1381"/>
      <c r="T21" s="1381"/>
      <c r="U21" s="1381"/>
      <c r="V21" s="1381"/>
      <c r="W21" s="1381"/>
      <c r="X21" s="1381"/>
      <c r="Y21" s="1381"/>
      <c r="Z21" s="2231" t="s">
        <v>2352</v>
      </c>
      <c r="AA21" s="2231"/>
      <c r="AB21" s="2231"/>
      <c r="AC21" s="2231"/>
      <c r="AD21" s="2231"/>
      <c r="AE21" s="2231"/>
      <c r="AF21" s="2231"/>
      <c r="AG21" s="2231"/>
      <c r="AH21" s="2231"/>
      <c r="AI21" s="2231"/>
    </row>
    <row r="22" spans="1:38" ht="13.5" customHeight="1">
      <c r="A22" s="1375"/>
      <c r="B22" s="1376"/>
      <c r="C22" s="1376"/>
      <c r="D22" s="1376"/>
      <c r="E22" s="1377"/>
      <c r="F22" s="1666"/>
      <c r="G22" s="1381"/>
      <c r="H22" s="1381"/>
      <c r="I22" s="1381"/>
      <c r="J22" s="1381"/>
      <c r="K22" s="1381"/>
      <c r="L22" s="1381"/>
      <c r="M22" s="1381"/>
      <c r="N22" s="1381"/>
      <c r="O22" s="1381"/>
      <c r="P22" s="1381"/>
      <c r="Q22" s="1381"/>
      <c r="R22" s="1381"/>
      <c r="S22" s="1381"/>
      <c r="T22" s="1381"/>
      <c r="U22" s="1381"/>
      <c r="V22" s="1381"/>
      <c r="W22" s="1381"/>
      <c r="X22" s="1381"/>
      <c r="Y22" s="1381"/>
      <c r="Z22" s="2231"/>
      <c r="AA22" s="2231"/>
      <c r="AB22" s="2231"/>
      <c r="AC22" s="2231"/>
      <c r="AD22" s="2231"/>
      <c r="AE22" s="2231"/>
      <c r="AF22" s="2231"/>
      <c r="AG22" s="2231"/>
      <c r="AH22" s="2231"/>
      <c r="AI22" s="2231"/>
    </row>
    <row r="23" spans="1:38" ht="13.5" customHeight="1">
      <c r="A23" s="3153" t="s">
        <v>858</v>
      </c>
      <c r="B23" s="3154"/>
      <c r="C23" s="3154"/>
      <c r="D23" s="3154"/>
      <c r="E23" s="3155"/>
      <c r="F23" s="3252"/>
      <c r="G23" s="3250"/>
      <c r="H23" s="3250"/>
      <c r="I23" s="3250"/>
      <c r="J23" s="3250"/>
      <c r="K23" s="3250"/>
      <c r="L23" s="3250"/>
      <c r="M23" s="3250"/>
      <c r="N23" s="3250"/>
      <c r="O23" s="3250"/>
      <c r="P23" s="3250"/>
      <c r="Q23" s="3250"/>
      <c r="R23" s="3250"/>
      <c r="S23" s="3250"/>
      <c r="T23" s="3250"/>
      <c r="U23" s="3250"/>
      <c r="V23" s="3250"/>
      <c r="W23" s="3250"/>
      <c r="X23" s="3250"/>
      <c r="Y23" s="3250"/>
      <c r="Z23" s="3210"/>
      <c r="AA23" s="3211"/>
      <c r="AB23" s="3211"/>
      <c r="AC23" s="3211"/>
      <c r="AD23" s="3211"/>
      <c r="AE23" s="3211"/>
      <c r="AF23" s="3211"/>
      <c r="AG23" s="3211"/>
      <c r="AH23" s="3211"/>
      <c r="AI23" s="3212"/>
      <c r="AJ23" s="126"/>
    </row>
    <row r="24" spans="1:38" ht="13.5" customHeight="1">
      <c r="A24" s="1375"/>
      <c r="B24" s="1376"/>
      <c r="C24" s="1376"/>
      <c r="D24" s="1376"/>
      <c r="E24" s="1377"/>
      <c r="F24" s="3253"/>
      <c r="G24" s="3251"/>
      <c r="H24" s="3251"/>
      <c r="I24" s="3251"/>
      <c r="J24" s="3251"/>
      <c r="K24" s="3251"/>
      <c r="L24" s="3251"/>
      <c r="M24" s="3251"/>
      <c r="N24" s="3251"/>
      <c r="O24" s="3251"/>
      <c r="P24" s="3251"/>
      <c r="Q24" s="3251"/>
      <c r="R24" s="3251"/>
      <c r="S24" s="3251"/>
      <c r="T24" s="3251"/>
      <c r="U24" s="3251"/>
      <c r="V24" s="3251"/>
      <c r="W24" s="3251"/>
      <c r="X24" s="3251"/>
      <c r="Y24" s="3251"/>
      <c r="Z24" s="3062"/>
      <c r="AA24" s="3063"/>
      <c r="AB24" s="3063"/>
      <c r="AC24" s="3063"/>
      <c r="AD24" s="3063"/>
      <c r="AE24" s="3063"/>
      <c r="AF24" s="3063"/>
      <c r="AG24" s="3063"/>
      <c r="AH24" s="3063"/>
      <c r="AI24" s="3064"/>
      <c r="AJ24" s="126"/>
    </row>
    <row r="25" spans="1:38" ht="13.5" customHeight="1">
      <c r="A25" s="1375"/>
      <c r="B25" s="1376"/>
      <c r="C25" s="1376"/>
      <c r="D25" s="1376"/>
      <c r="E25" s="1377"/>
      <c r="F25" s="3252"/>
      <c r="G25" s="3250"/>
      <c r="H25" s="3250"/>
      <c r="I25" s="3250"/>
      <c r="J25" s="3250"/>
      <c r="K25" s="3250"/>
      <c r="L25" s="3250"/>
      <c r="M25" s="3250"/>
      <c r="N25" s="3250"/>
      <c r="O25" s="3250"/>
      <c r="P25" s="3250"/>
      <c r="Q25" s="3250"/>
      <c r="R25" s="3250"/>
      <c r="S25" s="3250"/>
      <c r="T25" s="3250"/>
      <c r="U25" s="3250"/>
      <c r="V25" s="3250"/>
      <c r="W25" s="3250"/>
      <c r="X25" s="3250"/>
      <c r="Y25" s="3250"/>
      <c r="Z25" s="3062"/>
      <c r="AA25" s="3063"/>
      <c r="AB25" s="3063"/>
      <c r="AC25" s="3063"/>
      <c r="AD25" s="3063"/>
      <c r="AE25" s="3063"/>
      <c r="AF25" s="3063"/>
      <c r="AG25" s="3063"/>
      <c r="AH25" s="3063"/>
      <c r="AI25" s="3064"/>
      <c r="AJ25" s="126"/>
    </row>
    <row r="26" spans="1:38" ht="13.5" customHeight="1">
      <c r="A26" s="886" t="s">
        <v>366</v>
      </c>
      <c r="B26" s="2711"/>
      <c r="C26" s="2711"/>
      <c r="D26" s="541" t="s">
        <v>1567</v>
      </c>
      <c r="E26" s="887" t="s">
        <v>400</v>
      </c>
      <c r="F26" s="3252"/>
      <c r="G26" s="3250"/>
      <c r="H26" s="3250"/>
      <c r="I26" s="3250"/>
      <c r="J26" s="3250"/>
      <c r="K26" s="3250"/>
      <c r="L26" s="3250"/>
      <c r="M26" s="3250"/>
      <c r="N26" s="3250"/>
      <c r="O26" s="3250"/>
      <c r="P26" s="3250"/>
      <c r="Q26" s="3250"/>
      <c r="R26" s="3250"/>
      <c r="S26" s="3250"/>
      <c r="T26" s="3250"/>
      <c r="U26" s="3250"/>
      <c r="V26" s="3250"/>
      <c r="W26" s="3250"/>
      <c r="X26" s="3250"/>
      <c r="Y26" s="3250"/>
      <c r="Z26" s="3207"/>
      <c r="AA26" s="3208"/>
      <c r="AB26" s="3208"/>
      <c r="AC26" s="3208"/>
      <c r="AD26" s="3208"/>
      <c r="AE26" s="3208"/>
      <c r="AF26" s="3208"/>
      <c r="AG26" s="3208"/>
      <c r="AH26" s="3208"/>
      <c r="AI26" s="3209"/>
      <c r="AJ26" s="126"/>
    </row>
    <row r="27" spans="1:38" ht="13.5" customHeight="1">
      <c r="A27" s="3153" t="s">
        <v>859</v>
      </c>
      <c r="B27" s="3154"/>
      <c r="C27" s="3154"/>
      <c r="D27" s="3154"/>
      <c r="E27" s="3155"/>
      <c r="F27" s="3250"/>
      <c r="G27" s="3250"/>
      <c r="H27" s="3250"/>
      <c r="I27" s="3250"/>
      <c r="J27" s="3250"/>
      <c r="K27" s="3250"/>
      <c r="L27" s="3250"/>
      <c r="M27" s="3250"/>
      <c r="N27" s="3250"/>
      <c r="O27" s="3250"/>
      <c r="P27" s="3250"/>
      <c r="Q27" s="3250"/>
      <c r="R27" s="3250"/>
      <c r="S27" s="3250"/>
      <c r="T27" s="3250"/>
      <c r="U27" s="3250"/>
      <c r="V27" s="3250"/>
      <c r="W27" s="3250"/>
      <c r="X27" s="3250"/>
      <c r="Y27" s="3250"/>
      <c r="Z27" s="3210"/>
      <c r="AA27" s="3211"/>
      <c r="AB27" s="3211"/>
      <c r="AC27" s="3211"/>
      <c r="AD27" s="3211"/>
      <c r="AE27" s="3211"/>
      <c r="AF27" s="3211"/>
      <c r="AG27" s="3211"/>
      <c r="AH27" s="3211"/>
      <c r="AI27" s="3212"/>
    </row>
    <row r="28" spans="1:38" ht="13.5" customHeight="1">
      <c r="A28" s="1375"/>
      <c r="B28" s="1376"/>
      <c r="C28" s="1376"/>
      <c r="D28" s="1376"/>
      <c r="E28" s="1377"/>
      <c r="F28" s="3251"/>
      <c r="G28" s="3251"/>
      <c r="H28" s="3251"/>
      <c r="I28" s="3251"/>
      <c r="J28" s="3251"/>
      <c r="K28" s="3251"/>
      <c r="L28" s="3251"/>
      <c r="M28" s="3251"/>
      <c r="N28" s="3251"/>
      <c r="O28" s="3251"/>
      <c r="P28" s="3251"/>
      <c r="Q28" s="3251"/>
      <c r="R28" s="3251"/>
      <c r="S28" s="3251"/>
      <c r="T28" s="3251"/>
      <c r="U28" s="3251"/>
      <c r="V28" s="3251"/>
      <c r="W28" s="3251"/>
      <c r="X28" s="3251"/>
      <c r="Y28" s="3251"/>
      <c r="Z28" s="3062"/>
      <c r="AA28" s="3063"/>
      <c r="AB28" s="3063"/>
      <c r="AC28" s="3063"/>
      <c r="AD28" s="3063"/>
      <c r="AE28" s="3063"/>
      <c r="AF28" s="3063"/>
      <c r="AG28" s="3063"/>
      <c r="AH28" s="3063"/>
      <c r="AI28" s="3064"/>
    </row>
    <row r="29" spans="1:38" ht="13.5" customHeight="1">
      <c r="A29" s="1375"/>
      <c r="B29" s="1376"/>
      <c r="C29" s="1376"/>
      <c r="D29" s="1376"/>
      <c r="E29" s="1377"/>
      <c r="F29" s="3250"/>
      <c r="G29" s="3250"/>
      <c r="H29" s="3250"/>
      <c r="I29" s="3250"/>
      <c r="J29" s="3250"/>
      <c r="K29" s="3250"/>
      <c r="L29" s="3250"/>
      <c r="M29" s="3250"/>
      <c r="N29" s="3250"/>
      <c r="O29" s="3250"/>
      <c r="P29" s="3250"/>
      <c r="Q29" s="3250"/>
      <c r="R29" s="3250"/>
      <c r="S29" s="3250"/>
      <c r="T29" s="3250"/>
      <c r="U29" s="3250"/>
      <c r="V29" s="3250"/>
      <c r="W29" s="3250"/>
      <c r="X29" s="3250"/>
      <c r="Y29" s="3250"/>
      <c r="Z29" s="3062"/>
      <c r="AA29" s="3063"/>
      <c r="AB29" s="3063"/>
      <c r="AC29" s="3063"/>
      <c r="AD29" s="3063"/>
      <c r="AE29" s="3063"/>
      <c r="AF29" s="3063"/>
      <c r="AG29" s="3063"/>
      <c r="AH29" s="3063"/>
      <c r="AI29" s="3064"/>
    </row>
    <row r="30" spans="1:38" ht="13.5" customHeight="1">
      <c r="A30" s="886" t="s">
        <v>366</v>
      </c>
      <c r="B30" s="2711"/>
      <c r="C30" s="2711"/>
      <c r="D30" s="541" t="s">
        <v>1567</v>
      </c>
      <c r="E30" s="887" t="s">
        <v>400</v>
      </c>
      <c r="F30" s="3250"/>
      <c r="G30" s="3250"/>
      <c r="H30" s="3250"/>
      <c r="I30" s="3250"/>
      <c r="J30" s="3250"/>
      <c r="K30" s="3250"/>
      <c r="L30" s="3250"/>
      <c r="M30" s="3250"/>
      <c r="N30" s="3250"/>
      <c r="O30" s="3250"/>
      <c r="P30" s="3250"/>
      <c r="Q30" s="3250"/>
      <c r="R30" s="3250"/>
      <c r="S30" s="3250"/>
      <c r="T30" s="3250"/>
      <c r="U30" s="3250"/>
      <c r="V30" s="3250"/>
      <c r="W30" s="3250"/>
      <c r="X30" s="3250"/>
      <c r="Y30" s="3250"/>
      <c r="Z30" s="3207"/>
      <c r="AA30" s="3208"/>
      <c r="AB30" s="3208"/>
      <c r="AC30" s="3208"/>
      <c r="AD30" s="3208"/>
      <c r="AE30" s="3208"/>
      <c r="AF30" s="3208"/>
      <c r="AG30" s="3208"/>
      <c r="AH30" s="3208"/>
      <c r="AI30" s="3209"/>
    </row>
    <row r="31" spans="1:38" ht="9" customHeight="1">
      <c r="A31" s="540"/>
      <c r="B31" s="540"/>
      <c r="C31" s="540"/>
      <c r="D31" s="540"/>
      <c r="E31" s="540"/>
      <c r="F31" s="540"/>
      <c r="G31" s="540"/>
      <c r="H31" s="540"/>
      <c r="I31" s="540"/>
      <c r="J31" s="540"/>
      <c r="K31" s="540"/>
      <c r="L31" s="540"/>
      <c r="M31" s="540"/>
      <c r="N31" s="540"/>
      <c r="O31" s="540"/>
      <c r="P31" s="540"/>
      <c r="Q31" s="540"/>
      <c r="R31" s="540"/>
      <c r="S31" s="540"/>
      <c r="T31" s="540"/>
      <c r="U31" s="540"/>
      <c r="V31" s="540"/>
      <c r="W31" s="540"/>
      <c r="X31" s="540"/>
      <c r="Y31" s="540"/>
      <c r="Z31" s="540"/>
      <c r="AA31" s="540"/>
      <c r="AB31" s="540"/>
      <c r="AC31" s="540"/>
      <c r="AD31" s="540"/>
      <c r="AE31" s="540"/>
      <c r="AF31" s="540"/>
      <c r="AG31" s="540"/>
      <c r="AH31" s="540"/>
      <c r="AI31" s="540"/>
    </row>
    <row r="32" spans="1:38" s="896" customFormat="1" ht="13.5" customHeight="1">
      <c r="A32" s="218" t="s">
        <v>2353</v>
      </c>
      <c r="B32" s="206"/>
      <c r="C32" s="206"/>
      <c r="D32" s="206"/>
      <c r="E32" s="206"/>
      <c r="F32" s="206"/>
      <c r="G32" s="120"/>
      <c r="H32" s="120"/>
      <c r="I32" s="414"/>
      <c r="J32" s="414"/>
      <c r="K32" s="414"/>
      <c r="L32" s="414"/>
      <c r="M32" s="414"/>
      <c r="N32" s="120"/>
      <c r="O32" s="206" t="s">
        <v>1128</v>
      </c>
      <c r="P32" s="120" t="s">
        <v>461</v>
      </c>
      <c r="R32" s="252"/>
      <c r="S32" s="835" t="s">
        <v>1475</v>
      </c>
      <c r="T32" s="539"/>
      <c r="U32" s="206" t="s">
        <v>1476</v>
      </c>
      <c r="V32" s="206"/>
      <c r="W32" s="206"/>
      <c r="X32" s="152" t="s">
        <v>1477</v>
      </c>
      <c r="Y32" s="539"/>
      <c r="Z32" s="206" t="s">
        <v>1478</v>
      </c>
      <c r="AC32" s="206" t="s">
        <v>1128</v>
      </c>
      <c r="AD32" s="206" t="s">
        <v>462</v>
      </c>
      <c r="AE32" s="596"/>
      <c r="AG32" s="596"/>
      <c r="AH32" s="596"/>
      <c r="AI32" s="596"/>
      <c r="AJ32" s="596"/>
      <c r="AK32" s="596"/>
      <c r="AL32" s="596"/>
    </row>
    <row r="33" spans="1:39" s="896" customFormat="1" ht="13.5" customHeight="1">
      <c r="A33" s="218" t="s">
        <v>2275</v>
      </c>
      <c r="B33" s="206"/>
      <c r="C33" s="206"/>
      <c r="D33" s="206"/>
      <c r="E33" s="206"/>
      <c r="F33" s="206"/>
      <c r="G33" s="120"/>
      <c r="H33" s="120"/>
      <c r="I33" s="414"/>
      <c r="J33" s="414"/>
      <c r="K33" s="120"/>
      <c r="L33" s="206"/>
      <c r="M33" s="206"/>
      <c r="N33" s="596"/>
      <c r="O33" s="206" t="s">
        <v>1128</v>
      </c>
      <c r="P33" s="120" t="s">
        <v>461</v>
      </c>
      <c r="R33" s="252"/>
      <c r="S33" s="835" t="s">
        <v>1475</v>
      </c>
      <c r="T33" s="539"/>
      <c r="U33" s="206" t="s">
        <v>1476</v>
      </c>
      <c r="V33" s="206"/>
      <c r="W33" s="206"/>
      <c r="X33" s="152" t="s">
        <v>1477</v>
      </c>
      <c r="Y33" s="539"/>
      <c r="Z33" s="206" t="s">
        <v>1478</v>
      </c>
      <c r="AC33" s="206" t="s">
        <v>1128</v>
      </c>
      <c r="AD33" s="206" t="s">
        <v>462</v>
      </c>
    </row>
    <row r="34" spans="1:39" ht="13.5" customHeight="1">
      <c r="A34" s="286" t="s">
        <v>2354</v>
      </c>
      <c r="B34" s="596"/>
      <c r="C34" s="596"/>
      <c r="D34" s="596"/>
      <c r="E34" s="596"/>
      <c r="F34" s="596"/>
      <c r="G34" s="596"/>
      <c r="H34" s="596"/>
      <c r="I34" s="596"/>
      <c r="J34" s="596"/>
      <c r="K34" s="596"/>
      <c r="L34" s="596"/>
      <c r="M34" s="596"/>
      <c r="N34" s="596"/>
      <c r="O34" s="596"/>
      <c r="P34" s="596"/>
      <c r="Q34" s="596"/>
      <c r="R34" s="596"/>
      <c r="S34" s="596"/>
      <c r="T34" s="596"/>
      <c r="U34" s="596"/>
      <c r="V34" s="596"/>
      <c r="W34" s="596"/>
      <c r="X34" s="596"/>
      <c r="Y34" s="596"/>
      <c r="Z34" s="596"/>
      <c r="AA34" s="596"/>
      <c r="AB34" s="596"/>
      <c r="AC34" s="596"/>
      <c r="AD34" s="596"/>
      <c r="AE34" s="596"/>
      <c r="AF34" s="596"/>
      <c r="AG34" s="596"/>
      <c r="AH34" s="596"/>
      <c r="AI34" s="596"/>
    </row>
    <row r="35" spans="1:39" ht="13.5" customHeight="1">
      <c r="A35" s="596"/>
      <c r="B35" s="596"/>
      <c r="C35" s="596"/>
      <c r="D35" s="596"/>
      <c r="E35" s="596"/>
      <c r="F35" s="596"/>
      <c r="G35" s="596"/>
      <c r="H35" s="596"/>
      <c r="I35" s="596"/>
      <c r="J35" s="596"/>
      <c r="K35" s="596"/>
      <c r="L35" s="596"/>
      <c r="M35" s="596"/>
      <c r="N35" s="596"/>
      <c r="O35" s="596"/>
      <c r="P35" s="596"/>
      <c r="Q35" s="596"/>
      <c r="R35" s="596"/>
      <c r="S35" s="596"/>
      <c r="T35" s="596"/>
      <c r="U35" s="596"/>
      <c r="V35" s="596"/>
      <c r="W35" s="596"/>
      <c r="X35" s="596"/>
      <c r="Y35" s="596"/>
      <c r="Z35" s="596"/>
      <c r="AA35" s="596"/>
      <c r="AB35" s="596"/>
      <c r="AC35" s="596"/>
      <c r="AD35" s="596"/>
      <c r="AE35" s="596"/>
      <c r="AF35" s="596"/>
      <c r="AG35" s="596"/>
      <c r="AH35" s="596"/>
      <c r="AI35" s="596"/>
    </row>
    <row r="36" spans="1:39" ht="13.5" customHeight="1">
      <c r="A36" s="99" t="s">
        <v>2355</v>
      </c>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row>
    <row r="37" spans="1:39" ht="13.5" customHeight="1">
      <c r="A37" s="99"/>
      <c r="B37" s="441" t="s">
        <v>39</v>
      </c>
      <c r="C37" s="441" t="s">
        <v>1565</v>
      </c>
      <c r="D37" s="99"/>
      <c r="E37" s="99"/>
      <c r="F37" s="99"/>
      <c r="G37" s="99"/>
      <c r="H37" s="99"/>
      <c r="I37" s="99"/>
      <c r="J37" s="99"/>
      <c r="K37" s="99"/>
      <c r="L37" s="99"/>
      <c r="M37" s="99"/>
      <c r="N37" s="99"/>
      <c r="O37" s="978" t="s">
        <v>1128</v>
      </c>
      <c r="P37" s="441" t="s">
        <v>461</v>
      </c>
      <c r="Q37" s="288"/>
      <c r="R37" s="288"/>
      <c r="S37" s="978" t="s">
        <v>1128</v>
      </c>
      <c r="T37" s="441" t="s">
        <v>462</v>
      </c>
      <c r="U37" s="99"/>
      <c r="V37" s="99"/>
      <c r="W37" s="99"/>
      <c r="X37" s="99"/>
      <c r="Y37" s="99"/>
      <c r="Z37" s="99"/>
      <c r="AA37" s="99"/>
      <c r="AB37" s="99"/>
      <c r="AC37" s="99"/>
      <c r="AD37" s="99"/>
    </row>
    <row r="38" spans="1:39" ht="13.5" customHeight="1">
      <c r="A38" s="441"/>
      <c r="B38" s="441"/>
      <c r="C38" s="441" t="s">
        <v>2276</v>
      </c>
      <c r="D38" s="441"/>
      <c r="E38" s="441"/>
      <c r="F38" s="441"/>
      <c r="G38" s="441"/>
      <c r="H38" s="441"/>
      <c r="I38" s="441"/>
      <c r="J38" s="441"/>
      <c r="K38" s="441"/>
      <c r="L38" s="441"/>
      <c r="M38" s="441"/>
      <c r="N38" s="441"/>
      <c r="O38" s="978" t="s">
        <v>1128</v>
      </c>
      <c r="P38" s="441" t="s">
        <v>461</v>
      </c>
      <c r="S38" s="978" t="s">
        <v>1128</v>
      </c>
      <c r="T38" s="441" t="s">
        <v>462</v>
      </c>
    </row>
    <row r="39" spans="1:39" ht="13.5" customHeight="1">
      <c r="A39" s="441"/>
      <c r="B39" s="441"/>
      <c r="C39" s="441" t="s">
        <v>2277</v>
      </c>
      <c r="D39" s="441"/>
      <c r="E39" s="441"/>
      <c r="F39" s="441"/>
      <c r="G39" s="441"/>
      <c r="H39" s="441"/>
      <c r="I39" s="441"/>
      <c r="J39" s="441"/>
      <c r="K39" s="441"/>
      <c r="L39" s="441"/>
      <c r="M39" s="441"/>
      <c r="N39" s="441"/>
      <c r="O39" s="978" t="s">
        <v>1128</v>
      </c>
      <c r="P39" s="441" t="s">
        <v>367</v>
      </c>
      <c r="Q39" s="288"/>
      <c r="R39" s="288"/>
      <c r="S39" s="978" t="s">
        <v>1128</v>
      </c>
      <c r="T39" s="441" t="s">
        <v>368</v>
      </c>
      <c r="U39" s="441"/>
      <c r="V39" s="441"/>
      <c r="W39" s="441"/>
      <c r="X39" s="978" t="s">
        <v>1128</v>
      </c>
      <c r="Y39" s="441" t="s">
        <v>591</v>
      </c>
      <c r="Z39" s="441"/>
      <c r="AA39" s="441"/>
      <c r="AB39" s="436" t="s">
        <v>14</v>
      </c>
      <c r="AC39" s="2482"/>
      <c r="AD39" s="2482"/>
      <c r="AE39" s="441" t="s">
        <v>85</v>
      </c>
      <c r="AF39" s="978" t="s">
        <v>1128</v>
      </c>
      <c r="AG39" s="441" t="s">
        <v>462</v>
      </c>
      <c r="AK39" s="441"/>
    </row>
    <row r="40" spans="1:39" ht="13.5" customHeight="1">
      <c r="A40" s="120"/>
      <c r="B40" s="120"/>
      <c r="C40" s="120"/>
      <c r="D40" s="120"/>
      <c r="E40" s="120"/>
      <c r="F40" s="120"/>
      <c r="G40" s="120"/>
      <c r="H40" s="120"/>
      <c r="I40" s="120"/>
      <c r="J40" s="120"/>
      <c r="K40" s="120"/>
      <c r="L40" s="120"/>
      <c r="M40" s="120"/>
      <c r="N40" s="120"/>
      <c r="O40" s="831"/>
      <c r="P40" s="120"/>
      <c r="Q40" s="542"/>
      <c r="R40" s="120"/>
      <c r="S40" s="136"/>
      <c r="T40" s="866"/>
      <c r="U40" s="866"/>
      <c r="V40" s="866"/>
      <c r="W40" s="866"/>
      <c r="X40" s="866"/>
      <c r="Y40" s="866"/>
      <c r="Z40" s="866"/>
      <c r="AA40" s="866"/>
      <c r="AB40" s="866"/>
      <c r="AC40" s="866"/>
      <c r="AD40" s="866"/>
      <c r="AE40" s="840"/>
      <c r="AF40" s="831"/>
      <c r="AG40" s="120"/>
      <c r="AH40" s="831"/>
      <c r="AI40" s="120"/>
      <c r="AM40" s="441"/>
    </row>
    <row r="41" spans="1:39" ht="13.5" customHeight="1">
      <c r="A41" s="99"/>
      <c r="B41" s="441" t="s">
        <v>48</v>
      </c>
      <c r="C41" s="441" t="s">
        <v>1566</v>
      </c>
      <c r="D41" s="99"/>
      <c r="E41" s="99"/>
      <c r="F41" s="99"/>
      <c r="G41" s="99"/>
      <c r="H41" s="99"/>
      <c r="I41" s="99"/>
      <c r="J41" s="99"/>
      <c r="K41" s="99"/>
      <c r="L41" s="99"/>
      <c r="M41" s="99"/>
      <c r="N41" s="99"/>
      <c r="O41" s="978" t="s">
        <v>1128</v>
      </c>
      <c r="P41" s="441" t="s">
        <v>461</v>
      </c>
      <c r="Q41" s="288"/>
      <c r="R41" s="288"/>
      <c r="S41" s="978" t="s">
        <v>1128</v>
      </c>
      <c r="T41" s="441" t="s">
        <v>462</v>
      </c>
      <c r="U41" s="99"/>
      <c r="V41" s="99"/>
      <c r="W41" s="99"/>
      <c r="X41" s="99"/>
      <c r="Y41" s="99"/>
      <c r="Z41" s="99"/>
      <c r="AA41" s="445"/>
      <c r="AB41" s="445"/>
      <c r="AC41" s="445"/>
      <c r="AD41" s="436"/>
      <c r="AE41" s="436"/>
    </row>
    <row r="42" spans="1:39" ht="13.5" customHeight="1">
      <c r="A42" s="441"/>
      <c r="B42" s="441"/>
      <c r="C42" s="441" t="s">
        <v>2278</v>
      </c>
      <c r="D42" s="441"/>
      <c r="E42" s="441"/>
      <c r="F42" s="441"/>
      <c r="G42" s="441"/>
      <c r="H42" s="441"/>
      <c r="I42" s="441"/>
      <c r="J42" s="441"/>
      <c r="K42" s="441"/>
      <c r="L42" s="441"/>
      <c r="M42" s="441"/>
      <c r="N42" s="441"/>
      <c r="O42" s="978" t="s">
        <v>1128</v>
      </c>
      <c r="P42" s="441" t="s">
        <v>461</v>
      </c>
      <c r="S42" s="978" t="s">
        <v>1128</v>
      </c>
      <c r="T42" s="441" t="s">
        <v>462</v>
      </c>
      <c r="U42" s="840"/>
      <c r="V42" s="840"/>
      <c r="W42" s="120"/>
      <c r="X42" s="978"/>
      <c r="Y42" s="441"/>
    </row>
    <row r="43" spans="1:39" ht="13.5" customHeight="1">
      <c r="A43" s="441"/>
      <c r="B43" s="441"/>
      <c r="C43" s="441" t="s">
        <v>2277</v>
      </c>
      <c r="D43" s="441"/>
      <c r="E43" s="441"/>
      <c r="F43" s="441"/>
      <c r="G43" s="441"/>
      <c r="H43" s="441"/>
      <c r="I43" s="441"/>
      <c r="J43" s="441"/>
      <c r="K43" s="441"/>
      <c r="L43" s="441"/>
      <c r="M43" s="441"/>
      <c r="N43" s="441"/>
      <c r="O43" s="978" t="s">
        <v>1128</v>
      </c>
      <c r="P43" s="441" t="s">
        <v>367</v>
      </c>
      <c r="Q43" s="288"/>
      <c r="R43" s="288"/>
      <c r="S43" s="978" t="s">
        <v>1128</v>
      </c>
      <c r="T43" s="441" t="s">
        <v>368</v>
      </c>
      <c r="U43" s="441"/>
      <c r="V43" s="441"/>
      <c r="W43" s="441"/>
      <c r="X43" s="978" t="s">
        <v>1128</v>
      </c>
      <c r="Y43" s="441" t="s">
        <v>591</v>
      </c>
      <c r="Z43" s="441"/>
      <c r="AA43" s="441"/>
      <c r="AB43" s="436" t="s">
        <v>14</v>
      </c>
      <c r="AC43" s="2482"/>
      <c r="AD43" s="2482"/>
      <c r="AE43" s="441" t="s">
        <v>85</v>
      </c>
      <c r="AF43" s="978" t="s">
        <v>1128</v>
      </c>
      <c r="AG43" s="441" t="s">
        <v>462</v>
      </c>
    </row>
    <row r="44" spans="1:39" ht="13.5" customHeight="1">
      <c r="A44" s="441"/>
      <c r="B44" s="441"/>
      <c r="C44" s="441"/>
      <c r="D44" s="441"/>
      <c r="E44" s="441"/>
      <c r="F44" s="441"/>
      <c r="G44" s="441"/>
      <c r="H44" s="441"/>
      <c r="I44" s="441"/>
      <c r="J44" s="441"/>
      <c r="K44" s="441"/>
      <c r="L44" s="441"/>
      <c r="M44" s="441"/>
      <c r="N44" s="441"/>
      <c r="O44" s="978"/>
      <c r="P44" s="441"/>
      <c r="Q44" s="288"/>
      <c r="R44" s="288"/>
      <c r="S44" s="978"/>
      <c r="T44" s="441"/>
      <c r="U44" s="441"/>
      <c r="V44" s="441"/>
      <c r="W44" s="441"/>
      <c r="X44" s="978"/>
      <c r="Y44" s="441"/>
      <c r="Z44" s="441"/>
      <c r="AA44" s="441"/>
      <c r="AB44" s="436"/>
      <c r="AC44" s="840"/>
      <c r="AD44" s="840"/>
      <c r="AE44" s="120"/>
      <c r="AF44" s="978"/>
      <c r="AG44" s="441"/>
    </row>
    <row r="45" spans="1:39" ht="13.5" customHeight="1">
      <c r="A45" s="321"/>
      <c r="B45" s="441" t="s">
        <v>127</v>
      </c>
      <c r="C45" s="441" t="s">
        <v>1568</v>
      </c>
      <c r="D45" s="436"/>
      <c r="E45" s="436"/>
      <c r="F45" s="436"/>
      <c r="G45" s="436"/>
      <c r="H45" s="436"/>
      <c r="I45" s="436"/>
      <c r="J45" s="436"/>
      <c r="K45" s="436"/>
      <c r="L45" s="436"/>
      <c r="M45" s="436"/>
      <c r="N45" s="436"/>
      <c r="O45" s="978" t="s">
        <v>1128</v>
      </c>
      <c r="P45" s="436" t="s">
        <v>369</v>
      </c>
      <c r="Q45" s="436"/>
      <c r="R45" s="436"/>
      <c r="S45" s="436"/>
      <c r="T45" s="436"/>
      <c r="U45" s="2660"/>
      <c r="V45" s="2660"/>
      <c r="W45" s="2660"/>
      <c r="X45" s="2660"/>
      <c r="Y45" s="2660"/>
      <c r="Z45" s="2660"/>
      <c r="AA45" s="2660"/>
      <c r="AB45" s="2660"/>
      <c r="AC45" s="436" t="s">
        <v>85</v>
      </c>
      <c r="AD45" s="436"/>
      <c r="AE45" s="978" t="s">
        <v>1128</v>
      </c>
      <c r="AF45" s="436" t="s">
        <v>370</v>
      </c>
      <c r="AG45" s="436"/>
      <c r="AH45" s="436"/>
      <c r="AI45" s="436"/>
    </row>
    <row r="47" spans="1:39" ht="13.5" customHeight="1">
      <c r="A47" s="438"/>
      <c r="B47" s="438"/>
      <c r="C47" s="438"/>
      <c r="D47" s="438"/>
      <c r="E47" s="438"/>
      <c r="F47" s="438"/>
      <c r="G47" s="438"/>
      <c r="H47" s="438"/>
      <c r="I47" s="438"/>
      <c r="J47" s="438"/>
      <c r="K47" s="438"/>
      <c r="L47" s="438"/>
      <c r="M47" s="438"/>
      <c r="N47" s="438"/>
      <c r="O47" s="438"/>
      <c r="P47" s="438"/>
      <c r="Q47" s="438"/>
      <c r="R47" s="438"/>
      <c r="S47" s="438"/>
      <c r="T47" s="438"/>
      <c r="U47" s="438"/>
      <c r="V47" s="438"/>
      <c r="W47" s="438"/>
      <c r="X47" s="438"/>
      <c r="Y47" s="438"/>
      <c r="Z47" s="438"/>
      <c r="AA47" s="438"/>
      <c r="AB47" s="438"/>
      <c r="AC47" s="438"/>
      <c r="AD47" s="438"/>
      <c r="AE47" s="438"/>
      <c r="AF47" s="438"/>
      <c r="AG47" s="438"/>
      <c r="AH47" s="438"/>
      <c r="AI47" s="438"/>
    </row>
    <row r="48" spans="1:39" ht="13.5" customHeight="1">
      <c r="A48" s="438"/>
      <c r="B48" s="438"/>
      <c r="C48" s="438"/>
      <c r="D48" s="438"/>
      <c r="E48" s="438"/>
      <c r="F48" s="438"/>
      <c r="G48" s="438"/>
      <c r="H48" s="438"/>
      <c r="I48" s="438"/>
      <c r="J48" s="438"/>
      <c r="K48" s="438"/>
      <c r="L48" s="438"/>
      <c r="M48" s="438"/>
      <c r="N48" s="438"/>
      <c r="O48" s="438"/>
      <c r="P48" s="438"/>
      <c r="Q48" s="438"/>
      <c r="R48" s="438"/>
      <c r="S48" s="438"/>
      <c r="T48" s="438"/>
      <c r="U48" s="438"/>
      <c r="V48" s="438"/>
      <c r="W48" s="438"/>
      <c r="X48" s="438"/>
      <c r="Y48" s="438"/>
      <c r="Z48" s="438"/>
      <c r="AA48" s="438"/>
      <c r="AB48" s="438"/>
      <c r="AC48" s="438"/>
      <c r="AD48" s="438"/>
      <c r="AE48" s="438"/>
      <c r="AF48" s="438"/>
      <c r="AG48" s="438"/>
      <c r="AH48" s="438"/>
      <c r="AI48" s="438"/>
    </row>
    <row r="49" spans="1:35" ht="13.5" customHeight="1">
      <c r="A49" s="438"/>
      <c r="B49" s="438"/>
      <c r="C49" s="438"/>
      <c r="D49" s="438"/>
      <c r="E49" s="438"/>
      <c r="F49" s="438"/>
      <c r="G49" s="438"/>
      <c r="H49" s="438"/>
      <c r="I49" s="438"/>
      <c r="J49" s="438"/>
      <c r="K49" s="438"/>
      <c r="L49" s="438"/>
      <c r="M49" s="438"/>
      <c r="N49" s="438"/>
      <c r="O49" s="438"/>
      <c r="P49" s="438"/>
      <c r="Q49" s="438"/>
      <c r="R49" s="438"/>
      <c r="S49" s="438"/>
      <c r="T49" s="438"/>
      <c r="U49" s="438"/>
      <c r="V49" s="438"/>
      <c r="W49" s="438"/>
      <c r="X49" s="438"/>
      <c r="Y49" s="438"/>
      <c r="Z49" s="438"/>
      <c r="AA49" s="438"/>
      <c r="AB49" s="438"/>
      <c r="AC49" s="438"/>
      <c r="AD49" s="438"/>
      <c r="AE49" s="438"/>
      <c r="AF49" s="438"/>
      <c r="AG49" s="438"/>
      <c r="AH49" s="438"/>
      <c r="AI49" s="438"/>
    </row>
    <row r="50" spans="1:35" ht="13.5" customHeight="1">
      <c r="A50" s="438"/>
      <c r="B50" s="438"/>
      <c r="C50" s="438"/>
      <c r="D50" s="438"/>
      <c r="E50" s="438"/>
      <c r="F50" s="438"/>
      <c r="G50" s="438"/>
      <c r="H50" s="438"/>
      <c r="I50" s="438"/>
      <c r="J50" s="438"/>
      <c r="K50" s="438"/>
      <c r="L50" s="438"/>
      <c r="M50" s="438"/>
      <c r="N50" s="438"/>
      <c r="O50" s="438"/>
      <c r="P50" s="438"/>
      <c r="Q50" s="438"/>
      <c r="R50" s="438"/>
      <c r="S50" s="438"/>
      <c r="T50" s="438"/>
      <c r="U50" s="438"/>
      <c r="V50" s="438"/>
      <c r="W50" s="438"/>
      <c r="X50" s="438"/>
      <c r="Y50" s="438"/>
      <c r="Z50" s="438"/>
      <c r="AA50" s="438"/>
      <c r="AB50" s="438"/>
      <c r="AC50" s="438"/>
      <c r="AD50" s="438"/>
      <c r="AE50" s="438"/>
      <c r="AF50" s="438"/>
      <c r="AG50" s="438"/>
      <c r="AH50" s="438"/>
      <c r="AI50" s="438"/>
    </row>
    <row r="51" spans="1:35" ht="13.5" customHeight="1">
      <c r="A51" s="438"/>
      <c r="B51" s="438"/>
      <c r="C51" s="438"/>
      <c r="D51" s="438"/>
      <c r="E51" s="438"/>
      <c r="F51" s="438"/>
      <c r="G51" s="438"/>
      <c r="H51" s="438"/>
      <c r="I51" s="438"/>
      <c r="J51" s="438"/>
      <c r="K51" s="438"/>
      <c r="L51" s="438"/>
      <c r="M51" s="438"/>
      <c r="N51" s="438"/>
      <c r="O51" s="438"/>
      <c r="P51" s="438"/>
      <c r="Q51" s="438"/>
      <c r="R51" s="438"/>
      <c r="S51" s="438"/>
      <c r="T51" s="438"/>
      <c r="U51" s="438"/>
      <c r="V51" s="438"/>
      <c r="W51" s="438"/>
      <c r="X51" s="438"/>
      <c r="Y51" s="438"/>
      <c r="Z51" s="438"/>
      <c r="AA51" s="438"/>
      <c r="AB51" s="438"/>
      <c r="AC51" s="438"/>
      <c r="AD51" s="438"/>
      <c r="AE51" s="438"/>
      <c r="AF51" s="438"/>
      <c r="AG51" s="438"/>
      <c r="AH51" s="438"/>
      <c r="AI51" s="438"/>
    </row>
    <row r="52" spans="1:35" ht="13.5" customHeight="1">
      <c r="A52" s="438"/>
      <c r="B52" s="438"/>
      <c r="C52" s="438"/>
      <c r="D52" s="438"/>
      <c r="E52" s="438"/>
      <c r="F52" s="438"/>
      <c r="G52" s="438"/>
      <c r="H52" s="438"/>
      <c r="I52" s="438"/>
      <c r="J52" s="438"/>
      <c r="K52" s="438"/>
      <c r="L52" s="438"/>
      <c r="M52" s="438"/>
      <c r="N52" s="438"/>
      <c r="O52" s="438"/>
      <c r="P52" s="438"/>
      <c r="Q52" s="438"/>
      <c r="R52" s="438"/>
      <c r="S52" s="438"/>
      <c r="T52" s="438"/>
      <c r="U52" s="438"/>
      <c r="V52" s="438"/>
      <c r="W52" s="438"/>
      <c r="X52" s="438"/>
      <c r="Y52" s="438"/>
      <c r="Z52" s="438"/>
      <c r="AA52" s="438"/>
      <c r="AB52" s="438"/>
      <c r="AC52" s="438"/>
      <c r="AD52" s="438"/>
      <c r="AE52" s="438"/>
      <c r="AF52" s="438"/>
      <c r="AG52" s="438"/>
      <c r="AH52" s="438"/>
      <c r="AI52" s="438"/>
    </row>
    <row r="53" spans="1:35" ht="13.5" customHeight="1">
      <c r="A53" s="438"/>
      <c r="B53" s="438"/>
      <c r="C53" s="438"/>
      <c r="D53" s="438"/>
      <c r="E53" s="438"/>
      <c r="F53" s="438"/>
      <c r="G53" s="438"/>
      <c r="H53" s="438"/>
      <c r="I53" s="438"/>
      <c r="J53" s="438"/>
      <c r="K53" s="438"/>
      <c r="L53" s="438"/>
      <c r="M53" s="438"/>
      <c r="N53" s="438"/>
      <c r="O53" s="438"/>
      <c r="P53" s="438"/>
      <c r="Q53" s="438"/>
      <c r="R53" s="438"/>
      <c r="S53" s="438"/>
      <c r="T53" s="438"/>
      <c r="U53" s="438"/>
      <c r="V53" s="438"/>
      <c r="W53" s="438"/>
      <c r="X53" s="438"/>
      <c r="Y53" s="438"/>
      <c r="Z53" s="438"/>
      <c r="AA53" s="438"/>
      <c r="AB53" s="438"/>
      <c r="AC53" s="438"/>
      <c r="AD53" s="438"/>
      <c r="AE53" s="438"/>
      <c r="AF53" s="438"/>
      <c r="AG53" s="438"/>
      <c r="AH53" s="438"/>
      <c r="AI53" s="438"/>
    </row>
    <row r="54" spans="1:35" ht="13.5" customHeight="1">
      <c r="A54" s="438"/>
      <c r="B54" s="438"/>
      <c r="C54" s="438"/>
      <c r="D54" s="438"/>
      <c r="E54" s="438"/>
      <c r="F54" s="438"/>
      <c r="G54" s="438"/>
      <c r="H54" s="438"/>
      <c r="I54" s="438"/>
      <c r="J54" s="438"/>
      <c r="K54" s="438"/>
      <c r="L54" s="438"/>
      <c r="M54" s="438"/>
      <c r="N54" s="438"/>
      <c r="O54" s="438"/>
      <c r="P54" s="438"/>
      <c r="Q54" s="438"/>
      <c r="R54" s="438"/>
      <c r="S54" s="438"/>
      <c r="T54" s="438"/>
      <c r="U54" s="438"/>
      <c r="V54" s="438"/>
      <c r="W54" s="438"/>
      <c r="X54" s="438"/>
      <c r="Y54" s="438"/>
      <c r="Z54" s="438"/>
      <c r="AA54" s="438"/>
      <c r="AB54" s="438"/>
      <c r="AC54" s="438"/>
      <c r="AD54" s="438"/>
      <c r="AE54" s="438"/>
      <c r="AF54" s="438"/>
      <c r="AG54" s="438"/>
      <c r="AH54" s="438"/>
      <c r="AI54" s="438"/>
    </row>
    <row r="55" spans="1:35" ht="13.5" customHeight="1">
      <c r="A55" s="438"/>
      <c r="B55" s="438"/>
      <c r="C55" s="438"/>
      <c r="D55" s="438"/>
      <c r="E55" s="438"/>
      <c r="F55" s="438"/>
      <c r="G55" s="438"/>
      <c r="H55" s="438"/>
      <c r="I55" s="438"/>
      <c r="J55" s="438"/>
      <c r="K55" s="438"/>
      <c r="L55" s="438"/>
      <c r="M55" s="438"/>
      <c r="N55" s="438"/>
      <c r="O55" s="438"/>
      <c r="P55" s="438"/>
      <c r="Q55" s="438"/>
      <c r="R55" s="438"/>
      <c r="S55" s="438"/>
      <c r="T55" s="438"/>
      <c r="U55" s="438"/>
      <c r="V55" s="438"/>
      <c r="W55" s="438"/>
      <c r="X55" s="438"/>
      <c r="Y55" s="438"/>
      <c r="Z55" s="438"/>
      <c r="AA55" s="438"/>
      <c r="AB55" s="438"/>
      <c r="AC55" s="438"/>
      <c r="AD55" s="438"/>
      <c r="AE55" s="438"/>
      <c r="AF55" s="438"/>
      <c r="AG55" s="438"/>
      <c r="AH55" s="438"/>
      <c r="AI55" s="438"/>
    </row>
    <row r="56" spans="1:35" ht="13.5" customHeight="1">
      <c r="A56" s="438"/>
      <c r="B56" s="438"/>
      <c r="C56" s="438"/>
      <c r="D56" s="438"/>
      <c r="E56" s="438"/>
      <c r="F56" s="438"/>
      <c r="G56" s="438"/>
      <c r="H56" s="438"/>
      <c r="I56" s="438"/>
      <c r="J56" s="438"/>
      <c r="K56" s="438"/>
      <c r="L56" s="438"/>
      <c r="M56" s="438"/>
      <c r="N56" s="438"/>
      <c r="O56" s="438"/>
      <c r="P56" s="438"/>
      <c r="Q56" s="438"/>
      <c r="R56" s="438"/>
      <c r="S56" s="438"/>
      <c r="T56" s="438"/>
      <c r="U56" s="438"/>
      <c r="V56" s="438"/>
      <c r="W56" s="438"/>
      <c r="X56" s="438"/>
      <c r="Y56" s="438"/>
      <c r="Z56" s="438"/>
      <c r="AA56" s="438"/>
      <c r="AB56" s="438"/>
      <c r="AC56" s="438"/>
      <c r="AD56" s="438"/>
      <c r="AE56" s="438"/>
      <c r="AF56" s="438"/>
      <c r="AG56" s="438"/>
      <c r="AH56" s="438"/>
      <c r="AI56" s="438"/>
    </row>
    <row r="57" spans="1:35" ht="13.5" customHeight="1">
      <c r="A57" s="438"/>
      <c r="B57" s="438"/>
      <c r="C57" s="438"/>
      <c r="D57" s="438"/>
      <c r="E57" s="438"/>
      <c r="F57" s="438"/>
      <c r="G57" s="438"/>
      <c r="H57" s="438"/>
      <c r="I57" s="438"/>
      <c r="J57" s="438"/>
      <c r="K57" s="438"/>
      <c r="L57" s="438"/>
      <c r="M57" s="438"/>
      <c r="N57" s="438"/>
      <c r="O57" s="438"/>
      <c r="P57" s="438"/>
      <c r="Q57" s="438"/>
      <c r="R57" s="438"/>
      <c r="S57" s="438"/>
      <c r="T57" s="438"/>
      <c r="U57" s="438"/>
      <c r="V57" s="438"/>
      <c r="W57" s="438"/>
      <c r="X57" s="438"/>
      <c r="Y57" s="438"/>
      <c r="Z57" s="438"/>
      <c r="AA57" s="438"/>
      <c r="AB57" s="438"/>
      <c r="AC57" s="438"/>
      <c r="AD57" s="438"/>
      <c r="AE57" s="438"/>
      <c r="AF57" s="438"/>
      <c r="AG57" s="438"/>
      <c r="AH57" s="438"/>
      <c r="AI57" s="438"/>
    </row>
    <row r="58" spans="1:35" ht="13.5" customHeight="1">
      <c r="A58" s="438"/>
      <c r="B58" s="438"/>
      <c r="C58" s="438"/>
      <c r="D58" s="438"/>
      <c r="E58" s="438"/>
      <c r="F58" s="438"/>
      <c r="G58" s="438"/>
      <c r="H58" s="438"/>
      <c r="I58" s="438"/>
      <c r="J58" s="438"/>
      <c r="K58" s="438"/>
      <c r="L58" s="438"/>
      <c r="M58" s="438"/>
      <c r="N58" s="438"/>
      <c r="O58" s="438"/>
      <c r="P58" s="438"/>
      <c r="Q58" s="438"/>
      <c r="R58" s="438"/>
      <c r="S58" s="438"/>
      <c r="T58" s="438"/>
      <c r="U58" s="438"/>
      <c r="V58" s="438"/>
      <c r="W58" s="438"/>
      <c r="X58" s="438"/>
      <c r="Y58" s="438"/>
      <c r="Z58" s="438"/>
      <c r="AA58" s="438"/>
      <c r="AB58" s="438"/>
      <c r="AC58" s="438"/>
      <c r="AD58" s="438"/>
      <c r="AE58" s="438"/>
      <c r="AF58" s="438"/>
      <c r="AG58" s="438"/>
      <c r="AH58" s="438"/>
      <c r="AI58" s="438"/>
    </row>
    <row r="59" spans="1:35" ht="13.5" customHeight="1">
      <c r="A59" s="438"/>
      <c r="B59" s="438"/>
      <c r="C59" s="438"/>
      <c r="D59" s="438"/>
      <c r="E59" s="438"/>
      <c r="F59" s="438"/>
      <c r="G59" s="438"/>
      <c r="H59" s="438"/>
      <c r="I59" s="438"/>
      <c r="J59" s="438"/>
      <c r="K59" s="438"/>
      <c r="L59" s="438"/>
      <c r="M59" s="438"/>
      <c r="N59" s="438"/>
      <c r="O59" s="438"/>
      <c r="P59" s="438"/>
      <c r="Q59" s="438"/>
      <c r="R59" s="438"/>
      <c r="S59" s="438"/>
      <c r="T59" s="438"/>
      <c r="U59" s="438"/>
      <c r="V59" s="438"/>
      <c r="W59" s="438"/>
      <c r="X59" s="438"/>
      <c r="Y59" s="438"/>
      <c r="Z59" s="438"/>
      <c r="AA59" s="438"/>
      <c r="AB59" s="438"/>
      <c r="AC59" s="438"/>
      <c r="AD59" s="438"/>
      <c r="AE59" s="438"/>
      <c r="AF59" s="438"/>
      <c r="AG59" s="438"/>
      <c r="AH59" s="438"/>
      <c r="AI59" s="438"/>
    </row>
    <row r="60" spans="1:35" ht="13.5" customHeight="1">
      <c r="A60" s="438"/>
      <c r="B60" s="438"/>
      <c r="C60" s="438"/>
      <c r="D60" s="438"/>
      <c r="E60" s="438"/>
      <c r="F60" s="438"/>
      <c r="G60" s="438"/>
      <c r="H60" s="438"/>
      <c r="I60" s="438"/>
      <c r="J60" s="438"/>
      <c r="K60" s="438"/>
      <c r="L60" s="438"/>
      <c r="M60" s="438"/>
      <c r="N60" s="438"/>
      <c r="O60" s="438"/>
      <c r="P60" s="438"/>
      <c r="Q60" s="438"/>
      <c r="R60" s="438"/>
      <c r="S60" s="438"/>
      <c r="T60" s="438"/>
      <c r="U60" s="438"/>
      <c r="V60" s="438"/>
      <c r="W60" s="438"/>
      <c r="X60" s="438"/>
      <c r="Y60" s="438"/>
      <c r="Z60" s="438"/>
      <c r="AA60" s="438"/>
      <c r="AB60" s="438"/>
      <c r="AC60" s="438"/>
      <c r="AD60" s="438"/>
      <c r="AE60" s="438"/>
      <c r="AF60" s="438"/>
      <c r="AG60" s="438"/>
      <c r="AH60" s="438"/>
      <c r="AI60" s="438"/>
    </row>
    <row r="61" spans="1:35" ht="13.5" customHeight="1">
      <c r="A61" s="438"/>
      <c r="B61" s="438"/>
      <c r="C61" s="438"/>
      <c r="D61" s="438"/>
      <c r="E61" s="438"/>
      <c r="F61" s="438"/>
      <c r="G61" s="438"/>
      <c r="H61" s="438"/>
      <c r="I61" s="438"/>
      <c r="J61" s="438"/>
      <c r="K61" s="438"/>
      <c r="L61" s="438"/>
      <c r="M61" s="438"/>
      <c r="N61" s="438"/>
      <c r="O61" s="438"/>
      <c r="P61" s="438"/>
      <c r="Q61" s="438"/>
      <c r="R61" s="438"/>
      <c r="S61" s="438"/>
      <c r="T61" s="438"/>
      <c r="U61" s="438"/>
      <c r="V61" s="438"/>
      <c r="W61" s="438"/>
      <c r="X61" s="438"/>
      <c r="Y61" s="438"/>
      <c r="Z61" s="438"/>
      <c r="AA61" s="438"/>
      <c r="AB61" s="438"/>
      <c r="AC61" s="438"/>
      <c r="AD61" s="438"/>
      <c r="AE61" s="438"/>
      <c r="AF61" s="438"/>
      <c r="AG61" s="438"/>
      <c r="AH61" s="438"/>
      <c r="AI61" s="438"/>
    </row>
    <row r="62" spans="1:35" ht="13.5" customHeight="1">
      <c r="A62" s="438"/>
      <c r="B62" s="438"/>
      <c r="C62" s="438"/>
      <c r="D62" s="438"/>
      <c r="E62" s="438"/>
      <c r="F62" s="438"/>
      <c r="G62" s="438"/>
      <c r="H62" s="438"/>
      <c r="I62" s="438"/>
      <c r="J62" s="438"/>
      <c r="K62" s="438"/>
      <c r="L62" s="438"/>
      <c r="M62" s="438"/>
      <c r="N62" s="438"/>
      <c r="O62" s="438"/>
      <c r="P62" s="438"/>
      <c r="Q62" s="438"/>
      <c r="R62" s="438"/>
      <c r="S62" s="438"/>
      <c r="T62" s="438"/>
      <c r="U62" s="438"/>
      <c r="V62" s="438"/>
      <c r="W62" s="438"/>
      <c r="X62" s="438"/>
      <c r="Y62" s="438"/>
      <c r="Z62" s="438"/>
      <c r="AA62" s="438"/>
      <c r="AB62" s="438"/>
      <c r="AC62" s="438"/>
      <c r="AD62" s="438"/>
      <c r="AE62" s="438"/>
      <c r="AF62" s="438"/>
      <c r="AG62" s="438"/>
      <c r="AH62" s="438"/>
      <c r="AI62" s="438"/>
    </row>
    <row r="63" spans="1:35" ht="13.5" customHeight="1">
      <c r="A63" s="438"/>
      <c r="B63" s="438"/>
      <c r="C63" s="438"/>
      <c r="D63" s="438"/>
      <c r="E63" s="438"/>
      <c r="F63" s="438"/>
      <c r="G63" s="438"/>
      <c r="H63" s="438"/>
      <c r="I63" s="438"/>
      <c r="J63" s="438"/>
      <c r="K63" s="438"/>
      <c r="L63" s="438"/>
      <c r="M63" s="438"/>
      <c r="N63" s="438"/>
      <c r="O63" s="438"/>
      <c r="P63" s="438"/>
      <c r="Q63" s="438"/>
      <c r="R63" s="438"/>
      <c r="S63" s="438"/>
      <c r="T63" s="438"/>
      <c r="U63" s="438"/>
      <c r="V63" s="438"/>
      <c r="W63" s="438"/>
      <c r="X63" s="438"/>
      <c r="Y63" s="438"/>
      <c r="Z63" s="438"/>
      <c r="AA63" s="438"/>
      <c r="AB63" s="438"/>
      <c r="AC63" s="438"/>
      <c r="AD63" s="438"/>
      <c r="AE63" s="438"/>
      <c r="AF63" s="438"/>
      <c r="AG63" s="438"/>
      <c r="AH63" s="438"/>
      <c r="AI63" s="438"/>
    </row>
    <row r="64" spans="1:35" ht="13.5" customHeight="1">
      <c r="A64" s="438"/>
      <c r="B64" s="438"/>
      <c r="C64" s="438"/>
      <c r="D64" s="438"/>
      <c r="E64" s="438"/>
      <c r="F64" s="438"/>
      <c r="G64" s="438"/>
      <c r="H64" s="438"/>
      <c r="I64" s="438"/>
      <c r="J64" s="438"/>
      <c r="K64" s="438"/>
      <c r="L64" s="438"/>
      <c r="M64" s="438"/>
      <c r="N64" s="438"/>
      <c r="O64" s="438"/>
      <c r="P64" s="438"/>
      <c r="Q64" s="438"/>
      <c r="R64" s="438"/>
      <c r="S64" s="438"/>
      <c r="T64" s="438"/>
      <c r="U64" s="438"/>
      <c r="V64" s="438"/>
      <c r="W64" s="438"/>
      <c r="X64" s="438"/>
      <c r="Y64" s="438"/>
      <c r="Z64" s="438"/>
      <c r="AA64" s="438"/>
      <c r="AB64" s="438"/>
      <c r="AC64" s="438"/>
      <c r="AD64" s="438"/>
      <c r="AE64" s="438"/>
      <c r="AF64" s="438"/>
      <c r="AG64" s="438"/>
      <c r="AH64" s="438"/>
      <c r="AI64" s="438"/>
    </row>
    <row r="65" spans="1:35" ht="13.5" customHeight="1">
      <c r="A65" s="438"/>
      <c r="B65" s="438"/>
      <c r="C65" s="438"/>
      <c r="D65" s="438"/>
      <c r="E65" s="438"/>
      <c r="F65" s="438"/>
      <c r="G65" s="438"/>
      <c r="H65" s="438"/>
      <c r="I65" s="438"/>
      <c r="J65" s="438"/>
      <c r="K65" s="438"/>
      <c r="L65" s="438"/>
      <c r="M65" s="438"/>
      <c r="N65" s="438"/>
      <c r="O65" s="438"/>
      <c r="P65" s="438"/>
      <c r="Q65" s="438"/>
      <c r="R65" s="438"/>
      <c r="S65" s="438"/>
      <c r="T65" s="438"/>
      <c r="U65" s="438"/>
      <c r="V65" s="438"/>
      <c r="W65" s="438"/>
      <c r="X65" s="438"/>
      <c r="Y65" s="438"/>
      <c r="Z65" s="438"/>
      <c r="AA65" s="438"/>
      <c r="AB65" s="438"/>
      <c r="AC65" s="438"/>
      <c r="AD65" s="438"/>
      <c r="AE65" s="438"/>
      <c r="AF65" s="438"/>
      <c r="AG65" s="438"/>
      <c r="AH65" s="438"/>
      <c r="AI65" s="438"/>
    </row>
    <row r="66" spans="1:35" ht="13.5" customHeight="1">
      <c r="A66" s="438"/>
      <c r="B66" s="438"/>
      <c r="C66" s="438"/>
      <c r="D66" s="438"/>
      <c r="E66" s="438"/>
      <c r="F66" s="438"/>
      <c r="G66" s="438"/>
      <c r="H66" s="438"/>
      <c r="I66" s="438"/>
      <c r="J66" s="438"/>
      <c r="K66" s="438"/>
      <c r="L66" s="438"/>
      <c r="M66" s="438"/>
      <c r="N66" s="438"/>
      <c r="O66" s="438"/>
      <c r="P66" s="438"/>
      <c r="Q66" s="438"/>
      <c r="R66" s="438"/>
      <c r="S66" s="438"/>
      <c r="T66" s="438"/>
      <c r="U66" s="438"/>
      <c r="V66" s="438"/>
      <c r="W66" s="438"/>
      <c r="X66" s="438"/>
      <c r="Y66" s="438"/>
      <c r="Z66" s="438"/>
      <c r="AA66" s="438"/>
      <c r="AB66" s="438"/>
      <c r="AC66" s="438"/>
      <c r="AD66" s="438"/>
      <c r="AE66" s="438"/>
      <c r="AF66" s="438"/>
      <c r="AG66" s="438"/>
      <c r="AH66" s="438"/>
      <c r="AI66" s="438"/>
    </row>
    <row r="67" spans="1:35" ht="13.5" customHeight="1">
      <c r="A67" s="438"/>
      <c r="B67" s="438"/>
      <c r="C67" s="438"/>
      <c r="D67" s="438"/>
      <c r="E67" s="438"/>
      <c r="F67" s="438"/>
      <c r="G67" s="438"/>
      <c r="H67" s="438"/>
      <c r="I67" s="438"/>
      <c r="J67" s="438"/>
      <c r="K67" s="438"/>
      <c r="L67" s="438"/>
      <c r="M67" s="438"/>
      <c r="N67" s="438"/>
      <c r="O67" s="438"/>
      <c r="P67" s="438"/>
      <c r="Q67" s="438"/>
      <c r="R67" s="438"/>
      <c r="S67" s="438"/>
      <c r="T67" s="438"/>
      <c r="U67" s="438"/>
      <c r="V67" s="438"/>
      <c r="W67" s="438"/>
      <c r="X67" s="438"/>
      <c r="Y67" s="438"/>
      <c r="Z67" s="438"/>
      <c r="AA67" s="438"/>
      <c r="AB67" s="438"/>
      <c r="AC67" s="438"/>
      <c r="AD67" s="438"/>
      <c r="AE67" s="438"/>
      <c r="AF67" s="438"/>
      <c r="AG67" s="438"/>
      <c r="AH67" s="438"/>
      <c r="AI67" s="438"/>
    </row>
  </sheetData>
  <mergeCells count="63">
    <mergeCell ref="A21:E22"/>
    <mergeCell ref="Z21:AI22"/>
    <mergeCell ref="F21:Y22"/>
    <mergeCell ref="Z23:AI26"/>
    <mergeCell ref="AC39:AD39"/>
    <mergeCell ref="AC43:AD43"/>
    <mergeCell ref="U45:AB45"/>
    <mergeCell ref="A23:E25"/>
    <mergeCell ref="F27:Y30"/>
    <mergeCell ref="Z27:AI30"/>
    <mergeCell ref="B26:C26"/>
    <mergeCell ref="B30:C30"/>
    <mergeCell ref="F23:Y26"/>
    <mergeCell ref="A27:E29"/>
    <mergeCell ref="A3:B5"/>
    <mergeCell ref="C3:G5"/>
    <mergeCell ref="H3:K5"/>
    <mergeCell ref="L4:N5"/>
    <mergeCell ref="O4:Q5"/>
    <mergeCell ref="L3:AG3"/>
    <mergeCell ref="R4:T5"/>
    <mergeCell ref="U4:W5"/>
    <mergeCell ref="X4:Z5"/>
    <mergeCell ref="AA4:AC5"/>
    <mergeCell ref="AD4:AG5"/>
    <mergeCell ref="A6:B11"/>
    <mergeCell ref="C6:G8"/>
    <mergeCell ref="H7:J7"/>
    <mergeCell ref="L7:M7"/>
    <mergeCell ref="O7:P7"/>
    <mergeCell ref="C9:G11"/>
    <mergeCell ref="H10:J10"/>
    <mergeCell ref="L10:M10"/>
    <mergeCell ref="O10:P10"/>
    <mergeCell ref="R7:S7"/>
    <mergeCell ref="U7:V7"/>
    <mergeCell ref="X7:Y7"/>
    <mergeCell ref="AA7:AB7"/>
    <mergeCell ref="AD7:AF7"/>
    <mergeCell ref="R10:S10"/>
    <mergeCell ref="U10:V10"/>
    <mergeCell ref="X10:Y10"/>
    <mergeCell ref="AA10:AB10"/>
    <mergeCell ref="AD10:AF10"/>
    <mergeCell ref="A12:B17"/>
    <mergeCell ref="C12:G14"/>
    <mergeCell ref="H13:J13"/>
    <mergeCell ref="L13:M13"/>
    <mergeCell ref="O13:P13"/>
    <mergeCell ref="C15:G17"/>
    <mergeCell ref="H16:J16"/>
    <mergeCell ref="L16:M16"/>
    <mergeCell ref="O16:P16"/>
    <mergeCell ref="R13:S13"/>
    <mergeCell ref="U13:V13"/>
    <mergeCell ref="X13:Y13"/>
    <mergeCell ref="AA13:AB13"/>
    <mergeCell ref="AD13:AF13"/>
    <mergeCell ref="R16:S16"/>
    <mergeCell ref="U16:V16"/>
    <mergeCell ref="X16:Y16"/>
    <mergeCell ref="AA16:AB16"/>
    <mergeCell ref="AD16:AF16"/>
  </mergeCells>
  <phoneticPr fontId="6"/>
  <dataValidations count="1">
    <dataValidation type="list" allowBlank="1" showInputMessage="1" showErrorMessage="1" sqref="O41:O45 O32:O33 AC32:AC33 AE45 X39 S37:S39 S41:S44 O37:O39 AF39 X42:X44 AF43:AF44">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legacy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7"/>
  <sheetViews>
    <sheetView view="pageBreakPreview" zoomScaleNormal="100" zoomScaleSheetLayoutView="100" workbookViewId="0"/>
  </sheetViews>
  <sheetFormatPr defaultColWidth="2.625" defaultRowHeight="13.5" customHeight="1"/>
  <cols>
    <col min="1" max="16384" width="2.625" style="544"/>
  </cols>
  <sheetData>
    <row r="1" spans="1:39" ht="13.5" customHeight="1">
      <c r="A1" s="99" t="s">
        <v>2348</v>
      </c>
      <c r="B1" s="445"/>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5"/>
      <c r="AD1" s="445"/>
      <c r="AE1" s="445"/>
      <c r="AF1" s="445"/>
      <c r="AG1" s="445"/>
      <c r="AH1" s="445"/>
      <c r="AI1" s="445"/>
      <c r="AJ1" s="117"/>
    </row>
    <row r="2" spans="1:39">
      <c r="B2" s="436"/>
      <c r="C2" s="82" t="s">
        <v>1678</v>
      </c>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J2" s="117"/>
    </row>
    <row r="3" spans="1:39">
      <c r="A3" s="438"/>
      <c r="B3" s="438" t="s">
        <v>39</v>
      </c>
      <c r="C3" s="441" t="s">
        <v>1684</v>
      </c>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117"/>
    </row>
    <row r="4" spans="1:39">
      <c r="A4" s="438"/>
      <c r="B4" s="438"/>
      <c r="C4" s="441"/>
      <c r="D4" s="600" t="s">
        <v>1128</v>
      </c>
      <c r="E4" s="441" t="s">
        <v>461</v>
      </c>
      <c r="F4" s="891"/>
      <c r="G4" s="891" t="s">
        <v>654</v>
      </c>
      <c r="H4" s="438"/>
      <c r="I4" s="438" t="s">
        <v>1681</v>
      </c>
      <c r="J4" s="438"/>
      <c r="K4" s="438"/>
      <c r="L4" s="438"/>
      <c r="M4" s="1511"/>
      <c r="N4" s="1511"/>
      <c r="O4" s="1511"/>
      <c r="P4" s="3109" t="s">
        <v>1679</v>
      </c>
      <c r="Q4" s="3109"/>
      <c r="R4" s="1511"/>
      <c r="S4" s="1511"/>
      <c r="T4" s="1511"/>
      <c r="U4" s="3109" t="s">
        <v>1680</v>
      </c>
      <c r="V4" s="3109"/>
      <c r="W4" s="438"/>
      <c r="X4" s="438"/>
      <c r="Y4" s="438"/>
      <c r="Z4" s="438"/>
      <c r="AA4" s="438"/>
      <c r="AB4" s="438"/>
      <c r="AC4" s="438"/>
      <c r="AD4" s="438"/>
      <c r="AE4" s="438"/>
      <c r="AF4" s="438"/>
      <c r="AG4" s="438"/>
      <c r="AH4" s="438"/>
      <c r="AI4" s="438"/>
      <c r="AK4" s="117"/>
    </row>
    <row r="5" spans="1:39">
      <c r="A5" s="438"/>
      <c r="B5" s="438"/>
      <c r="C5" s="438"/>
      <c r="D5" s="600" t="s">
        <v>1128</v>
      </c>
      <c r="E5" s="441" t="s">
        <v>838</v>
      </c>
      <c r="F5" s="438"/>
      <c r="G5" s="438" t="s">
        <v>654</v>
      </c>
      <c r="H5" s="438"/>
      <c r="I5" s="993" t="s">
        <v>1686</v>
      </c>
    </row>
    <row r="7" spans="1:39">
      <c r="A7" s="438"/>
      <c r="B7" s="438" t="s">
        <v>48</v>
      </c>
      <c r="C7" s="438" t="s">
        <v>1696</v>
      </c>
      <c r="D7" s="438"/>
      <c r="E7" s="438"/>
      <c r="F7" s="438"/>
      <c r="G7" s="438"/>
      <c r="H7" s="438"/>
      <c r="AJ7" s="438"/>
      <c r="AK7" s="438"/>
      <c r="AL7" s="438"/>
    </row>
    <row r="8" spans="1:39">
      <c r="A8" s="438"/>
      <c r="B8" s="438"/>
      <c r="C8" s="438" t="s">
        <v>853</v>
      </c>
      <c r="D8" s="438" t="s">
        <v>1683</v>
      </c>
      <c r="E8" s="438"/>
      <c r="F8" s="438"/>
      <c r="G8" s="438"/>
      <c r="H8" s="438"/>
      <c r="AJ8" s="438"/>
      <c r="AK8" s="438"/>
      <c r="AL8" s="438"/>
    </row>
    <row r="9" spans="1:39">
      <c r="A9" s="438"/>
      <c r="B9" s="438"/>
      <c r="C9" s="438"/>
      <c r="D9" s="438"/>
      <c r="E9" s="600" t="s">
        <v>1128</v>
      </c>
      <c r="F9" s="438" t="s">
        <v>461</v>
      </c>
      <c r="G9" s="438"/>
      <c r="H9" s="438" t="s">
        <v>654</v>
      </c>
      <c r="I9" s="438"/>
      <c r="J9" s="438" t="s">
        <v>1682</v>
      </c>
      <c r="K9" s="438"/>
      <c r="L9" s="438"/>
      <c r="M9" s="438"/>
      <c r="N9" s="600" t="s">
        <v>1128</v>
      </c>
      <c r="O9" s="438" t="s">
        <v>807</v>
      </c>
      <c r="P9" s="438"/>
      <c r="Q9" s="438"/>
      <c r="R9" s="438"/>
      <c r="S9" s="600" t="s">
        <v>1128</v>
      </c>
      <c r="T9" s="438" t="s">
        <v>808</v>
      </c>
      <c r="U9" s="438"/>
      <c r="V9" s="438"/>
      <c r="W9" s="600" t="s">
        <v>1128</v>
      </c>
      <c r="X9" s="438" t="s">
        <v>809</v>
      </c>
      <c r="Y9" s="438"/>
      <c r="Z9" s="438"/>
      <c r="AA9" s="600" t="s">
        <v>1128</v>
      </c>
      <c r="AB9" s="438" t="s">
        <v>811</v>
      </c>
      <c r="AC9" s="438"/>
      <c r="AD9" s="438"/>
      <c r="AE9" s="438"/>
      <c r="AF9" s="438"/>
      <c r="AG9" s="438"/>
    </row>
    <row r="10" spans="1:39">
      <c r="A10" s="438"/>
      <c r="B10" s="438"/>
      <c r="C10" s="438"/>
      <c r="D10" s="438"/>
      <c r="E10" s="600" t="s">
        <v>1128</v>
      </c>
      <c r="F10" s="441" t="s">
        <v>838</v>
      </c>
      <c r="G10" s="441"/>
      <c r="H10" s="441"/>
      <c r="I10" s="441"/>
      <c r="J10" s="438"/>
      <c r="K10" s="438"/>
      <c r="L10" s="438"/>
      <c r="M10" s="438"/>
      <c r="N10" s="600" t="s">
        <v>1128</v>
      </c>
      <c r="O10" s="438" t="s">
        <v>810</v>
      </c>
      <c r="P10" s="438"/>
      <c r="Q10" s="438"/>
      <c r="R10" s="438"/>
      <c r="S10" s="600" t="s">
        <v>1128</v>
      </c>
      <c r="T10" s="438" t="s">
        <v>4</v>
      </c>
      <c r="U10" s="438"/>
      <c r="V10" s="438"/>
      <c r="W10" s="438"/>
      <c r="X10" s="600" t="s">
        <v>1128</v>
      </c>
      <c r="Y10" s="438" t="s">
        <v>1067</v>
      </c>
      <c r="Z10" s="438"/>
      <c r="AA10" s="438"/>
      <c r="AB10" s="438" t="s">
        <v>85</v>
      </c>
      <c r="AC10" s="906"/>
      <c r="AD10" s="438"/>
      <c r="AE10" s="438"/>
      <c r="AF10" s="438"/>
      <c r="AG10" s="438"/>
      <c r="AH10" s="438"/>
      <c r="AI10" s="438"/>
      <c r="AJ10" s="438"/>
      <c r="AK10" s="438"/>
      <c r="AL10" s="438"/>
      <c r="AM10" s="438"/>
    </row>
    <row r="12" spans="1:39">
      <c r="A12" s="438"/>
      <c r="B12" s="438"/>
      <c r="C12" s="438" t="s">
        <v>877</v>
      </c>
      <c r="D12" s="438" t="s">
        <v>811</v>
      </c>
      <c r="E12" s="438"/>
      <c r="F12" s="438"/>
      <c r="G12" s="438"/>
      <c r="H12" s="438"/>
      <c r="I12" s="438"/>
      <c r="J12" s="600" t="s">
        <v>1128</v>
      </c>
      <c r="K12" s="438" t="s">
        <v>0</v>
      </c>
      <c r="L12" s="438"/>
      <c r="M12" s="438"/>
      <c r="N12" s="438"/>
      <c r="O12" s="600" t="s">
        <v>1128</v>
      </c>
      <c r="P12" s="438" t="s">
        <v>1</v>
      </c>
      <c r="Q12" s="438"/>
      <c r="R12" s="438"/>
      <c r="S12" s="438"/>
      <c r="T12" s="438"/>
      <c r="U12" s="438"/>
      <c r="V12" s="438"/>
      <c r="W12" s="438"/>
      <c r="X12" s="438"/>
      <c r="Y12" s="438"/>
      <c r="Z12" s="438"/>
      <c r="AA12" s="438"/>
      <c r="AB12" s="438"/>
      <c r="AC12" s="438"/>
      <c r="AD12" s="438"/>
      <c r="AE12" s="438"/>
      <c r="AF12" s="438"/>
      <c r="AG12" s="438"/>
      <c r="AH12" s="438"/>
      <c r="AI12" s="438"/>
      <c r="AJ12" s="438"/>
    </row>
    <row r="13" spans="1:39">
      <c r="A13" s="438"/>
      <c r="B13" s="438"/>
      <c r="C13" s="438"/>
      <c r="D13" s="438"/>
      <c r="E13" s="438"/>
      <c r="F13" s="438"/>
      <c r="G13" s="438"/>
      <c r="H13" s="438"/>
      <c r="I13" s="438"/>
      <c r="J13" s="438"/>
      <c r="K13" s="438"/>
      <c r="L13" s="3259" t="s">
        <v>26</v>
      </c>
      <c r="M13" s="3259"/>
      <c r="N13" s="3259"/>
      <c r="O13" s="3259"/>
      <c r="P13" s="3259"/>
      <c r="Q13" s="3259"/>
      <c r="R13" s="3259"/>
      <c r="S13" s="3259"/>
      <c r="T13" s="3259"/>
      <c r="U13" s="3259"/>
      <c r="V13" s="3259"/>
      <c r="W13" s="3259"/>
      <c r="X13" s="3259"/>
      <c r="Y13" s="3259"/>
      <c r="Z13" s="3259"/>
      <c r="AA13" s="3259"/>
      <c r="AB13" s="3259"/>
      <c r="AC13" s="3259"/>
      <c r="AD13" s="3259"/>
      <c r="AE13" s="3259"/>
      <c r="AF13" s="825"/>
      <c r="AG13" s="825"/>
      <c r="AH13" s="825"/>
      <c r="AI13" s="825"/>
      <c r="AJ13" s="825"/>
    </row>
    <row r="14" spans="1:39">
      <c r="A14" s="438"/>
      <c r="B14" s="438"/>
      <c r="C14" s="438"/>
      <c r="D14" s="438"/>
      <c r="E14" s="438"/>
      <c r="F14" s="438"/>
      <c r="G14" s="438"/>
      <c r="H14" s="438"/>
      <c r="I14" s="438"/>
      <c r="J14" s="438"/>
      <c r="K14" s="438"/>
      <c r="L14" s="3259"/>
      <c r="M14" s="3259"/>
      <c r="N14" s="3259"/>
      <c r="O14" s="3259"/>
      <c r="P14" s="3259"/>
      <c r="Q14" s="3259"/>
      <c r="R14" s="3259"/>
      <c r="S14" s="3259"/>
      <c r="T14" s="3259"/>
      <c r="U14" s="3259"/>
      <c r="V14" s="3259"/>
      <c r="W14" s="3259"/>
      <c r="X14" s="3259"/>
      <c r="Y14" s="3259"/>
      <c r="Z14" s="3259"/>
      <c r="AA14" s="3259"/>
      <c r="AB14" s="3259"/>
      <c r="AC14" s="3259"/>
      <c r="AD14" s="3259"/>
      <c r="AE14" s="3259"/>
      <c r="AF14" s="825"/>
      <c r="AG14" s="825"/>
      <c r="AH14" s="825"/>
      <c r="AI14" s="825"/>
      <c r="AJ14" s="825"/>
    </row>
    <row r="15" spans="1:39">
      <c r="A15" s="438"/>
      <c r="B15" s="438"/>
      <c r="C15" s="438" t="s">
        <v>882</v>
      </c>
      <c r="D15" s="438" t="s">
        <v>809</v>
      </c>
      <c r="E15" s="438"/>
      <c r="F15" s="438"/>
      <c r="G15" s="438"/>
      <c r="H15" s="438"/>
      <c r="I15" s="438"/>
      <c r="J15" s="600" t="s">
        <v>1128</v>
      </c>
      <c r="K15" s="438" t="s">
        <v>2</v>
      </c>
      <c r="L15" s="438"/>
      <c r="M15" s="438"/>
      <c r="N15" s="438"/>
      <c r="O15" s="600" t="s">
        <v>1128</v>
      </c>
      <c r="P15" s="438" t="s">
        <v>3</v>
      </c>
      <c r="Q15" s="438"/>
      <c r="R15" s="438"/>
      <c r="S15" s="438"/>
      <c r="T15" s="438"/>
      <c r="U15" s="438"/>
      <c r="V15" s="438"/>
      <c r="W15" s="438"/>
      <c r="X15" s="438"/>
      <c r="Y15" s="438"/>
      <c r="Z15" s="438"/>
      <c r="AA15" s="438"/>
      <c r="AB15" s="438"/>
      <c r="AC15" s="438"/>
      <c r="AD15" s="438"/>
      <c r="AE15" s="438"/>
      <c r="AF15" s="438"/>
      <c r="AG15" s="438"/>
      <c r="AH15" s="438"/>
      <c r="AI15" s="438"/>
      <c r="AJ15" s="438"/>
    </row>
    <row r="16" spans="1:39">
      <c r="A16" s="438"/>
      <c r="B16" s="438"/>
      <c r="C16" s="438" t="s">
        <v>1685</v>
      </c>
      <c r="D16" s="438" t="s">
        <v>872</v>
      </c>
      <c r="E16" s="438"/>
      <c r="F16" s="438"/>
      <c r="G16" s="438"/>
      <c r="H16" s="438"/>
      <c r="I16" s="438"/>
      <c r="J16" s="438" t="s">
        <v>873</v>
      </c>
      <c r="K16" s="438"/>
      <c r="L16" s="438"/>
      <c r="M16" s="557"/>
      <c r="N16" s="438" t="s">
        <v>874</v>
      </c>
      <c r="O16" s="438"/>
      <c r="P16" s="438"/>
      <c r="Q16" s="438"/>
      <c r="R16" s="438" t="s">
        <v>875</v>
      </c>
      <c r="S16" s="438"/>
      <c r="T16" s="557"/>
      <c r="U16" s="438" t="s">
        <v>874</v>
      </c>
      <c r="V16" s="438"/>
      <c r="W16" s="438"/>
      <c r="X16" s="438"/>
      <c r="Y16" s="438"/>
      <c r="Z16" s="438"/>
      <c r="AA16" s="438"/>
      <c r="AB16" s="438"/>
      <c r="AC16" s="438"/>
      <c r="AD16" s="438"/>
      <c r="AE16" s="438"/>
      <c r="AF16" s="438"/>
      <c r="AG16" s="438"/>
      <c r="AH16" s="438"/>
      <c r="AI16" s="438"/>
      <c r="AJ16" s="438"/>
    </row>
    <row r="17" spans="1:37">
      <c r="A17" s="438"/>
      <c r="B17" s="438"/>
      <c r="C17" s="438"/>
      <c r="D17" s="438"/>
      <c r="E17" s="438"/>
      <c r="F17" s="438"/>
      <c r="G17" s="438"/>
      <c r="H17" s="438"/>
      <c r="I17" s="438"/>
      <c r="J17" s="815"/>
      <c r="K17" s="438"/>
      <c r="L17" s="438"/>
      <c r="M17" s="438"/>
      <c r="N17" s="438"/>
      <c r="O17" s="600"/>
      <c r="P17" s="438"/>
      <c r="Q17" s="438"/>
      <c r="R17" s="438"/>
      <c r="S17" s="438"/>
      <c r="T17" s="438"/>
      <c r="U17" s="438"/>
      <c r="V17" s="438"/>
      <c r="W17" s="438"/>
      <c r="X17" s="438"/>
      <c r="Y17" s="438"/>
      <c r="Z17" s="438"/>
      <c r="AA17" s="438"/>
      <c r="AB17" s="438"/>
      <c r="AC17" s="438"/>
      <c r="AD17" s="438"/>
      <c r="AE17" s="438"/>
      <c r="AF17" s="438"/>
      <c r="AG17" s="438"/>
      <c r="AH17" s="438"/>
      <c r="AI17" s="438"/>
      <c r="AJ17" s="438"/>
    </row>
    <row r="18" spans="1:37" s="447" customFormat="1">
      <c r="A18" s="441"/>
      <c r="B18" s="441" t="s">
        <v>127</v>
      </c>
      <c r="C18" s="441" t="s">
        <v>1697</v>
      </c>
      <c r="D18" s="441"/>
      <c r="E18" s="441"/>
      <c r="F18" s="441"/>
      <c r="G18" s="441"/>
      <c r="H18" s="441"/>
      <c r="I18" s="441"/>
      <c r="J18" s="206"/>
      <c r="K18" s="441"/>
      <c r="L18" s="441"/>
      <c r="M18" s="441"/>
      <c r="N18" s="441"/>
      <c r="O18" s="206"/>
      <c r="P18" s="441"/>
      <c r="Q18" s="441"/>
      <c r="R18" s="441"/>
      <c r="S18" s="441"/>
      <c r="T18" s="441"/>
      <c r="U18" s="441"/>
      <c r="V18" s="441"/>
      <c r="W18" s="441"/>
      <c r="X18" s="441"/>
      <c r="Y18" s="441"/>
      <c r="Z18" s="441"/>
      <c r="AA18" s="441"/>
      <c r="AB18" s="441"/>
      <c r="AC18" s="441"/>
      <c r="AD18" s="441"/>
      <c r="AE18" s="441"/>
      <c r="AF18" s="441"/>
      <c r="AG18" s="441"/>
      <c r="AH18" s="441"/>
      <c r="AI18" s="441"/>
      <c r="AJ18" s="441"/>
    </row>
    <row r="19" spans="1:37" s="447" customFormat="1">
      <c r="A19" s="441"/>
      <c r="B19" s="441"/>
      <c r="C19" s="441" t="s">
        <v>853</v>
      </c>
      <c r="D19" s="441" t="s">
        <v>1698</v>
      </c>
      <c r="E19" s="441"/>
      <c r="F19" s="441"/>
      <c r="G19" s="441"/>
      <c r="H19" s="441"/>
      <c r="I19" s="441"/>
      <c r="J19" s="206"/>
      <c r="K19" s="441"/>
      <c r="L19" s="441"/>
      <c r="M19" s="441"/>
      <c r="N19" s="441"/>
      <c r="O19" s="206"/>
      <c r="P19" s="441"/>
      <c r="Q19" s="441"/>
      <c r="R19" s="441"/>
      <c r="S19" s="441"/>
      <c r="T19" s="441"/>
      <c r="U19" s="441"/>
      <c r="V19" s="441"/>
      <c r="W19" s="441"/>
      <c r="X19" s="441"/>
      <c r="Y19" s="441"/>
      <c r="Z19" s="441"/>
      <c r="AA19" s="441"/>
      <c r="AB19" s="441"/>
      <c r="AC19" s="441"/>
      <c r="AD19" s="441"/>
      <c r="AE19" s="441"/>
      <c r="AF19" s="441"/>
      <c r="AG19" s="441"/>
      <c r="AH19" s="441"/>
      <c r="AI19" s="441"/>
      <c r="AJ19" s="441"/>
    </row>
    <row r="20" spans="1:37" s="447" customFormat="1">
      <c r="A20" s="441"/>
      <c r="B20" s="441"/>
      <c r="C20" s="441"/>
      <c r="D20" s="441"/>
      <c r="E20" s="206" t="s">
        <v>1128</v>
      </c>
      <c r="F20" s="441" t="s">
        <v>461</v>
      </c>
      <c r="G20" s="441"/>
      <c r="H20" s="206" t="s">
        <v>1128</v>
      </c>
      <c r="I20" s="441" t="s">
        <v>838</v>
      </c>
      <c r="J20" s="441"/>
      <c r="K20" s="206"/>
      <c r="L20" s="441"/>
      <c r="M20" s="441"/>
      <c r="N20" s="441"/>
      <c r="O20" s="441"/>
      <c r="P20" s="206"/>
      <c r="Q20" s="441"/>
      <c r="R20" s="441"/>
      <c r="S20" s="441"/>
      <c r="T20" s="441"/>
      <c r="U20" s="441"/>
      <c r="V20" s="441"/>
      <c r="W20" s="441"/>
      <c r="X20" s="441"/>
      <c r="Y20" s="441"/>
      <c r="Z20" s="441"/>
      <c r="AA20" s="441"/>
      <c r="AB20" s="441"/>
      <c r="AC20" s="441"/>
      <c r="AD20" s="441"/>
      <c r="AE20" s="441"/>
      <c r="AF20" s="441"/>
      <c r="AG20" s="441"/>
      <c r="AH20" s="441"/>
      <c r="AI20" s="441"/>
      <c r="AJ20" s="441"/>
      <c r="AK20" s="441"/>
    </row>
    <row r="21" spans="1:37" s="447" customFormat="1">
      <c r="A21" s="441"/>
      <c r="B21" s="441"/>
      <c r="C21" s="441"/>
      <c r="D21" s="441"/>
      <c r="E21" s="206"/>
      <c r="F21" s="441"/>
      <c r="G21" s="441"/>
      <c r="H21" s="206"/>
      <c r="I21" s="441"/>
      <c r="J21" s="441"/>
      <c r="K21" s="206"/>
      <c r="L21" s="441"/>
      <c r="M21" s="441"/>
      <c r="N21" s="441"/>
      <c r="O21" s="441"/>
      <c r="P21" s="206"/>
      <c r="Q21" s="441"/>
      <c r="R21" s="441"/>
      <c r="S21" s="441"/>
      <c r="T21" s="441"/>
      <c r="U21" s="441"/>
      <c r="V21" s="441"/>
      <c r="W21" s="441"/>
      <c r="X21" s="441"/>
      <c r="Y21" s="441"/>
      <c r="Z21" s="441"/>
      <c r="AA21" s="441"/>
      <c r="AB21" s="441"/>
      <c r="AC21" s="441"/>
      <c r="AD21" s="441"/>
      <c r="AE21" s="441"/>
      <c r="AF21" s="441"/>
      <c r="AG21" s="441"/>
      <c r="AH21" s="441"/>
      <c r="AI21" s="441"/>
      <c r="AJ21" s="441"/>
      <c r="AK21" s="441"/>
    </row>
    <row r="22" spans="1:37" s="447" customFormat="1">
      <c r="A22" s="441"/>
      <c r="B22" s="441"/>
      <c r="C22" s="441" t="s">
        <v>877</v>
      </c>
      <c r="D22" s="441" t="s">
        <v>2279</v>
      </c>
      <c r="E22" s="441"/>
      <c r="F22" s="441"/>
      <c r="G22" s="441"/>
      <c r="H22" s="441"/>
      <c r="I22" s="441"/>
      <c r="J22" s="206"/>
      <c r="K22" s="441"/>
      <c r="L22" s="441"/>
      <c r="M22" s="441"/>
      <c r="N22" s="441"/>
      <c r="O22" s="206"/>
      <c r="P22" s="441"/>
      <c r="Q22" s="441"/>
      <c r="R22" s="441"/>
      <c r="S22" s="441"/>
      <c r="T22" s="441"/>
      <c r="U22" s="441"/>
      <c r="V22" s="441"/>
      <c r="W22" s="441"/>
      <c r="X22" s="441"/>
      <c r="Y22" s="441"/>
      <c r="Z22" s="441"/>
      <c r="AA22" s="441"/>
      <c r="AB22" s="441"/>
      <c r="AC22" s="441"/>
      <c r="AD22" s="441"/>
      <c r="AE22" s="441"/>
      <c r="AF22" s="441"/>
      <c r="AG22" s="441"/>
      <c r="AH22" s="441"/>
      <c r="AI22" s="441"/>
      <c r="AJ22" s="441"/>
    </row>
    <row r="23" spans="1:37" s="447" customFormat="1">
      <c r="A23" s="441"/>
      <c r="B23" s="441"/>
      <c r="C23" s="441"/>
      <c r="D23" s="441"/>
      <c r="E23" s="206" t="s">
        <v>1128</v>
      </c>
      <c r="F23" s="441" t="s">
        <v>461</v>
      </c>
      <c r="G23" s="441"/>
      <c r="H23" s="3254" t="s">
        <v>668</v>
      </c>
      <c r="I23" s="3254"/>
      <c r="J23" s="206" t="s">
        <v>752</v>
      </c>
      <c r="K23" s="441"/>
      <c r="L23" s="3255"/>
      <c r="M23" s="3256"/>
      <c r="N23" s="3256"/>
      <c r="O23" s="3256"/>
      <c r="P23" s="3256"/>
      <c r="Q23" s="3256"/>
      <c r="R23" s="3256"/>
      <c r="S23" s="3256"/>
      <c r="T23" s="3256"/>
      <c r="U23" s="3256"/>
      <c r="V23" s="3256"/>
      <c r="W23" s="3256"/>
      <c r="X23" s="3256"/>
      <c r="Y23" s="3256"/>
      <c r="Z23" s="3256"/>
      <c r="AA23" s="3256"/>
      <c r="AB23" s="3256"/>
      <c r="AC23" s="3256"/>
      <c r="AD23" s="3256"/>
      <c r="AE23" s="3256"/>
      <c r="AF23" s="3256"/>
      <c r="AG23" s="3256"/>
      <c r="AH23" s="3257"/>
      <c r="AI23" s="441"/>
      <c r="AJ23" s="441"/>
    </row>
    <row r="24" spans="1:37" s="447" customFormat="1">
      <c r="A24" s="441"/>
      <c r="B24" s="441"/>
      <c r="C24" s="441"/>
      <c r="D24" s="441"/>
      <c r="G24" s="441"/>
      <c r="H24" s="441"/>
      <c r="I24" s="441"/>
      <c r="J24" s="206"/>
      <c r="K24" s="441"/>
      <c r="L24" s="2664"/>
      <c r="M24" s="2665"/>
      <c r="N24" s="2665"/>
      <c r="O24" s="2665"/>
      <c r="P24" s="2665"/>
      <c r="Q24" s="2665"/>
      <c r="R24" s="2665"/>
      <c r="S24" s="2665"/>
      <c r="T24" s="2665"/>
      <c r="U24" s="2665"/>
      <c r="V24" s="2665"/>
      <c r="W24" s="2665"/>
      <c r="X24" s="2665"/>
      <c r="Y24" s="2665"/>
      <c r="Z24" s="2665"/>
      <c r="AA24" s="2665"/>
      <c r="AB24" s="2665"/>
      <c r="AC24" s="2665"/>
      <c r="AD24" s="2665"/>
      <c r="AE24" s="2665"/>
      <c r="AF24" s="2665"/>
      <c r="AG24" s="2665"/>
      <c r="AH24" s="2666"/>
      <c r="AI24" s="441"/>
      <c r="AJ24" s="441"/>
    </row>
    <row r="25" spans="1:37" s="447" customFormat="1" ht="13.5" customHeight="1">
      <c r="A25" s="441"/>
      <c r="B25" s="441"/>
      <c r="C25" s="441"/>
      <c r="D25" s="441"/>
      <c r="E25" s="206" t="s">
        <v>1128</v>
      </c>
      <c r="F25" s="441" t="s">
        <v>838</v>
      </c>
      <c r="G25" s="441"/>
      <c r="H25" s="441"/>
      <c r="I25" s="441"/>
      <c r="J25" s="441"/>
      <c r="K25" s="441"/>
      <c r="L25" s="3258"/>
      <c r="M25" s="2668"/>
      <c r="N25" s="2668"/>
      <c r="O25" s="2668"/>
      <c r="P25" s="2668"/>
      <c r="Q25" s="2668"/>
      <c r="R25" s="2668"/>
      <c r="S25" s="2668"/>
      <c r="T25" s="2668"/>
      <c r="U25" s="2668"/>
      <c r="V25" s="2668"/>
      <c r="W25" s="2668"/>
      <c r="X25" s="2668"/>
      <c r="Y25" s="2668"/>
      <c r="Z25" s="2668"/>
      <c r="AA25" s="2668"/>
      <c r="AB25" s="2668"/>
      <c r="AC25" s="2668"/>
      <c r="AD25" s="2668"/>
      <c r="AE25" s="2668"/>
      <c r="AF25" s="2668"/>
      <c r="AG25" s="2668"/>
      <c r="AH25" s="2669"/>
      <c r="AI25" s="441"/>
    </row>
    <row r="26" spans="1:37" s="225" customFormat="1" ht="13.5" customHeight="1">
      <c r="A26" s="120"/>
      <c r="B26" s="120"/>
      <c r="C26" s="120"/>
      <c r="D26" s="120"/>
      <c r="E26" s="120"/>
      <c r="F26" s="120"/>
      <c r="G26" s="120"/>
      <c r="H26" s="120"/>
      <c r="I26" s="120"/>
      <c r="J26" s="120"/>
      <c r="K26" s="120"/>
      <c r="L26" s="564"/>
      <c r="M26" s="564"/>
      <c r="N26" s="564"/>
      <c r="O26" s="564"/>
      <c r="P26" s="564"/>
      <c r="Q26" s="564"/>
      <c r="R26" s="564"/>
      <c r="S26" s="564"/>
      <c r="T26" s="564"/>
      <c r="U26" s="564"/>
      <c r="V26" s="564"/>
      <c r="W26" s="564"/>
      <c r="X26" s="564"/>
      <c r="Y26" s="564"/>
      <c r="Z26" s="564"/>
      <c r="AA26" s="564"/>
      <c r="AB26" s="564"/>
      <c r="AC26" s="564"/>
      <c r="AD26" s="564"/>
      <c r="AE26" s="564"/>
      <c r="AF26" s="564"/>
      <c r="AG26" s="564"/>
      <c r="AH26" s="564"/>
      <c r="AI26" s="120"/>
    </row>
    <row r="27" spans="1:37" ht="13.5" customHeight="1">
      <c r="C27" s="438" t="s">
        <v>882</v>
      </c>
      <c r="D27" s="438" t="s">
        <v>1699</v>
      </c>
    </row>
    <row r="28" spans="1:37" s="438" customFormat="1" ht="13.5" customHeight="1">
      <c r="E28" s="206" t="s">
        <v>1128</v>
      </c>
      <c r="F28" s="441" t="s">
        <v>461</v>
      </c>
      <c r="G28" s="441"/>
      <c r="H28" s="3254" t="s">
        <v>668</v>
      </c>
      <c r="I28" s="3254"/>
      <c r="J28" s="206" t="s">
        <v>752</v>
      </c>
      <c r="L28" s="2661"/>
      <c r="M28" s="2662"/>
      <c r="N28" s="2662"/>
      <c r="O28" s="2662"/>
      <c r="P28" s="2662"/>
      <c r="Q28" s="2662"/>
      <c r="R28" s="2662"/>
      <c r="S28" s="2662"/>
      <c r="T28" s="2662"/>
      <c r="U28" s="2662"/>
      <c r="V28" s="2662"/>
      <c r="W28" s="2662"/>
      <c r="X28" s="2662"/>
      <c r="Y28" s="2662"/>
      <c r="Z28" s="2662"/>
      <c r="AA28" s="2662"/>
      <c r="AB28" s="2662"/>
      <c r="AC28" s="2662"/>
      <c r="AD28" s="2662"/>
      <c r="AE28" s="2662"/>
      <c r="AF28" s="2662"/>
      <c r="AG28" s="2662"/>
      <c r="AH28" s="2663"/>
    </row>
    <row r="29" spans="1:37" s="225" customFormat="1" ht="13.5" customHeight="1">
      <c r="A29" s="120"/>
      <c r="B29" s="120"/>
      <c r="C29" s="120"/>
      <c r="D29" s="120"/>
      <c r="G29" s="441"/>
      <c r="H29" s="441"/>
      <c r="I29" s="441"/>
      <c r="J29" s="206"/>
      <c r="K29" s="120"/>
      <c r="L29" s="2664"/>
      <c r="M29" s="2665"/>
      <c r="N29" s="2665"/>
      <c r="O29" s="2665"/>
      <c r="P29" s="2665"/>
      <c r="Q29" s="2665"/>
      <c r="R29" s="2665"/>
      <c r="S29" s="2665"/>
      <c r="T29" s="2665"/>
      <c r="U29" s="2665"/>
      <c r="V29" s="2665"/>
      <c r="W29" s="2665"/>
      <c r="X29" s="2665"/>
      <c r="Y29" s="2665"/>
      <c r="Z29" s="2665"/>
      <c r="AA29" s="2665"/>
      <c r="AB29" s="2665"/>
      <c r="AC29" s="2665"/>
      <c r="AD29" s="2665"/>
      <c r="AE29" s="2665"/>
      <c r="AF29" s="2665"/>
      <c r="AG29" s="2665"/>
      <c r="AH29" s="2666"/>
      <c r="AI29" s="120"/>
    </row>
    <row r="30" spans="1:37" s="225" customFormat="1" ht="13.5" customHeight="1">
      <c r="A30" s="120"/>
      <c r="B30" s="120"/>
      <c r="C30" s="120"/>
      <c r="D30" s="120"/>
      <c r="E30" s="206" t="s">
        <v>1128</v>
      </c>
      <c r="F30" s="441" t="s">
        <v>838</v>
      </c>
      <c r="G30" s="441"/>
      <c r="H30" s="441"/>
      <c r="I30" s="441"/>
      <c r="J30" s="206"/>
      <c r="K30" s="120"/>
      <c r="L30" s="2667"/>
      <c r="M30" s="2668"/>
      <c r="N30" s="2668"/>
      <c r="O30" s="2668"/>
      <c r="P30" s="2668"/>
      <c r="Q30" s="2668"/>
      <c r="R30" s="2668"/>
      <c r="S30" s="2668"/>
      <c r="T30" s="2668"/>
      <c r="U30" s="2668"/>
      <c r="V30" s="2668"/>
      <c r="W30" s="2668"/>
      <c r="X30" s="2668"/>
      <c r="Y30" s="2668"/>
      <c r="Z30" s="2668"/>
      <c r="AA30" s="2668"/>
      <c r="AB30" s="2668"/>
      <c r="AC30" s="2668"/>
      <c r="AD30" s="2668"/>
      <c r="AE30" s="2668"/>
      <c r="AF30" s="2668"/>
      <c r="AG30" s="2668"/>
      <c r="AH30" s="2669"/>
      <c r="AI30" s="120"/>
    </row>
    <row r="32" spans="1:37" s="438" customFormat="1" ht="13.5" customHeight="1"/>
    <row r="33" spans="1:35" ht="13.5" customHeight="1">
      <c r="A33" s="439" t="s">
        <v>1733</v>
      </c>
      <c r="B33" s="439"/>
      <c r="D33" s="438"/>
      <c r="E33" s="438"/>
      <c r="F33" s="438"/>
      <c r="G33" s="438"/>
      <c r="H33" s="438"/>
      <c r="I33" s="438"/>
      <c r="J33" s="438"/>
      <c r="K33" s="438"/>
      <c r="L33" s="438"/>
    </row>
    <row r="34" spans="1:35" ht="13.5" customHeight="1">
      <c r="A34" s="442" t="s">
        <v>2133</v>
      </c>
      <c r="B34" s="442"/>
    </row>
    <row r="35" spans="1:35" ht="13.5" customHeight="1">
      <c r="A35" s="442"/>
      <c r="B35" s="438" t="s">
        <v>2132</v>
      </c>
      <c r="D35" s="438"/>
    </row>
    <row r="36" spans="1:35" ht="13.5" customHeight="1">
      <c r="A36" s="442"/>
      <c r="B36" s="442"/>
      <c r="C36" s="438" t="s">
        <v>39</v>
      </c>
      <c r="D36" s="438" t="s">
        <v>1610</v>
      </c>
    </row>
    <row r="37" spans="1:35" s="438" customFormat="1" ht="13.5" customHeight="1">
      <c r="E37" s="600" t="s">
        <v>1128</v>
      </c>
      <c r="F37" s="441" t="s">
        <v>1601</v>
      </c>
      <c r="G37" s="441"/>
      <c r="H37" s="441"/>
      <c r="I37" s="438" t="s">
        <v>1608</v>
      </c>
      <c r="Q37" s="3260"/>
      <c r="R37" s="3260"/>
      <c r="S37" s="3260"/>
      <c r="T37" s="438" t="s">
        <v>396</v>
      </c>
      <c r="U37" s="1511"/>
      <c r="V37" s="1511"/>
      <c r="W37" s="438" t="s">
        <v>397</v>
      </c>
      <c r="X37" s="1511"/>
      <c r="Y37" s="1511"/>
      <c r="Z37" s="438" t="s">
        <v>1509</v>
      </c>
    </row>
    <row r="38" spans="1:35" s="438" customFormat="1" ht="13.5" customHeight="1">
      <c r="E38" s="600" t="s">
        <v>1128</v>
      </c>
      <c r="F38" s="441" t="s">
        <v>1602</v>
      </c>
      <c r="I38" s="438" t="s">
        <v>1603</v>
      </c>
      <c r="Q38" s="3260"/>
      <c r="R38" s="3260"/>
      <c r="S38" s="3260"/>
      <c r="T38" s="438" t="s">
        <v>396</v>
      </c>
      <c r="U38" s="1511"/>
      <c r="V38" s="1511"/>
      <c r="W38" s="438" t="s">
        <v>684</v>
      </c>
    </row>
    <row r="39" spans="1:35" s="438" customFormat="1" ht="13.5" customHeight="1">
      <c r="E39" s="600"/>
      <c r="F39" s="441"/>
    </row>
    <row r="40" spans="1:35" s="438" customFormat="1" ht="13.5" customHeight="1">
      <c r="C40" s="438" t="s">
        <v>48</v>
      </c>
      <c r="D40" s="438" t="s">
        <v>1611</v>
      </c>
    </row>
    <row r="41" spans="1:35" s="438" customFormat="1" ht="13.5" customHeight="1">
      <c r="C41" s="438" t="s">
        <v>2130</v>
      </c>
    </row>
    <row r="42" spans="1:35" s="438" customFormat="1" ht="13.5" customHeight="1">
      <c r="E42" s="600" t="s">
        <v>1128</v>
      </c>
      <c r="F42" s="438" t="s">
        <v>1734</v>
      </c>
    </row>
    <row r="43" spans="1:35" s="438" customFormat="1" ht="13.5" customHeight="1">
      <c r="E43" s="600" t="s">
        <v>1128</v>
      </c>
      <c r="F43" s="438" t="s">
        <v>1982</v>
      </c>
    </row>
    <row r="44" spans="1:35" s="438" customFormat="1" ht="13.5" customHeight="1">
      <c r="E44" s="600" t="s">
        <v>1128</v>
      </c>
      <c r="F44" s="438" t="s">
        <v>1985</v>
      </c>
    </row>
    <row r="45" spans="1:35" s="438" customFormat="1" ht="13.5" customHeight="1">
      <c r="E45" s="600" t="s">
        <v>1128</v>
      </c>
      <c r="F45" s="438" t="s">
        <v>1983</v>
      </c>
    </row>
    <row r="46" spans="1:35" s="438" customFormat="1" ht="13.5" customHeight="1">
      <c r="E46" s="600" t="s">
        <v>1128</v>
      </c>
      <c r="F46" s="438" t="s">
        <v>1984</v>
      </c>
    </row>
    <row r="47" spans="1:35" s="438" customFormat="1" ht="13.5" customHeight="1">
      <c r="G47" s="438" t="s">
        <v>1609</v>
      </c>
      <c r="K47" s="2455"/>
      <c r="L47" s="2455"/>
      <c r="M47" s="2455"/>
      <c r="N47" s="2455"/>
      <c r="O47" s="2455"/>
      <c r="P47" s="2455"/>
      <c r="Q47" s="2455"/>
      <c r="R47" s="2455"/>
      <c r="S47" s="2455"/>
      <c r="T47" s="2455"/>
      <c r="U47" s="2455"/>
      <c r="V47" s="2455"/>
      <c r="W47" s="2455"/>
      <c r="X47" s="2455"/>
      <c r="Y47" s="2455"/>
      <c r="Z47" s="2455"/>
      <c r="AA47" s="2455"/>
      <c r="AB47" s="2455"/>
      <c r="AC47" s="2455"/>
      <c r="AD47" s="2455"/>
      <c r="AE47" s="2455"/>
      <c r="AF47" s="2455"/>
      <c r="AG47" s="2455"/>
      <c r="AH47" s="2455"/>
      <c r="AI47" s="438" t="s">
        <v>85</v>
      </c>
    </row>
    <row r="48" spans="1:35" s="438" customFormat="1" ht="13.5" customHeight="1"/>
    <row r="49" spans="1:35" s="438" customFormat="1" ht="13.5" customHeight="1">
      <c r="C49" s="438" t="s">
        <v>2131</v>
      </c>
    </row>
    <row r="50" spans="1:35" s="438" customFormat="1" ht="13.5" customHeight="1">
      <c r="E50" s="600" t="s">
        <v>1128</v>
      </c>
      <c r="F50" s="438" t="s">
        <v>1734</v>
      </c>
    </row>
    <row r="51" spans="1:35" s="438" customFormat="1" ht="13.5" customHeight="1">
      <c r="E51" s="600" t="s">
        <v>1128</v>
      </c>
      <c r="F51" s="438" t="s">
        <v>2280</v>
      </c>
    </row>
    <row r="52" spans="1:35" s="438" customFormat="1" ht="13.5" customHeight="1">
      <c r="E52" s="600" t="s">
        <v>1128</v>
      </c>
      <c r="F52" s="438" t="s">
        <v>2127</v>
      </c>
    </row>
    <row r="53" spans="1:35" s="438" customFormat="1" ht="13.5" customHeight="1">
      <c r="E53" s="600" t="s">
        <v>1128</v>
      </c>
      <c r="F53" s="438" t="s">
        <v>2128</v>
      </c>
    </row>
    <row r="54" spans="1:35" s="438" customFormat="1" ht="13.5" customHeight="1">
      <c r="E54" s="600" t="s">
        <v>1128</v>
      </c>
      <c r="F54" s="438" t="s">
        <v>2129</v>
      </c>
    </row>
    <row r="55" spans="1:35" s="438" customFormat="1" ht="13.5" customHeight="1">
      <c r="E55" s="600" t="s">
        <v>1128</v>
      </c>
      <c r="F55" s="438" t="s">
        <v>1984</v>
      </c>
    </row>
    <row r="56" spans="1:35" s="438" customFormat="1" ht="13.5" customHeight="1">
      <c r="G56" s="438" t="s">
        <v>1609</v>
      </c>
      <c r="K56" s="2455"/>
      <c r="L56" s="2455"/>
      <c r="M56" s="2455"/>
      <c r="N56" s="2455"/>
      <c r="O56" s="2455"/>
      <c r="P56" s="2455"/>
      <c r="Q56" s="2455"/>
      <c r="R56" s="2455"/>
      <c r="S56" s="2455"/>
      <c r="T56" s="2455"/>
      <c r="U56" s="2455"/>
      <c r="V56" s="2455"/>
      <c r="W56" s="2455"/>
      <c r="X56" s="2455"/>
      <c r="Y56" s="2455"/>
      <c r="Z56" s="2455"/>
      <c r="AA56" s="2455"/>
      <c r="AB56" s="2455"/>
      <c r="AC56" s="2455"/>
      <c r="AD56" s="2455"/>
      <c r="AE56" s="2455"/>
      <c r="AF56" s="2455"/>
      <c r="AG56" s="2455"/>
      <c r="AH56" s="2455"/>
      <c r="AI56" s="438" t="s">
        <v>85</v>
      </c>
    </row>
    <row r="57" spans="1:35" ht="13.5" customHeight="1">
      <c r="A57" s="438"/>
      <c r="B57" s="438"/>
      <c r="C57" s="438"/>
      <c r="D57" s="438"/>
      <c r="E57" s="438"/>
      <c r="F57" s="438"/>
      <c r="G57" s="438"/>
      <c r="H57" s="438"/>
      <c r="I57" s="438"/>
      <c r="J57" s="438"/>
      <c r="K57" s="438"/>
      <c r="L57" s="438"/>
      <c r="M57" s="438"/>
      <c r="N57" s="438"/>
      <c r="O57" s="438"/>
      <c r="P57" s="438"/>
      <c r="Q57" s="438"/>
      <c r="R57" s="438"/>
      <c r="S57" s="438"/>
      <c r="T57" s="438"/>
      <c r="U57" s="438"/>
      <c r="V57" s="438"/>
      <c r="W57" s="438"/>
      <c r="X57" s="438"/>
      <c r="Y57" s="438"/>
      <c r="Z57" s="438"/>
      <c r="AA57" s="438"/>
      <c r="AB57" s="438"/>
      <c r="AC57" s="438"/>
      <c r="AD57" s="438"/>
      <c r="AE57" s="438"/>
      <c r="AF57" s="438"/>
      <c r="AG57" s="438"/>
      <c r="AH57" s="438"/>
      <c r="AI57" s="438"/>
    </row>
    <row r="58" spans="1:35" ht="13.5" customHeight="1">
      <c r="A58" s="438"/>
      <c r="B58" s="438"/>
      <c r="C58" s="438"/>
      <c r="D58" s="438"/>
      <c r="E58" s="438"/>
      <c r="F58" s="438"/>
      <c r="G58" s="438"/>
      <c r="H58" s="438"/>
      <c r="I58" s="438"/>
      <c r="J58" s="438"/>
      <c r="K58" s="438"/>
      <c r="L58" s="438"/>
      <c r="M58" s="438"/>
      <c r="N58" s="438"/>
      <c r="O58" s="438"/>
      <c r="P58" s="438"/>
      <c r="Q58" s="438"/>
      <c r="R58" s="438"/>
      <c r="S58" s="438"/>
      <c r="T58" s="438"/>
      <c r="U58" s="438"/>
      <c r="V58" s="438"/>
      <c r="W58" s="438"/>
      <c r="X58" s="438"/>
      <c r="Y58" s="438"/>
      <c r="Z58" s="438"/>
      <c r="AA58" s="438"/>
      <c r="AB58" s="438"/>
      <c r="AC58" s="438"/>
      <c r="AD58" s="438"/>
      <c r="AE58" s="438"/>
      <c r="AF58" s="438"/>
      <c r="AG58" s="438"/>
      <c r="AH58" s="438"/>
      <c r="AI58" s="438"/>
    </row>
    <row r="59" spans="1:35" ht="13.5" customHeight="1">
      <c r="A59" s="438"/>
      <c r="B59" s="438"/>
      <c r="C59" s="438"/>
      <c r="D59" s="438"/>
      <c r="E59" s="438"/>
      <c r="F59" s="438"/>
      <c r="G59" s="438"/>
      <c r="H59" s="438"/>
      <c r="I59" s="438"/>
      <c r="J59" s="438"/>
      <c r="K59" s="438"/>
      <c r="L59" s="438"/>
      <c r="M59" s="438"/>
      <c r="N59" s="438"/>
      <c r="O59" s="438"/>
      <c r="P59" s="438"/>
      <c r="Q59" s="438"/>
      <c r="R59" s="438"/>
      <c r="S59" s="438"/>
      <c r="T59" s="438"/>
      <c r="U59" s="438"/>
      <c r="V59" s="438"/>
      <c r="W59" s="438"/>
      <c r="X59" s="438"/>
      <c r="Y59" s="438"/>
      <c r="Z59" s="438"/>
      <c r="AA59" s="438"/>
      <c r="AB59" s="438"/>
      <c r="AC59" s="438"/>
      <c r="AD59" s="438"/>
      <c r="AE59" s="438"/>
      <c r="AF59" s="438"/>
      <c r="AG59" s="438"/>
      <c r="AH59" s="438"/>
      <c r="AI59" s="438"/>
    </row>
    <row r="60" spans="1:35" ht="13.5" customHeight="1">
      <c r="A60" s="438"/>
      <c r="B60" s="438"/>
      <c r="C60" s="438"/>
      <c r="D60" s="438"/>
      <c r="E60" s="438"/>
      <c r="F60" s="438"/>
      <c r="G60" s="438"/>
      <c r="H60" s="438"/>
      <c r="I60" s="438"/>
      <c r="J60" s="438"/>
      <c r="K60" s="438"/>
      <c r="L60" s="438"/>
      <c r="M60" s="438"/>
      <c r="N60" s="438"/>
      <c r="O60" s="438"/>
      <c r="P60" s="438"/>
      <c r="Q60" s="438"/>
      <c r="R60" s="438"/>
      <c r="S60" s="438"/>
      <c r="T60" s="438"/>
      <c r="U60" s="438"/>
      <c r="V60" s="438"/>
      <c r="W60" s="438"/>
      <c r="X60" s="438"/>
      <c r="Y60" s="438"/>
      <c r="Z60" s="438"/>
      <c r="AA60" s="438"/>
      <c r="AB60" s="438"/>
      <c r="AC60" s="438"/>
      <c r="AD60" s="438"/>
      <c r="AE60" s="438"/>
      <c r="AF60" s="438"/>
      <c r="AG60" s="438"/>
      <c r="AH60" s="438"/>
      <c r="AI60" s="438"/>
    </row>
    <row r="61" spans="1:35" ht="13.5" customHeight="1">
      <c r="A61" s="438"/>
      <c r="B61" s="438"/>
      <c r="C61" s="438"/>
      <c r="D61" s="438"/>
      <c r="E61" s="438"/>
      <c r="F61" s="438"/>
      <c r="G61" s="438"/>
      <c r="H61" s="438"/>
      <c r="I61" s="438"/>
      <c r="J61" s="438"/>
      <c r="K61" s="438"/>
      <c r="L61" s="438"/>
      <c r="M61" s="438"/>
      <c r="N61" s="438"/>
      <c r="O61" s="438"/>
      <c r="P61" s="438"/>
      <c r="Q61" s="438"/>
      <c r="R61" s="438"/>
      <c r="S61" s="438"/>
      <c r="T61" s="438"/>
      <c r="U61" s="438"/>
      <c r="V61" s="438"/>
      <c r="W61" s="438"/>
      <c r="X61" s="438"/>
      <c r="Y61" s="438"/>
      <c r="Z61" s="438"/>
      <c r="AA61" s="438"/>
      <c r="AB61" s="438"/>
      <c r="AC61" s="438"/>
      <c r="AD61" s="438"/>
      <c r="AE61" s="438"/>
      <c r="AF61" s="438"/>
      <c r="AG61" s="438"/>
      <c r="AH61" s="438"/>
      <c r="AI61" s="438"/>
    </row>
    <row r="62" spans="1:35" ht="13.5" customHeight="1">
      <c r="A62" s="438"/>
      <c r="B62" s="438"/>
      <c r="C62" s="438"/>
      <c r="D62" s="438"/>
      <c r="E62" s="438"/>
      <c r="F62" s="438"/>
      <c r="G62" s="438"/>
      <c r="H62" s="438"/>
      <c r="I62" s="438"/>
      <c r="J62" s="438"/>
      <c r="K62" s="438"/>
      <c r="L62" s="438"/>
      <c r="M62" s="438"/>
      <c r="N62" s="438"/>
      <c r="O62" s="438"/>
      <c r="P62" s="438"/>
      <c r="Q62" s="438"/>
      <c r="R62" s="438"/>
      <c r="S62" s="438"/>
      <c r="T62" s="438"/>
      <c r="U62" s="438"/>
      <c r="V62" s="438"/>
      <c r="W62" s="438"/>
      <c r="X62" s="438"/>
      <c r="Y62" s="438"/>
      <c r="Z62" s="438"/>
      <c r="AA62" s="438"/>
      <c r="AB62" s="438"/>
      <c r="AC62" s="438"/>
      <c r="AD62" s="438"/>
      <c r="AE62" s="438"/>
      <c r="AF62" s="438"/>
      <c r="AG62" s="438"/>
      <c r="AH62" s="438"/>
      <c r="AI62" s="438"/>
    </row>
    <row r="63" spans="1:35" ht="13.5" customHeight="1">
      <c r="A63" s="438"/>
      <c r="B63" s="438"/>
      <c r="C63" s="438"/>
      <c r="D63" s="438"/>
      <c r="E63" s="438"/>
      <c r="F63" s="438"/>
      <c r="G63" s="438"/>
      <c r="H63" s="438"/>
      <c r="I63" s="438"/>
      <c r="J63" s="438"/>
      <c r="K63" s="438"/>
      <c r="L63" s="438"/>
      <c r="M63" s="438"/>
      <c r="N63" s="438"/>
      <c r="O63" s="438"/>
      <c r="P63" s="438"/>
      <c r="Q63" s="438"/>
      <c r="R63" s="438"/>
      <c r="S63" s="438"/>
      <c r="T63" s="438"/>
      <c r="U63" s="438"/>
      <c r="V63" s="438"/>
      <c r="W63" s="438"/>
      <c r="X63" s="438"/>
      <c r="Y63" s="438"/>
      <c r="Z63" s="438"/>
      <c r="AA63" s="438"/>
      <c r="AB63" s="438"/>
      <c r="AC63" s="438"/>
      <c r="AD63" s="438"/>
      <c r="AE63" s="438"/>
      <c r="AF63" s="438"/>
      <c r="AG63" s="438"/>
      <c r="AH63" s="438"/>
      <c r="AI63" s="438"/>
    </row>
    <row r="64" spans="1:35" ht="13.5" customHeight="1">
      <c r="A64" s="438"/>
      <c r="B64" s="438"/>
      <c r="C64" s="438"/>
      <c r="D64" s="438"/>
      <c r="E64" s="438"/>
      <c r="F64" s="438"/>
      <c r="G64" s="438"/>
      <c r="H64" s="438"/>
      <c r="I64" s="438"/>
      <c r="J64" s="438"/>
      <c r="K64" s="438"/>
      <c r="L64" s="438"/>
      <c r="M64" s="438"/>
      <c r="N64" s="438"/>
      <c r="O64" s="438"/>
      <c r="P64" s="438"/>
      <c r="Q64" s="438"/>
      <c r="R64" s="438"/>
      <c r="S64" s="438"/>
      <c r="T64" s="438"/>
      <c r="U64" s="438"/>
      <c r="V64" s="438"/>
      <c r="W64" s="438"/>
      <c r="X64" s="438"/>
      <c r="Y64" s="438"/>
      <c r="Z64" s="438"/>
      <c r="AA64" s="438"/>
      <c r="AB64" s="438"/>
      <c r="AC64" s="438"/>
      <c r="AD64" s="438"/>
      <c r="AE64" s="438"/>
      <c r="AF64" s="438"/>
      <c r="AG64" s="438"/>
      <c r="AH64" s="438"/>
      <c r="AI64" s="438"/>
    </row>
    <row r="65" spans="1:35" ht="13.5" customHeight="1">
      <c r="A65" s="438"/>
      <c r="B65" s="438"/>
      <c r="C65" s="438"/>
      <c r="D65" s="438"/>
      <c r="E65" s="438"/>
      <c r="F65" s="438"/>
      <c r="G65" s="438"/>
      <c r="H65" s="438"/>
      <c r="I65" s="438"/>
      <c r="J65" s="438"/>
      <c r="K65" s="438"/>
      <c r="L65" s="438"/>
      <c r="M65" s="438"/>
      <c r="N65" s="438"/>
      <c r="O65" s="438"/>
      <c r="P65" s="438"/>
      <c r="Q65" s="438"/>
      <c r="R65" s="438"/>
      <c r="S65" s="438"/>
      <c r="T65" s="438"/>
      <c r="U65" s="438"/>
      <c r="V65" s="438"/>
      <c r="W65" s="438"/>
      <c r="X65" s="438"/>
      <c r="Y65" s="438"/>
      <c r="Z65" s="438"/>
      <c r="AA65" s="438"/>
      <c r="AB65" s="438"/>
      <c r="AC65" s="438"/>
      <c r="AD65" s="438"/>
      <c r="AE65" s="438"/>
      <c r="AF65" s="438"/>
      <c r="AG65" s="438"/>
      <c r="AH65" s="438"/>
      <c r="AI65" s="438"/>
    </row>
    <row r="66" spans="1:35" ht="13.5" customHeight="1">
      <c r="A66" s="438"/>
      <c r="B66" s="438"/>
      <c r="C66" s="438"/>
      <c r="D66" s="438"/>
      <c r="E66" s="438"/>
      <c r="F66" s="438"/>
      <c r="G66" s="438"/>
      <c r="H66" s="438"/>
      <c r="I66" s="438"/>
      <c r="J66" s="438"/>
      <c r="K66" s="438"/>
      <c r="L66" s="438"/>
      <c r="M66" s="438"/>
      <c r="N66" s="438"/>
      <c r="O66" s="438"/>
      <c r="P66" s="438"/>
      <c r="Q66" s="438"/>
      <c r="R66" s="438"/>
      <c r="S66" s="438"/>
      <c r="T66" s="438"/>
      <c r="U66" s="438"/>
      <c r="V66" s="438"/>
      <c r="W66" s="438"/>
      <c r="X66" s="438"/>
      <c r="Y66" s="438"/>
      <c r="Z66" s="438"/>
      <c r="AA66" s="438"/>
      <c r="AB66" s="438"/>
      <c r="AC66" s="438"/>
      <c r="AD66" s="438"/>
      <c r="AE66" s="438"/>
      <c r="AF66" s="438"/>
      <c r="AG66" s="438"/>
      <c r="AH66" s="438"/>
      <c r="AI66" s="438"/>
    </row>
    <row r="67" spans="1:35" ht="13.5" customHeight="1">
      <c r="A67" s="438"/>
      <c r="B67" s="438"/>
      <c r="C67" s="438"/>
      <c r="D67" s="438"/>
      <c r="E67" s="438"/>
      <c r="F67" s="438"/>
      <c r="G67" s="438"/>
      <c r="H67" s="438"/>
      <c r="I67" s="438"/>
      <c r="J67" s="438"/>
      <c r="K67" s="438"/>
      <c r="L67" s="438"/>
      <c r="M67" s="438"/>
      <c r="N67" s="438"/>
      <c r="O67" s="438"/>
      <c r="P67" s="438"/>
      <c r="Q67" s="438"/>
      <c r="R67" s="438"/>
      <c r="S67" s="438"/>
      <c r="T67" s="438"/>
      <c r="U67" s="438"/>
      <c r="V67" s="438"/>
      <c r="W67" s="438"/>
      <c r="X67" s="438"/>
      <c r="Y67" s="438"/>
      <c r="Z67" s="438"/>
      <c r="AA67" s="438"/>
      <c r="AB67" s="438"/>
      <c r="AC67" s="438"/>
      <c r="AD67" s="438"/>
      <c r="AE67" s="438"/>
      <c r="AF67" s="438"/>
      <c r="AG67" s="438"/>
      <c r="AH67" s="438"/>
      <c r="AI67" s="438"/>
    </row>
    <row r="68" spans="1:35" ht="13.5" customHeight="1">
      <c r="A68" s="438"/>
      <c r="B68" s="438"/>
      <c r="C68" s="438"/>
      <c r="D68" s="438"/>
      <c r="E68" s="438"/>
      <c r="F68" s="438"/>
      <c r="G68" s="438"/>
      <c r="H68" s="438"/>
      <c r="I68" s="438"/>
      <c r="J68" s="438"/>
      <c r="K68" s="438"/>
      <c r="L68" s="438"/>
      <c r="M68" s="438"/>
      <c r="N68" s="438"/>
      <c r="O68" s="438"/>
      <c r="P68" s="438"/>
      <c r="Q68" s="438"/>
      <c r="R68" s="438"/>
      <c r="S68" s="438"/>
      <c r="T68" s="438"/>
      <c r="U68" s="438"/>
      <c r="V68" s="438"/>
      <c r="W68" s="438"/>
      <c r="X68" s="438"/>
      <c r="Y68" s="438"/>
      <c r="Z68" s="438"/>
      <c r="AA68" s="438"/>
      <c r="AB68" s="438"/>
      <c r="AC68" s="438"/>
      <c r="AD68" s="438"/>
      <c r="AE68" s="438"/>
      <c r="AF68" s="438"/>
      <c r="AG68" s="438"/>
      <c r="AH68" s="438"/>
      <c r="AI68" s="438"/>
    </row>
    <row r="69" spans="1:35" ht="13.5" customHeight="1">
      <c r="A69" s="438"/>
      <c r="B69" s="438"/>
      <c r="C69" s="438"/>
      <c r="D69" s="438"/>
      <c r="E69" s="438"/>
      <c r="F69" s="438"/>
      <c r="G69" s="438"/>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row>
    <row r="70" spans="1:35" ht="13.5" customHeight="1">
      <c r="A70" s="438"/>
      <c r="B70" s="438"/>
      <c r="C70" s="438"/>
      <c r="D70" s="438"/>
      <c r="E70" s="438"/>
      <c r="F70" s="438"/>
      <c r="G70" s="438"/>
      <c r="H70" s="438"/>
      <c r="I70" s="438"/>
      <c r="J70" s="438"/>
      <c r="K70" s="438"/>
      <c r="L70" s="438"/>
      <c r="M70" s="438"/>
      <c r="N70" s="438"/>
      <c r="O70" s="438"/>
      <c r="P70" s="438"/>
      <c r="Q70" s="438"/>
      <c r="R70" s="438"/>
      <c r="S70" s="438"/>
      <c r="T70" s="438"/>
      <c r="U70" s="438"/>
      <c r="V70" s="438"/>
      <c r="W70" s="438"/>
      <c r="X70" s="438"/>
      <c r="Y70" s="438"/>
      <c r="Z70" s="438"/>
      <c r="AA70" s="438"/>
      <c r="AB70" s="438"/>
      <c r="AC70" s="438"/>
      <c r="AD70" s="438"/>
      <c r="AE70" s="438"/>
      <c r="AF70" s="438"/>
      <c r="AG70" s="438"/>
      <c r="AH70" s="438"/>
      <c r="AI70" s="438"/>
    </row>
    <row r="71" spans="1:35" ht="13.5" customHeight="1">
      <c r="A71" s="438"/>
      <c r="B71" s="438"/>
      <c r="C71" s="438"/>
      <c r="D71" s="438"/>
      <c r="E71" s="438"/>
      <c r="F71" s="438"/>
      <c r="G71" s="438"/>
      <c r="H71" s="438"/>
      <c r="I71" s="438"/>
      <c r="J71" s="438"/>
      <c r="K71" s="438"/>
      <c r="L71" s="438"/>
      <c r="M71" s="438"/>
      <c r="N71" s="438"/>
      <c r="O71" s="438"/>
      <c r="P71" s="438"/>
      <c r="Q71" s="438"/>
      <c r="R71" s="438"/>
      <c r="S71" s="438"/>
      <c r="T71" s="438"/>
      <c r="U71" s="438"/>
      <c r="V71" s="438"/>
      <c r="W71" s="438"/>
      <c r="X71" s="438"/>
      <c r="Y71" s="438"/>
      <c r="Z71" s="438"/>
      <c r="AA71" s="438"/>
      <c r="AB71" s="438"/>
      <c r="AC71" s="438"/>
      <c r="AD71" s="438"/>
      <c r="AE71" s="438"/>
      <c r="AF71" s="438"/>
      <c r="AG71" s="438"/>
      <c r="AH71" s="438"/>
      <c r="AI71" s="438"/>
    </row>
    <row r="72" spans="1:35" ht="13.5" customHeight="1">
      <c r="A72" s="438"/>
      <c r="B72" s="438"/>
      <c r="C72" s="438"/>
      <c r="D72" s="438"/>
      <c r="E72" s="438"/>
      <c r="F72" s="438"/>
      <c r="G72" s="438"/>
      <c r="H72" s="438"/>
      <c r="I72" s="438"/>
      <c r="J72" s="438"/>
      <c r="K72" s="438"/>
      <c r="L72" s="438"/>
      <c r="M72" s="438"/>
      <c r="N72" s="438"/>
      <c r="O72" s="438"/>
      <c r="P72" s="438"/>
      <c r="Q72" s="438"/>
      <c r="R72" s="438"/>
      <c r="S72" s="438"/>
      <c r="T72" s="438"/>
      <c r="U72" s="438"/>
      <c r="V72" s="438"/>
      <c r="W72" s="438"/>
      <c r="X72" s="438"/>
      <c r="Y72" s="438"/>
      <c r="Z72" s="438"/>
      <c r="AA72" s="438"/>
      <c r="AB72" s="438"/>
      <c r="AC72" s="438"/>
      <c r="AD72" s="438"/>
      <c r="AE72" s="438"/>
      <c r="AF72" s="438"/>
      <c r="AG72" s="438"/>
      <c r="AH72" s="438"/>
      <c r="AI72" s="438"/>
    </row>
    <row r="73" spans="1:35" ht="13.5" customHeight="1">
      <c r="A73" s="438"/>
      <c r="B73" s="438"/>
      <c r="C73" s="438"/>
      <c r="D73" s="438"/>
      <c r="E73" s="438"/>
      <c r="F73" s="438"/>
      <c r="G73" s="438"/>
      <c r="H73" s="438"/>
      <c r="I73" s="438"/>
      <c r="J73" s="438"/>
      <c r="K73" s="438"/>
      <c r="L73" s="438"/>
      <c r="M73" s="438"/>
      <c r="N73" s="438"/>
      <c r="O73" s="438"/>
      <c r="P73" s="438"/>
      <c r="Q73" s="438"/>
      <c r="R73" s="438"/>
      <c r="S73" s="438"/>
      <c r="T73" s="438"/>
      <c r="U73" s="438"/>
      <c r="V73" s="438"/>
      <c r="W73" s="438"/>
      <c r="X73" s="438"/>
      <c r="Y73" s="438"/>
      <c r="Z73" s="438"/>
      <c r="AA73" s="438"/>
      <c r="AB73" s="438"/>
      <c r="AC73" s="438"/>
      <c r="AD73" s="438"/>
      <c r="AE73" s="438"/>
      <c r="AF73" s="438"/>
      <c r="AG73" s="438"/>
      <c r="AH73" s="438"/>
      <c r="AI73" s="438"/>
    </row>
    <row r="74" spans="1:35" ht="13.5" customHeight="1">
      <c r="A74" s="438"/>
      <c r="B74" s="438"/>
      <c r="C74" s="438"/>
      <c r="D74" s="438"/>
      <c r="E74" s="438"/>
      <c r="F74" s="438"/>
      <c r="G74" s="438"/>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row>
    <row r="75" spans="1:35" ht="13.5" customHeight="1">
      <c r="A75" s="438"/>
      <c r="B75" s="438"/>
      <c r="C75" s="438"/>
      <c r="D75" s="438"/>
      <c r="E75" s="438"/>
      <c r="F75" s="438"/>
      <c r="G75" s="438"/>
      <c r="H75" s="438"/>
      <c r="I75" s="438"/>
      <c r="J75" s="438"/>
      <c r="K75" s="438"/>
      <c r="L75" s="438"/>
      <c r="M75" s="438"/>
      <c r="N75" s="438"/>
      <c r="O75" s="438"/>
      <c r="P75" s="438"/>
      <c r="Q75" s="438"/>
      <c r="R75" s="438"/>
      <c r="S75" s="438"/>
      <c r="T75" s="438"/>
      <c r="U75" s="438"/>
      <c r="V75" s="438"/>
      <c r="W75" s="438"/>
      <c r="X75" s="438"/>
      <c r="Y75" s="438"/>
      <c r="Z75" s="438"/>
      <c r="AA75" s="438"/>
      <c r="AB75" s="438"/>
      <c r="AC75" s="438"/>
      <c r="AD75" s="438"/>
      <c r="AE75" s="438"/>
      <c r="AF75" s="438"/>
      <c r="AG75" s="438"/>
      <c r="AH75" s="438"/>
      <c r="AI75" s="438"/>
    </row>
    <row r="76" spans="1:35" ht="13.5" customHeight="1">
      <c r="A76" s="438"/>
      <c r="B76" s="438"/>
      <c r="C76" s="438"/>
      <c r="D76" s="438"/>
      <c r="E76" s="438"/>
      <c r="F76" s="438"/>
      <c r="G76" s="438"/>
      <c r="H76" s="438"/>
      <c r="I76" s="438"/>
      <c r="J76" s="438"/>
      <c r="K76" s="438"/>
      <c r="L76" s="438"/>
      <c r="M76" s="438"/>
      <c r="N76" s="438"/>
      <c r="O76" s="438"/>
      <c r="P76" s="438"/>
      <c r="Q76" s="438"/>
      <c r="R76" s="438"/>
      <c r="S76" s="438"/>
      <c r="T76" s="438"/>
      <c r="U76" s="438"/>
      <c r="V76" s="438"/>
      <c r="W76" s="438"/>
      <c r="X76" s="438"/>
      <c r="Y76" s="438"/>
      <c r="Z76" s="438"/>
      <c r="AA76" s="438"/>
      <c r="AB76" s="438"/>
      <c r="AC76" s="438"/>
      <c r="AD76" s="438"/>
      <c r="AE76" s="438"/>
      <c r="AF76" s="438"/>
      <c r="AG76" s="438"/>
      <c r="AH76" s="438"/>
      <c r="AI76" s="438"/>
    </row>
    <row r="77" spans="1:35" ht="13.5" customHeight="1">
      <c r="A77" s="438"/>
      <c r="B77" s="438"/>
      <c r="C77" s="438"/>
      <c r="D77" s="438"/>
      <c r="E77" s="438"/>
      <c r="F77" s="438"/>
      <c r="G77" s="438"/>
      <c r="H77" s="438"/>
      <c r="I77" s="438"/>
      <c r="J77" s="438"/>
      <c r="K77" s="438"/>
      <c r="L77" s="438"/>
      <c r="M77" s="438"/>
      <c r="N77" s="438"/>
      <c r="O77" s="438"/>
      <c r="P77" s="438"/>
      <c r="Q77" s="438"/>
      <c r="R77" s="438"/>
      <c r="S77" s="438"/>
      <c r="T77" s="438"/>
      <c r="U77" s="438"/>
      <c r="V77" s="438"/>
      <c r="W77" s="438"/>
      <c r="X77" s="438"/>
      <c r="Y77" s="438"/>
      <c r="Z77" s="438"/>
      <c r="AA77" s="438"/>
      <c r="AB77" s="438"/>
      <c r="AC77" s="438"/>
      <c r="AD77" s="438"/>
      <c r="AE77" s="438"/>
      <c r="AF77" s="438"/>
      <c r="AG77" s="438"/>
      <c r="AH77" s="438"/>
      <c r="AI77" s="438"/>
    </row>
  </sheetData>
  <mergeCells count="16">
    <mergeCell ref="K56:AH56"/>
    <mergeCell ref="K47:AH47"/>
    <mergeCell ref="Q37:S37"/>
    <mergeCell ref="U37:V37"/>
    <mergeCell ref="X37:Y37"/>
    <mergeCell ref="Q38:S38"/>
    <mergeCell ref="U38:V38"/>
    <mergeCell ref="H23:I23"/>
    <mergeCell ref="L23:AH25"/>
    <mergeCell ref="H28:I28"/>
    <mergeCell ref="L28:AH30"/>
    <mergeCell ref="M4:O4"/>
    <mergeCell ref="P4:Q4"/>
    <mergeCell ref="R4:T4"/>
    <mergeCell ref="U4:V4"/>
    <mergeCell ref="L13:AE14"/>
  </mergeCells>
  <phoneticPr fontId="6"/>
  <dataValidations count="1">
    <dataValidation type="list" allowBlank="1" showInputMessage="1" showErrorMessage="1" sqref="E37:E39 E9:E10 D4:D5 S9:S10 AA9 O12 X10 J15 J12 N9:N10 W9 O15 O17 E20:E21 H20:H21 E23 E25 E42:E46 E50:E55 E30 E28">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AF63"/>
  <sheetViews>
    <sheetView view="pageBreakPreview" zoomScaleNormal="100" zoomScaleSheetLayoutView="100" workbookViewId="0"/>
  </sheetViews>
  <sheetFormatPr defaultColWidth="2.625" defaultRowHeight="13.5"/>
  <cols>
    <col min="1" max="9" width="2.625" style="436" customWidth="1"/>
    <col min="10" max="10" width="3" style="436" customWidth="1"/>
    <col min="11" max="29" width="2.625" style="436" customWidth="1"/>
    <col min="30" max="30" width="14.125" style="436" customWidth="1"/>
    <col min="31" max="16384" width="2.625" style="436"/>
  </cols>
  <sheetData>
    <row r="1" spans="2:32" ht="18.75">
      <c r="B1" s="2" t="s">
        <v>1203</v>
      </c>
      <c r="C1" s="294"/>
      <c r="D1" s="294"/>
      <c r="E1" s="294"/>
      <c r="F1" s="294"/>
      <c r="G1" s="294"/>
      <c r="H1" s="294"/>
      <c r="I1" s="294"/>
      <c r="J1" s="294"/>
      <c r="K1" s="294"/>
      <c r="L1" s="294"/>
      <c r="M1" s="294"/>
      <c r="N1" s="294"/>
    </row>
    <row r="2" spans="2:32" ht="18.75">
      <c r="B2" s="294"/>
      <c r="C2" s="294"/>
      <c r="D2" s="294"/>
      <c r="E2" s="294"/>
      <c r="F2" s="294"/>
      <c r="G2" s="294"/>
      <c r="H2" s="294"/>
      <c r="I2" s="294"/>
      <c r="J2" s="294"/>
      <c r="K2" s="294"/>
      <c r="L2" s="294"/>
      <c r="M2" s="294"/>
      <c r="N2" s="294"/>
    </row>
    <row r="3" spans="2:32" ht="14.25">
      <c r="B3" s="439" t="s">
        <v>438</v>
      </c>
      <c r="C3" s="14"/>
      <c r="D3" s="14"/>
      <c r="E3" s="14"/>
      <c r="F3" s="14"/>
      <c r="G3" s="14"/>
      <c r="H3" s="14"/>
      <c r="I3" s="14"/>
      <c r="J3" s="14"/>
      <c r="K3" s="303"/>
      <c r="L3" s="14"/>
      <c r="M3" s="14"/>
      <c r="N3" s="14"/>
    </row>
    <row r="4" spans="2:32" ht="29.25" customHeight="1">
      <c r="B4" s="1148" t="s">
        <v>439</v>
      </c>
      <c r="C4" s="1148"/>
      <c r="D4" s="1148"/>
      <c r="E4" s="1148"/>
      <c r="F4" s="1148"/>
      <c r="G4" s="1148"/>
      <c r="H4" s="1148"/>
      <c r="I4" s="1148"/>
      <c r="J4" s="1148"/>
      <c r="K4" s="1148" t="s">
        <v>440</v>
      </c>
      <c r="L4" s="1148"/>
      <c r="M4" s="1148"/>
      <c r="N4" s="1148"/>
      <c r="O4" s="1148"/>
      <c r="P4" s="1148"/>
      <c r="Q4" s="1148"/>
      <c r="R4" s="1148"/>
      <c r="S4" s="1148"/>
      <c r="T4" s="1148"/>
      <c r="U4" s="1148"/>
      <c r="V4" s="1148"/>
      <c r="W4" s="1148"/>
      <c r="X4" s="1148"/>
      <c r="Y4" s="1148"/>
      <c r="Z4" s="1148"/>
      <c r="AA4" s="1148"/>
      <c r="AB4" s="1148"/>
      <c r="AC4" s="1148"/>
      <c r="AD4" s="1148"/>
      <c r="AE4" s="299"/>
      <c r="AF4" s="299"/>
    </row>
    <row r="5" spans="2:32" ht="14.25">
      <c r="B5" s="176"/>
      <c r="C5" s="177"/>
      <c r="D5" s="177"/>
      <c r="E5" s="177"/>
      <c r="F5" s="177"/>
      <c r="G5" s="177"/>
      <c r="H5" s="177"/>
      <c r="I5" s="177"/>
      <c r="J5" s="178"/>
      <c r="K5" s="176"/>
      <c r="L5" s="177"/>
      <c r="M5" s="177"/>
      <c r="N5" s="179"/>
      <c r="O5" s="177"/>
      <c r="P5" s="177"/>
      <c r="Q5" s="177"/>
      <c r="R5" s="177"/>
      <c r="S5" s="177"/>
      <c r="T5" s="177"/>
      <c r="U5" s="177"/>
      <c r="V5" s="177"/>
      <c r="W5" s="177"/>
      <c r="X5" s="177"/>
      <c r="Y5" s="177"/>
      <c r="Z5" s="177"/>
      <c r="AA5" s="177"/>
      <c r="AB5" s="177"/>
      <c r="AC5" s="177"/>
      <c r="AD5" s="178"/>
    </row>
    <row r="6" spans="2:32" ht="14.25">
      <c r="B6" s="180"/>
      <c r="C6" s="181"/>
      <c r="D6" s="181"/>
      <c r="E6" s="181"/>
      <c r="F6" s="181"/>
      <c r="G6" s="181"/>
      <c r="H6" s="181"/>
      <c r="I6" s="181"/>
      <c r="J6" s="182"/>
      <c r="K6" s="180"/>
      <c r="L6" s="183"/>
      <c r="M6" s="183"/>
      <c r="N6" s="181"/>
      <c r="O6" s="181"/>
      <c r="P6" s="181"/>
      <c r="Q6" s="181"/>
      <c r="R6" s="181"/>
      <c r="S6" s="181"/>
      <c r="T6" s="181"/>
      <c r="U6" s="181"/>
      <c r="V6" s="181"/>
      <c r="W6" s="181"/>
      <c r="X6" s="181"/>
      <c r="Y6" s="181"/>
      <c r="Z6" s="181"/>
      <c r="AA6" s="181"/>
      <c r="AB6" s="181"/>
      <c r="AC6" s="181"/>
      <c r="AD6" s="182"/>
    </row>
    <row r="7" spans="2:32" ht="14.25">
      <c r="B7" s="184"/>
      <c r="C7" s="181"/>
      <c r="D7" s="181"/>
      <c r="E7" s="181"/>
      <c r="F7" s="181"/>
      <c r="G7" s="181"/>
      <c r="H7" s="181"/>
      <c r="I7" s="181"/>
      <c r="J7" s="182"/>
      <c r="K7" s="304"/>
      <c r="L7" s="181"/>
      <c r="M7" s="181"/>
      <c r="N7" s="181"/>
      <c r="O7" s="181"/>
      <c r="P7" s="181"/>
      <c r="Q7" s="181"/>
      <c r="R7" s="181"/>
      <c r="S7" s="181"/>
      <c r="T7" s="181"/>
      <c r="U7" s="181"/>
      <c r="V7" s="181"/>
      <c r="W7" s="181"/>
      <c r="X7" s="181"/>
      <c r="Y7" s="181"/>
      <c r="Z7" s="181"/>
      <c r="AA7" s="181"/>
      <c r="AB7" s="181"/>
      <c r="AC7" s="181"/>
      <c r="AD7" s="182"/>
    </row>
    <row r="8" spans="2:32">
      <c r="B8" s="180"/>
      <c r="C8" s="181"/>
      <c r="D8" s="181"/>
      <c r="E8" s="181"/>
      <c r="F8" s="181"/>
      <c r="G8" s="181"/>
      <c r="H8" s="181"/>
      <c r="I8" s="181"/>
      <c r="J8" s="182"/>
      <c r="K8" s="180"/>
      <c r="L8" s="181"/>
      <c r="M8" s="181"/>
      <c r="N8" s="181"/>
      <c r="O8" s="181"/>
      <c r="P8" s="181"/>
      <c r="Q8" s="181"/>
      <c r="R8" s="181"/>
      <c r="S8" s="181"/>
      <c r="T8" s="181"/>
      <c r="U8" s="181"/>
      <c r="V8" s="181"/>
      <c r="W8" s="181"/>
      <c r="X8" s="181"/>
      <c r="Y8" s="181"/>
      <c r="Z8" s="181"/>
      <c r="AA8" s="181"/>
      <c r="AB8" s="181"/>
      <c r="AC8" s="181"/>
      <c r="AD8" s="182"/>
    </row>
    <row r="9" spans="2:32">
      <c r="B9" s="180"/>
      <c r="C9" s="181"/>
      <c r="D9" s="181"/>
      <c r="E9" s="181"/>
      <c r="F9" s="181"/>
      <c r="G9" s="181"/>
      <c r="H9" s="181"/>
      <c r="I9" s="181"/>
      <c r="J9" s="182"/>
      <c r="K9" s="180"/>
      <c r="L9" s="181"/>
      <c r="M9" s="181"/>
      <c r="N9" s="181"/>
      <c r="O9" s="181"/>
      <c r="P9" s="181"/>
      <c r="Q9" s="181"/>
      <c r="R9" s="181"/>
      <c r="S9" s="181"/>
      <c r="T9" s="181"/>
      <c r="U9" s="181"/>
      <c r="V9" s="181"/>
      <c r="W9" s="181"/>
      <c r="X9" s="181"/>
      <c r="Y9" s="181"/>
      <c r="Z9" s="181"/>
      <c r="AA9" s="181"/>
      <c r="AB9" s="181"/>
      <c r="AC9" s="181"/>
      <c r="AD9" s="182"/>
    </row>
    <row r="10" spans="2:32">
      <c r="B10" s="180"/>
      <c r="C10" s="181"/>
      <c r="D10" s="181"/>
      <c r="E10" s="181"/>
      <c r="F10" s="181"/>
      <c r="G10" s="181"/>
      <c r="H10" s="181"/>
      <c r="I10" s="181"/>
      <c r="J10" s="182"/>
      <c r="K10" s="180"/>
      <c r="L10" s="181"/>
      <c r="M10" s="181"/>
      <c r="N10" s="181"/>
      <c r="O10" s="181"/>
      <c r="P10" s="181"/>
      <c r="Q10" s="181"/>
      <c r="R10" s="181"/>
      <c r="S10" s="181"/>
      <c r="T10" s="181"/>
      <c r="U10" s="181"/>
      <c r="V10" s="181"/>
      <c r="W10" s="181"/>
      <c r="X10" s="181"/>
      <c r="Y10" s="181"/>
      <c r="Z10" s="181"/>
      <c r="AA10" s="181"/>
      <c r="AB10" s="181"/>
      <c r="AC10" s="181"/>
      <c r="AD10" s="182"/>
    </row>
    <row r="11" spans="2:32">
      <c r="B11" s="180"/>
      <c r="C11" s="181"/>
      <c r="D11" s="181"/>
      <c r="E11" s="181"/>
      <c r="F11" s="181"/>
      <c r="G11" s="181"/>
      <c r="H11" s="181"/>
      <c r="I11" s="181"/>
      <c r="J11" s="182"/>
      <c r="K11" s="180"/>
      <c r="L11" s="181"/>
      <c r="M11" s="181"/>
      <c r="N11" s="181"/>
      <c r="O11" s="181"/>
      <c r="P11" s="181"/>
      <c r="Q11" s="181"/>
      <c r="R11" s="181"/>
      <c r="S11" s="181"/>
      <c r="T11" s="181"/>
      <c r="U11" s="181"/>
      <c r="V11" s="181"/>
      <c r="W11" s="181"/>
      <c r="X11" s="181"/>
      <c r="Y11" s="181"/>
      <c r="Z11" s="181"/>
      <c r="AA11" s="181"/>
      <c r="AB11" s="181"/>
      <c r="AC11" s="181"/>
      <c r="AD11" s="182"/>
    </row>
    <row r="12" spans="2:32">
      <c r="B12" s="180"/>
      <c r="C12" s="181"/>
      <c r="D12" s="181"/>
      <c r="E12" s="181"/>
      <c r="F12" s="181"/>
      <c r="G12" s="181"/>
      <c r="H12" s="181"/>
      <c r="I12" s="181"/>
      <c r="J12" s="182"/>
      <c r="K12" s="304"/>
      <c r="L12" s="181"/>
      <c r="M12" s="181"/>
      <c r="N12" s="181"/>
      <c r="O12" s="181"/>
      <c r="P12" s="181"/>
      <c r="Q12" s="181"/>
      <c r="R12" s="181"/>
      <c r="S12" s="181"/>
      <c r="T12" s="181"/>
      <c r="U12" s="181"/>
      <c r="V12" s="181"/>
      <c r="W12" s="181"/>
      <c r="X12" s="181"/>
      <c r="Y12" s="181"/>
      <c r="Z12" s="181"/>
      <c r="AA12" s="181"/>
      <c r="AB12" s="181"/>
      <c r="AC12" s="181"/>
      <c r="AD12" s="182"/>
    </row>
    <row r="13" spans="2:32">
      <c r="B13" s="180"/>
      <c r="C13" s="181"/>
      <c r="D13" s="181"/>
      <c r="E13" s="181"/>
      <c r="F13" s="181"/>
      <c r="G13" s="181"/>
      <c r="H13" s="181"/>
      <c r="I13" s="181"/>
      <c r="J13" s="182"/>
      <c r="K13" s="180"/>
      <c r="L13" s="181"/>
      <c r="M13" s="181"/>
      <c r="N13" s="181"/>
      <c r="O13" s="181"/>
      <c r="P13" s="181"/>
      <c r="Q13" s="181"/>
      <c r="R13" s="181"/>
      <c r="S13" s="181"/>
      <c r="T13" s="181"/>
      <c r="U13" s="181"/>
      <c r="V13" s="181"/>
      <c r="W13" s="181"/>
      <c r="X13" s="181"/>
      <c r="Y13" s="181"/>
      <c r="Z13" s="181"/>
      <c r="AA13" s="181"/>
      <c r="AB13" s="181"/>
      <c r="AC13" s="181"/>
      <c r="AD13" s="182"/>
    </row>
    <row r="14" spans="2:32">
      <c r="B14" s="180"/>
      <c r="C14" s="181"/>
      <c r="D14" s="181"/>
      <c r="E14" s="181"/>
      <c r="F14" s="181"/>
      <c r="G14" s="181"/>
      <c r="H14" s="181"/>
      <c r="I14" s="181"/>
      <c r="J14" s="182"/>
      <c r="K14" s="180"/>
      <c r="L14" s="181"/>
      <c r="M14" s="181"/>
      <c r="N14" s="181"/>
      <c r="O14" s="181"/>
      <c r="P14" s="181"/>
      <c r="Q14" s="181"/>
      <c r="R14" s="181"/>
      <c r="S14" s="181"/>
      <c r="T14" s="181"/>
      <c r="U14" s="181"/>
      <c r="V14" s="181"/>
      <c r="W14" s="181"/>
      <c r="X14" s="181"/>
      <c r="Y14" s="181"/>
      <c r="Z14" s="181"/>
      <c r="AA14" s="181"/>
      <c r="AB14" s="181"/>
      <c r="AC14" s="181"/>
      <c r="AD14" s="182"/>
    </row>
    <row r="15" spans="2:32">
      <c r="B15" s="180"/>
      <c r="C15" s="181"/>
      <c r="D15" s="181"/>
      <c r="E15" s="181"/>
      <c r="F15" s="181"/>
      <c r="G15" s="181"/>
      <c r="H15" s="181"/>
      <c r="I15" s="181"/>
      <c r="J15" s="182"/>
      <c r="K15" s="180"/>
      <c r="L15" s="181"/>
      <c r="M15" s="181"/>
      <c r="N15" s="181"/>
      <c r="O15" s="181"/>
      <c r="P15" s="181"/>
      <c r="Q15" s="181"/>
      <c r="R15" s="181"/>
      <c r="S15" s="181"/>
      <c r="T15" s="181"/>
      <c r="U15" s="181"/>
      <c r="V15" s="181"/>
      <c r="W15" s="181"/>
      <c r="X15" s="181"/>
      <c r="Y15" s="181"/>
      <c r="Z15" s="181"/>
      <c r="AA15" s="181"/>
      <c r="AB15" s="181"/>
      <c r="AC15" s="181"/>
      <c r="AD15" s="182"/>
    </row>
    <row r="16" spans="2:32">
      <c r="B16" s="180"/>
      <c r="C16" s="181"/>
      <c r="D16" s="181"/>
      <c r="E16" s="181"/>
      <c r="F16" s="181"/>
      <c r="G16" s="181"/>
      <c r="H16" s="181"/>
      <c r="I16" s="181"/>
      <c r="J16" s="182"/>
      <c r="K16" s="180"/>
      <c r="L16" s="181"/>
      <c r="M16" s="181"/>
      <c r="N16" s="181"/>
      <c r="O16" s="181"/>
      <c r="P16" s="181"/>
      <c r="Q16" s="181"/>
      <c r="R16" s="181"/>
      <c r="S16" s="181"/>
      <c r="T16" s="181"/>
      <c r="U16" s="181"/>
      <c r="V16" s="181"/>
      <c r="W16" s="181"/>
      <c r="X16" s="181"/>
      <c r="Y16" s="181"/>
      <c r="Z16" s="181"/>
      <c r="AA16" s="181"/>
      <c r="AB16" s="181"/>
      <c r="AC16" s="181"/>
      <c r="AD16" s="182"/>
    </row>
    <row r="17" spans="2:30">
      <c r="B17" s="180"/>
      <c r="C17" s="181"/>
      <c r="D17" s="181"/>
      <c r="E17" s="181"/>
      <c r="F17" s="181"/>
      <c r="G17" s="181"/>
      <c r="H17" s="181"/>
      <c r="I17" s="181"/>
      <c r="J17" s="182"/>
      <c r="K17" s="180"/>
      <c r="L17" s="181"/>
      <c r="M17" s="181"/>
      <c r="N17" s="181"/>
      <c r="O17" s="181"/>
      <c r="P17" s="181"/>
      <c r="Q17" s="181"/>
      <c r="R17" s="181"/>
      <c r="S17" s="181"/>
      <c r="T17" s="181"/>
      <c r="U17" s="181"/>
      <c r="V17" s="181"/>
      <c r="W17" s="181"/>
      <c r="X17" s="181"/>
      <c r="Y17" s="181"/>
      <c r="Z17" s="181"/>
      <c r="AA17" s="181"/>
      <c r="AB17" s="181"/>
      <c r="AC17" s="181"/>
      <c r="AD17" s="182"/>
    </row>
    <row r="18" spans="2:30">
      <c r="B18" s="180"/>
      <c r="C18" s="181"/>
      <c r="D18" s="181"/>
      <c r="E18" s="181"/>
      <c r="F18" s="181"/>
      <c r="G18" s="181"/>
      <c r="H18" s="181"/>
      <c r="I18" s="181"/>
      <c r="J18" s="182"/>
      <c r="K18" s="180"/>
      <c r="L18" s="181"/>
      <c r="M18" s="181"/>
      <c r="N18" s="181"/>
      <c r="O18" s="181"/>
      <c r="P18" s="181"/>
      <c r="Q18" s="181"/>
      <c r="R18" s="181"/>
      <c r="S18" s="181"/>
      <c r="T18" s="181"/>
      <c r="U18" s="181"/>
      <c r="V18" s="181"/>
      <c r="W18" s="181"/>
      <c r="X18" s="181"/>
      <c r="Y18" s="181"/>
      <c r="Z18" s="181"/>
      <c r="AA18" s="181"/>
      <c r="AB18" s="181"/>
      <c r="AC18" s="181"/>
      <c r="AD18" s="182"/>
    </row>
    <row r="19" spans="2:30">
      <c r="B19" s="180"/>
      <c r="C19" s="181"/>
      <c r="D19" s="181"/>
      <c r="E19" s="181"/>
      <c r="F19" s="181"/>
      <c r="G19" s="181"/>
      <c r="H19" s="181"/>
      <c r="I19" s="181"/>
      <c r="J19" s="182"/>
      <c r="K19" s="180"/>
      <c r="L19" s="181"/>
      <c r="M19" s="181"/>
      <c r="N19" s="181"/>
      <c r="O19" s="181"/>
      <c r="P19" s="181"/>
      <c r="Q19" s="181"/>
      <c r="R19" s="181"/>
      <c r="S19" s="181"/>
      <c r="T19" s="181"/>
      <c r="U19" s="181"/>
      <c r="V19" s="181"/>
      <c r="W19" s="181"/>
      <c r="X19" s="181"/>
      <c r="Y19" s="181"/>
      <c r="Z19" s="181"/>
      <c r="AA19" s="181"/>
      <c r="AB19" s="181"/>
      <c r="AC19" s="181"/>
      <c r="AD19" s="182"/>
    </row>
    <row r="20" spans="2:30">
      <c r="B20" s="180"/>
      <c r="C20" s="181"/>
      <c r="D20" s="181"/>
      <c r="E20" s="181"/>
      <c r="F20" s="181"/>
      <c r="G20" s="181"/>
      <c r="H20" s="181"/>
      <c r="I20" s="181"/>
      <c r="J20" s="182"/>
      <c r="K20" s="180"/>
      <c r="L20" s="181"/>
      <c r="M20" s="181"/>
      <c r="N20" s="181"/>
      <c r="O20" s="181"/>
      <c r="P20" s="181"/>
      <c r="Q20" s="181"/>
      <c r="R20" s="181"/>
      <c r="S20" s="181"/>
      <c r="T20" s="181"/>
      <c r="U20" s="181"/>
      <c r="V20" s="181"/>
      <c r="W20" s="181"/>
      <c r="X20" s="181"/>
      <c r="Y20" s="181"/>
      <c r="Z20" s="181"/>
      <c r="AA20" s="181"/>
      <c r="AB20" s="181"/>
      <c r="AC20" s="181"/>
      <c r="AD20" s="182"/>
    </row>
    <row r="21" spans="2:30">
      <c r="B21" s="180"/>
      <c r="C21" s="181"/>
      <c r="D21" s="181"/>
      <c r="E21" s="181"/>
      <c r="F21" s="181"/>
      <c r="G21" s="181"/>
      <c r="H21" s="181"/>
      <c r="I21" s="181"/>
      <c r="J21" s="182"/>
      <c r="K21" s="180"/>
      <c r="L21" s="181"/>
      <c r="M21" s="181"/>
      <c r="N21" s="181"/>
      <c r="O21" s="181"/>
      <c r="P21" s="181"/>
      <c r="Q21" s="181"/>
      <c r="R21" s="181"/>
      <c r="S21" s="181"/>
      <c r="T21" s="181"/>
      <c r="U21" s="181"/>
      <c r="V21" s="181"/>
      <c r="W21" s="181"/>
      <c r="X21" s="181"/>
      <c r="Y21" s="181"/>
      <c r="Z21" s="181"/>
      <c r="AA21" s="181"/>
      <c r="AB21" s="181"/>
      <c r="AC21" s="181"/>
      <c r="AD21" s="182"/>
    </row>
    <row r="22" spans="2:30">
      <c r="B22" s="185"/>
      <c r="C22" s="186"/>
      <c r="D22" s="186"/>
      <c r="E22" s="186"/>
      <c r="F22" s="186"/>
      <c r="G22" s="186"/>
      <c r="H22" s="186"/>
      <c r="I22" s="186"/>
      <c r="J22" s="187"/>
      <c r="K22" s="185"/>
      <c r="L22" s="186"/>
      <c r="M22" s="186"/>
      <c r="N22" s="186"/>
      <c r="O22" s="186"/>
      <c r="P22" s="186"/>
      <c r="Q22" s="186"/>
      <c r="R22" s="186"/>
      <c r="S22" s="186"/>
      <c r="T22" s="186"/>
      <c r="U22" s="186"/>
      <c r="V22" s="186"/>
      <c r="W22" s="186"/>
      <c r="X22" s="186"/>
      <c r="Y22" s="186"/>
      <c r="Z22" s="186"/>
      <c r="AA22" s="186"/>
      <c r="AB22" s="186"/>
      <c r="AC22" s="186"/>
      <c r="AD22" s="187"/>
    </row>
    <row r="24" spans="2:30" ht="14.25">
      <c r="B24" s="439" t="s">
        <v>441</v>
      </c>
      <c r="C24" s="14"/>
      <c r="D24" s="14"/>
      <c r="E24" s="14"/>
      <c r="F24" s="14"/>
      <c r="G24" s="14"/>
      <c r="H24" s="14"/>
      <c r="I24" s="14"/>
      <c r="J24" s="14"/>
      <c r="K24" s="14"/>
    </row>
    <row r="25" spans="2:30">
      <c r="B25" s="188"/>
      <c r="C25" s="189"/>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90"/>
    </row>
    <row r="26" spans="2:30">
      <c r="B26" s="191"/>
      <c r="C26" s="192"/>
      <c r="D26" s="192"/>
      <c r="E26" s="192"/>
      <c r="F26" s="192"/>
      <c r="G26" s="192"/>
      <c r="H26" s="192"/>
      <c r="I26" s="192"/>
      <c r="J26" s="192"/>
      <c r="K26" s="306"/>
      <c r="L26" s="192"/>
      <c r="M26" s="192"/>
      <c r="N26" s="192"/>
      <c r="O26" s="192"/>
      <c r="P26" s="192"/>
      <c r="Q26" s="192"/>
      <c r="R26" s="192"/>
      <c r="S26" s="192"/>
      <c r="T26" s="192"/>
      <c r="U26" s="192"/>
      <c r="V26" s="192"/>
      <c r="W26" s="192"/>
      <c r="X26" s="192"/>
      <c r="Y26" s="192"/>
      <c r="Z26" s="192"/>
      <c r="AA26" s="192"/>
      <c r="AB26" s="192"/>
      <c r="AC26" s="192"/>
      <c r="AD26" s="193"/>
    </row>
    <row r="27" spans="2:30">
      <c r="B27" s="191"/>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3"/>
    </row>
    <row r="28" spans="2:30">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3"/>
    </row>
    <row r="29" spans="2:30">
      <c r="B29" s="191"/>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3"/>
    </row>
    <row r="30" spans="2:30">
      <c r="B30" s="191"/>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3"/>
    </row>
    <row r="31" spans="2:30">
      <c r="B31" s="191"/>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3"/>
    </row>
    <row r="32" spans="2:30">
      <c r="B32" s="191"/>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3"/>
    </row>
    <row r="33" spans="2:30">
      <c r="B33" s="191"/>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3"/>
    </row>
    <row r="34" spans="2:30">
      <c r="B34" s="191"/>
      <c r="C34" s="192"/>
      <c r="D34" s="192"/>
      <c r="E34" s="192"/>
      <c r="F34" s="192"/>
      <c r="G34" s="192"/>
      <c r="H34" s="192"/>
      <c r="I34" s="192"/>
      <c r="J34" s="192"/>
      <c r="K34" s="306"/>
      <c r="L34" s="192"/>
      <c r="M34" s="192"/>
      <c r="N34" s="192"/>
      <c r="O34" s="192"/>
      <c r="P34" s="192"/>
      <c r="Q34" s="192"/>
      <c r="R34" s="192"/>
      <c r="S34" s="192"/>
      <c r="T34" s="192"/>
      <c r="U34" s="192"/>
      <c r="V34" s="192"/>
      <c r="W34" s="192"/>
      <c r="X34" s="192"/>
      <c r="Y34" s="192"/>
      <c r="Z34" s="192"/>
      <c r="AA34" s="192"/>
      <c r="AB34" s="192"/>
      <c r="AC34" s="192"/>
      <c r="AD34" s="193"/>
    </row>
    <row r="35" spans="2:30">
      <c r="B35" s="191"/>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3"/>
    </row>
    <row r="36" spans="2:30">
      <c r="B36" s="191"/>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3"/>
    </row>
    <row r="37" spans="2:30">
      <c r="B37" s="191"/>
      <c r="C37" s="192"/>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3"/>
    </row>
    <row r="38" spans="2:30">
      <c r="B38" s="191"/>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3"/>
    </row>
    <row r="39" spans="2:30">
      <c r="B39" s="191"/>
      <c r="C39" s="192"/>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3"/>
    </row>
    <row r="40" spans="2:30">
      <c r="B40" s="191"/>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3"/>
    </row>
    <row r="41" spans="2:30">
      <c r="B41" s="191"/>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3"/>
    </row>
    <row r="42" spans="2:30">
      <c r="B42" s="191"/>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3"/>
    </row>
    <row r="43" spans="2:30">
      <c r="B43" s="191"/>
      <c r="C43" s="192"/>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3"/>
    </row>
    <row r="44" spans="2:30">
      <c r="B44" s="191"/>
      <c r="C44" s="192"/>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3"/>
    </row>
    <row r="45" spans="2:30">
      <c r="B45" s="191"/>
      <c r="C45" s="192"/>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3"/>
    </row>
    <row r="46" spans="2:30">
      <c r="B46" s="191"/>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3"/>
    </row>
    <row r="47" spans="2:30">
      <c r="B47" s="191"/>
      <c r="C47" s="192"/>
      <c r="D47" s="192"/>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3"/>
    </row>
    <row r="48" spans="2:30">
      <c r="B48" s="191"/>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3"/>
    </row>
    <row r="49" spans="2:30">
      <c r="B49" s="191"/>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3"/>
    </row>
    <row r="50" spans="2:30">
      <c r="B50" s="191"/>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3"/>
    </row>
    <row r="51" spans="2:30">
      <c r="B51" s="191"/>
      <c r="C51" s="192"/>
      <c r="D51" s="192"/>
      <c r="E51" s="192"/>
      <c r="F51" s="192"/>
      <c r="G51" s="192"/>
      <c r="H51" s="192"/>
      <c r="I51" s="192"/>
      <c r="J51" s="192"/>
      <c r="K51" s="306"/>
      <c r="L51" s="192"/>
      <c r="M51" s="192"/>
      <c r="N51" s="192"/>
      <c r="O51" s="192"/>
      <c r="P51" s="192"/>
      <c r="Q51" s="192"/>
      <c r="R51" s="192"/>
      <c r="S51" s="192"/>
      <c r="T51" s="192"/>
      <c r="U51" s="192"/>
      <c r="V51" s="192"/>
      <c r="W51" s="192"/>
      <c r="X51" s="192"/>
      <c r="Y51" s="192"/>
      <c r="Z51" s="192"/>
      <c r="AA51" s="192"/>
      <c r="AB51" s="192"/>
      <c r="AC51" s="192"/>
      <c r="AD51" s="193"/>
    </row>
    <row r="52" spans="2:30">
      <c r="B52" s="191"/>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3"/>
    </row>
    <row r="53" spans="2:30">
      <c r="B53" s="191"/>
      <c r="C53" s="192"/>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3"/>
    </row>
    <row r="54" spans="2:30">
      <c r="B54" s="191"/>
      <c r="C54" s="192"/>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3"/>
    </row>
    <row r="55" spans="2:30">
      <c r="B55" s="191"/>
      <c r="C55" s="192"/>
      <c r="D55" s="192"/>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3"/>
    </row>
    <row r="56" spans="2:30">
      <c r="B56" s="194"/>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6"/>
    </row>
    <row r="57" spans="2:30">
      <c r="U57" s="436" t="s">
        <v>863</v>
      </c>
    </row>
    <row r="63" spans="2:30">
      <c r="O63" s="301"/>
      <c r="Y63" s="314"/>
    </row>
  </sheetData>
  <mergeCells count="2">
    <mergeCell ref="B4:J4"/>
    <mergeCell ref="K4:AD4"/>
  </mergeCells>
  <phoneticPr fontId="6"/>
  <pageMargins left="0.59055118110236227" right="0.43307086614173229" top="0.74803149606299213" bottom="0.55118110236220474" header="0.51181102362204722" footer="0.27559055118110237"/>
  <pageSetup paperSize="9" orientation="portrait" r:id="rId1"/>
  <headerFooter alignWithMargins="0">
    <oddFooter>&amp;C&amp;A</oddFooter>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78"/>
  <sheetViews>
    <sheetView view="pageBreakPreview" zoomScaleNormal="100" zoomScaleSheetLayoutView="100" workbookViewId="0"/>
  </sheetViews>
  <sheetFormatPr defaultColWidth="2.625" defaultRowHeight="13.5" customHeight="1"/>
  <cols>
    <col min="1" max="16384" width="2.625" style="544"/>
  </cols>
  <sheetData>
    <row r="1" spans="1:35" s="438" customFormat="1" ht="13.5" customHeight="1">
      <c r="A1" s="442" t="s">
        <v>1615</v>
      </c>
      <c r="B1" s="447"/>
    </row>
    <row r="2" spans="1:35" s="438" customFormat="1" ht="13.5" customHeight="1">
      <c r="C2" s="438" t="s">
        <v>39</v>
      </c>
      <c r="D2" s="438" t="s">
        <v>1620</v>
      </c>
    </row>
    <row r="3" spans="1:35" s="438" customFormat="1" ht="13.5" customHeight="1">
      <c r="E3" s="600" t="s">
        <v>1128</v>
      </c>
      <c r="F3" s="438" t="s">
        <v>461</v>
      </c>
      <c r="H3" s="3261" t="s">
        <v>668</v>
      </c>
      <c r="I3" s="3261"/>
      <c r="J3" s="438" t="s">
        <v>1612</v>
      </c>
      <c r="N3" s="600" t="s">
        <v>1128</v>
      </c>
      <c r="O3" s="438" t="s">
        <v>1616</v>
      </c>
      <c r="V3" s="438" t="s">
        <v>14</v>
      </c>
      <c r="W3" s="438" t="s">
        <v>396</v>
      </c>
      <c r="X3" s="1511"/>
      <c r="Y3" s="1511"/>
      <c r="Z3" s="438" t="s">
        <v>216</v>
      </c>
      <c r="AA3" s="438" t="s">
        <v>85</v>
      </c>
    </row>
    <row r="4" spans="1:35" s="438" customFormat="1" ht="13.5" customHeight="1">
      <c r="E4" s="600" t="s">
        <v>1128</v>
      </c>
      <c r="F4" s="438" t="s">
        <v>838</v>
      </c>
      <c r="N4" s="600" t="s">
        <v>1128</v>
      </c>
      <c r="O4" s="438" t="s">
        <v>1617</v>
      </c>
      <c r="V4" s="438" t="s">
        <v>14</v>
      </c>
      <c r="W4" s="438" t="s">
        <v>396</v>
      </c>
      <c r="X4" s="1511"/>
      <c r="Y4" s="1511"/>
      <c r="Z4" s="438" t="s">
        <v>216</v>
      </c>
      <c r="AA4" s="438" t="s">
        <v>85</v>
      </c>
    </row>
    <row r="5" spans="1:35" s="438" customFormat="1" ht="13.5" customHeight="1">
      <c r="N5" s="600" t="s">
        <v>1128</v>
      </c>
      <c r="O5" s="438" t="s">
        <v>1614</v>
      </c>
      <c r="V5" s="438" t="s">
        <v>14</v>
      </c>
      <c r="W5" s="438" t="s">
        <v>396</v>
      </c>
      <c r="X5" s="1511"/>
      <c r="Y5" s="1511"/>
      <c r="Z5" s="438" t="s">
        <v>216</v>
      </c>
      <c r="AA5" s="438" t="s">
        <v>85</v>
      </c>
    </row>
    <row r="6" spans="1:35" s="438" customFormat="1" ht="13.5" customHeight="1">
      <c r="N6" s="600" t="s">
        <v>1128</v>
      </c>
      <c r="O6" s="438" t="s">
        <v>1618</v>
      </c>
      <c r="V6" s="438" t="s">
        <v>14</v>
      </c>
      <c r="W6" s="438" t="s">
        <v>396</v>
      </c>
      <c r="X6" s="1511"/>
      <c r="Y6" s="1511"/>
      <c r="Z6" s="438" t="s">
        <v>216</v>
      </c>
      <c r="AA6" s="438" t="s">
        <v>85</v>
      </c>
    </row>
    <row r="7" spans="1:35" s="438" customFormat="1" ht="13.5" customHeight="1"/>
    <row r="8" spans="1:35" s="438" customFormat="1" ht="13.5" customHeight="1">
      <c r="C8" s="438" t="s">
        <v>48</v>
      </c>
      <c r="D8" s="438" t="s">
        <v>2282</v>
      </c>
    </row>
    <row r="9" spans="1:35" s="438" customFormat="1" ht="13.5" customHeight="1">
      <c r="A9" s="437"/>
      <c r="E9" s="600" t="s">
        <v>1128</v>
      </c>
      <c r="F9" s="438" t="s">
        <v>17</v>
      </c>
      <c r="H9" s="3261" t="s">
        <v>668</v>
      </c>
      <c r="I9" s="3261"/>
      <c r="J9" s="441" t="s">
        <v>1619</v>
      </c>
      <c r="K9" s="891"/>
      <c r="L9" s="891"/>
      <c r="M9" s="891"/>
      <c r="N9" s="891"/>
      <c r="P9" s="3260"/>
      <c r="Q9" s="3260"/>
      <c r="R9" s="3260"/>
      <c r="S9" s="438" t="s">
        <v>396</v>
      </c>
      <c r="T9" s="1511"/>
      <c r="U9" s="1511"/>
      <c r="V9" s="438" t="s">
        <v>397</v>
      </c>
      <c r="W9" s="1511"/>
      <c r="X9" s="1511"/>
      <c r="Y9" s="438" t="s">
        <v>398</v>
      </c>
    </row>
    <row r="10" spans="1:35" s="438" customFormat="1" ht="13.5" customHeight="1">
      <c r="E10" s="600" t="s">
        <v>1128</v>
      </c>
      <c r="F10" s="441" t="s">
        <v>462</v>
      </c>
      <c r="J10" s="441" t="s">
        <v>1621</v>
      </c>
      <c r="O10" s="134"/>
      <c r="P10" s="120"/>
      <c r="Q10" s="438" t="s">
        <v>14</v>
      </c>
      <c r="R10" s="3262"/>
      <c r="S10" s="3262"/>
      <c r="T10" s="3262"/>
      <c r="U10" s="3262"/>
      <c r="V10" s="3262"/>
      <c r="W10" s="3262"/>
      <c r="X10" s="3262"/>
      <c r="Y10" s="3262"/>
      <c r="Z10" s="3262"/>
      <c r="AA10" s="3262"/>
      <c r="AB10" s="3262"/>
      <c r="AC10" s="3262"/>
      <c r="AD10" s="3262"/>
      <c r="AE10" s="3262"/>
      <c r="AF10" s="438" t="s">
        <v>85</v>
      </c>
      <c r="AG10" s="120"/>
      <c r="AH10" s="120"/>
      <c r="AI10" s="134"/>
    </row>
    <row r="11" spans="1:35" s="438" customFormat="1" ht="13.5" customHeight="1">
      <c r="J11" s="438" t="s">
        <v>2281</v>
      </c>
      <c r="Q11" s="438" t="s">
        <v>14</v>
      </c>
      <c r="R11" s="3262"/>
      <c r="S11" s="3262"/>
      <c r="T11" s="3262"/>
      <c r="U11" s="3262"/>
      <c r="V11" s="3262"/>
      <c r="W11" s="3262"/>
      <c r="X11" s="3262"/>
      <c r="Y11" s="3262"/>
      <c r="Z11" s="3262"/>
      <c r="AA11" s="3262"/>
      <c r="AB11" s="3262"/>
      <c r="AC11" s="3262"/>
      <c r="AD11" s="3262"/>
      <c r="AE11" s="3262"/>
      <c r="AF11" s="438" t="s">
        <v>85</v>
      </c>
    </row>
    <row r="12" spans="1:35" s="438" customFormat="1" ht="13.5" customHeight="1"/>
    <row r="13" spans="1:35" s="438" customFormat="1" ht="13.5" customHeight="1">
      <c r="C13" s="438" t="s">
        <v>127</v>
      </c>
      <c r="D13" s="438" t="s">
        <v>2346</v>
      </c>
    </row>
    <row r="14" spans="1:35" s="438" customFormat="1" ht="13.5" customHeight="1">
      <c r="D14" s="3210"/>
      <c r="E14" s="3211"/>
      <c r="F14" s="3211"/>
      <c r="G14" s="3211"/>
      <c r="H14" s="3211"/>
      <c r="I14" s="3211"/>
      <c r="J14" s="3211"/>
      <c r="K14" s="3211"/>
      <c r="L14" s="3211"/>
      <c r="M14" s="3211"/>
      <c r="N14" s="3211"/>
      <c r="O14" s="3211"/>
      <c r="P14" s="3211"/>
      <c r="Q14" s="3211"/>
      <c r="R14" s="3211"/>
      <c r="S14" s="3211"/>
      <c r="T14" s="3211"/>
      <c r="U14" s="3211"/>
      <c r="V14" s="3211"/>
      <c r="W14" s="3211"/>
      <c r="X14" s="3211"/>
      <c r="Y14" s="3211"/>
      <c r="Z14" s="3211"/>
      <c r="AA14" s="3211"/>
      <c r="AB14" s="3211"/>
      <c r="AC14" s="3211"/>
      <c r="AD14" s="3211"/>
      <c r="AE14" s="3211"/>
      <c r="AF14" s="3211"/>
      <c r="AG14" s="3211"/>
      <c r="AH14" s="3212"/>
    </row>
    <row r="15" spans="1:35" s="438" customFormat="1" ht="13.5" customHeight="1">
      <c r="D15" s="3062"/>
      <c r="E15" s="3063"/>
      <c r="F15" s="3063"/>
      <c r="G15" s="3063"/>
      <c r="H15" s="3063"/>
      <c r="I15" s="3063"/>
      <c r="J15" s="3063"/>
      <c r="K15" s="3063"/>
      <c r="L15" s="3063"/>
      <c r="M15" s="3063"/>
      <c r="N15" s="3063"/>
      <c r="O15" s="3063"/>
      <c r="P15" s="3063"/>
      <c r="Q15" s="3063"/>
      <c r="R15" s="3063"/>
      <c r="S15" s="3063"/>
      <c r="T15" s="3063"/>
      <c r="U15" s="3063"/>
      <c r="V15" s="3063"/>
      <c r="W15" s="3063"/>
      <c r="X15" s="3063"/>
      <c r="Y15" s="3063"/>
      <c r="Z15" s="3063"/>
      <c r="AA15" s="3063"/>
      <c r="AB15" s="3063"/>
      <c r="AC15" s="3063"/>
      <c r="AD15" s="3063"/>
      <c r="AE15" s="3063"/>
      <c r="AF15" s="3063"/>
      <c r="AG15" s="3063"/>
      <c r="AH15" s="3064"/>
    </row>
    <row r="16" spans="1:35" s="438" customFormat="1" ht="13.5" customHeight="1">
      <c r="D16" s="3207"/>
      <c r="E16" s="3208"/>
      <c r="F16" s="3208"/>
      <c r="G16" s="3208"/>
      <c r="H16" s="3208"/>
      <c r="I16" s="3208"/>
      <c r="J16" s="3208"/>
      <c r="K16" s="3208"/>
      <c r="L16" s="3208"/>
      <c r="M16" s="3208"/>
      <c r="N16" s="3208"/>
      <c r="O16" s="3208"/>
      <c r="P16" s="3208"/>
      <c r="Q16" s="3208"/>
      <c r="R16" s="3208"/>
      <c r="S16" s="3208"/>
      <c r="T16" s="3208"/>
      <c r="U16" s="3208"/>
      <c r="V16" s="3208"/>
      <c r="W16" s="3208"/>
      <c r="X16" s="3208"/>
      <c r="Y16" s="3208"/>
      <c r="Z16" s="3208"/>
      <c r="AA16" s="3208"/>
      <c r="AB16" s="3208"/>
      <c r="AC16" s="3208"/>
      <c r="AD16" s="3208"/>
      <c r="AE16" s="3208"/>
      <c r="AF16" s="3208"/>
      <c r="AG16" s="3208"/>
      <c r="AH16" s="3209"/>
    </row>
    <row r="17" spans="1:35" s="121" customFormat="1" ht="13.5" customHeight="1">
      <c r="A17" s="437"/>
      <c r="D17" s="438"/>
      <c r="E17" s="438"/>
      <c r="F17" s="438"/>
      <c r="G17" s="438"/>
      <c r="H17" s="438"/>
      <c r="I17" s="438"/>
      <c r="J17" s="438"/>
      <c r="K17" s="438"/>
      <c r="L17" s="438"/>
    </row>
    <row r="18" spans="1:35" s="438" customFormat="1" ht="13.5" customHeight="1">
      <c r="A18" s="441"/>
      <c r="B18" s="441"/>
      <c r="C18" s="441" t="s">
        <v>11</v>
      </c>
      <c r="D18" s="441" t="s">
        <v>2347</v>
      </c>
      <c r="E18" s="441"/>
      <c r="F18" s="441"/>
      <c r="G18" s="441"/>
      <c r="H18" s="441"/>
      <c r="I18" s="441"/>
      <c r="J18" s="441"/>
      <c r="K18" s="441"/>
      <c r="L18" s="441"/>
      <c r="M18" s="441"/>
      <c r="N18" s="441"/>
      <c r="O18" s="441"/>
      <c r="P18" s="441"/>
      <c r="Q18" s="441"/>
      <c r="R18" s="441"/>
      <c r="S18" s="441"/>
      <c r="T18" s="441"/>
      <c r="U18" s="441"/>
      <c r="V18" s="441"/>
      <c r="W18" s="441"/>
      <c r="X18" s="441"/>
      <c r="Y18" s="441"/>
      <c r="Z18" s="441"/>
      <c r="AA18" s="441"/>
      <c r="AB18" s="441"/>
      <c r="AC18" s="441"/>
      <c r="AD18" s="441"/>
      <c r="AE18" s="441"/>
      <c r="AF18" s="441"/>
      <c r="AG18" s="441"/>
    </row>
    <row r="19" spans="1:35" ht="13.5" customHeight="1">
      <c r="A19" s="437"/>
      <c r="D19" s="438" t="s">
        <v>2283</v>
      </c>
      <c r="E19" s="438"/>
      <c r="F19" s="438"/>
      <c r="G19" s="438"/>
      <c r="H19" s="438"/>
      <c r="I19" s="438"/>
      <c r="J19" s="438"/>
      <c r="K19" s="438"/>
    </row>
    <row r="20" spans="1:35" ht="13.5" customHeight="1">
      <c r="D20" s="3210"/>
      <c r="E20" s="3211"/>
      <c r="F20" s="3211"/>
      <c r="G20" s="3211"/>
      <c r="H20" s="3211"/>
      <c r="I20" s="3211"/>
      <c r="J20" s="3211"/>
      <c r="K20" s="3211"/>
      <c r="L20" s="3211"/>
      <c r="M20" s="3211"/>
      <c r="N20" s="3211"/>
      <c r="O20" s="3211"/>
      <c r="P20" s="3211"/>
      <c r="Q20" s="3211"/>
      <c r="R20" s="3211"/>
      <c r="S20" s="3211"/>
      <c r="T20" s="3211"/>
      <c r="U20" s="3211"/>
      <c r="V20" s="3211"/>
      <c r="W20" s="3211"/>
      <c r="X20" s="3211"/>
      <c r="Y20" s="3211"/>
      <c r="Z20" s="3211"/>
      <c r="AA20" s="3211"/>
      <c r="AB20" s="3211"/>
      <c r="AC20" s="3211"/>
      <c r="AD20" s="3211"/>
      <c r="AE20" s="3211"/>
      <c r="AF20" s="3211"/>
      <c r="AG20" s="3211"/>
      <c r="AH20" s="3212"/>
    </row>
    <row r="21" spans="1:35" ht="13.5" customHeight="1">
      <c r="A21" s="437"/>
      <c r="C21" s="441"/>
      <c r="D21" s="3062"/>
      <c r="E21" s="3063"/>
      <c r="F21" s="3063"/>
      <c r="G21" s="3063"/>
      <c r="H21" s="3063"/>
      <c r="I21" s="3063"/>
      <c r="J21" s="3063"/>
      <c r="K21" s="3063"/>
      <c r="L21" s="3063"/>
      <c r="M21" s="3063"/>
      <c r="N21" s="3063"/>
      <c r="O21" s="3063"/>
      <c r="P21" s="3063"/>
      <c r="Q21" s="3063"/>
      <c r="R21" s="3063"/>
      <c r="S21" s="3063"/>
      <c r="T21" s="3063"/>
      <c r="U21" s="3063"/>
      <c r="V21" s="3063"/>
      <c r="W21" s="3063"/>
      <c r="X21" s="3063"/>
      <c r="Y21" s="3063"/>
      <c r="Z21" s="3063"/>
      <c r="AA21" s="3063"/>
      <c r="AB21" s="3063"/>
      <c r="AC21" s="3063"/>
      <c r="AD21" s="3063"/>
      <c r="AE21" s="3063"/>
      <c r="AF21" s="3063"/>
      <c r="AG21" s="3063"/>
      <c r="AH21" s="3064"/>
    </row>
    <row r="22" spans="1:35" ht="13.5" customHeight="1">
      <c r="A22" s="437"/>
      <c r="D22" s="3207"/>
      <c r="E22" s="3208"/>
      <c r="F22" s="3208"/>
      <c r="G22" s="3208"/>
      <c r="H22" s="3208"/>
      <c r="I22" s="3208"/>
      <c r="J22" s="3208"/>
      <c r="K22" s="3208"/>
      <c r="L22" s="3208"/>
      <c r="M22" s="3208"/>
      <c r="N22" s="3208"/>
      <c r="O22" s="3208"/>
      <c r="P22" s="3208"/>
      <c r="Q22" s="3208"/>
      <c r="R22" s="3208"/>
      <c r="S22" s="3208"/>
      <c r="T22" s="3208"/>
      <c r="U22" s="3208"/>
      <c r="V22" s="3208"/>
      <c r="W22" s="3208"/>
      <c r="X22" s="3208"/>
      <c r="Y22" s="3208"/>
      <c r="Z22" s="3208"/>
      <c r="AA22" s="3208"/>
      <c r="AB22" s="3208"/>
      <c r="AC22" s="3208"/>
      <c r="AD22" s="3208"/>
      <c r="AE22" s="3208"/>
      <c r="AF22" s="3208"/>
      <c r="AG22" s="3208"/>
      <c r="AH22" s="3209"/>
    </row>
    <row r="23" spans="1:35" ht="13.5" customHeight="1">
      <c r="A23" s="437"/>
      <c r="D23" s="438" t="s">
        <v>2284</v>
      </c>
      <c r="E23" s="438"/>
      <c r="F23" s="438"/>
      <c r="G23" s="438"/>
      <c r="H23" s="438"/>
      <c r="I23" s="438"/>
      <c r="J23" s="438"/>
      <c r="K23" s="438"/>
    </row>
    <row r="24" spans="1:35" ht="13.5" customHeight="1">
      <c r="D24" s="3210"/>
      <c r="E24" s="3211"/>
      <c r="F24" s="3211"/>
      <c r="G24" s="3211"/>
      <c r="H24" s="3211"/>
      <c r="I24" s="3211"/>
      <c r="J24" s="3211"/>
      <c r="K24" s="3211"/>
      <c r="L24" s="3211"/>
      <c r="M24" s="3211"/>
      <c r="N24" s="3211"/>
      <c r="O24" s="3211"/>
      <c r="P24" s="3211"/>
      <c r="Q24" s="3211"/>
      <c r="R24" s="3211"/>
      <c r="S24" s="3211"/>
      <c r="T24" s="3211"/>
      <c r="U24" s="3211"/>
      <c r="V24" s="3211"/>
      <c r="W24" s="3211"/>
      <c r="X24" s="3211"/>
      <c r="Y24" s="3211"/>
      <c r="Z24" s="3211"/>
      <c r="AA24" s="3211"/>
      <c r="AB24" s="3211"/>
      <c r="AC24" s="3211"/>
      <c r="AD24" s="3211"/>
      <c r="AE24" s="3211"/>
      <c r="AF24" s="3211"/>
      <c r="AG24" s="3211"/>
      <c r="AH24" s="3212"/>
    </row>
    <row r="25" spans="1:35" ht="13.5" customHeight="1">
      <c r="A25" s="437"/>
      <c r="C25" s="441"/>
      <c r="D25" s="3062"/>
      <c r="E25" s="3063"/>
      <c r="F25" s="3063"/>
      <c r="G25" s="3063"/>
      <c r="H25" s="3063"/>
      <c r="I25" s="3063"/>
      <c r="J25" s="3063"/>
      <c r="K25" s="3063"/>
      <c r="L25" s="3063"/>
      <c r="M25" s="3063"/>
      <c r="N25" s="3063"/>
      <c r="O25" s="3063"/>
      <c r="P25" s="3063"/>
      <c r="Q25" s="3063"/>
      <c r="R25" s="3063"/>
      <c r="S25" s="3063"/>
      <c r="T25" s="3063"/>
      <c r="U25" s="3063"/>
      <c r="V25" s="3063"/>
      <c r="W25" s="3063"/>
      <c r="X25" s="3063"/>
      <c r="Y25" s="3063"/>
      <c r="Z25" s="3063"/>
      <c r="AA25" s="3063"/>
      <c r="AB25" s="3063"/>
      <c r="AC25" s="3063"/>
      <c r="AD25" s="3063"/>
      <c r="AE25" s="3063"/>
      <c r="AF25" s="3063"/>
      <c r="AG25" s="3063"/>
      <c r="AH25" s="3064"/>
    </row>
    <row r="26" spans="1:35" ht="13.5" customHeight="1">
      <c r="A26" s="437"/>
      <c r="D26" s="3207"/>
      <c r="E26" s="3208"/>
      <c r="F26" s="3208"/>
      <c r="G26" s="3208"/>
      <c r="H26" s="3208"/>
      <c r="I26" s="3208"/>
      <c r="J26" s="3208"/>
      <c r="K26" s="3208"/>
      <c r="L26" s="3208"/>
      <c r="M26" s="3208"/>
      <c r="N26" s="3208"/>
      <c r="O26" s="3208"/>
      <c r="P26" s="3208"/>
      <c r="Q26" s="3208"/>
      <c r="R26" s="3208"/>
      <c r="S26" s="3208"/>
      <c r="T26" s="3208"/>
      <c r="U26" s="3208"/>
      <c r="V26" s="3208"/>
      <c r="W26" s="3208"/>
      <c r="X26" s="3208"/>
      <c r="Y26" s="3208"/>
      <c r="Z26" s="3208"/>
      <c r="AA26" s="3208"/>
      <c r="AB26" s="3208"/>
      <c r="AC26" s="3208"/>
      <c r="AD26" s="3208"/>
      <c r="AE26" s="3208"/>
      <c r="AF26" s="3208"/>
      <c r="AG26" s="3208"/>
      <c r="AH26" s="3209"/>
    </row>
    <row r="28" spans="1:35" s="121" customFormat="1" ht="13.5" customHeight="1">
      <c r="A28" s="442" t="s">
        <v>1735</v>
      </c>
      <c r="B28" s="442"/>
    </row>
    <row r="29" spans="1:35" s="121" customFormat="1" ht="13.5" customHeight="1">
      <c r="A29" s="441"/>
      <c r="B29" s="441"/>
      <c r="C29" s="438" t="s">
        <v>39</v>
      </c>
      <c r="D29" s="438" t="s">
        <v>1633</v>
      </c>
    </row>
    <row r="30" spans="1:35" s="121" customFormat="1" ht="13.5" customHeight="1">
      <c r="A30" s="437"/>
      <c r="E30" s="600" t="s">
        <v>1128</v>
      </c>
      <c r="F30" s="438" t="s">
        <v>461</v>
      </c>
      <c r="H30" s="3261" t="s">
        <v>668</v>
      </c>
      <c r="I30" s="3261"/>
      <c r="J30" s="905"/>
      <c r="K30" s="600" t="s">
        <v>1128</v>
      </c>
      <c r="L30" s="438" t="s">
        <v>1604</v>
      </c>
      <c r="M30" s="438"/>
      <c r="N30" s="438"/>
      <c r="O30" s="600" t="s">
        <v>1128</v>
      </c>
      <c r="P30" s="438" t="s">
        <v>1605</v>
      </c>
      <c r="Q30" s="438"/>
      <c r="R30" s="438"/>
      <c r="S30" s="600" t="s">
        <v>1128</v>
      </c>
      <c r="T30" s="438" t="s">
        <v>1606</v>
      </c>
      <c r="U30" s="438"/>
      <c r="V30" s="438"/>
      <c r="W30" s="438"/>
      <c r="X30" s="438"/>
      <c r="Y30" s="438"/>
      <c r="Z30" s="600" t="s">
        <v>1128</v>
      </c>
      <c r="AA30" s="438" t="s">
        <v>1622</v>
      </c>
      <c r="AB30" s="438"/>
      <c r="AC30" s="438"/>
      <c r="AD30" s="438"/>
      <c r="AE30" s="600" t="s">
        <v>1128</v>
      </c>
      <c r="AF30" s="438" t="s">
        <v>1607</v>
      </c>
      <c r="AG30" s="438"/>
      <c r="AH30" s="438"/>
    </row>
    <row r="31" spans="1:35" s="438" customFormat="1" ht="13.5" customHeight="1">
      <c r="E31" s="600" t="s">
        <v>1128</v>
      </c>
      <c r="F31" s="438" t="s">
        <v>838</v>
      </c>
      <c r="K31" s="600" t="s">
        <v>1128</v>
      </c>
      <c r="L31" s="438" t="s">
        <v>651</v>
      </c>
      <c r="O31" s="2455"/>
      <c r="P31" s="2455"/>
      <c r="Q31" s="2455"/>
      <c r="R31" s="2455"/>
      <c r="S31" s="2455"/>
      <c r="T31" s="2455"/>
      <c r="U31" s="2455"/>
      <c r="V31" s="2455"/>
      <c r="W31" s="2455"/>
      <c r="X31" s="2455"/>
      <c r="Y31" s="2455"/>
      <c r="Z31" s="2455"/>
      <c r="AA31" s="2455"/>
      <c r="AB31" s="2455"/>
      <c r="AC31" s="2455"/>
      <c r="AD31" s="2455"/>
      <c r="AE31" s="2455"/>
      <c r="AF31" s="2455"/>
      <c r="AG31" s="2455"/>
      <c r="AH31" s="2455"/>
      <c r="AI31" s="438" t="s">
        <v>85</v>
      </c>
    </row>
    <row r="32" spans="1:35" s="438" customFormat="1" ht="13.5" customHeight="1"/>
    <row r="33" spans="1:35" s="438" customFormat="1" ht="13.5" customHeight="1">
      <c r="C33" s="438" t="s">
        <v>48</v>
      </c>
      <c r="D33" s="438" t="s">
        <v>1634</v>
      </c>
    </row>
    <row r="34" spans="1:35" s="438" customFormat="1" ht="13.5" customHeight="1">
      <c r="E34" s="600" t="s">
        <v>1128</v>
      </c>
      <c r="F34" s="438" t="s">
        <v>461</v>
      </c>
      <c r="G34" s="121"/>
      <c r="H34" s="3261" t="s">
        <v>668</v>
      </c>
      <c r="I34" s="3261"/>
      <c r="J34" s="121"/>
      <c r="K34" s="600" t="s">
        <v>1128</v>
      </c>
      <c r="L34" s="438" t="s">
        <v>1646</v>
      </c>
      <c r="P34" s="600" t="s">
        <v>1128</v>
      </c>
      <c r="Q34" s="438" t="s">
        <v>1647</v>
      </c>
      <c r="V34" s="600" t="s">
        <v>1128</v>
      </c>
      <c r="W34" s="438" t="s">
        <v>1648</v>
      </c>
      <c r="AC34" s="600" t="s">
        <v>1128</v>
      </c>
      <c r="AD34" s="438" t="s">
        <v>1649</v>
      </c>
    </row>
    <row r="35" spans="1:35" s="438" customFormat="1" ht="13.5" customHeight="1">
      <c r="E35" s="600" t="s">
        <v>1128</v>
      </c>
      <c r="F35" s="438" t="s">
        <v>838</v>
      </c>
      <c r="K35" s="600" t="s">
        <v>1128</v>
      </c>
      <c r="L35" s="438" t="s">
        <v>651</v>
      </c>
      <c r="O35" s="2455"/>
      <c r="P35" s="2455"/>
      <c r="Q35" s="2455"/>
      <c r="R35" s="2455"/>
      <c r="S35" s="2455"/>
      <c r="T35" s="2455"/>
      <c r="U35" s="2455"/>
      <c r="V35" s="2455"/>
      <c r="W35" s="2455"/>
      <c r="X35" s="2455"/>
      <c r="Y35" s="2455"/>
      <c r="Z35" s="2455"/>
      <c r="AA35" s="2455"/>
      <c r="AB35" s="2455"/>
      <c r="AC35" s="2455"/>
      <c r="AD35" s="2455"/>
      <c r="AE35" s="2455"/>
      <c r="AF35" s="2455"/>
      <c r="AG35" s="2455"/>
      <c r="AH35" s="2455"/>
      <c r="AI35" s="438" t="s">
        <v>85</v>
      </c>
    </row>
    <row r="36" spans="1:35" s="438" customFormat="1" ht="13.5" customHeight="1"/>
    <row r="37" spans="1:35" s="438" customFormat="1" ht="13.5" customHeight="1">
      <c r="C37" s="438" t="s">
        <v>127</v>
      </c>
      <c r="D37" s="438" t="s">
        <v>1635</v>
      </c>
    </row>
    <row r="38" spans="1:35" s="438" customFormat="1" ht="13.5" customHeight="1">
      <c r="E38" s="438" t="s">
        <v>1636</v>
      </c>
      <c r="L38" s="600" t="s">
        <v>1128</v>
      </c>
      <c r="M38" s="438" t="s">
        <v>461</v>
      </c>
      <c r="O38" s="600" t="s">
        <v>1142</v>
      </c>
      <c r="P38" s="438" t="s">
        <v>2285</v>
      </c>
      <c r="V38" s="2660"/>
      <c r="W38" s="2660"/>
      <c r="X38" s="2660"/>
      <c r="Y38" s="2660"/>
      <c r="Z38" s="2660"/>
      <c r="AA38" s="2660"/>
      <c r="AB38" s="436" t="s">
        <v>2264</v>
      </c>
      <c r="AD38" s="600" t="s">
        <v>1128</v>
      </c>
      <c r="AE38" s="438" t="s">
        <v>838</v>
      </c>
    </row>
    <row r="39" spans="1:35" s="438" customFormat="1" ht="13.5" customHeight="1">
      <c r="E39" s="438" t="s">
        <v>1637</v>
      </c>
      <c r="L39" s="600" t="s">
        <v>1128</v>
      </c>
      <c r="M39" s="438" t="s">
        <v>1499</v>
      </c>
      <c r="Q39" s="600" t="s">
        <v>1128</v>
      </c>
      <c r="R39" s="438" t="s">
        <v>1638</v>
      </c>
      <c r="U39" s="600" t="s">
        <v>1128</v>
      </c>
      <c r="V39" s="438" t="s">
        <v>1639</v>
      </c>
      <c r="Y39" s="600" t="s">
        <v>1128</v>
      </c>
      <c r="Z39" s="438" t="s">
        <v>651</v>
      </c>
      <c r="AC39" s="2455"/>
      <c r="AD39" s="2455"/>
      <c r="AE39" s="2455"/>
      <c r="AF39" s="2455"/>
      <c r="AG39" s="2455"/>
      <c r="AH39" s="2455"/>
      <c r="AI39" s="438" t="s">
        <v>85</v>
      </c>
    </row>
    <row r="40" spans="1:35" s="438" customFormat="1" ht="13.5" customHeight="1"/>
    <row r="41" spans="1:35" s="438" customFormat="1" ht="13.5" customHeight="1">
      <c r="A41" s="442" t="s">
        <v>1989</v>
      </c>
    </row>
    <row r="42" spans="1:35" s="438" customFormat="1" ht="13.5" customHeight="1">
      <c r="C42" s="438" t="s">
        <v>39</v>
      </c>
      <c r="D42" s="438" t="s">
        <v>1768</v>
      </c>
    </row>
    <row r="43" spans="1:35" s="438" customFormat="1" ht="13.5" customHeight="1">
      <c r="D43" s="438" t="s">
        <v>1640</v>
      </c>
    </row>
    <row r="44" spans="1:35" s="438" customFormat="1" ht="13.5" customHeight="1">
      <c r="A44" s="544"/>
      <c r="B44" s="544"/>
      <c r="C44" s="544"/>
      <c r="D44" s="3263"/>
      <c r="E44" s="3264"/>
      <c r="F44" s="3264"/>
      <c r="G44" s="3264"/>
      <c r="H44" s="3264"/>
      <c r="I44" s="3264"/>
      <c r="J44" s="3264"/>
      <c r="K44" s="3264"/>
      <c r="L44" s="3264"/>
      <c r="M44" s="3264"/>
      <c r="N44" s="3264"/>
      <c r="O44" s="3264"/>
      <c r="P44" s="3264"/>
      <c r="Q44" s="3264"/>
      <c r="R44" s="3264"/>
      <c r="S44" s="3264"/>
      <c r="T44" s="3264"/>
      <c r="U44" s="3264"/>
      <c r="V44" s="3264"/>
      <c r="W44" s="3264"/>
      <c r="X44" s="3264"/>
      <c r="Y44" s="3264"/>
      <c r="Z44" s="3264"/>
      <c r="AA44" s="3264"/>
      <c r="AB44" s="3264"/>
      <c r="AC44" s="3264"/>
      <c r="AD44" s="3264"/>
      <c r="AE44" s="3264"/>
      <c r="AF44" s="3264"/>
      <c r="AG44" s="3264"/>
      <c r="AH44" s="3265"/>
    </row>
    <row r="45" spans="1:35" s="438" customFormat="1" ht="13.5" customHeight="1">
      <c r="A45" s="437"/>
      <c r="B45" s="544"/>
      <c r="C45" s="441"/>
      <c r="D45" s="3266"/>
      <c r="E45" s="3267"/>
      <c r="F45" s="3267"/>
      <c r="G45" s="3267"/>
      <c r="H45" s="3267"/>
      <c r="I45" s="3267"/>
      <c r="J45" s="3267"/>
      <c r="K45" s="3267"/>
      <c r="L45" s="3267"/>
      <c r="M45" s="3267"/>
      <c r="N45" s="3267"/>
      <c r="O45" s="3267"/>
      <c r="P45" s="3267"/>
      <c r="Q45" s="3267"/>
      <c r="R45" s="3267"/>
      <c r="S45" s="3267"/>
      <c r="T45" s="3267"/>
      <c r="U45" s="3267"/>
      <c r="V45" s="3267"/>
      <c r="W45" s="3267"/>
      <c r="X45" s="3267"/>
      <c r="Y45" s="3267"/>
      <c r="Z45" s="3267"/>
      <c r="AA45" s="3267"/>
      <c r="AB45" s="3267"/>
      <c r="AC45" s="3267"/>
      <c r="AD45" s="3267"/>
      <c r="AE45" s="3267"/>
      <c r="AF45" s="3267"/>
      <c r="AG45" s="3267"/>
      <c r="AH45" s="3268"/>
    </row>
    <row r="46" spans="1:35" s="438" customFormat="1" ht="13.5" customHeight="1">
      <c r="A46" s="437"/>
      <c r="B46" s="544"/>
      <c r="C46" s="544"/>
      <c r="D46" s="3269"/>
      <c r="E46" s="3270"/>
      <c r="F46" s="3270"/>
      <c r="G46" s="3270"/>
      <c r="H46" s="3270"/>
      <c r="I46" s="3270"/>
      <c r="J46" s="3270"/>
      <c r="K46" s="3270"/>
      <c r="L46" s="3270"/>
      <c r="M46" s="3270"/>
      <c r="N46" s="3270"/>
      <c r="O46" s="3270"/>
      <c r="P46" s="3270"/>
      <c r="Q46" s="3270"/>
      <c r="R46" s="3270"/>
      <c r="S46" s="3270"/>
      <c r="T46" s="3270"/>
      <c r="U46" s="3270"/>
      <c r="V46" s="3270"/>
      <c r="W46" s="3270"/>
      <c r="X46" s="3270"/>
      <c r="Y46" s="3270"/>
      <c r="Z46" s="3270"/>
      <c r="AA46" s="3270"/>
      <c r="AB46" s="3270"/>
      <c r="AC46" s="3270"/>
      <c r="AD46" s="3270"/>
      <c r="AE46" s="3270"/>
      <c r="AF46" s="3270"/>
      <c r="AG46" s="3270"/>
      <c r="AH46" s="3271"/>
    </row>
    <row r="47" spans="1:35" s="438" customFormat="1" ht="13.5" customHeight="1"/>
    <row r="48" spans="1:35" s="438" customFormat="1" ht="13.5" customHeight="1">
      <c r="D48" s="438" t="s">
        <v>1641</v>
      </c>
      <c r="X48" s="600" t="s">
        <v>1128</v>
      </c>
      <c r="Y48" s="438" t="s">
        <v>461</v>
      </c>
      <c r="Z48" s="121"/>
      <c r="AA48" s="600" t="s">
        <v>1128</v>
      </c>
      <c r="AB48" s="438" t="s">
        <v>838</v>
      </c>
    </row>
    <row r="49" spans="1:36" s="438" customFormat="1" ht="13.5" customHeight="1">
      <c r="D49" s="438" t="s">
        <v>1642</v>
      </c>
    </row>
    <row r="50" spans="1:36" s="438" customFormat="1" ht="13.5" customHeight="1">
      <c r="A50" s="544"/>
      <c r="B50" s="544"/>
      <c r="C50" s="544"/>
      <c r="D50" s="3263"/>
      <c r="E50" s="3264"/>
      <c r="F50" s="3264"/>
      <c r="G50" s="3264"/>
      <c r="H50" s="3264"/>
      <c r="I50" s="3264"/>
      <c r="J50" s="3264"/>
      <c r="K50" s="3264"/>
      <c r="L50" s="3264"/>
      <c r="M50" s="3264"/>
      <c r="N50" s="3264"/>
      <c r="O50" s="3264"/>
      <c r="P50" s="3264"/>
      <c r="Q50" s="3264"/>
      <c r="R50" s="3264"/>
      <c r="S50" s="3264"/>
      <c r="T50" s="3264"/>
      <c r="U50" s="3264"/>
      <c r="V50" s="3264"/>
      <c r="W50" s="3264"/>
      <c r="X50" s="3264"/>
      <c r="Y50" s="3264"/>
      <c r="Z50" s="3264"/>
      <c r="AA50" s="3264"/>
      <c r="AB50" s="3264"/>
      <c r="AC50" s="3264"/>
      <c r="AD50" s="3264"/>
      <c r="AE50" s="3264"/>
      <c r="AF50" s="3264"/>
      <c r="AG50" s="3264"/>
      <c r="AH50" s="3265"/>
    </row>
    <row r="51" spans="1:36" s="438" customFormat="1" ht="13.5" customHeight="1">
      <c r="A51" s="437"/>
      <c r="B51" s="544"/>
      <c r="C51" s="441"/>
      <c r="D51" s="3266"/>
      <c r="E51" s="3267"/>
      <c r="F51" s="3267"/>
      <c r="G51" s="3267"/>
      <c r="H51" s="3267"/>
      <c r="I51" s="3267"/>
      <c r="J51" s="3267"/>
      <c r="K51" s="3267"/>
      <c r="L51" s="3267"/>
      <c r="M51" s="3267"/>
      <c r="N51" s="3267"/>
      <c r="O51" s="3267"/>
      <c r="P51" s="3267"/>
      <c r="Q51" s="3267"/>
      <c r="R51" s="3267"/>
      <c r="S51" s="3267"/>
      <c r="T51" s="3267"/>
      <c r="U51" s="3267"/>
      <c r="V51" s="3267"/>
      <c r="W51" s="3267"/>
      <c r="X51" s="3267"/>
      <c r="Y51" s="3267"/>
      <c r="Z51" s="3267"/>
      <c r="AA51" s="3267"/>
      <c r="AB51" s="3267"/>
      <c r="AC51" s="3267"/>
      <c r="AD51" s="3267"/>
      <c r="AE51" s="3267"/>
      <c r="AF51" s="3267"/>
      <c r="AG51" s="3267"/>
      <c r="AH51" s="3268"/>
    </row>
    <row r="52" spans="1:36" s="438" customFormat="1" ht="13.5" customHeight="1">
      <c r="A52" s="437"/>
      <c r="B52" s="544"/>
      <c r="C52" s="544"/>
      <c r="D52" s="3269"/>
      <c r="E52" s="3270"/>
      <c r="F52" s="3270"/>
      <c r="G52" s="3270"/>
      <c r="H52" s="3270"/>
      <c r="I52" s="3270"/>
      <c r="J52" s="3270"/>
      <c r="K52" s="3270"/>
      <c r="L52" s="3270"/>
      <c r="M52" s="3270"/>
      <c r="N52" s="3270"/>
      <c r="O52" s="3270"/>
      <c r="P52" s="3270"/>
      <c r="Q52" s="3270"/>
      <c r="R52" s="3270"/>
      <c r="S52" s="3270"/>
      <c r="T52" s="3270"/>
      <c r="U52" s="3270"/>
      <c r="V52" s="3270"/>
      <c r="W52" s="3270"/>
      <c r="X52" s="3270"/>
      <c r="Y52" s="3270"/>
      <c r="Z52" s="3270"/>
      <c r="AA52" s="3270"/>
      <c r="AB52" s="3270"/>
      <c r="AC52" s="3270"/>
      <c r="AD52" s="3270"/>
      <c r="AE52" s="3270"/>
      <c r="AF52" s="3270"/>
      <c r="AG52" s="3270"/>
      <c r="AH52" s="3271"/>
    </row>
    <row r="53" spans="1:36" s="438" customFormat="1" ht="13.5" customHeight="1"/>
    <row r="54" spans="1:36" ht="13.5" customHeight="1">
      <c r="A54" s="438"/>
      <c r="B54" s="438"/>
      <c r="C54" s="438" t="s">
        <v>48</v>
      </c>
      <c r="D54" s="438" t="s">
        <v>1643</v>
      </c>
      <c r="E54" s="438"/>
      <c r="F54" s="438"/>
      <c r="G54" s="438"/>
      <c r="H54" s="438"/>
      <c r="I54" s="438"/>
      <c r="J54" s="438"/>
      <c r="K54" s="438"/>
      <c r="L54" s="438"/>
      <c r="M54" s="438"/>
      <c r="N54" s="438"/>
      <c r="O54" s="438"/>
      <c r="P54" s="438"/>
      <c r="Q54" s="438"/>
      <c r="R54" s="438"/>
      <c r="S54" s="438"/>
      <c r="T54" s="438"/>
      <c r="U54" s="438"/>
      <c r="V54" s="438"/>
      <c r="W54" s="438"/>
      <c r="X54" s="438"/>
      <c r="Y54" s="438"/>
      <c r="Z54" s="438"/>
      <c r="AA54" s="438"/>
      <c r="AB54" s="438"/>
      <c r="AC54" s="438"/>
      <c r="AD54" s="438"/>
      <c r="AE54" s="438"/>
      <c r="AF54" s="438"/>
      <c r="AG54" s="438"/>
      <c r="AH54" s="438"/>
      <c r="AI54" s="438"/>
    </row>
    <row r="55" spans="1:36" ht="13.5" customHeight="1">
      <c r="A55" s="438"/>
      <c r="B55" s="438"/>
      <c r="C55" s="438"/>
      <c r="D55" s="438"/>
      <c r="E55" s="438" t="s">
        <v>2134</v>
      </c>
      <c r="F55" s="438"/>
      <c r="G55" s="438"/>
      <c r="H55" s="438"/>
      <c r="I55" s="438"/>
      <c r="J55" s="438"/>
      <c r="K55" s="438"/>
      <c r="L55" s="438"/>
      <c r="M55" s="438"/>
      <c r="N55" s="438"/>
      <c r="O55" s="438"/>
      <c r="P55" s="438"/>
      <c r="Q55" s="438"/>
      <c r="R55" s="438"/>
      <c r="S55" s="438"/>
      <c r="T55" s="438"/>
      <c r="U55" s="438"/>
      <c r="V55" s="438"/>
      <c r="W55" s="438"/>
      <c r="X55" s="438"/>
      <c r="Y55" s="438"/>
      <c r="Z55" s="600" t="s">
        <v>1128</v>
      </c>
      <c r="AA55" s="438" t="s">
        <v>461</v>
      </c>
      <c r="AB55" s="121"/>
      <c r="AC55" s="600" t="s">
        <v>1128</v>
      </c>
      <c r="AD55" s="438" t="s">
        <v>838</v>
      </c>
      <c r="AE55" s="438"/>
      <c r="AF55" s="438"/>
      <c r="AG55" s="438"/>
      <c r="AH55" s="438"/>
      <c r="AI55" s="438"/>
      <c r="AJ55" s="438"/>
    </row>
    <row r="56" spans="1:36" ht="13.5" customHeight="1">
      <c r="A56" s="438"/>
      <c r="B56" s="438"/>
      <c r="C56" s="438"/>
      <c r="D56" s="438"/>
      <c r="E56" s="438" t="s">
        <v>1644</v>
      </c>
      <c r="F56" s="438"/>
      <c r="G56" s="438"/>
      <c r="H56" s="438"/>
      <c r="I56" s="438"/>
      <c r="J56" s="438"/>
      <c r="K56" s="438"/>
      <c r="L56" s="438"/>
      <c r="M56" s="600" t="s">
        <v>1128</v>
      </c>
      <c r="N56" s="438" t="s">
        <v>1650</v>
      </c>
      <c r="O56" s="438"/>
      <c r="P56" s="438"/>
      <c r="Q56" s="438"/>
      <c r="R56" s="438"/>
      <c r="S56" s="600" t="s">
        <v>1128</v>
      </c>
      <c r="T56" s="438" t="s">
        <v>1645</v>
      </c>
      <c r="U56" s="438"/>
      <c r="V56" s="438"/>
      <c r="W56" s="438"/>
      <c r="X56" s="600" t="s">
        <v>1128</v>
      </c>
      <c r="Y56" s="438" t="s">
        <v>651</v>
      </c>
      <c r="Z56" s="438"/>
      <c r="AA56" s="438"/>
      <c r="AB56" s="2455"/>
      <c r="AC56" s="2455"/>
      <c r="AD56" s="2455"/>
      <c r="AE56" s="2455"/>
      <c r="AF56" s="2455"/>
      <c r="AG56" s="2455"/>
      <c r="AH56" s="438" t="s">
        <v>1018</v>
      </c>
      <c r="AI56" s="438"/>
    </row>
    <row r="57" spans="1:36" ht="13.5" customHeight="1">
      <c r="A57" s="438"/>
      <c r="B57" s="438"/>
      <c r="C57" s="438"/>
      <c r="D57" s="438"/>
      <c r="E57" s="438"/>
      <c r="F57" s="438"/>
      <c r="G57" s="438"/>
      <c r="H57" s="438"/>
      <c r="I57" s="438"/>
      <c r="J57" s="438"/>
      <c r="K57" s="438"/>
      <c r="L57" s="438"/>
      <c r="M57" s="438"/>
      <c r="N57" s="438"/>
      <c r="O57" s="438"/>
      <c r="P57" s="438"/>
      <c r="Q57" s="438"/>
      <c r="R57" s="438"/>
      <c r="S57" s="438"/>
      <c r="T57" s="438"/>
      <c r="U57" s="438"/>
      <c r="V57" s="438"/>
      <c r="W57" s="438"/>
      <c r="X57" s="438"/>
      <c r="Y57" s="438"/>
      <c r="Z57" s="438"/>
      <c r="AA57" s="438"/>
      <c r="AB57" s="438"/>
      <c r="AC57" s="438"/>
      <c r="AD57" s="438"/>
      <c r="AE57" s="438"/>
      <c r="AF57" s="438"/>
      <c r="AG57" s="438"/>
      <c r="AH57" s="438"/>
      <c r="AI57" s="438"/>
    </row>
    <row r="58" spans="1:36" ht="13.5" customHeight="1">
      <c r="A58" s="438"/>
      <c r="B58" s="438"/>
      <c r="C58" s="438"/>
      <c r="D58" s="438"/>
      <c r="E58" s="438"/>
      <c r="F58" s="438"/>
      <c r="G58" s="438"/>
      <c r="H58" s="438"/>
      <c r="I58" s="438"/>
      <c r="J58" s="438"/>
      <c r="K58" s="438"/>
      <c r="L58" s="438"/>
      <c r="M58" s="438"/>
      <c r="N58" s="438"/>
      <c r="O58" s="438"/>
      <c r="P58" s="438"/>
      <c r="Q58" s="438"/>
      <c r="R58" s="438"/>
      <c r="S58" s="438"/>
      <c r="T58" s="438"/>
      <c r="U58" s="438"/>
      <c r="V58" s="438"/>
      <c r="W58" s="438"/>
      <c r="X58" s="438"/>
      <c r="Y58" s="438"/>
      <c r="Z58" s="438"/>
      <c r="AA58" s="438"/>
      <c r="AB58" s="438"/>
      <c r="AC58" s="438"/>
      <c r="AD58" s="438"/>
      <c r="AE58" s="438"/>
      <c r="AF58" s="438"/>
      <c r="AG58" s="438"/>
      <c r="AH58" s="438"/>
      <c r="AI58" s="438"/>
    </row>
    <row r="59" spans="1:36" ht="13.5" customHeight="1">
      <c r="A59" s="438"/>
      <c r="B59" s="438"/>
      <c r="C59" s="438"/>
      <c r="D59" s="438"/>
      <c r="E59" s="438"/>
      <c r="F59" s="438"/>
      <c r="G59" s="438"/>
      <c r="H59" s="438"/>
      <c r="I59" s="438"/>
      <c r="J59" s="438"/>
      <c r="K59" s="438"/>
      <c r="L59" s="438"/>
      <c r="M59" s="438"/>
      <c r="N59" s="438"/>
      <c r="O59" s="438"/>
      <c r="P59" s="438"/>
      <c r="Q59" s="438"/>
      <c r="R59" s="438"/>
      <c r="S59" s="438"/>
      <c r="T59" s="438"/>
      <c r="U59" s="438"/>
      <c r="V59" s="438"/>
      <c r="W59" s="438"/>
      <c r="X59" s="438"/>
      <c r="Y59" s="438"/>
      <c r="Z59" s="438"/>
      <c r="AA59" s="438"/>
      <c r="AB59" s="438"/>
      <c r="AC59" s="438"/>
      <c r="AD59" s="438"/>
      <c r="AE59" s="438"/>
      <c r="AF59" s="438"/>
      <c r="AG59" s="438"/>
      <c r="AH59" s="438"/>
      <c r="AI59" s="438"/>
    </row>
    <row r="60" spans="1:36" ht="13.5" customHeight="1">
      <c r="A60" s="438"/>
      <c r="B60" s="438"/>
      <c r="C60" s="438"/>
      <c r="D60" s="438"/>
      <c r="E60" s="438"/>
      <c r="F60" s="438"/>
      <c r="G60" s="438"/>
      <c r="H60" s="438"/>
      <c r="I60" s="438"/>
      <c r="J60" s="438"/>
      <c r="K60" s="438"/>
      <c r="L60" s="438"/>
      <c r="M60" s="438"/>
      <c r="N60" s="438"/>
      <c r="O60" s="438"/>
      <c r="P60" s="438"/>
      <c r="Q60" s="438"/>
      <c r="R60" s="438"/>
      <c r="S60" s="438"/>
      <c r="T60" s="438"/>
      <c r="U60" s="438"/>
      <c r="V60" s="438"/>
      <c r="W60" s="438"/>
      <c r="X60" s="438"/>
      <c r="Y60" s="438"/>
      <c r="Z60" s="438"/>
      <c r="AA60" s="438"/>
      <c r="AB60" s="438"/>
      <c r="AC60" s="438"/>
      <c r="AD60" s="438"/>
      <c r="AE60" s="438"/>
      <c r="AF60" s="438"/>
      <c r="AG60" s="438"/>
      <c r="AH60" s="438"/>
      <c r="AI60" s="438"/>
    </row>
    <row r="61" spans="1:36" ht="13.5" customHeight="1">
      <c r="A61" s="438"/>
      <c r="B61" s="438"/>
      <c r="C61" s="438"/>
      <c r="D61" s="438"/>
      <c r="E61" s="438"/>
      <c r="F61" s="438"/>
      <c r="G61" s="438"/>
      <c r="H61" s="438"/>
      <c r="I61" s="438"/>
      <c r="J61" s="438"/>
      <c r="K61" s="438"/>
      <c r="L61" s="438"/>
      <c r="M61" s="438"/>
      <c r="N61" s="438"/>
      <c r="O61" s="438"/>
      <c r="P61" s="438"/>
      <c r="Q61" s="438"/>
      <c r="R61" s="438"/>
      <c r="S61" s="438"/>
      <c r="T61" s="438"/>
      <c r="U61" s="438"/>
      <c r="V61" s="438"/>
      <c r="W61" s="438"/>
      <c r="X61" s="438"/>
      <c r="Y61" s="438"/>
      <c r="Z61" s="438"/>
      <c r="AA61" s="438"/>
      <c r="AB61" s="438"/>
      <c r="AC61" s="438"/>
      <c r="AD61" s="438"/>
      <c r="AE61" s="438"/>
      <c r="AF61" s="438"/>
      <c r="AG61" s="438"/>
      <c r="AH61" s="438"/>
      <c r="AI61" s="438"/>
    </row>
    <row r="62" spans="1:36" ht="13.5" customHeight="1">
      <c r="A62" s="438"/>
      <c r="B62" s="438"/>
      <c r="C62" s="438"/>
      <c r="D62" s="438"/>
      <c r="E62" s="438"/>
      <c r="F62" s="438"/>
      <c r="G62" s="438"/>
      <c r="H62" s="438"/>
      <c r="I62" s="438"/>
      <c r="J62" s="438"/>
      <c r="K62" s="438"/>
      <c r="L62" s="438"/>
      <c r="M62" s="438"/>
      <c r="N62" s="438"/>
      <c r="O62" s="438"/>
      <c r="P62" s="438"/>
      <c r="Q62" s="438"/>
      <c r="R62" s="438"/>
      <c r="S62" s="438"/>
      <c r="T62" s="438"/>
      <c r="U62" s="438"/>
      <c r="V62" s="438"/>
      <c r="W62" s="438"/>
      <c r="X62" s="438"/>
      <c r="Y62" s="438"/>
      <c r="Z62" s="438"/>
      <c r="AA62" s="438"/>
      <c r="AB62" s="438"/>
      <c r="AC62" s="438"/>
      <c r="AD62" s="438"/>
      <c r="AE62" s="438"/>
      <c r="AF62" s="438"/>
      <c r="AG62" s="438"/>
      <c r="AH62" s="438"/>
      <c r="AI62" s="438"/>
    </row>
    <row r="63" spans="1:36" ht="13.5" customHeight="1">
      <c r="A63" s="438"/>
      <c r="B63" s="438"/>
      <c r="C63" s="438"/>
      <c r="D63" s="438"/>
      <c r="E63" s="438"/>
      <c r="F63" s="438"/>
      <c r="G63" s="438"/>
      <c r="H63" s="438"/>
      <c r="I63" s="438"/>
      <c r="J63" s="438"/>
      <c r="K63" s="438"/>
      <c r="L63" s="438"/>
      <c r="M63" s="438"/>
      <c r="N63" s="438"/>
      <c r="O63" s="438"/>
      <c r="P63" s="438"/>
      <c r="Q63" s="438"/>
      <c r="R63" s="438"/>
      <c r="S63" s="438"/>
      <c r="T63" s="438"/>
      <c r="U63" s="438"/>
      <c r="V63" s="438"/>
      <c r="W63" s="438"/>
      <c r="X63" s="438"/>
      <c r="Y63" s="438"/>
      <c r="Z63" s="438"/>
      <c r="AA63" s="438"/>
      <c r="AB63" s="438"/>
      <c r="AC63" s="438"/>
      <c r="AD63" s="438"/>
      <c r="AE63" s="438"/>
      <c r="AF63" s="438"/>
      <c r="AG63" s="438"/>
      <c r="AH63" s="438"/>
      <c r="AI63" s="438"/>
    </row>
    <row r="64" spans="1:36" ht="13.5" customHeight="1">
      <c r="A64" s="438"/>
      <c r="B64" s="438"/>
      <c r="C64" s="438"/>
      <c r="D64" s="438"/>
      <c r="E64" s="438"/>
      <c r="F64" s="438"/>
      <c r="G64" s="438"/>
      <c r="H64" s="438"/>
      <c r="I64" s="438"/>
      <c r="J64" s="438"/>
      <c r="K64" s="438"/>
      <c r="L64" s="438"/>
      <c r="M64" s="438"/>
      <c r="N64" s="438"/>
      <c r="O64" s="438"/>
      <c r="P64" s="438"/>
      <c r="Q64" s="438"/>
      <c r="R64" s="438"/>
      <c r="S64" s="438"/>
      <c r="T64" s="438"/>
      <c r="U64" s="438"/>
      <c r="V64" s="438"/>
      <c r="W64" s="438"/>
      <c r="X64" s="438"/>
      <c r="Y64" s="438"/>
      <c r="Z64" s="438"/>
      <c r="AA64" s="438"/>
      <c r="AB64" s="438"/>
      <c r="AC64" s="438"/>
      <c r="AD64" s="438"/>
      <c r="AE64" s="438"/>
      <c r="AF64" s="438"/>
      <c r="AG64" s="438"/>
      <c r="AH64" s="438"/>
      <c r="AI64" s="438"/>
    </row>
    <row r="65" spans="1:35" ht="13.5" customHeight="1">
      <c r="A65" s="438"/>
      <c r="B65" s="438"/>
      <c r="C65" s="438"/>
      <c r="D65" s="438"/>
      <c r="E65" s="438"/>
      <c r="F65" s="438"/>
      <c r="G65" s="438"/>
      <c r="H65" s="438"/>
      <c r="I65" s="438"/>
      <c r="J65" s="438"/>
      <c r="K65" s="438"/>
      <c r="L65" s="438"/>
      <c r="M65" s="438"/>
      <c r="N65" s="438"/>
      <c r="O65" s="438"/>
      <c r="P65" s="438"/>
      <c r="Q65" s="438"/>
      <c r="R65" s="438"/>
      <c r="S65" s="438"/>
      <c r="T65" s="438"/>
      <c r="U65" s="438"/>
      <c r="V65" s="438"/>
      <c r="W65" s="438"/>
      <c r="X65" s="438"/>
      <c r="Y65" s="438"/>
      <c r="Z65" s="438"/>
      <c r="AA65" s="438"/>
      <c r="AB65" s="438"/>
      <c r="AC65" s="438"/>
      <c r="AD65" s="438"/>
      <c r="AE65" s="438"/>
      <c r="AF65" s="438"/>
      <c r="AG65" s="438"/>
      <c r="AH65" s="438"/>
      <c r="AI65" s="438"/>
    </row>
    <row r="66" spans="1:35" ht="13.5" customHeight="1">
      <c r="A66" s="438"/>
      <c r="B66" s="438"/>
      <c r="C66" s="438"/>
      <c r="D66" s="438"/>
      <c r="E66" s="438"/>
      <c r="F66" s="438"/>
      <c r="G66" s="438"/>
      <c r="H66" s="438"/>
      <c r="I66" s="438"/>
      <c r="J66" s="438"/>
      <c r="K66" s="438"/>
      <c r="L66" s="438"/>
      <c r="M66" s="438"/>
      <c r="N66" s="438"/>
      <c r="O66" s="438"/>
      <c r="P66" s="438"/>
      <c r="Q66" s="438"/>
      <c r="R66" s="438"/>
      <c r="S66" s="438"/>
      <c r="T66" s="438"/>
      <c r="U66" s="438"/>
      <c r="V66" s="438"/>
      <c r="W66" s="438"/>
      <c r="X66" s="438"/>
      <c r="Y66" s="438"/>
      <c r="Z66" s="438"/>
      <c r="AA66" s="438"/>
      <c r="AB66" s="438"/>
      <c r="AC66" s="438"/>
      <c r="AD66" s="438"/>
      <c r="AE66" s="438"/>
      <c r="AF66" s="438"/>
      <c r="AG66" s="438"/>
      <c r="AH66" s="438"/>
      <c r="AI66" s="438"/>
    </row>
    <row r="67" spans="1:35" ht="13.5" customHeight="1">
      <c r="A67" s="438"/>
      <c r="B67" s="438"/>
      <c r="C67" s="438"/>
      <c r="D67" s="438"/>
      <c r="E67" s="438"/>
      <c r="F67" s="438"/>
      <c r="G67" s="438"/>
      <c r="H67" s="438"/>
      <c r="I67" s="438"/>
      <c r="J67" s="438"/>
      <c r="K67" s="438"/>
      <c r="L67" s="438"/>
      <c r="M67" s="438"/>
      <c r="N67" s="438"/>
      <c r="O67" s="438"/>
      <c r="P67" s="438"/>
      <c r="Q67" s="438"/>
      <c r="R67" s="438"/>
      <c r="S67" s="438"/>
      <c r="T67" s="438"/>
      <c r="U67" s="438"/>
      <c r="V67" s="438"/>
      <c r="W67" s="438"/>
      <c r="X67" s="438"/>
      <c r="Y67" s="438"/>
      <c r="Z67" s="438"/>
      <c r="AA67" s="438"/>
      <c r="AB67" s="438"/>
      <c r="AC67" s="438"/>
      <c r="AD67" s="438"/>
      <c r="AE67" s="438"/>
      <c r="AF67" s="438"/>
      <c r="AG67" s="438"/>
      <c r="AH67" s="438"/>
      <c r="AI67" s="438"/>
    </row>
    <row r="68" spans="1:35" ht="13.5" customHeight="1">
      <c r="A68" s="438"/>
      <c r="B68" s="438"/>
      <c r="C68" s="438"/>
      <c r="D68" s="438"/>
      <c r="E68" s="438"/>
      <c r="F68" s="438"/>
      <c r="G68" s="438"/>
      <c r="H68" s="438"/>
      <c r="I68" s="438"/>
      <c r="J68" s="438"/>
      <c r="K68" s="438"/>
      <c r="L68" s="438"/>
      <c r="M68" s="438"/>
      <c r="N68" s="438"/>
      <c r="O68" s="438"/>
      <c r="P68" s="438"/>
      <c r="Q68" s="438"/>
      <c r="R68" s="438"/>
      <c r="S68" s="438"/>
      <c r="T68" s="438"/>
      <c r="U68" s="438"/>
      <c r="V68" s="438"/>
      <c r="W68" s="438"/>
      <c r="X68" s="438"/>
      <c r="Y68" s="438"/>
      <c r="Z68" s="438"/>
      <c r="AA68" s="438"/>
      <c r="AB68" s="438"/>
      <c r="AC68" s="438"/>
      <c r="AD68" s="438"/>
      <c r="AE68" s="438"/>
      <c r="AF68" s="438"/>
      <c r="AG68" s="438"/>
      <c r="AH68" s="438"/>
      <c r="AI68" s="438"/>
    </row>
    <row r="69" spans="1:35" ht="13.5" customHeight="1">
      <c r="A69" s="438"/>
      <c r="B69" s="438"/>
      <c r="C69" s="438"/>
      <c r="D69" s="438"/>
      <c r="E69" s="438"/>
      <c r="F69" s="438"/>
      <c r="G69" s="438"/>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row>
    <row r="70" spans="1:35" ht="13.5" customHeight="1">
      <c r="A70" s="438"/>
      <c r="B70" s="438"/>
      <c r="C70" s="438"/>
      <c r="D70" s="438"/>
      <c r="E70" s="438"/>
      <c r="F70" s="438"/>
      <c r="G70" s="438"/>
      <c r="H70" s="438"/>
      <c r="I70" s="438"/>
      <c r="J70" s="438"/>
      <c r="K70" s="438"/>
      <c r="L70" s="438"/>
      <c r="M70" s="438"/>
      <c r="N70" s="438"/>
      <c r="O70" s="438"/>
      <c r="P70" s="438"/>
      <c r="Q70" s="438"/>
      <c r="R70" s="438"/>
      <c r="S70" s="438"/>
      <c r="T70" s="438"/>
      <c r="U70" s="438"/>
      <c r="V70" s="438"/>
      <c r="W70" s="438"/>
      <c r="X70" s="438"/>
      <c r="Y70" s="438"/>
      <c r="Z70" s="438"/>
      <c r="AA70" s="438"/>
      <c r="AB70" s="438"/>
      <c r="AC70" s="438"/>
      <c r="AD70" s="438"/>
      <c r="AE70" s="438"/>
      <c r="AF70" s="438"/>
      <c r="AG70" s="438"/>
      <c r="AH70" s="438"/>
      <c r="AI70" s="438"/>
    </row>
    <row r="71" spans="1:35" ht="13.5" customHeight="1">
      <c r="A71" s="438"/>
      <c r="B71" s="438"/>
      <c r="C71" s="438"/>
      <c r="D71" s="438"/>
      <c r="E71" s="438"/>
      <c r="F71" s="438"/>
      <c r="G71" s="438"/>
      <c r="H71" s="438"/>
      <c r="I71" s="438"/>
      <c r="J71" s="438"/>
      <c r="K71" s="438"/>
      <c r="L71" s="438"/>
      <c r="M71" s="438"/>
      <c r="N71" s="438"/>
      <c r="O71" s="438"/>
      <c r="P71" s="438"/>
      <c r="Q71" s="438"/>
      <c r="R71" s="438"/>
      <c r="S71" s="438"/>
      <c r="T71" s="438"/>
      <c r="U71" s="438"/>
      <c r="V71" s="438"/>
      <c r="W71" s="438"/>
      <c r="X71" s="438"/>
      <c r="Y71" s="438"/>
      <c r="Z71" s="438"/>
      <c r="AA71" s="438"/>
      <c r="AB71" s="438"/>
      <c r="AC71" s="438"/>
      <c r="AD71" s="438"/>
      <c r="AE71" s="438"/>
      <c r="AF71" s="438"/>
      <c r="AG71" s="438"/>
      <c r="AH71" s="438"/>
      <c r="AI71" s="438"/>
    </row>
    <row r="72" spans="1:35" ht="13.5" customHeight="1">
      <c r="A72" s="438"/>
      <c r="B72" s="438"/>
      <c r="C72" s="438"/>
      <c r="D72" s="438"/>
      <c r="E72" s="438"/>
      <c r="F72" s="438"/>
      <c r="G72" s="438"/>
      <c r="H72" s="438"/>
      <c r="I72" s="438"/>
      <c r="J72" s="438"/>
      <c r="K72" s="438"/>
      <c r="L72" s="438"/>
      <c r="M72" s="438"/>
      <c r="N72" s="438"/>
      <c r="O72" s="438"/>
      <c r="P72" s="438"/>
      <c r="Q72" s="438"/>
      <c r="R72" s="438"/>
      <c r="S72" s="438"/>
      <c r="T72" s="438"/>
      <c r="U72" s="438"/>
      <c r="V72" s="438"/>
      <c r="W72" s="438"/>
      <c r="X72" s="438"/>
      <c r="Y72" s="438"/>
      <c r="Z72" s="438"/>
      <c r="AA72" s="438"/>
      <c r="AB72" s="438"/>
      <c r="AC72" s="438"/>
      <c r="AD72" s="438"/>
      <c r="AE72" s="438"/>
      <c r="AF72" s="438"/>
      <c r="AG72" s="438"/>
      <c r="AH72" s="438"/>
      <c r="AI72" s="438"/>
    </row>
    <row r="73" spans="1:35" ht="13.5" customHeight="1">
      <c r="A73" s="438"/>
      <c r="B73" s="438"/>
      <c r="C73" s="438"/>
      <c r="D73" s="438"/>
      <c r="E73" s="438"/>
      <c r="F73" s="438"/>
      <c r="G73" s="438"/>
      <c r="H73" s="438"/>
      <c r="I73" s="438"/>
      <c r="J73" s="438"/>
      <c r="K73" s="438"/>
      <c r="L73" s="438"/>
      <c r="M73" s="438"/>
      <c r="N73" s="438"/>
      <c r="O73" s="438"/>
      <c r="P73" s="438"/>
      <c r="Q73" s="438"/>
      <c r="R73" s="438"/>
      <c r="S73" s="438"/>
      <c r="T73" s="438"/>
      <c r="U73" s="438"/>
      <c r="V73" s="438"/>
      <c r="W73" s="438"/>
      <c r="X73" s="438"/>
      <c r="Y73" s="438"/>
      <c r="Z73" s="438"/>
      <c r="AA73" s="438"/>
      <c r="AB73" s="438"/>
      <c r="AC73" s="438"/>
      <c r="AD73" s="438"/>
      <c r="AE73" s="438"/>
      <c r="AF73" s="438"/>
      <c r="AG73" s="438"/>
      <c r="AH73" s="438"/>
      <c r="AI73" s="438"/>
    </row>
    <row r="74" spans="1:35" ht="13.5" customHeight="1">
      <c r="A74" s="438"/>
      <c r="B74" s="438"/>
      <c r="C74" s="438"/>
      <c r="D74" s="438"/>
      <c r="E74" s="438"/>
      <c r="F74" s="438"/>
      <c r="G74" s="438"/>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row>
    <row r="75" spans="1:35" ht="13.5" customHeight="1">
      <c r="A75" s="438"/>
      <c r="B75" s="438"/>
      <c r="C75" s="438"/>
      <c r="D75" s="438"/>
      <c r="E75" s="438"/>
      <c r="F75" s="438"/>
      <c r="G75" s="438"/>
      <c r="H75" s="438"/>
      <c r="I75" s="438"/>
      <c r="J75" s="438"/>
      <c r="K75" s="438"/>
      <c r="L75" s="438"/>
      <c r="M75" s="438"/>
      <c r="N75" s="438"/>
      <c r="O75" s="438"/>
      <c r="P75" s="438"/>
      <c r="Q75" s="438"/>
      <c r="R75" s="438"/>
      <c r="S75" s="438"/>
      <c r="T75" s="438"/>
      <c r="U75" s="438"/>
      <c r="V75" s="438"/>
      <c r="W75" s="438"/>
      <c r="X75" s="438"/>
      <c r="Y75" s="438"/>
      <c r="Z75" s="438"/>
      <c r="AA75" s="438"/>
      <c r="AB75" s="438"/>
      <c r="AC75" s="438"/>
      <c r="AD75" s="438"/>
      <c r="AE75" s="438"/>
      <c r="AF75" s="438"/>
      <c r="AG75" s="438"/>
      <c r="AH75" s="438"/>
      <c r="AI75" s="438"/>
    </row>
    <row r="76" spans="1:35" ht="13.5" customHeight="1">
      <c r="A76" s="438"/>
      <c r="B76" s="438"/>
      <c r="C76" s="438"/>
      <c r="D76" s="438"/>
      <c r="E76" s="438"/>
      <c r="F76" s="438"/>
      <c r="G76" s="438"/>
      <c r="H76" s="438"/>
      <c r="I76" s="438"/>
      <c r="J76" s="438"/>
      <c r="K76" s="438"/>
      <c r="L76" s="438"/>
      <c r="M76" s="438"/>
      <c r="N76" s="438"/>
      <c r="O76" s="438"/>
      <c r="P76" s="438"/>
      <c r="Q76" s="438"/>
      <c r="R76" s="438"/>
      <c r="S76" s="438"/>
      <c r="T76" s="438"/>
      <c r="U76" s="438"/>
      <c r="V76" s="438"/>
      <c r="W76" s="438"/>
      <c r="X76" s="438"/>
      <c r="Y76" s="438"/>
      <c r="Z76" s="438"/>
      <c r="AA76" s="438"/>
      <c r="AB76" s="438"/>
      <c r="AC76" s="438"/>
      <c r="AD76" s="438"/>
      <c r="AE76" s="438"/>
      <c r="AF76" s="438"/>
      <c r="AG76" s="438"/>
      <c r="AH76" s="438"/>
      <c r="AI76" s="438"/>
    </row>
    <row r="77" spans="1:35" ht="13.5" customHeight="1">
      <c r="A77" s="438"/>
      <c r="B77" s="438"/>
      <c r="C77" s="438"/>
      <c r="D77" s="438"/>
      <c r="E77" s="438"/>
      <c r="F77" s="438"/>
      <c r="G77" s="438"/>
      <c r="H77" s="438"/>
      <c r="I77" s="438"/>
      <c r="J77" s="438"/>
      <c r="K77" s="438"/>
      <c r="L77" s="438"/>
      <c r="M77" s="438"/>
      <c r="N77" s="438"/>
      <c r="O77" s="438"/>
      <c r="P77" s="438"/>
      <c r="Q77" s="438"/>
      <c r="R77" s="438"/>
      <c r="S77" s="438"/>
      <c r="T77" s="438"/>
      <c r="U77" s="438"/>
      <c r="V77" s="438"/>
      <c r="W77" s="438"/>
      <c r="X77" s="438"/>
      <c r="Y77" s="438"/>
      <c r="Z77" s="438"/>
      <c r="AA77" s="438"/>
      <c r="AB77" s="438"/>
      <c r="AC77" s="438"/>
      <c r="AD77" s="438"/>
      <c r="AE77" s="438"/>
      <c r="AF77" s="438"/>
      <c r="AG77" s="438"/>
      <c r="AH77" s="438"/>
      <c r="AI77" s="438"/>
    </row>
    <row r="78" spans="1:35" ht="13.5" customHeight="1">
      <c r="A78" s="438"/>
      <c r="B78" s="438"/>
      <c r="C78" s="438"/>
      <c r="D78" s="438"/>
      <c r="E78" s="438"/>
      <c r="F78" s="438"/>
      <c r="G78" s="438"/>
      <c r="H78" s="438"/>
      <c r="I78" s="438"/>
      <c r="J78" s="438"/>
      <c r="K78" s="438"/>
      <c r="L78" s="438"/>
      <c r="M78" s="438"/>
      <c r="N78" s="438"/>
      <c r="O78" s="438"/>
      <c r="P78" s="438"/>
      <c r="Q78" s="438"/>
      <c r="R78" s="438"/>
      <c r="S78" s="438"/>
      <c r="T78" s="438"/>
      <c r="U78" s="438"/>
      <c r="V78" s="438"/>
      <c r="W78" s="438"/>
      <c r="X78" s="438"/>
      <c r="Y78" s="438"/>
      <c r="Z78" s="438"/>
      <c r="AA78" s="438"/>
      <c r="AB78" s="438"/>
      <c r="AC78" s="438"/>
      <c r="AD78" s="438"/>
      <c r="AE78" s="438"/>
      <c r="AF78" s="438"/>
      <c r="AG78" s="438"/>
      <c r="AH78" s="438"/>
      <c r="AI78" s="438"/>
    </row>
  </sheetData>
  <mergeCells count="23">
    <mergeCell ref="O35:AH35"/>
    <mergeCell ref="AC39:AH39"/>
    <mergeCell ref="D44:AH46"/>
    <mergeCell ref="D50:AH52"/>
    <mergeCell ref="AB56:AG56"/>
    <mergeCell ref="V38:AA38"/>
    <mergeCell ref="H34:I34"/>
    <mergeCell ref="H9:I9"/>
    <mergeCell ref="P9:R9"/>
    <mergeCell ref="T9:U9"/>
    <mergeCell ref="W9:X9"/>
    <mergeCell ref="D14:AH16"/>
    <mergeCell ref="D20:AH22"/>
    <mergeCell ref="D24:AH26"/>
    <mergeCell ref="H30:I30"/>
    <mergeCell ref="O31:AH31"/>
    <mergeCell ref="R10:AE10"/>
    <mergeCell ref="R11:AE11"/>
    <mergeCell ref="H3:I3"/>
    <mergeCell ref="X3:Y3"/>
    <mergeCell ref="X4:Y4"/>
    <mergeCell ref="X5:Y5"/>
    <mergeCell ref="X6:Y6"/>
  </mergeCells>
  <phoneticPr fontId="6"/>
  <dataValidations count="1">
    <dataValidation type="list" allowBlank="1" showInputMessage="1" showErrorMessage="1" sqref="E3:E4 N3:N6 E9:E10 E30:E31 E34:E35 AE30 K30:K31 O30 S30 Z30 V34 P34 K34:K35 AC34 L38:L39 O38 Q39 U39 Y39 AD38 AA48 X48 AC55 Z55 M56 S56 X56">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dimension ref="A1:AK61"/>
  <sheetViews>
    <sheetView view="pageBreakPreview" topLeftCell="A40" zoomScaleNormal="100" zoomScaleSheetLayoutView="100" workbookViewId="0"/>
  </sheetViews>
  <sheetFormatPr defaultColWidth="2.625" defaultRowHeight="13.5"/>
  <cols>
    <col min="1" max="1" width="4" style="544" bestFit="1" customWidth="1"/>
    <col min="2" max="16384" width="2.625" style="544"/>
  </cols>
  <sheetData>
    <row r="1" spans="1:35" ht="14.25">
      <c r="A1" s="439" t="s">
        <v>2342</v>
      </c>
      <c r="B1" s="439"/>
      <c r="C1" s="439"/>
      <c r="D1" s="439"/>
      <c r="E1" s="439"/>
      <c r="F1" s="439"/>
      <c r="G1" s="439"/>
      <c r="H1" s="439"/>
      <c r="I1" s="439"/>
      <c r="J1" s="439"/>
      <c r="K1" s="439"/>
    </row>
    <row r="2" spans="1:35">
      <c r="A2" s="442" t="s">
        <v>1257</v>
      </c>
      <c r="B2" s="442"/>
      <c r="C2" s="442"/>
      <c r="D2" s="442"/>
      <c r="E2" s="442"/>
      <c r="F2" s="442"/>
      <c r="G2" s="442"/>
      <c r="H2" s="442"/>
      <c r="I2" s="442"/>
      <c r="J2" s="442"/>
      <c r="K2" s="442"/>
    </row>
    <row r="3" spans="1:35" ht="14.25" customHeight="1">
      <c r="A3" s="445"/>
      <c r="B3" s="445"/>
      <c r="C3" s="445"/>
      <c r="D3" s="445"/>
      <c r="E3" s="978" t="s">
        <v>1128</v>
      </c>
      <c r="F3" s="441" t="s">
        <v>461</v>
      </c>
      <c r="G3" s="3261" t="s">
        <v>1595</v>
      </c>
      <c r="H3" s="3261"/>
      <c r="I3" s="441" t="s">
        <v>1597</v>
      </c>
      <c r="J3" s="82"/>
      <c r="K3" s="436"/>
      <c r="L3" s="2455"/>
      <c r="M3" s="2455"/>
      <c r="N3" s="2455"/>
      <c r="O3" s="2455"/>
      <c r="P3" s="2455"/>
      <c r="Q3" s="2455"/>
      <c r="R3" s="2455"/>
      <c r="S3" s="2455"/>
      <c r="T3" s="2455"/>
      <c r="U3" s="2455"/>
      <c r="V3" s="2455"/>
      <c r="W3" s="2455"/>
      <c r="X3" s="2455"/>
      <c r="Y3" s="2455"/>
      <c r="Z3" s="544" t="s">
        <v>1594</v>
      </c>
    </row>
    <row r="4" spans="1:35">
      <c r="A4" s="441"/>
      <c r="B4" s="441"/>
      <c r="C4" s="441"/>
      <c r="D4" s="441"/>
      <c r="E4" s="978" t="s">
        <v>1128</v>
      </c>
      <c r="F4" s="441" t="s">
        <v>462</v>
      </c>
      <c r="G4" s="441"/>
      <c r="H4" s="441"/>
      <c r="I4" s="441"/>
      <c r="J4" s="441"/>
      <c r="K4" s="441"/>
    </row>
    <row r="5" spans="1:35">
      <c r="A5" s="96"/>
      <c r="C5" s="894"/>
      <c r="D5" s="894"/>
      <c r="E5" s="894"/>
      <c r="F5" s="894"/>
      <c r="G5" s="894"/>
      <c r="H5" s="894"/>
    </row>
    <row r="6" spans="1:35">
      <c r="A6" s="442" t="s">
        <v>1258</v>
      </c>
      <c r="B6" s="442"/>
      <c r="C6" s="442"/>
      <c r="D6" s="442"/>
      <c r="E6" s="442"/>
      <c r="F6" s="442"/>
      <c r="G6" s="442"/>
      <c r="H6" s="442"/>
      <c r="I6" s="442"/>
      <c r="J6" s="442"/>
      <c r="K6" s="442"/>
    </row>
    <row r="7" spans="1:35" s="436" customFormat="1" ht="14.25" customHeight="1">
      <c r="E7" s="978" t="s">
        <v>1128</v>
      </c>
      <c r="F7" s="441" t="s">
        <v>461</v>
      </c>
      <c r="G7" s="3261" t="s">
        <v>1595</v>
      </c>
      <c r="H7" s="3261"/>
      <c r="I7" s="441" t="s">
        <v>1596</v>
      </c>
      <c r="J7" s="82"/>
      <c r="L7" s="2455"/>
      <c r="M7" s="2455"/>
      <c r="N7" s="2455"/>
      <c r="O7" s="2455"/>
      <c r="P7" s="2455"/>
      <c r="Q7" s="2455"/>
      <c r="R7" s="2455"/>
      <c r="S7" s="2455"/>
      <c r="T7" s="2455"/>
      <c r="U7" s="2455"/>
      <c r="V7" s="2455"/>
      <c r="W7" s="2455"/>
      <c r="X7" s="2455"/>
      <c r="Y7" s="2455"/>
      <c r="Z7" s="2455"/>
      <c r="AA7" s="2455"/>
      <c r="AB7" s="2455"/>
      <c r="AC7" s="2455"/>
      <c r="AD7" s="2455"/>
      <c r="AE7" s="2455"/>
      <c r="AF7" s="2455"/>
      <c r="AG7" s="436" t="s">
        <v>1594</v>
      </c>
    </row>
    <row r="8" spans="1:35">
      <c r="E8" s="978" t="s">
        <v>1128</v>
      </c>
      <c r="F8" s="441" t="s">
        <v>462</v>
      </c>
      <c r="G8" s="441"/>
      <c r="H8" s="441"/>
      <c r="I8" s="441"/>
      <c r="J8" s="441"/>
      <c r="K8" s="441"/>
    </row>
    <row r="9" spans="1:35">
      <c r="A9" s="96"/>
      <c r="B9" s="438"/>
      <c r="C9" s="436"/>
      <c r="D9" s="436"/>
    </row>
    <row r="10" spans="1:35">
      <c r="A10" s="442" t="s">
        <v>1259</v>
      </c>
      <c r="B10" s="442"/>
      <c r="C10" s="442"/>
      <c r="D10" s="442"/>
      <c r="E10" s="442"/>
      <c r="F10" s="442"/>
      <c r="G10" s="442"/>
      <c r="H10" s="442"/>
      <c r="I10" s="442"/>
      <c r="J10" s="442"/>
      <c r="K10" s="442"/>
    </row>
    <row r="11" spans="1:35">
      <c r="E11" s="978" t="s">
        <v>1128</v>
      </c>
      <c r="F11" s="441" t="s">
        <v>461</v>
      </c>
      <c r="G11" s="223" t="s">
        <v>1017</v>
      </c>
      <c r="H11" s="978" t="s">
        <v>1128</v>
      </c>
      <c r="I11" s="441" t="s">
        <v>144</v>
      </c>
      <c r="J11" s="441"/>
      <c r="K11" s="441"/>
      <c r="L11" s="978" t="s">
        <v>1128</v>
      </c>
      <c r="M11" s="441" t="s">
        <v>760</v>
      </c>
      <c r="N11" s="441"/>
      <c r="O11" s="441"/>
      <c r="P11" s="978" t="s">
        <v>1128</v>
      </c>
      <c r="Q11" s="441" t="s">
        <v>1598</v>
      </c>
      <c r="R11" s="441"/>
      <c r="S11" s="441"/>
      <c r="T11" s="441"/>
      <c r="U11" s="978" t="s">
        <v>1128</v>
      </c>
      <c r="V11" s="441" t="s">
        <v>1599</v>
      </c>
      <c r="W11" s="441"/>
      <c r="X11" s="441"/>
      <c r="Y11" s="441"/>
      <c r="Z11" s="978" t="s">
        <v>1128</v>
      </c>
      <c r="AA11" s="441" t="s">
        <v>19</v>
      </c>
      <c r="AB11" s="441"/>
      <c r="AC11" s="441"/>
      <c r="AD11" s="2454"/>
      <c r="AE11" s="2454"/>
      <c r="AF11" s="2454"/>
      <c r="AG11" s="2454"/>
      <c r="AH11" s="438" t="s">
        <v>1018</v>
      </c>
    </row>
    <row r="12" spans="1:35">
      <c r="E12" s="978" t="s">
        <v>1128</v>
      </c>
      <c r="F12" s="441" t="s">
        <v>462</v>
      </c>
    </row>
    <row r="14" spans="1:35" ht="14.25">
      <c r="A14" s="439" t="s">
        <v>2343</v>
      </c>
      <c r="B14" s="439"/>
      <c r="C14" s="439"/>
      <c r="D14" s="439"/>
      <c r="E14" s="439"/>
      <c r="F14" s="439"/>
      <c r="G14" s="439"/>
      <c r="H14" s="439"/>
      <c r="I14" s="439"/>
      <c r="J14" s="439"/>
      <c r="K14" s="439"/>
      <c r="L14" s="439"/>
      <c r="M14" s="439"/>
      <c r="N14" s="439"/>
      <c r="O14" s="439"/>
      <c r="P14" s="439"/>
      <c r="Q14" s="439"/>
      <c r="R14" s="439"/>
      <c r="S14" s="439"/>
      <c r="T14" s="439"/>
      <c r="U14" s="439"/>
      <c r="V14" s="439"/>
      <c r="W14" s="439"/>
      <c r="X14" s="439"/>
      <c r="Y14" s="439"/>
      <c r="Z14" s="439"/>
      <c r="AA14" s="439"/>
      <c r="AB14" s="439"/>
      <c r="AC14" s="439"/>
      <c r="AD14" s="439"/>
      <c r="AE14" s="439"/>
      <c r="AF14" s="439"/>
      <c r="AG14" s="439"/>
      <c r="AH14" s="439"/>
    </row>
    <row r="15" spans="1:35" ht="14.25">
      <c r="A15" s="442" t="s">
        <v>1260</v>
      </c>
      <c r="B15" s="442"/>
      <c r="C15" s="442"/>
      <c r="D15" s="442"/>
      <c r="E15" s="442"/>
      <c r="F15" s="442"/>
      <c r="G15" s="442"/>
      <c r="H15" s="442"/>
      <c r="I15" s="442"/>
      <c r="J15" s="442"/>
      <c r="K15" s="101"/>
      <c r="L15" s="101"/>
      <c r="M15" s="441"/>
      <c r="N15" s="439"/>
      <c r="O15" s="439"/>
      <c r="P15" s="439"/>
      <c r="Q15" s="439"/>
      <c r="R15" s="439"/>
      <c r="S15" s="439"/>
      <c r="T15" s="439"/>
      <c r="U15" s="439"/>
      <c r="V15" s="439"/>
      <c r="W15" s="439"/>
      <c r="X15" s="439"/>
      <c r="Y15" s="439"/>
      <c r="Z15" s="439"/>
      <c r="AA15" s="439"/>
      <c r="AB15" s="439"/>
      <c r="AC15" s="439"/>
      <c r="AD15" s="439"/>
      <c r="AE15" s="439"/>
      <c r="AF15" s="439"/>
      <c r="AG15" s="439"/>
      <c r="AH15" s="439"/>
      <c r="AI15" s="439"/>
    </row>
    <row r="16" spans="1:35" ht="14.25">
      <c r="A16" s="101"/>
      <c r="B16" s="837" t="s">
        <v>844</v>
      </c>
      <c r="C16" s="837"/>
      <c r="D16" s="837"/>
      <c r="E16" s="837"/>
      <c r="F16" s="837"/>
      <c r="G16" s="837"/>
      <c r="H16" s="837"/>
      <c r="I16" s="837"/>
      <c r="J16" s="837"/>
      <c r="K16" s="837"/>
      <c r="L16" s="837"/>
      <c r="M16" s="441"/>
      <c r="N16" s="209"/>
      <c r="O16" s="209"/>
      <c r="P16" s="209"/>
      <c r="Q16" s="209"/>
      <c r="R16" s="209"/>
      <c r="S16" s="209"/>
      <c r="T16" s="209"/>
      <c r="U16" s="209"/>
      <c r="V16" s="209"/>
      <c r="W16" s="209"/>
      <c r="X16" s="209"/>
      <c r="Y16" s="209"/>
      <c r="Z16" s="209"/>
      <c r="AA16" s="209"/>
      <c r="AB16" s="209"/>
      <c r="AC16" s="209"/>
      <c r="AD16" s="209"/>
      <c r="AE16" s="209"/>
      <c r="AF16" s="209"/>
      <c r="AG16" s="209"/>
      <c r="AH16" s="209"/>
      <c r="AI16" s="209"/>
    </row>
    <row r="17" spans="1:35" ht="14.25">
      <c r="A17" s="441"/>
      <c r="B17" s="441"/>
      <c r="C17" s="978" t="s">
        <v>1128</v>
      </c>
      <c r="D17" s="441" t="s">
        <v>833</v>
      </c>
      <c r="G17" s="441"/>
      <c r="H17" s="441"/>
      <c r="I17" s="978" t="s">
        <v>1128</v>
      </c>
      <c r="J17" s="441" t="s">
        <v>22</v>
      </c>
      <c r="K17" s="441"/>
      <c r="L17" s="978" t="s">
        <v>1128</v>
      </c>
      <c r="M17" s="436" t="s">
        <v>834</v>
      </c>
      <c r="N17" s="436"/>
      <c r="O17" s="978" t="s">
        <v>1128</v>
      </c>
      <c r="P17" s="436" t="s">
        <v>835</v>
      </c>
      <c r="Q17" s="27"/>
      <c r="R17" s="978"/>
      <c r="S17" s="978" t="s">
        <v>1128</v>
      </c>
      <c r="T17" s="1618" t="s">
        <v>836</v>
      </c>
      <c r="U17" s="1618"/>
      <c r="V17" s="1618"/>
      <c r="W17" s="1618"/>
      <c r="X17" s="1618"/>
      <c r="Y17" s="1618"/>
      <c r="Z17" s="1618"/>
      <c r="AA17" s="120"/>
      <c r="AB17" s="120"/>
      <c r="AC17" s="120"/>
      <c r="AD17" s="120"/>
      <c r="AE17" s="120"/>
      <c r="AF17" s="27"/>
      <c r="AG17" s="27"/>
      <c r="AH17" s="14"/>
      <c r="AI17" s="439"/>
    </row>
    <row r="18" spans="1:35" ht="14.25">
      <c r="A18" s="441"/>
      <c r="B18" s="441"/>
      <c r="D18" s="441"/>
      <c r="G18" s="441"/>
      <c r="H18" s="441"/>
      <c r="I18" s="978" t="s">
        <v>1128</v>
      </c>
      <c r="J18" s="441" t="s">
        <v>850</v>
      </c>
      <c r="K18" s="441"/>
      <c r="M18" s="436"/>
      <c r="N18" s="436"/>
      <c r="O18" s="978" t="s">
        <v>1128</v>
      </c>
      <c r="P18" s="436" t="s">
        <v>591</v>
      </c>
      <c r="Q18" s="27"/>
      <c r="R18" s="27"/>
      <c r="S18" s="175" t="s">
        <v>1593</v>
      </c>
      <c r="T18" s="2496"/>
      <c r="U18" s="2496"/>
      <c r="V18" s="2496"/>
      <c r="W18" s="2496"/>
      <c r="X18" s="2496"/>
      <c r="Y18" s="441" t="s">
        <v>1019</v>
      </c>
      <c r="Z18" s="441"/>
      <c r="AA18" s="439"/>
      <c r="AB18" s="439"/>
      <c r="AC18" s="865"/>
      <c r="AD18" s="865"/>
      <c r="AE18" s="865"/>
      <c r="AF18" s="27"/>
      <c r="AG18" s="27"/>
      <c r="AH18" s="14"/>
      <c r="AI18" s="439"/>
    </row>
    <row r="19" spans="1:35" ht="14.25">
      <c r="A19" s="441"/>
      <c r="B19" s="441"/>
      <c r="D19" s="436" t="s">
        <v>1020</v>
      </c>
      <c r="E19" s="441" t="s">
        <v>1201</v>
      </c>
      <c r="H19" s="441"/>
      <c r="I19" s="441" t="s">
        <v>1200</v>
      </c>
      <c r="J19" s="3260"/>
      <c r="K19" s="3260"/>
      <c r="L19" s="3260"/>
      <c r="M19" s="3260"/>
      <c r="N19" s="3260"/>
      <c r="O19" s="3260"/>
      <c r="P19" s="3260"/>
      <c r="Q19" s="3260"/>
      <c r="R19" s="3260"/>
      <c r="S19" s="3260"/>
      <c r="T19" s="3260"/>
      <c r="U19" s="3260"/>
      <c r="V19" s="3260"/>
      <c r="W19" s="3260"/>
      <c r="X19" s="3260"/>
      <c r="Y19" s="3260"/>
      <c r="Z19" s="3260"/>
      <c r="AA19" s="3260"/>
      <c r="AB19" s="3260"/>
      <c r="AC19" s="3260"/>
      <c r="AD19" s="3260"/>
      <c r="AE19" s="3260"/>
      <c r="AF19" s="27" t="s">
        <v>1021</v>
      </c>
      <c r="AG19" s="439"/>
      <c r="AH19" s="439"/>
      <c r="AI19" s="439"/>
    </row>
    <row r="20" spans="1:35" ht="14.25">
      <c r="A20" s="441"/>
      <c r="B20" s="441"/>
      <c r="D20" s="441"/>
      <c r="E20" s="101" t="s">
        <v>1261</v>
      </c>
      <c r="F20" s="98"/>
      <c r="G20" s="445"/>
      <c r="H20" s="445"/>
      <c r="I20" s="445"/>
      <c r="J20" s="445"/>
      <c r="K20" s="445"/>
      <c r="L20" s="98"/>
      <c r="M20" s="98"/>
      <c r="N20" s="98"/>
      <c r="O20" s="98"/>
      <c r="P20" s="98"/>
      <c r="Q20" s="439"/>
      <c r="R20" s="439"/>
      <c r="W20" s="3109"/>
      <c r="X20" s="3109"/>
      <c r="Y20" s="441"/>
      <c r="Z20" s="441"/>
      <c r="AA20" s="439"/>
      <c r="AB20" s="439"/>
      <c r="AC20" s="441"/>
      <c r="AD20" s="441"/>
      <c r="AE20" s="441"/>
      <c r="AF20" s="439"/>
      <c r="AG20" s="439"/>
      <c r="AH20" s="439"/>
      <c r="AI20" s="439"/>
    </row>
    <row r="21" spans="1:35" ht="14.25">
      <c r="A21" s="441"/>
      <c r="B21" s="441"/>
      <c r="D21" s="436" t="s">
        <v>986</v>
      </c>
      <c r="E21" s="441" t="s">
        <v>837</v>
      </c>
      <c r="F21" s="441"/>
      <c r="G21" s="441"/>
      <c r="H21" s="441"/>
      <c r="I21" s="441"/>
      <c r="J21" s="978" t="s">
        <v>1128</v>
      </c>
      <c r="K21" s="441" t="s">
        <v>461</v>
      </c>
      <c r="L21" s="441"/>
      <c r="M21" s="978" t="s">
        <v>1128</v>
      </c>
      <c r="N21" s="436" t="s">
        <v>838</v>
      </c>
      <c r="Q21" s="439"/>
      <c r="R21" s="439"/>
      <c r="W21" s="3109"/>
      <c r="X21" s="3109"/>
      <c r="Y21" s="441"/>
      <c r="Z21" s="441"/>
      <c r="AA21" s="439"/>
      <c r="AB21" s="439"/>
      <c r="AC21" s="441"/>
      <c r="AD21" s="441"/>
      <c r="AE21" s="441"/>
      <c r="AF21" s="439"/>
      <c r="AG21" s="439"/>
      <c r="AH21" s="439"/>
      <c r="AI21" s="439"/>
    </row>
    <row r="22" spans="1:35" ht="14.25">
      <c r="A22" s="439"/>
      <c r="B22" s="439"/>
      <c r="C22" s="978" t="s">
        <v>1128</v>
      </c>
      <c r="D22" s="441" t="s">
        <v>839</v>
      </c>
      <c r="E22" s="212"/>
      <c r="F22" s="212"/>
      <c r="G22" s="82" t="s">
        <v>851</v>
      </c>
      <c r="H22" s="82"/>
      <c r="J22" s="2455"/>
      <c r="K22" s="2455"/>
      <c r="L22" s="2455"/>
      <c r="M22" s="2455"/>
      <c r="N22" s="2455"/>
      <c r="O22" s="2455"/>
      <c r="P22" s="2455"/>
      <c r="Q22" s="2455"/>
      <c r="R22" s="2455"/>
      <c r="S22" s="2455"/>
      <c r="T22" s="2455"/>
      <c r="U22" s="2455"/>
      <c r="V22" s="289" t="s">
        <v>1021</v>
      </c>
      <c r="W22" s="3109"/>
      <c r="X22" s="3109"/>
      <c r="Y22" s="439"/>
      <c r="Z22" s="441"/>
      <c r="AA22" s="439"/>
      <c r="AB22" s="439"/>
      <c r="AC22" s="441"/>
      <c r="AD22" s="441"/>
      <c r="AE22" s="441"/>
      <c r="AF22" s="439"/>
      <c r="AG22" s="439"/>
      <c r="AH22" s="439"/>
      <c r="AI22" s="439"/>
    </row>
    <row r="23" spans="1:35" ht="14.25">
      <c r="A23" s="439"/>
      <c r="B23" s="439"/>
      <c r="C23" s="978" t="s">
        <v>1128</v>
      </c>
      <c r="D23" s="441" t="s">
        <v>1602</v>
      </c>
      <c r="E23" s="212"/>
      <c r="F23" s="212"/>
      <c r="G23" s="439"/>
      <c r="H23" s="439"/>
      <c r="I23" s="439"/>
      <c r="J23" s="439"/>
      <c r="K23" s="439"/>
      <c r="L23" s="439"/>
      <c r="M23" s="439"/>
      <c r="N23" s="439"/>
      <c r="O23" s="439"/>
      <c r="P23" s="439"/>
      <c r="Q23" s="439"/>
      <c r="R23" s="439"/>
      <c r="S23" s="439"/>
      <c r="T23" s="439"/>
      <c r="U23" s="439"/>
      <c r="V23" s="439"/>
      <c r="W23" s="439"/>
      <c r="X23" s="439"/>
      <c r="Y23" s="439"/>
      <c r="Z23" s="439"/>
      <c r="AA23" s="439"/>
      <c r="AB23" s="439"/>
      <c r="AC23" s="439"/>
      <c r="AD23" s="439"/>
      <c r="AE23" s="439"/>
      <c r="AF23" s="439"/>
      <c r="AG23" s="439"/>
      <c r="AH23" s="439"/>
      <c r="AI23" s="439"/>
    </row>
    <row r="24" spans="1:35">
      <c r="A24" s="442" t="s">
        <v>1262</v>
      </c>
      <c r="B24" s="442"/>
      <c r="C24" s="442"/>
      <c r="D24" s="442"/>
      <c r="E24" s="442"/>
      <c r="F24" s="442"/>
      <c r="G24" s="442"/>
      <c r="H24" s="442"/>
      <c r="I24" s="442"/>
      <c r="J24" s="442"/>
      <c r="K24" s="442"/>
      <c r="L24" s="442"/>
      <c r="M24" s="442"/>
      <c r="N24" s="442"/>
      <c r="O24" s="442"/>
      <c r="P24" s="442"/>
      <c r="Q24" s="442"/>
      <c r="R24" s="442"/>
      <c r="S24" s="442"/>
      <c r="T24" s="442"/>
      <c r="U24" s="442"/>
      <c r="V24" s="442"/>
      <c r="W24" s="442"/>
      <c r="X24" s="442"/>
      <c r="Y24" s="442"/>
      <c r="Z24" s="442"/>
      <c r="AA24" s="442"/>
      <c r="AB24" s="442"/>
      <c r="AC24" s="442"/>
      <c r="AD24" s="442"/>
      <c r="AE24" s="442"/>
      <c r="AF24" s="442"/>
      <c r="AG24" s="442"/>
      <c r="AH24" s="442"/>
      <c r="AI24" s="442"/>
    </row>
    <row r="25" spans="1:35">
      <c r="A25" s="445"/>
      <c r="B25" s="445"/>
      <c r="C25" s="441" t="s">
        <v>1022</v>
      </c>
      <c r="D25" s="441" t="s">
        <v>860</v>
      </c>
      <c r="E25" s="441"/>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row>
    <row r="26" spans="1:35">
      <c r="A26" s="441"/>
      <c r="B26" s="441"/>
      <c r="C26" s="441"/>
      <c r="D26" s="441"/>
      <c r="E26" s="441" t="s">
        <v>624</v>
      </c>
      <c r="F26" s="894"/>
      <c r="G26" s="894"/>
      <c r="H26" s="894"/>
      <c r="L26" s="436"/>
      <c r="M26" s="3273"/>
      <c r="N26" s="3273"/>
      <c r="O26" s="3273"/>
      <c r="P26" s="436" t="s">
        <v>396</v>
      </c>
      <c r="Q26" s="3273"/>
      <c r="R26" s="3273"/>
      <c r="S26" s="436" t="s">
        <v>397</v>
      </c>
      <c r="T26" s="3273"/>
      <c r="U26" s="3273"/>
      <c r="V26" s="436" t="s">
        <v>398</v>
      </c>
      <c r="AD26" s="441"/>
      <c r="AE26" s="441"/>
      <c r="AF26" s="441"/>
      <c r="AG26" s="441"/>
      <c r="AH26" s="441"/>
      <c r="AI26" s="441"/>
    </row>
    <row r="27" spans="1:35">
      <c r="A27" s="441"/>
      <c r="B27" s="441"/>
      <c r="C27" s="441"/>
      <c r="D27" s="441"/>
      <c r="E27" s="441" t="s">
        <v>625</v>
      </c>
      <c r="F27" s="441"/>
      <c r="G27" s="441"/>
      <c r="H27" s="441"/>
      <c r="I27" s="441"/>
      <c r="J27" s="441"/>
      <c r="K27" s="441"/>
      <c r="M27" s="3112"/>
      <c r="N27" s="3112"/>
      <c r="O27" s="3112"/>
      <c r="P27" s="3112"/>
      <c r="Q27" s="3112"/>
      <c r="R27" s="3112"/>
      <c r="S27" s="3112"/>
      <c r="T27" s="3112"/>
      <c r="U27" s="3112"/>
      <c r="V27" s="441"/>
      <c r="W27" s="441"/>
      <c r="X27" s="441"/>
      <c r="Y27" s="441"/>
      <c r="Z27" s="441"/>
      <c r="AA27" s="441"/>
      <c r="AB27" s="441"/>
      <c r="AC27" s="441"/>
      <c r="AD27" s="441"/>
      <c r="AE27" s="441"/>
      <c r="AF27" s="441"/>
      <c r="AG27" s="441"/>
      <c r="AH27" s="441"/>
      <c r="AI27" s="441"/>
    </row>
    <row r="28" spans="1:35">
      <c r="A28" s="96"/>
      <c r="C28" s="894"/>
      <c r="D28" s="894"/>
      <c r="E28" s="894"/>
      <c r="F28" s="894" t="s">
        <v>1023</v>
      </c>
      <c r="G28" s="894"/>
      <c r="H28" s="436" t="s">
        <v>371</v>
      </c>
      <c r="M28" s="3273"/>
      <c r="N28" s="3273"/>
      <c r="O28" s="3273"/>
      <c r="P28" s="436" t="s">
        <v>396</v>
      </c>
      <c r="Q28" s="3273"/>
      <c r="R28" s="3273"/>
      <c r="S28" s="436" t="s">
        <v>397</v>
      </c>
      <c r="T28" s="3273"/>
      <c r="U28" s="3273"/>
      <c r="V28" s="436" t="s">
        <v>398</v>
      </c>
    </row>
    <row r="29" spans="1:35">
      <c r="A29" s="442"/>
      <c r="B29" s="442"/>
      <c r="C29" s="837" t="s">
        <v>986</v>
      </c>
      <c r="D29" s="837" t="s">
        <v>1024</v>
      </c>
      <c r="E29" s="837"/>
      <c r="F29" s="837"/>
      <c r="G29" s="442"/>
      <c r="H29" s="442"/>
      <c r="I29" s="442"/>
      <c r="J29" s="442"/>
      <c r="K29" s="442"/>
      <c r="L29" s="442"/>
      <c r="M29" s="442"/>
      <c r="N29" s="442"/>
      <c r="O29" s="442"/>
      <c r="P29" s="442"/>
      <c r="Q29" s="442"/>
      <c r="R29" s="442"/>
      <c r="S29" s="442"/>
      <c r="T29" s="442"/>
      <c r="U29" s="442"/>
      <c r="V29" s="442"/>
      <c r="W29" s="442"/>
      <c r="X29" s="442"/>
      <c r="Y29" s="442"/>
      <c r="Z29" s="442"/>
      <c r="AA29" s="442"/>
      <c r="AB29" s="442"/>
      <c r="AC29" s="442"/>
      <c r="AD29" s="442"/>
      <c r="AE29" s="442"/>
      <c r="AF29" s="442"/>
      <c r="AG29" s="442"/>
      <c r="AH29" s="442"/>
      <c r="AI29" s="442"/>
    </row>
    <row r="30" spans="1:35">
      <c r="A30" s="441"/>
      <c r="B30" s="441"/>
      <c r="C30" s="441"/>
      <c r="D30" s="441"/>
      <c r="E30" s="441" t="s">
        <v>1025</v>
      </c>
      <c r="F30" s="441"/>
      <c r="G30" s="441"/>
      <c r="H30" s="441"/>
      <c r="I30" s="441"/>
      <c r="J30" s="441"/>
      <c r="K30" s="441"/>
      <c r="L30" s="978" t="s">
        <v>1128</v>
      </c>
      <c r="M30" s="441" t="s">
        <v>1026</v>
      </c>
      <c r="N30" s="3109"/>
      <c r="O30" s="3109"/>
      <c r="P30" s="978" t="s">
        <v>1128</v>
      </c>
      <c r="Q30" s="441" t="s">
        <v>1027</v>
      </c>
      <c r="R30" s="441"/>
      <c r="S30" s="441" t="s">
        <v>1028</v>
      </c>
      <c r="T30" s="441"/>
      <c r="U30" s="441"/>
      <c r="V30" s="441"/>
      <c r="W30" s="441"/>
      <c r="X30" s="441"/>
      <c r="AC30" s="978" t="s">
        <v>1128</v>
      </c>
      <c r="AD30" s="441" t="s">
        <v>1029</v>
      </c>
      <c r="AE30" s="3109"/>
      <c r="AF30" s="3109"/>
      <c r="AG30" s="978" t="s">
        <v>1128</v>
      </c>
      <c r="AH30" s="441" t="s">
        <v>1030</v>
      </c>
    </row>
    <row r="31" spans="1:35">
      <c r="A31" s="441"/>
      <c r="B31" s="441"/>
      <c r="C31" s="441"/>
      <c r="D31" s="441"/>
      <c r="E31" s="441" t="s">
        <v>1031</v>
      </c>
      <c r="F31" s="441"/>
      <c r="G31" s="441"/>
      <c r="H31" s="441"/>
      <c r="I31" s="441"/>
      <c r="J31" s="441"/>
      <c r="K31" s="441"/>
      <c r="L31" s="978" t="s">
        <v>1128</v>
      </c>
      <c r="M31" s="441" t="s">
        <v>1029</v>
      </c>
      <c r="N31" s="3109"/>
      <c r="O31" s="3109"/>
      <c r="P31" s="978" t="s">
        <v>1128</v>
      </c>
      <c r="Q31" s="441" t="s">
        <v>1027</v>
      </c>
      <c r="R31" s="441"/>
      <c r="S31" s="441" t="s">
        <v>1032</v>
      </c>
      <c r="T31" s="441"/>
      <c r="U31" s="441"/>
      <c r="V31" s="441"/>
      <c r="W31" s="441"/>
      <c r="X31" s="441"/>
      <c r="Y31" s="441"/>
      <c r="Z31" s="441"/>
      <c r="AA31" s="441"/>
      <c r="AB31" s="441"/>
      <c r="AC31" s="978" t="s">
        <v>1128</v>
      </c>
      <c r="AD31" s="441" t="s">
        <v>1029</v>
      </c>
      <c r="AE31" s="3109"/>
      <c r="AF31" s="3109"/>
      <c r="AG31" s="978" t="s">
        <v>1128</v>
      </c>
      <c r="AH31" s="441" t="s">
        <v>1027</v>
      </c>
    </row>
    <row r="32" spans="1:35">
      <c r="A32" s="441"/>
      <c r="B32" s="441"/>
      <c r="C32" s="441"/>
      <c r="D32" s="441"/>
      <c r="E32" s="441" t="s">
        <v>1033</v>
      </c>
      <c r="F32" s="441"/>
      <c r="G32" s="441"/>
      <c r="H32" s="441"/>
      <c r="I32" s="441"/>
      <c r="J32" s="441"/>
      <c r="K32" s="441"/>
      <c r="L32" s="441"/>
      <c r="M32" s="120"/>
      <c r="N32" s="120"/>
      <c r="O32" s="3111"/>
      <c r="P32" s="3111"/>
      <c r="Q32" s="441" t="s">
        <v>20</v>
      </c>
      <c r="R32" s="441"/>
      <c r="S32" s="441" t="s">
        <v>1034</v>
      </c>
      <c r="T32" s="441"/>
      <c r="U32" s="441"/>
      <c r="V32" s="441"/>
      <c r="W32" s="441"/>
      <c r="X32" s="441"/>
      <c r="Y32" s="441"/>
      <c r="Z32" s="441"/>
      <c r="AA32" s="441"/>
      <c r="AB32" s="441"/>
      <c r="AC32" s="978" t="s">
        <v>1128</v>
      </c>
      <c r="AD32" s="441" t="s">
        <v>1035</v>
      </c>
      <c r="AE32" s="3109"/>
      <c r="AF32" s="3109"/>
      <c r="AG32" s="978" t="s">
        <v>1128</v>
      </c>
      <c r="AH32" s="441" t="s">
        <v>1027</v>
      </c>
      <c r="AI32" s="441"/>
    </row>
    <row r="33" spans="1:37">
      <c r="A33" s="441"/>
      <c r="B33" s="441"/>
      <c r="C33" s="441"/>
      <c r="D33" s="441"/>
      <c r="E33" s="441" t="s">
        <v>1036</v>
      </c>
      <c r="F33" s="441"/>
      <c r="G33" s="441"/>
      <c r="H33" s="441"/>
      <c r="L33" s="978" t="s">
        <v>1128</v>
      </c>
      <c r="M33" s="441" t="s">
        <v>2344</v>
      </c>
      <c r="N33" s="441"/>
      <c r="O33" s="441"/>
      <c r="P33" s="441"/>
      <c r="Q33" s="441"/>
      <c r="R33" s="441"/>
      <c r="S33" s="978" t="s">
        <v>1128</v>
      </c>
      <c r="T33" s="3272" t="s">
        <v>1673</v>
      </c>
      <c r="U33" s="3272"/>
      <c r="V33" s="3272"/>
      <c r="W33" s="3272"/>
      <c r="X33" s="3272"/>
      <c r="Y33" s="3111"/>
      <c r="Z33" s="3111"/>
      <c r="AA33" s="441" t="s">
        <v>1184</v>
      </c>
    </row>
    <row r="34" spans="1:37">
      <c r="A34" s="437"/>
      <c r="L34" s="978" t="s">
        <v>1128</v>
      </c>
      <c r="M34" s="441" t="s">
        <v>2345</v>
      </c>
      <c r="N34" s="441"/>
      <c r="O34" s="441"/>
      <c r="P34" s="441"/>
      <c r="Q34" s="441"/>
      <c r="R34" s="441"/>
      <c r="S34" s="978" t="s">
        <v>1128</v>
      </c>
      <c r="T34" s="15" t="s">
        <v>2198</v>
      </c>
      <c r="AK34" s="547"/>
    </row>
    <row r="35" spans="1:37">
      <c r="A35" s="442"/>
      <c r="B35" s="442"/>
      <c r="C35" s="837" t="s">
        <v>1037</v>
      </c>
      <c r="D35" s="837" t="s">
        <v>553</v>
      </c>
      <c r="E35" s="442"/>
      <c r="F35" s="442"/>
      <c r="G35" s="442"/>
      <c r="H35" s="442"/>
      <c r="I35" s="442"/>
      <c r="J35" s="442"/>
      <c r="K35" s="442"/>
      <c r="L35" s="442"/>
      <c r="M35" s="442"/>
      <c r="N35" s="442"/>
      <c r="O35" s="442"/>
      <c r="P35" s="442"/>
      <c r="Q35" s="442"/>
      <c r="R35" s="442"/>
      <c r="S35" s="442"/>
      <c r="T35" s="442"/>
      <c r="U35" s="442"/>
      <c r="V35" s="442"/>
      <c r="W35" s="442"/>
      <c r="X35" s="442"/>
      <c r="Y35" s="442"/>
      <c r="Z35" s="442"/>
    </row>
    <row r="36" spans="1:37">
      <c r="E36" s="978" t="s">
        <v>1128</v>
      </c>
      <c r="F36" s="441" t="s">
        <v>626</v>
      </c>
      <c r="G36" s="441"/>
      <c r="H36" s="441"/>
      <c r="I36" s="441" t="s">
        <v>627</v>
      </c>
      <c r="J36" s="441"/>
      <c r="K36" s="441"/>
      <c r="L36" s="441"/>
      <c r="M36" s="3273"/>
      <c r="N36" s="3273"/>
      <c r="O36" s="3273"/>
      <c r="P36" s="436" t="s">
        <v>396</v>
      </c>
      <c r="Q36" s="3273"/>
      <c r="R36" s="3273"/>
      <c r="S36" s="436" t="s">
        <v>397</v>
      </c>
      <c r="T36" s="3273"/>
      <c r="U36" s="3273"/>
      <c r="V36" s="436" t="s">
        <v>398</v>
      </c>
      <c r="W36" s="442"/>
      <c r="X36" s="442"/>
      <c r="Y36" s="441"/>
      <c r="Z36" s="441"/>
    </row>
    <row r="37" spans="1:37">
      <c r="D37" s="448"/>
      <c r="E37" s="978" t="s">
        <v>1128</v>
      </c>
      <c r="F37" s="441" t="s">
        <v>210</v>
      </c>
      <c r="G37" s="120"/>
      <c r="H37" s="120"/>
      <c r="I37" s="120"/>
      <c r="J37" s="120"/>
      <c r="K37" s="120"/>
      <c r="L37" s="120"/>
      <c r="M37" s="120"/>
      <c r="N37" s="120"/>
      <c r="O37" s="120"/>
      <c r="P37" s="442"/>
      <c r="Q37" s="442"/>
      <c r="R37" s="442"/>
      <c r="S37" s="442"/>
      <c r="T37" s="442"/>
      <c r="U37" s="120"/>
      <c r="V37" s="120"/>
      <c r="W37" s="120"/>
      <c r="X37" s="120"/>
      <c r="Y37" s="120"/>
      <c r="Z37" s="120"/>
    </row>
    <row r="38" spans="1:37">
      <c r="A38" s="96"/>
      <c r="C38" s="894"/>
      <c r="D38" s="894"/>
      <c r="E38" s="894"/>
      <c r="F38" s="894"/>
      <c r="G38" s="894"/>
      <c r="H38" s="894"/>
    </row>
    <row r="39" spans="1:37">
      <c r="A39" s="442"/>
      <c r="B39" s="442"/>
      <c r="C39" s="837" t="s">
        <v>1038</v>
      </c>
      <c r="D39" s="837" t="s">
        <v>628</v>
      </c>
      <c r="E39" s="442"/>
      <c r="F39" s="442"/>
      <c r="G39" s="442"/>
      <c r="H39" s="442"/>
      <c r="I39" s="442"/>
      <c r="J39" s="442"/>
      <c r="K39" s="442"/>
      <c r="L39" s="442"/>
      <c r="M39" s="442"/>
      <c r="N39" s="442"/>
      <c r="O39" s="442"/>
      <c r="P39" s="442"/>
      <c r="Q39" s="442"/>
      <c r="R39" s="442"/>
      <c r="S39" s="442"/>
      <c r="T39" s="442"/>
      <c r="U39" s="442"/>
      <c r="V39" s="442"/>
      <c r="W39" s="442"/>
      <c r="X39" s="442"/>
      <c r="Y39" s="442"/>
      <c r="Z39" s="442"/>
      <c r="AA39" s="442"/>
      <c r="AB39" s="442"/>
      <c r="AC39" s="442"/>
      <c r="AD39" s="442"/>
      <c r="AE39" s="442"/>
      <c r="AF39" s="442"/>
      <c r="AG39" s="442"/>
      <c r="AH39" s="442"/>
      <c r="AI39" s="442"/>
    </row>
    <row r="40" spans="1:37">
      <c r="E40" s="441" t="s">
        <v>629</v>
      </c>
      <c r="F40" s="441"/>
      <c r="G40" s="441"/>
      <c r="H40" s="441"/>
      <c r="I40" s="441" t="s">
        <v>627</v>
      </c>
      <c r="J40" s="441"/>
      <c r="K40" s="441"/>
      <c r="L40" s="441"/>
      <c r="M40" s="3273"/>
      <c r="N40" s="3273"/>
      <c r="O40" s="3273"/>
      <c r="P40" s="436" t="s">
        <v>396</v>
      </c>
      <c r="Q40" s="3273"/>
      <c r="R40" s="3273"/>
      <c r="S40" s="436" t="s">
        <v>397</v>
      </c>
      <c r="T40" s="3273"/>
      <c r="U40" s="3273"/>
      <c r="V40" s="436" t="s">
        <v>398</v>
      </c>
      <c r="W40" s="442"/>
      <c r="X40" s="442"/>
      <c r="Y40" s="441"/>
      <c r="Z40" s="441"/>
      <c r="AA40" s="441"/>
      <c r="AB40" s="441"/>
      <c r="AC40" s="441"/>
      <c r="AD40" s="441"/>
      <c r="AE40" s="441"/>
      <c r="AF40" s="441"/>
      <c r="AG40" s="441"/>
      <c r="AH40" s="441"/>
      <c r="AI40" s="441"/>
    </row>
    <row r="41" spans="1:37">
      <c r="E41" s="441" t="s">
        <v>630</v>
      </c>
      <c r="F41" s="441"/>
      <c r="G41" s="441"/>
      <c r="H41" s="441"/>
    </row>
    <row r="42" spans="1:37">
      <c r="E42" s="3210"/>
      <c r="F42" s="3211"/>
      <c r="G42" s="3211"/>
      <c r="H42" s="3211"/>
      <c r="I42" s="3211"/>
      <c r="J42" s="3211"/>
      <c r="K42" s="3211"/>
      <c r="L42" s="3211"/>
      <c r="M42" s="3211"/>
      <c r="N42" s="3211"/>
      <c r="O42" s="3211"/>
      <c r="P42" s="3211"/>
      <c r="Q42" s="3211"/>
      <c r="R42" s="3211"/>
      <c r="S42" s="3211"/>
      <c r="T42" s="3211"/>
      <c r="U42" s="3211"/>
      <c r="V42" s="3211"/>
      <c r="W42" s="3211"/>
      <c r="X42" s="3211"/>
      <c r="Y42" s="3211"/>
      <c r="Z42" s="3211"/>
      <c r="AA42" s="3211"/>
      <c r="AB42" s="3211"/>
      <c r="AC42" s="3211"/>
      <c r="AD42" s="3211"/>
      <c r="AE42" s="3211"/>
      <c r="AF42" s="3211"/>
      <c r="AG42" s="3211"/>
      <c r="AH42" s="3211"/>
      <c r="AI42" s="3212"/>
    </row>
    <row r="43" spans="1:37">
      <c r="E43" s="3207"/>
      <c r="F43" s="3208"/>
      <c r="G43" s="3208"/>
      <c r="H43" s="3208"/>
      <c r="I43" s="3208"/>
      <c r="J43" s="3208"/>
      <c r="K43" s="3208"/>
      <c r="L43" s="3208"/>
      <c r="M43" s="3208"/>
      <c r="N43" s="3208"/>
      <c r="O43" s="3208"/>
      <c r="P43" s="3208"/>
      <c r="Q43" s="3208"/>
      <c r="R43" s="3208"/>
      <c r="S43" s="3208"/>
      <c r="T43" s="3208"/>
      <c r="U43" s="3208"/>
      <c r="V43" s="3208"/>
      <c r="W43" s="3208"/>
      <c r="X43" s="3208"/>
      <c r="Y43" s="3208"/>
      <c r="Z43" s="3208"/>
      <c r="AA43" s="3208"/>
      <c r="AB43" s="3208"/>
      <c r="AC43" s="3208"/>
      <c r="AD43" s="3208"/>
      <c r="AE43" s="3208"/>
      <c r="AF43" s="3208"/>
      <c r="AG43" s="3208"/>
      <c r="AH43" s="3208"/>
      <c r="AI43" s="3209"/>
    </row>
    <row r="44" spans="1:37">
      <c r="E44" s="441" t="s">
        <v>631</v>
      </c>
      <c r="F44" s="441"/>
      <c r="G44" s="441"/>
      <c r="H44" s="441"/>
    </row>
    <row r="45" spans="1:37">
      <c r="A45" s="96"/>
      <c r="B45" s="438"/>
      <c r="C45" s="436"/>
      <c r="D45" s="436"/>
      <c r="E45" s="3210"/>
      <c r="F45" s="3211"/>
      <c r="G45" s="3211"/>
      <c r="H45" s="3211"/>
      <c r="I45" s="3211"/>
      <c r="J45" s="3211"/>
      <c r="K45" s="3211"/>
      <c r="L45" s="3211"/>
      <c r="M45" s="3211"/>
      <c r="N45" s="3211"/>
      <c r="O45" s="3211"/>
      <c r="P45" s="3211"/>
      <c r="Q45" s="3211"/>
      <c r="R45" s="3211"/>
      <c r="S45" s="3211"/>
      <c r="T45" s="3211"/>
      <c r="U45" s="3211"/>
      <c r="V45" s="3211"/>
      <c r="W45" s="3211"/>
      <c r="X45" s="3211"/>
      <c r="Y45" s="3211"/>
      <c r="Z45" s="3211"/>
      <c r="AA45" s="3211"/>
      <c r="AB45" s="3211"/>
      <c r="AC45" s="3211"/>
      <c r="AD45" s="3211"/>
      <c r="AE45" s="3211"/>
      <c r="AF45" s="3211"/>
      <c r="AG45" s="3211"/>
      <c r="AH45" s="3211"/>
      <c r="AI45" s="3212"/>
    </row>
    <row r="46" spans="1:37">
      <c r="A46" s="96"/>
      <c r="B46" s="438"/>
      <c r="C46" s="436"/>
      <c r="D46" s="436"/>
      <c r="E46" s="3207"/>
      <c r="F46" s="3208"/>
      <c r="G46" s="3208"/>
      <c r="H46" s="3208"/>
      <c r="I46" s="3208"/>
      <c r="J46" s="3208"/>
      <c r="K46" s="3208"/>
      <c r="L46" s="3208"/>
      <c r="M46" s="3208"/>
      <c r="N46" s="3208"/>
      <c r="O46" s="3208"/>
      <c r="P46" s="3208"/>
      <c r="Q46" s="3208"/>
      <c r="R46" s="3208"/>
      <c r="S46" s="3208"/>
      <c r="T46" s="3208"/>
      <c r="U46" s="3208"/>
      <c r="V46" s="3208"/>
      <c r="W46" s="3208"/>
      <c r="X46" s="3208"/>
      <c r="Y46" s="3208"/>
      <c r="Z46" s="3208"/>
      <c r="AA46" s="3208"/>
      <c r="AB46" s="3208"/>
      <c r="AC46" s="3208"/>
      <c r="AD46" s="3208"/>
      <c r="AE46" s="3208"/>
      <c r="AF46" s="3208"/>
      <c r="AG46" s="3208"/>
      <c r="AH46" s="3208"/>
      <c r="AI46" s="3209"/>
    </row>
    <row r="47" spans="1:37">
      <c r="A47" s="96"/>
      <c r="B47" s="438"/>
      <c r="C47" s="436"/>
      <c r="D47" s="436"/>
      <c r="E47" s="853"/>
      <c r="F47" s="853"/>
      <c r="G47" s="853"/>
      <c r="H47" s="853"/>
      <c r="I47" s="853"/>
      <c r="J47" s="853"/>
      <c r="K47" s="853"/>
      <c r="L47" s="853"/>
      <c r="M47" s="853"/>
      <c r="N47" s="853"/>
      <c r="O47" s="853"/>
      <c r="P47" s="853"/>
      <c r="Q47" s="853"/>
      <c r="R47" s="853"/>
      <c r="S47" s="853"/>
      <c r="T47" s="853"/>
      <c r="U47" s="853"/>
      <c r="V47" s="853"/>
      <c r="W47" s="853"/>
      <c r="X47" s="853"/>
      <c r="Y47" s="853"/>
      <c r="Z47" s="853"/>
      <c r="AA47" s="853"/>
      <c r="AB47" s="853"/>
      <c r="AC47" s="853"/>
      <c r="AD47" s="853"/>
      <c r="AE47" s="853"/>
      <c r="AF47" s="853"/>
      <c r="AG47" s="853"/>
      <c r="AH47" s="853"/>
      <c r="AI47" s="853"/>
    </row>
    <row r="48" spans="1:37">
      <c r="A48" s="96"/>
      <c r="B48" s="438"/>
      <c r="C48" s="436" t="s">
        <v>1039</v>
      </c>
      <c r="D48" s="436" t="s">
        <v>632</v>
      </c>
      <c r="O48" s="896"/>
    </row>
    <row r="49" spans="1:35">
      <c r="A49" s="96"/>
      <c r="B49" s="438"/>
      <c r="C49" s="436"/>
      <c r="D49" s="436" t="s">
        <v>1040</v>
      </c>
      <c r="E49" s="436" t="s">
        <v>633</v>
      </c>
      <c r="O49" s="896"/>
    </row>
    <row r="50" spans="1:35">
      <c r="A50" s="96" t="s">
        <v>18</v>
      </c>
      <c r="E50" s="3210"/>
      <c r="F50" s="3211"/>
      <c r="G50" s="3211"/>
      <c r="H50" s="3211"/>
      <c r="I50" s="3211"/>
      <c r="J50" s="3211"/>
      <c r="K50" s="3211"/>
      <c r="L50" s="3211"/>
      <c r="M50" s="3211"/>
      <c r="N50" s="3211"/>
      <c r="O50" s="3211"/>
      <c r="P50" s="3211"/>
      <c r="Q50" s="3211"/>
      <c r="R50" s="3211"/>
      <c r="S50" s="3211"/>
      <c r="T50" s="3211"/>
      <c r="U50" s="3211"/>
      <c r="V50" s="3211"/>
      <c r="W50" s="3211"/>
      <c r="X50" s="3211"/>
      <c r="Y50" s="3211"/>
      <c r="Z50" s="3211"/>
      <c r="AA50" s="3211"/>
      <c r="AB50" s="3211"/>
      <c r="AC50" s="3211"/>
      <c r="AD50" s="3211"/>
      <c r="AE50" s="3211"/>
      <c r="AF50" s="3211"/>
      <c r="AG50" s="3211"/>
      <c r="AH50" s="3211"/>
      <c r="AI50" s="3212"/>
    </row>
    <row r="51" spans="1:35">
      <c r="E51" s="3062"/>
      <c r="F51" s="3063"/>
      <c r="G51" s="3063"/>
      <c r="H51" s="3063"/>
      <c r="I51" s="3063"/>
      <c r="J51" s="3063"/>
      <c r="K51" s="3063"/>
      <c r="L51" s="3063"/>
      <c r="M51" s="3063"/>
      <c r="N51" s="3063"/>
      <c r="O51" s="3063"/>
      <c r="P51" s="3063"/>
      <c r="Q51" s="3063"/>
      <c r="R51" s="3063"/>
      <c r="S51" s="3063"/>
      <c r="T51" s="3063"/>
      <c r="U51" s="3063"/>
      <c r="V51" s="3063"/>
      <c r="W51" s="3063"/>
      <c r="X51" s="3063"/>
      <c r="Y51" s="3063"/>
      <c r="Z51" s="3063"/>
      <c r="AA51" s="3063"/>
      <c r="AB51" s="3063"/>
      <c r="AC51" s="3063"/>
      <c r="AD51" s="3063"/>
      <c r="AE51" s="3063"/>
      <c r="AF51" s="3063"/>
      <c r="AG51" s="3063"/>
      <c r="AH51" s="3063"/>
      <c r="AI51" s="3064"/>
    </row>
    <row r="52" spans="1:35">
      <c r="A52" s="96"/>
      <c r="E52" s="3207"/>
      <c r="F52" s="3208"/>
      <c r="G52" s="3208"/>
      <c r="H52" s="3208"/>
      <c r="I52" s="3208"/>
      <c r="J52" s="3208"/>
      <c r="K52" s="3208"/>
      <c r="L52" s="3208"/>
      <c r="M52" s="3208"/>
      <c r="N52" s="3208"/>
      <c r="O52" s="3208"/>
      <c r="P52" s="3208"/>
      <c r="Q52" s="3208"/>
      <c r="R52" s="3208"/>
      <c r="S52" s="3208"/>
      <c r="T52" s="3208"/>
      <c r="U52" s="3208"/>
      <c r="V52" s="3208"/>
      <c r="W52" s="3208"/>
      <c r="X52" s="3208"/>
      <c r="Y52" s="3208"/>
      <c r="Z52" s="3208"/>
      <c r="AA52" s="3208"/>
      <c r="AB52" s="3208"/>
      <c r="AC52" s="3208"/>
      <c r="AD52" s="3208"/>
      <c r="AE52" s="3208"/>
      <c r="AF52" s="3208"/>
      <c r="AG52" s="3208"/>
      <c r="AH52" s="3208"/>
      <c r="AI52" s="3209"/>
    </row>
    <row r="53" spans="1:35">
      <c r="A53" s="96"/>
      <c r="D53" s="436" t="s">
        <v>1041</v>
      </c>
      <c r="E53" s="436" t="s">
        <v>870</v>
      </c>
      <c r="O53" s="896"/>
    </row>
    <row r="54" spans="1:35">
      <c r="A54" s="96"/>
      <c r="E54" s="3210"/>
      <c r="F54" s="3211"/>
      <c r="G54" s="3211"/>
      <c r="H54" s="3211"/>
      <c r="I54" s="3211"/>
      <c r="J54" s="3211"/>
      <c r="K54" s="3211"/>
      <c r="L54" s="3211"/>
      <c r="M54" s="3211"/>
      <c r="N54" s="3211"/>
      <c r="O54" s="3211"/>
      <c r="P54" s="3211"/>
      <c r="Q54" s="3211"/>
      <c r="R54" s="3211"/>
      <c r="S54" s="3211"/>
      <c r="T54" s="3211"/>
      <c r="U54" s="3211"/>
      <c r="V54" s="3211"/>
      <c r="W54" s="3211"/>
      <c r="X54" s="3211"/>
      <c r="Y54" s="3211"/>
      <c r="Z54" s="3211"/>
      <c r="AA54" s="3211"/>
      <c r="AB54" s="3211"/>
      <c r="AC54" s="3211"/>
      <c r="AD54" s="3211"/>
      <c r="AE54" s="3211"/>
      <c r="AF54" s="3211"/>
      <c r="AG54" s="3211"/>
      <c r="AH54" s="3211"/>
      <c r="AI54" s="3212"/>
    </row>
    <row r="55" spans="1:35">
      <c r="A55" s="96"/>
      <c r="E55" s="3062"/>
      <c r="F55" s="3063"/>
      <c r="G55" s="3063"/>
      <c r="H55" s="3063"/>
      <c r="I55" s="3063"/>
      <c r="J55" s="3063"/>
      <c r="K55" s="3063"/>
      <c r="L55" s="3063"/>
      <c r="M55" s="3063"/>
      <c r="N55" s="3063"/>
      <c r="O55" s="3063"/>
      <c r="P55" s="3063"/>
      <c r="Q55" s="3063"/>
      <c r="R55" s="3063"/>
      <c r="S55" s="3063"/>
      <c r="T55" s="3063"/>
      <c r="U55" s="3063"/>
      <c r="V55" s="3063"/>
      <c r="W55" s="3063"/>
      <c r="X55" s="3063"/>
      <c r="Y55" s="3063"/>
      <c r="Z55" s="3063"/>
      <c r="AA55" s="3063"/>
      <c r="AB55" s="3063"/>
      <c r="AC55" s="3063"/>
      <c r="AD55" s="3063"/>
      <c r="AE55" s="3063"/>
      <c r="AF55" s="3063"/>
      <c r="AG55" s="3063"/>
      <c r="AH55" s="3063"/>
      <c r="AI55" s="3064"/>
    </row>
    <row r="56" spans="1:35">
      <c r="A56" s="96"/>
      <c r="E56" s="3207"/>
      <c r="F56" s="3208"/>
      <c r="G56" s="3208"/>
      <c r="H56" s="3208"/>
      <c r="I56" s="3208"/>
      <c r="J56" s="3208"/>
      <c r="K56" s="3208"/>
      <c r="L56" s="3208"/>
      <c r="M56" s="3208"/>
      <c r="N56" s="3208"/>
      <c r="O56" s="3208"/>
      <c r="P56" s="3208"/>
      <c r="Q56" s="3208"/>
      <c r="R56" s="3208"/>
      <c r="S56" s="3208"/>
      <c r="T56" s="3208"/>
      <c r="U56" s="3208"/>
      <c r="V56" s="3208"/>
      <c r="W56" s="3208"/>
      <c r="X56" s="3208"/>
      <c r="Y56" s="3208"/>
      <c r="Z56" s="3208"/>
      <c r="AA56" s="3208"/>
      <c r="AB56" s="3208"/>
      <c r="AC56" s="3208"/>
      <c r="AD56" s="3208"/>
      <c r="AE56" s="3208"/>
      <c r="AF56" s="3208"/>
      <c r="AG56" s="3208"/>
      <c r="AH56" s="3208"/>
      <c r="AI56" s="3209"/>
    </row>
    <row r="57" spans="1:35">
      <c r="A57" s="96"/>
      <c r="D57" s="436" t="s">
        <v>1042</v>
      </c>
      <c r="E57" s="436" t="s">
        <v>871</v>
      </c>
      <c r="O57" s="896"/>
    </row>
    <row r="58" spans="1:35">
      <c r="A58" s="96"/>
      <c r="E58" s="3210"/>
      <c r="F58" s="3211"/>
      <c r="G58" s="3211"/>
      <c r="H58" s="3211"/>
      <c r="I58" s="3211"/>
      <c r="J58" s="3211"/>
      <c r="K58" s="3211"/>
      <c r="L58" s="3211"/>
      <c r="M58" s="3211"/>
      <c r="N58" s="3211"/>
      <c r="O58" s="3211"/>
      <c r="P58" s="3211"/>
      <c r="Q58" s="3211"/>
      <c r="R58" s="3211"/>
      <c r="S58" s="3211"/>
      <c r="T58" s="3211"/>
      <c r="U58" s="3211"/>
      <c r="V58" s="3211"/>
      <c r="W58" s="3211"/>
      <c r="X58" s="3211"/>
      <c r="Y58" s="3211"/>
      <c r="Z58" s="3211"/>
      <c r="AA58" s="3211"/>
      <c r="AB58" s="3211"/>
      <c r="AC58" s="3211"/>
      <c r="AD58" s="3211"/>
      <c r="AE58" s="3211"/>
      <c r="AF58" s="3211"/>
      <c r="AG58" s="3211"/>
      <c r="AH58" s="3211"/>
      <c r="AI58" s="3212"/>
    </row>
    <row r="59" spans="1:35">
      <c r="A59" s="96"/>
      <c r="E59" s="3062"/>
      <c r="F59" s="3063"/>
      <c r="G59" s="3063"/>
      <c r="H59" s="3063"/>
      <c r="I59" s="3063"/>
      <c r="J59" s="3063"/>
      <c r="K59" s="3063"/>
      <c r="L59" s="3063"/>
      <c r="M59" s="3063"/>
      <c r="N59" s="3063"/>
      <c r="O59" s="3063"/>
      <c r="P59" s="3063"/>
      <c r="Q59" s="3063"/>
      <c r="R59" s="3063"/>
      <c r="S59" s="3063"/>
      <c r="T59" s="3063"/>
      <c r="U59" s="3063"/>
      <c r="V59" s="3063"/>
      <c r="W59" s="3063"/>
      <c r="X59" s="3063"/>
      <c r="Y59" s="3063"/>
      <c r="Z59" s="3063"/>
      <c r="AA59" s="3063"/>
      <c r="AB59" s="3063"/>
      <c r="AC59" s="3063"/>
      <c r="AD59" s="3063"/>
      <c r="AE59" s="3063"/>
      <c r="AF59" s="3063"/>
      <c r="AG59" s="3063"/>
      <c r="AH59" s="3063"/>
      <c r="AI59" s="3064"/>
    </row>
    <row r="60" spans="1:35">
      <c r="A60" s="97"/>
      <c r="E60" s="3207"/>
      <c r="F60" s="3208"/>
      <c r="G60" s="3208"/>
      <c r="H60" s="3208"/>
      <c r="I60" s="3208"/>
      <c r="J60" s="3208"/>
      <c r="K60" s="3208"/>
      <c r="L60" s="3208"/>
      <c r="M60" s="3208"/>
      <c r="N60" s="3208"/>
      <c r="O60" s="3208"/>
      <c r="P60" s="3208"/>
      <c r="Q60" s="3208"/>
      <c r="R60" s="3208"/>
      <c r="S60" s="3208"/>
      <c r="T60" s="3208"/>
      <c r="U60" s="3208"/>
      <c r="V60" s="3208"/>
      <c r="W60" s="3208"/>
      <c r="X60" s="3208"/>
      <c r="Y60" s="3208"/>
      <c r="Z60" s="3208"/>
      <c r="AA60" s="3208"/>
      <c r="AB60" s="3208"/>
      <c r="AC60" s="3208"/>
      <c r="AD60" s="3208"/>
      <c r="AE60" s="3208"/>
      <c r="AF60" s="3208"/>
      <c r="AG60" s="3208"/>
      <c r="AH60" s="3208"/>
      <c r="AI60" s="3209"/>
    </row>
    <row r="61" spans="1:35">
      <c r="A61" s="97"/>
    </row>
  </sheetData>
  <mergeCells count="38">
    <mergeCell ref="J22:U22"/>
    <mergeCell ref="O32:P32"/>
    <mergeCell ref="N31:O31"/>
    <mergeCell ref="AE31:AF31"/>
    <mergeCell ref="AE32:AF32"/>
    <mergeCell ref="AD11:AG11"/>
    <mergeCell ref="T18:X18"/>
    <mergeCell ref="W20:X20"/>
    <mergeCell ref="W21:X21"/>
    <mergeCell ref="T17:Z17"/>
    <mergeCell ref="J19:AE19"/>
    <mergeCell ref="M36:O36"/>
    <mergeCell ref="Q36:R36"/>
    <mergeCell ref="T36:U36"/>
    <mergeCell ref="E54:AI56"/>
    <mergeCell ref="E58:AI60"/>
    <mergeCell ref="M40:O40"/>
    <mergeCell ref="Q40:R40"/>
    <mergeCell ref="T40:U40"/>
    <mergeCell ref="E42:AI43"/>
    <mergeCell ref="E45:AI46"/>
    <mergeCell ref="E50:AI52"/>
    <mergeCell ref="T33:X33"/>
    <mergeCell ref="Y33:Z33"/>
    <mergeCell ref="G7:H7"/>
    <mergeCell ref="G3:H3"/>
    <mergeCell ref="L3:Y3"/>
    <mergeCell ref="L7:AF7"/>
    <mergeCell ref="N30:O30"/>
    <mergeCell ref="AE30:AF30"/>
    <mergeCell ref="M26:O26"/>
    <mergeCell ref="Q26:R26"/>
    <mergeCell ref="T26:U26"/>
    <mergeCell ref="M27:U27"/>
    <mergeCell ref="M28:O28"/>
    <mergeCell ref="Q28:R28"/>
    <mergeCell ref="T28:U28"/>
    <mergeCell ref="W22:X22"/>
  </mergeCells>
  <phoneticPr fontId="6"/>
  <dataValidations count="1">
    <dataValidation type="list" allowBlank="1" showInputMessage="1" showErrorMessage="1" sqref="E3:E4 E7:E8 E11:E12 H11 L11 P11 Z11 C17 C22:C23 I17:I18 L17 O17:O18 R17:S17 J21 M21 L30:L31 L33:L34 P30:P31 E36:E37 AC30:AC32 U11 AG30:AG32 S33:S34">
      <formula1>"□,☑"</formula1>
    </dataValidation>
  </dataValidations>
  <pageMargins left="0.70866141732283472" right="0.31496062992125984" top="0.59055118110236227" bottom="0.35433070866141736" header="0.51181102362204722" footer="0.19685039370078741"/>
  <pageSetup paperSize="9" scale="99" orientation="portrait" r:id="rId1"/>
  <headerFooter alignWithMargins="0">
    <oddFooter>&amp;C&amp;A</oddFooter>
  </headerFooter>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53"/>
  <sheetViews>
    <sheetView view="pageBreakPreview" zoomScaleNormal="100" zoomScaleSheetLayoutView="100" workbookViewId="0"/>
  </sheetViews>
  <sheetFormatPr defaultColWidth="2.625" defaultRowHeight="13.5"/>
  <cols>
    <col min="1" max="12" width="2.625" style="544"/>
    <col min="13" max="14" width="2.625" style="544" customWidth="1"/>
    <col min="15" max="16384" width="2.625" style="544"/>
  </cols>
  <sheetData>
    <row r="1" spans="1:36">
      <c r="A1" s="442"/>
      <c r="B1" s="442"/>
      <c r="C1" s="837" t="s">
        <v>338</v>
      </c>
      <c r="D1" s="837" t="s">
        <v>634</v>
      </c>
      <c r="E1" s="101"/>
      <c r="F1" s="442"/>
      <c r="G1" s="442"/>
      <c r="H1" s="442"/>
      <c r="I1" s="442"/>
      <c r="J1" s="837" t="s">
        <v>1263</v>
      </c>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row>
    <row r="2" spans="1:36" ht="14.25" customHeight="1">
      <c r="A2" s="439"/>
      <c r="B2" s="726" t="s">
        <v>2094</v>
      </c>
      <c r="C2" s="726"/>
      <c r="D2" s="726"/>
      <c r="E2" s="726"/>
      <c r="F2" s="726"/>
      <c r="G2" s="726"/>
      <c r="H2" s="726"/>
      <c r="I2" s="726"/>
      <c r="J2" s="726"/>
      <c r="K2" s="726"/>
      <c r="L2" s="726"/>
      <c r="M2" s="726"/>
      <c r="N2" s="726"/>
      <c r="O2" s="726"/>
      <c r="P2" s="726"/>
      <c r="Q2" s="726"/>
      <c r="R2" s="726"/>
      <c r="S2" s="726"/>
      <c r="T2" s="726"/>
      <c r="U2" s="726"/>
      <c r="V2" s="726"/>
      <c r="W2" s="726"/>
      <c r="X2" s="726"/>
      <c r="Y2" s="726"/>
      <c r="Z2" s="726"/>
      <c r="AA2" s="726"/>
      <c r="AB2" s="726"/>
      <c r="AC2" s="726"/>
      <c r="AD2" s="726"/>
      <c r="AE2" s="726"/>
      <c r="AF2" s="726"/>
      <c r="AG2" s="726"/>
      <c r="AH2" s="726"/>
      <c r="AI2" s="726"/>
      <c r="AJ2" s="725"/>
    </row>
    <row r="3" spans="1:36">
      <c r="C3" s="436"/>
      <c r="D3" s="436" t="s">
        <v>853</v>
      </c>
      <c r="E3" s="436" t="s">
        <v>637</v>
      </c>
      <c r="F3" s="436"/>
      <c r="G3" s="436"/>
      <c r="H3" s="436"/>
      <c r="I3" s="436"/>
      <c r="J3" s="436"/>
      <c r="W3" s="120"/>
      <c r="X3" s="441"/>
      <c r="Y3" s="441"/>
      <c r="Z3" s="441"/>
      <c r="AA3" s="441"/>
      <c r="AB3" s="441"/>
      <c r="AC3" s="441"/>
      <c r="AD3" s="441"/>
      <c r="AE3" s="441"/>
      <c r="AF3" s="441"/>
      <c r="AG3" s="441"/>
      <c r="AH3" s="441"/>
      <c r="AI3" s="441"/>
    </row>
    <row r="4" spans="1:36">
      <c r="E4" s="978" t="s">
        <v>1128</v>
      </c>
      <c r="F4" s="120" t="s">
        <v>854</v>
      </c>
      <c r="G4" s="120"/>
      <c r="H4" s="120"/>
      <c r="I4" s="120"/>
      <c r="J4" s="120"/>
      <c r="K4" s="120"/>
      <c r="L4" s="120"/>
      <c r="M4" s="120"/>
      <c r="N4" s="120"/>
      <c r="O4" s="120"/>
      <c r="P4" s="120"/>
      <c r="S4" s="441"/>
      <c r="T4" s="441"/>
      <c r="U4" s="3109"/>
      <c r="V4" s="3109"/>
      <c r="W4" s="441"/>
      <c r="X4" s="441"/>
      <c r="Y4" s="441"/>
      <c r="Z4" s="441"/>
      <c r="AA4" s="441"/>
      <c r="AB4" s="441"/>
      <c r="AC4" s="441"/>
      <c r="AD4" s="441"/>
      <c r="AE4" s="441"/>
      <c r="AF4" s="441"/>
      <c r="AG4" s="441"/>
      <c r="AH4" s="441"/>
      <c r="AI4" s="441"/>
    </row>
    <row r="5" spans="1:36">
      <c r="E5" s="441"/>
      <c r="F5" s="120" t="s">
        <v>21</v>
      </c>
      <c r="G5" s="120"/>
      <c r="H5" s="120"/>
      <c r="J5" s="978" t="s">
        <v>1128</v>
      </c>
      <c r="K5" s="441" t="s">
        <v>17</v>
      </c>
      <c r="L5" s="441" t="s">
        <v>14</v>
      </c>
      <c r="M5" s="829"/>
      <c r="N5" s="829"/>
      <c r="O5" s="436" t="s">
        <v>722</v>
      </c>
      <c r="P5" s="436"/>
      <c r="Q5" s="120"/>
      <c r="R5" s="978" t="s">
        <v>1128</v>
      </c>
      <c r="S5" s="441" t="s">
        <v>852</v>
      </c>
      <c r="X5" s="441"/>
      <c r="Y5" s="441"/>
      <c r="Z5" s="441"/>
      <c r="AA5" s="441"/>
      <c r="AB5" s="441"/>
      <c r="AC5" s="441"/>
      <c r="AD5" s="441"/>
      <c r="AE5" s="441"/>
      <c r="AF5" s="441"/>
      <c r="AG5" s="441"/>
      <c r="AH5" s="441"/>
      <c r="AI5" s="441"/>
    </row>
    <row r="6" spans="1:36">
      <c r="F6" s="436" t="s">
        <v>636</v>
      </c>
      <c r="G6" s="120"/>
      <c r="H6" s="120"/>
      <c r="I6" s="441"/>
      <c r="J6" s="441"/>
      <c r="K6" s="1511"/>
      <c r="L6" s="1511"/>
      <c r="M6" s="436" t="s">
        <v>216</v>
      </c>
      <c r="V6" s="436"/>
      <c r="W6" s="441"/>
      <c r="X6" s="441"/>
      <c r="Y6" s="441"/>
      <c r="Z6" s="441"/>
      <c r="AA6" s="441"/>
      <c r="AB6" s="441"/>
      <c r="AC6" s="441"/>
      <c r="AD6" s="441"/>
      <c r="AE6" s="441"/>
      <c r="AF6" s="441"/>
      <c r="AG6" s="441"/>
      <c r="AH6" s="441"/>
      <c r="AI6" s="441"/>
    </row>
    <row r="7" spans="1:36">
      <c r="F7" s="438" t="s">
        <v>233</v>
      </c>
      <c r="G7" s="120"/>
      <c r="H7" s="120"/>
      <c r="I7" s="441"/>
      <c r="J7" s="978" t="s">
        <v>1128</v>
      </c>
      <c r="K7" s="441" t="s">
        <v>17</v>
      </c>
      <c r="L7" s="441" t="s">
        <v>14</v>
      </c>
      <c r="M7" s="829"/>
      <c r="N7" s="829"/>
      <c r="O7" s="436" t="s">
        <v>722</v>
      </c>
      <c r="P7" s="436"/>
      <c r="Q7" s="120"/>
      <c r="R7" s="978" t="s">
        <v>1128</v>
      </c>
      <c r="S7" s="441" t="s">
        <v>852</v>
      </c>
      <c r="T7" s="441"/>
      <c r="V7" s="436"/>
      <c r="W7" s="441"/>
      <c r="X7" s="441"/>
      <c r="Y7" s="441"/>
      <c r="Z7" s="441"/>
      <c r="AA7" s="441"/>
      <c r="AB7" s="441"/>
      <c r="AC7" s="441"/>
      <c r="AD7" s="441"/>
      <c r="AE7" s="441"/>
      <c r="AF7" s="441"/>
      <c r="AG7" s="441"/>
      <c r="AH7" s="441"/>
      <c r="AI7" s="441"/>
    </row>
    <row r="8" spans="1:36">
      <c r="A8" s="97"/>
      <c r="E8" s="978" t="s">
        <v>1128</v>
      </c>
      <c r="F8" s="120" t="s">
        <v>876</v>
      </c>
    </row>
    <row r="9" spans="1:36">
      <c r="A9" s="442"/>
      <c r="B9" s="442"/>
      <c r="C9" s="442"/>
      <c r="D9" s="436" t="s">
        <v>877</v>
      </c>
      <c r="E9" s="436" t="s">
        <v>635</v>
      </c>
      <c r="F9" s="436"/>
      <c r="G9" s="442"/>
      <c r="H9" s="442"/>
      <c r="I9" s="442"/>
      <c r="J9" s="442"/>
      <c r="K9" s="442"/>
      <c r="L9" s="442"/>
      <c r="M9" s="442"/>
      <c r="N9" s="442"/>
      <c r="O9" s="442"/>
      <c r="P9" s="442"/>
      <c r="Q9" s="442"/>
      <c r="R9" s="442"/>
      <c r="S9" s="442"/>
      <c r="T9" s="442"/>
      <c r="U9" s="442"/>
      <c r="V9" s="442"/>
      <c r="W9" s="442"/>
      <c r="X9" s="442"/>
      <c r="Y9" s="442"/>
      <c r="Z9" s="442"/>
      <c r="AA9" s="442"/>
      <c r="AB9" s="442"/>
      <c r="AC9" s="442"/>
      <c r="AD9" s="442"/>
      <c r="AE9" s="442"/>
      <c r="AF9" s="442"/>
      <c r="AG9" s="442"/>
      <c r="AH9" s="442"/>
      <c r="AI9" s="442"/>
    </row>
    <row r="10" spans="1:36">
      <c r="E10" s="978" t="s">
        <v>1128</v>
      </c>
      <c r="F10" s="441" t="s">
        <v>854</v>
      </c>
      <c r="G10" s="441"/>
      <c r="H10" s="441"/>
      <c r="I10" s="441"/>
      <c r="J10" s="441"/>
      <c r="K10" s="441"/>
      <c r="L10" s="441"/>
      <c r="M10" s="441"/>
      <c r="N10" s="436"/>
      <c r="O10" s="436"/>
      <c r="P10" s="436"/>
      <c r="Q10" s="436"/>
      <c r="R10" s="436"/>
      <c r="S10" s="436"/>
      <c r="T10" s="436"/>
      <c r="U10" s="436"/>
      <c r="V10" s="436"/>
      <c r="W10" s="436"/>
      <c r="X10" s="441"/>
      <c r="Y10" s="441"/>
      <c r="Z10" s="441"/>
      <c r="AA10" s="441"/>
      <c r="AB10" s="441"/>
      <c r="AC10" s="441"/>
      <c r="AD10" s="441"/>
      <c r="AE10" s="441"/>
      <c r="AF10" s="441"/>
      <c r="AG10" s="441"/>
      <c r="AH10" s="441"/>
      <c r="AI10" s="441"/>
      <c r="AJ10" s="441"/>
    </row>
    <row r="11" spans="1:36">
      <c r="E11" s="441"/>
      <c r="F11" s="120" t="s">
        <v>21</v>
      </c>
      <c r="G11" s="120"/>
      <c r="H11" s="120"/>
      <c r="I11" s="441"/>
      <c r="J11" s="978" t="s">
        <v>1128</v>
      </c>
      <c r="K11" s="441" t="s">
        <v>17</v>
      </c>
      <c r="L11" s="441"/>
      <c r="M11" s="865"/>
      <c r="N11" s="865"/>
      <c r="O11" s="436"/>
      <c r="P11" s="436"/>
      <c r="Q11" s="120"/>
      <c r="R11" s="978" t="s">
        <v>1128</v>
      </c>
      <c r="S11" s="441" t="s">
        <v>852</v>
      </c>
      <c r="T11" s="120"/>
      <c r="U11" s="441"/>
      <c r="V11" s="441"/>
      <c r="W11" s="441"/>
      <c r="X11" s="436"/>
      <c r="Y11" s="436"/>
      <c r="Z11" s="436"/>
      <c r="AA11" s="436"/>
      <c r="AB11" s="436"/>
      <c r="AC11" s="436"/>
      <c r="AD11" s="436"/>
      <c r="AE11" s="436"/>
      <c r="AF11" s="436"/>
      <c r="AG11" s="436"/>
      <c r="AH11" s="436"/>
      <c r="AI11" s="436"/>
      <c r="AJ11" s="445"/>
    </row>
    <row r="12" spans="1:36">
      <c r="F12" s="441" t="s">
        <v>878</v>
      </c>
      <c r="G12" s="441"/>
      <c r="H12" s="1024" t="s">
        <v>1128</v>
      </c>
      <c r="I12" s="441" t="s">
        <v>22</v>
      </c>
      <c r="J12" s="441"/>
      <c r="K12" s="441" t="s">
        <v>14</v>
      </c>
      <c r="L12" s="1511"/>
      <c r="M12" s="1511"/>
      <c r="N12" s="438" t="s">
        <v>722</v>
      </c>
      <c r="O12" s="436"/>
      <c r="P12" s="1024" t="s">
        <v>1128</v>
      </c>
      <c r="Q12" s="441" t="s">
        <v>879</v>
      </c>
      <c r="R12" s="441"/>
      <c r="S12" s="441" t="s">
        <v>14</v>
      </c>
      <c r="T12" s="1511"/>
      <c r="U12" s="1511"/>
      <c r="V12" s="436" t="s">
        <v>722</v>
      </c>
      <c r="W12" s="436"/>
      <c r="X12" s="1024" t="s">
        <v>1128</v>
      </c>
      <c r="Y12" s="441" t="s">
        <v>638</v>
      </c>
      <c r="Z12" s="441"/>
      <c r="AA12" s="436"/>
      <c r="AB12" s="436"/>
      <c r="AC12" s="436"/>
      <c r="AD12" s="436"/>
      <c r="AE12" s="441" t="s">
        <v>14</v>
      </c>
      <c r="AF12" s="1511"/>
      <c r="AG12" s="1511"/>
      <c r="AH12" s="436" t="s">
        <v>722</v>
      </c>
    </row>
    <row r="13" spans="1:36">
      <c r="F13" s="441"/>
      <c r="G13" s="441"/>
      <c r="H13" s="1024" t="s">
        <v>1128</v>
      </c>
      <c r="I13" s="82" t="s">
        <v>1613</v>
      </c>
      <c r="J13" s="441"/>
      <c r="K13" s="441"/>
      <c r="L13" s="436"/>
      <c r="M13" s="1022"/>
      <c r="N13" s="120" t="s">
        <v>722</v>
      </c>
      <c r="O13" s="1023"/>
      <c r="P13" s="1024" t="s">
        <v>1128</v>
      </c>
      <c r="Q13" s="82" t="s">
        <v>2406</v>
      </c>
      <c r="R13" s="441"/>
      <c r="S13" s="441"/>
      <c r="T13" s="120"/>
      <c r="U13" s="1022"/>
      <c r="V13" s="120" t="s">
        <v>2407</v>
      </c>
      <c r="W13" s="438"/>
      <c r="X13" s="1024" t="s">
        <v>1128</v>
      </c>
      <c r="Y13" s="15" t="s">
        <v>2408</v>
      </c>
      <c r="Z13" s="441"/>
      <c r="AA13" s="1023"/>
      <c r="AB13" s="1023"/>
      <c r="AC13" s="3279"/>
      <c r="AD13" s="3279"/>
      <c r="AE13" s="3279"/>
      <c r="AF13" s="441" t="s">
        <v>87</v>
      </c>
      <c r="AG13" s="1022"/>
      <c r="AH13" s="144" t="s">
        <v>2407</v>
      </c>
      <c r="AJ13" s="436"/>
    </row>
    <row r="14" spans="1:36">
      <c r="F14" s="436" t="s">
        <v>636</v>
      </c>
      <c r="G14" s="120"/>
      <c r="H14" s="120"/>
      <c r="I14" s="441"/>
      <c r="J14" s="441"/>
      <c r="K14" s="1511"/>
      <c r="L14" s="1511"/>
      <c r="M14" s="436" t="s">
        <v>216</v>
      </c>
      <c r="N14" s="81"/>
      <c r="O14" s="81"/>
      <c r="P14" s="81"/>
      <c r="Q14" s="81"/>
      <c r="R14" s="81"/>
      <c r="S14" s="81"/>
      <c r="AB14" s="81"/>
      <c r="AC14" s="81"/>
      <c r="AD14" s="81"/>
    </row>
    <row r="15" spans="1:36">
      <c r="E15" s="978" t="s">
        <v>1128</v>
      </c>
      <c r="F15" s="81" t="s">
        <v>876</v>
      </c>
    </row>
    <row r="16" spans="1:36">
      <c r="E16" s="441"/>
      <c r="F16" s="81"/>
    </row>
    <row r="17" spans="1:35">
      <c r="A17" s="442" t="s">
        <v>864</v>
      </c>
      <c r="B17" s="442"/>
      <c r="C17" s="442"/>
      <c r="D17" s="442"/>
      <c r="E17" s="442"/>
      <c r="F17" s="442"/>
      <c r="G17" s="442"/>
      <c r="H17" s="442"/>
      <c r="I17" s="442"/>
      <c r="J17" s="442"/>
    </row>
    <row r="18" spans="1:35">
      <c r="A18" s="445"/>
      <c r="B18" s="445"/>
      <c r="C18" s="441" t="s">
        <v>39</v>
      </c>
      <c r="D18" s="441" t="s">
        <v>640</v>
      </c>
      <c r="E18" s="441"/>
      <c r="F18" s="120"/>
      <c r="G18" s="120"/>
      <c r="H18" s="120"/>
      <c r="I18" s="120"/>
      <c r="J18" s="120"/>
    </row>
    <row r="19" spans="1:35">
      <c r="A19" s="445"/>
      <c r="B19" s="445"/>
      <c r="C19" s="441"/>
      <c r="D19" s="441" t="s">
        <v>853</v>
      </c>
      <c r="E19" s="436" t="s">
        <v>641</v>
      </c>
      <c r="F19" s="436"/>
      <c r="G19" s="436"/>
      <c r="H19" s="436"/>
      <c r="I19" s="436"/>
      <c r="J19" s="436"/>
      <c r="K19" s="436"/>
      <c r="L19" s="436"/>
      <c r="M19" s="436"/>
      <c r="N19" s="436"/>
      <c r="O19" s="978" t="s">
        <v>1128</v>
      </c>
      <c r="P19" s="441" t="s">
        <v>642</v>
      </c>
      <c r="Q19" s="436"/>
      <c r="R19" s="30" t="s">
        <v>601</v>
      </c>
      <c r="S19" s="436"/>
      <c r="T19" s="441"/>
      <c r="U19" s="30"/>
      <c r="V19" s="436"/>
      <c r="W19" s="436"/>
      <c r="X19" s="436"/>
      <c r="Y19" s="436"/>
      <c r="Z19" s="436"/>
      <c r="AA19" s="436"/>
      <c r="AB19" s="436"/>
      <c r="AC19" s="436"/>
      <c r="AD19" s="436"/>
      <c r="AE19" s="436"/>
      <c r="AF19" s="436"/>
      <c r="AG19" s="436"/>
      <c r="AH19" s="436"/>
      <c r="AI19" s="436"/>
    </row>
    <row r="20" spans="1:35">
      <c r="A20" s="445"/>
      <c r="B20" s="445"/>
      <c r="C20" s="441"/>
      <c r="D20" s="441"/>
      <c r="E20" s="436"/>
      <c r="F20" s="436"/>
      <c r="G20" s="436"/>
      <c r="H20" s="436"/>
      <c r="I20" s="436"/>
      <c r="J20" s="436"/>
      <c r="K20" s="436"/>
      <c r="L20" s="436"/>
      <c r="M20" s="436"/>
      <c r="N20" s="436"/>
      <c r="O20" s="978" t="s">
        <v>1128</v>
      </c>
      <c r="P20" s="441" t="s">
        <v>840</v>
      </c>
      <c r="Q20" s="436"/>
      <c r="R20" s="436"/>
      <c r="S20" s="219" t="s">
        <v>1264</v>
      </c>
      <c r="T20" s="441"/>
      <c r="U20" s="441"/>
      <c r="V20" s="436"/>
      <c r="W20" s="436"/>
      <c r="X20" s="436"/>
      <c r="Y20" s="436"/>
      <c r="Z20" s="436"/>
      <c r="AA20" s="436"/>
      <c r="AB20" s="436"/>
      <c r="AC20" s="436"/>
      <c r="AD20" s="436"/>
      <c r="AE20" s="436"/>
      <c r="AF20" s="436"/>
      <c r="AG20" s="436"/>
      <c r="AH20" s="436"/>
      <c r="AI20" s="436"/>
    </row>
    <row r="21" spans="1:35">
      <c r="A21" s="445"/>
      <c r="B21" s="445"/>
      <c r="C21" s="441"/>
      <c r="D21" s="441"/>
      <c r="E21" s="436"/>
      <c r="F21" s="436"/>
      <c r="G21" s="436"/>
      <c r="H21" s="436"/>
      <c r="I21" s="436"/>
      <c r="J21" s="436"/>
      <c r="K21" s="436"/>
      <c r="L21" s="436"/>
      <c r="M21" s="436"/>
      <c r="N21" s="436"/>
      <c r="O21" s="441"/>
      <c r="P21" s="133" t="s">
        <v>1204</v>
      </c>
      <c r="Q21" s="133"/>
      <c r="R21" s="436"/>
      <c r="T21" s="441"/>
      <c r="U21" s="441"/>
      <c r="V21" s="436"/>
      <c r="W21" s="436"/>
      <c r="X21" s="436"/>
      <c r="Y21" s="436"/>
      <c r="Z21" s="436"/>
      <c r="AA21" s="436"/>
      <c r="AB21" s="436"/>
      <c r="AC21" s="436"/>
      <c r="AD21" s="436"/>
      <c r="AE21" s="436"/>
      <c r="AF21" s="436"/>
      <c r="AG21" s="436"/>
      <c r="AH21" s="436"/>
      <c r="AI21" s="436"/>
    </row>
    <row r="22" spans="1:35">
      <c r="A22" s="445"/>
      <c r="B22" s="445"/>
      <c r="C22" s="441"/>
      <c r="D22" s="441"/>
      <c r="E22" s="436"/>
      <c r="F22" s="436"/>
      <c r="G22" s="436"/>
      <c r="H22" s="436"/>
      <c r="I22" s="436"/>
      <c r="J22" s="436"/>
      <c r="K22" s="436"/>
      <c r="L22" s="436"/>
      <c r="M22" s="436"/>
      <c r="N22" s="436"/>
      <c r="O22" s="978" t="s">
        <v>1128</v>
      </c>
      <c r="P22" s="441" t="s">
        <v>841</v>
      </c>
      <c r="Q22" s="436"/>
      <c r="R22" s="436"/>
      <c r="S22" s="133" t="s">
        <v>602</v>
      </c>
      <c r="T22" s="441"/>
      <c r="U22" s="441"/>
      <c r="V22" s="436"/>
      <c r="W22" s="436"/>
      <c r="X22" s="436"/>
      <c r="Y22" s="436"/>
      <c r="Z22" s="436"/>
      <c r="AA22" s="436"/>
      <c r="AB22" s="436"/>
      <c r="AC22" s="436"/>
      <c r="AD22" s="436"/>
      <c r="AE22" s="436"/>
      <c r="AF22" s="436"/>
      <c r="AG22" s="436"/>
      <c r="AH22" s="436"/>
      <c r="AI22" s="436"/>
    </row>
    <row r="23" spans="1:35">
      <c r="A23" s="445"/>
      <c r="B23" s="445"/>
      <c r="C23" s="441"/>
      <c r="D23" s="213" t="s">
        <v>1689</v>
      </c>
      <c r="E23" s="214"/>
      <c r="F23" s="214"/>
      <c r="G23" s="214"/>
      <c r="H23" s="214"/>
      <c r="I23" s="214"/>
      <c r="J23" s="214"/>
      <c r="K23" s="214"/>
      <c r="L23" s="214"/>
      <c r="M23" s="214"/>
      <c r="N23" s="214"/>
      <c r="O23" s="441"/>
      <c r="P23" s="441"/>
      <c r="Q23" s="436"/>
      <c r="R23" s="436"/>
      <c r="S23" s="133"/>
      <c r="T23" s="441"/>
      <c r="U23" s="441"/>
      <c r="V23" s="436"/>
      <c r="W23" s="436"/>
      <c r="X23" s="436"/>
      <c r="Y23" s="436"/>
      <c r="Z23" s="436"/>
      <c r="AA23" s="436"/>
      <c r="AB23" s="436"/>
      <c r="AC23" s="436"/>
      <c r="AD23" s="436"/>
      <c r="AE23" s="436"/>
      <c r="AF23" s="436"/>
      <c r="AG23" s="436"/>
      <c r="AH23" s="436"/>
      <c r="AI23" s="436"/>
    </row>
    <row r="24" spans="1:35">
      <c r="A24" s="445"/>
      <c r="B24" s="445"/>
      <c r="C24" s="441"/>
      <c r="D24" s="441" t="s">
        <v>877</v>
      </c>
      <c r="E24" s="436" t="s">
        <v>166</v>
      </c>
      <c r="F24" s="436"/>
      <c r="G24" s="436"/>
      <c r="H24" s="436"/>
      <c r="I24" s="436"/>
      <c r="J24" s="436"/>
      <c r="K24" s="436"/>
      <c r="L24" s="436"/>
      <c r="M24" s="436"/>
      <c r="N24" s="436"/>
      <c r="O24" s="978" t="s">
        <v>1128</v>
      </c>
      <c r="P24" s="441" t="s">
        <v>167</v>
      </c>
      <c r="Q24" s="436"/>
      <c r="R24" s="436"/>
      <c r="S24" s="436"/>
      <c r="T24" s="978" t="s">
        <v>1128</v>
      </c>
      <c r="U24" s="441" t="s">
        <v>880</v>
      </c>
      <c r="V24" s="436"/>
      <c r="W24" s="436"/>
      <c r="X24" s="133"/>
      <c r="Y24" s="436"/>
      <c r="Z24" s="436"/>
      <c r="AA24" s="436"/>
      <c r="AB24" s="436"/>
      <c r="AC24" s="436"/>
      <c r="AD24" s="978" t="s">
        <v>1128</v>
      </c>
      <c r="AE24" s="436" t="s">
        <v>881</v>
      </c>
      <c r="AF24" s="436"/>
      <c r="AG24" s="436"/>
      <c r="AH24" s="436"/>
      <c r="AI24" s="436"/>
    </row>
    <row r="25" spans="1:35">
      <c r="A25" s="445"/>
      <c r="B25" s="445"/>
      <c r="C25" s="441"/>
      <c r="D25" s="441" t="s">
        <v>882</v>
      </c>
      <c r="E25" s="436" t="s">
        <v>171</v>
      </c>
      <c r="F25" s="436"/>
      <c r="G25" s="436"/>
      <c r="H25" s="436"/>
      <c r="I25" s="436"/>
      <c r="J25" s="436"/>
      <c r="K25" s="436"/>
      <c r="L25" s="436"/>
      <c r="M25" s="436"/>
      <c r="N25" s="436"/>
      <c r="O25" s="978" t="s">
        <v>1128</v>
      </c>
      <c r="P25" s="441" t="s">
        <v>169</v>
      </c>
      <c r="Q25" s="441"/>
      <c r="R25" s="441"/>
      <c r="S25" s="436"/>
      <c r="T25" s="978" t="s">
        <v>1128</v>
      </c>
      <c r="U25" s="441" t="s">
        <v>842</v>
      </c>
      <c r="V25" s="436"/>
      <c r="W25" s="436"/>
      <c r="X25" s="436"/>
      <c r="Y25" s="436"/>
      <c r="Z25" s="436"/>
    </row>
    <row r="26" spans="1:35">
      <c r="A26" s="445"/>
      <c r="B26" s="445"/>
      <c r="C26" s="441"/>
      <c r="D26" s="441"/>
      <c r="E26" s="441"/>
      <c r="F26" s="120"/>
      <c r="G26" s="120"/>
      <c r="H26" s="120"/>
      <c r="I26" s="120"/>
      <c r="J26" s="120"/>
      <c r="K26" s="436"/>
      <c r="L26" s="436"/>
      <c r="M26" s="436"/>
      <c r="N26" s="436"/>
      <c r="O26" s="978" t="s">
        <v>1128</v>
      </c>
      <c r="P26" s="436" t="s">
        <v>170</v>
      </c>
      <c r="Q26" s="436"/>
      <c r="R26" s="436"/>
      <c r="S26" s="436"/>
      <c r="T26" s="436"/>
      <c r="U26" s="436"/>
      <c r="V26" s="436"/>
      <c r="X26" s="436"/>
      <c r="Z26" s="978" t="s">
        <v>1128</v>
      </c>
      <c r="AA26" s="436" t="s">
        <v>843</v>
      </c>
      <c r="AB26" s="436"/>
      <c r="AC26" s="436"/>
      <c r="AD26" s="436"/>
    </row>
    <row r="27" spans="1:35">
      <c r="A27" s="445"/>
      <c r="B27" s="445"/>
      <c r="C27" s="441"/>
      <c r="D27" s="441"/>
      <c r="E27" s="441"/>
      <c r="F27" s="120"/>
      <c r="G27" s="120"/>
      <c r="H27" s="120"/>
      <c r="I27" s="120"/>
      <c r="J27" s="120"/>
      <c r="K27" s="436"/>
      <c r="L27" s="436"/>
      <c r="M27" s="436"/>
      <c r="N27" s="436"/>
      <c r="O27" s="978"/>
      <c r="P27" s="436"/>
      <c r="Q27" s="436"/>
      <c r="R27" s="436"/>
      <c r="S27" s="436"/>
      <c r="T27" s="436"/>
      <c r="U27" s="436"/>
      <c r="V27" s="436"/>
      <c r="X27" s="436"/>
      <c r="Z27" s="978"/>
      <c r="AA27" s="436"/>
      <c r="AB27" s="436"/>
      <c r="AC27" s="436"/>
      <c r="AD27" s="436"/>
    </row>
    <row r="28" spans="1:35">
      <c r="C28" s="120" t="s">
        <v>48</v>
      </c>
      <c r="D28" s="120" t="s">
        <v>1671</v>
      </c>
      <c r="E28" s="120"/>
      <c r="F28" s="448"/>
      <c r="G28" s="448"/>
      <c r="H28" s="448"/>
      <c r="I28" s="448"/>
      <c r="J28" s="448"/>
      <c r="K28" s="448"/>
      <c r="L28" s="448"/>
      <c r="M28" s="448"/>
      <c r="N28" s="448"/>
      <c r="O28" s="448"/>
      <c r="P28" s="448"/>
      <c r="Q28" s="448"/>
      <c r="R28" s="448"/>
      <c r="S28" s="448"/>
      <c r="T28" s="448"/>
      <c r="U28" s="448"/>
      <c r="V28" s="448"/>
      <c r="W28" s="448"/>
      <c r="X28" s="448"/>
      <c r="Y28" s="448"/>
      <c r="Z28" s="448"/>
      <c r="AA28" s="448"/>
      <c r="AB28" s="448"/>
      <c r="AC28" s="448"/>
      <c r="AD28" s="448"/>
      <c r="AE28" s="448"/>
      <c r="AF28" s="448"/>
      <c r="AG28" s="448"/>
      <c r="AH28" s="448"/>
      <c r="AI28" s="448"/>
    </row>
    <row r="29" spans="1:35">
      <c r="A29" s="438"/>
      <c r="B29" s="438"/>
      <c r="C29" s="134"/>
      <c r="D29" s="134"/>
      <c r="E29" s="600" t="s">
        <v>1128</v>
      </c>
      <c r="F29" s="120" t="s">
        <v>461</v>
      </c>
      <c r="G29" s="134"/>
      <c r="H29" s="134" t="s">
        <v>654</v>
      </c>
      <c r="I29" s="134"/>
      <c r="J29" s="134" t="s">
        <v>1672</v>
      </c>
      <c r="K29" s="134"/>
      <c r="L29" s="120"/>
      <c r="M29" s="120"/>
      <c r="N29" s="120"/>
      <c r="O29" s="3122"/>
      <c r="P29" s="3274"/>
      <c r="Q29" s="3274"/>
      <c r="R29" s="3274"/>
      <c r="S29" s="3274"/>
      <c r="T29" s="3274"/>
      <c r="U29" s="3274"/>
      <c r="V29" s="3274"/>
      <c r="W29" s="3274"/>
      <c r="X29" s="3274"/>
      <c r="Y29" s="3274"/>
      <c r="Z29" s="3274"/>
      <c r="AA29" s="3274"/>
      <c r="AB29" s="3274"/>
      <c r="AC29" s="3274"/>
      <c r="AD29" s="3274"/>
      <c r="AE29" s="3274"/>
      <c r="AF29" s="3274"/>
      <c r="AG29" s="3274"/>
      <c r="AH29" s="3274"/>
      <c r="AI29" s="3275"/>
    </row>
    <row r="30" spans="1:35">
      <c r="A30" s="438"/>
      <c r="B30" s="438"/>
      <c r="C30" s="134"/>
      <c r="D30" s="134"/>
      <c r="E30" s="600" t="s">
        <v>1128</v>
      </c>
      <c r="F30" s="120" t="s">
        <v>462</v>
      </c>
      <c r="G30" s="134"/>
      <c r="H30" s="134"/>
      <c r="I30" s="134"/>
      <c r="J30" s="134"/>
      <c r="K30" s="134"/>
      <c r="L30" s="134"/>
      <c r="M30" s="134"/>
      <c r="N30" s="134"/>
      <c r="O30" s="3276"/>
      <c r="P30" s="3277"/>
      <c r="Q30" s="3277"/>
      <c r="R30" s="3277"/>
      <c r="S30" s="3277"/>
      <c r="T30" s="3277"/>
      <c r="U30" s="3277"/>
      <c r="V30" s="3277"/>
      <c r="W30" s="3277"/>
      <c r="X30" s="3277"/>
      <c r="Y30" s="3277"/>
      <c r="Z30" s="3277"/>
      <c r="AA30" s="3277"/>
      <c r="AB30" s="3277"/>
      <c r="AC30" s="3277"/>
      <c r="AD30" s="3277"/>
      <c r="AE30" s="3277"/>
      <c r="AF30" s="3277"/>
      <c r="AG30" s="3277"/>
      <c r="AH30" s="3277"/>
      <c r="AI30" s="3278"/>
    </row>
    <row r="31" spans="1:35">
      <c r="E31" s="447"/>
    </row>
    <row r="32" spans="1:35">
      <c r="C32" s="441" t="s">
        <v>127</v>
      </c>
      <c r="D32" s="438" t="s">
        <v>1311</v>
      </c>
      <c r="E32" s="831"/>
      <c r="F32" s="441"/>
      <c r="AB32" s="448"/>
      <c r="AC32" s="448"/>
      <c r="AD32" s="448"/>
      <c r="AE32" s="448"/>
    </row>
    <row r="33" spans="3:35">
      <c r="C33" s="441"/>
      <c r="D33" s="438" t="s">
        <v>1658</v>
      </c>
      <c r="E33" s="831"/>
      <c r="F33" s="441"/>
      <c r="AB33" s="448"/>
      <c r="AC33" s="448"/>
      <c r="AD33" s="448"/>
      <c r="AE33" s="448"/>
    </row>
    <row r="34" spans="3:35">
      <c r="E34" s="978" t="s">
        <v>1128</v>
      </c>
      <c r="F34" s="441" t="s">
        <v>461</v>
      </c>
      <c r="J34" s="438"/>
      <c r="P34" s="831"/>
      <c r="Q34" s="441"/>
      <c r="S34" s="831"/>
      <c r="T34" s="441"/>
      <c r="V34" s="438"/>
      <c r="AB34" s="831"/>
      <c r="AC34" s="441"/>
      <c r="AE34" s="831"/>
      <c r="AF34" s="441"/>
      <c r="AG34" s="134"/>
      <c r="AH34" s="448"/>
    </row>
    <row r="35" spans="3:35">
      <c r="E35" s="978" t="s">
        <v>1128</v>
      </c>
      <c r="F35" s="441" t="s">
        <v>838</v>
      </c>
      <c r="H35" s="544" t="s">
        <v>654</v>
      </c>
      <c r="J35" s="993" t="s">
        <v>1688</v>
      </c>
      <c r="AB35" s="448"/>
      <c r="AC35" s="448"/>
      <c r="AD35" s="448"/>
      <c r="AE35" s="448"/>
    </row>
    <row r="36" spans="3:35">
      <c r="E36" s="978"/>
      <c r="F36" s="441"/>
      <c r="J36" s="993"/>
      <c r="AB36" s="448"/>
      <c r="AC36" s="448"/>
      <c r="AD36" s="448"/>
      <c r="AE36" s="448"/>
    </row>
    <row r="37" spans="3:35">
      <c r="C37" s="438" t="s">
        <v>11</v>
      </c>
      <c r="D37" s="438" t="s">
        <v>1659</v>
      </c>
      <c r="E37" s="815"/>
      <c r="F37" s="441"/>
      <c r="G37" s="438"/>
      <c r="H37" s="438"/>
      <c r="I37" s="438"/>
      <c r="J37" s="438"/>
      <c r="K37" s="438"/>
      <c r="L37" s="438"/>
      <c r="M37" s="438"/>
      <c r="N37" s="438"/>
      <c r="O37" s="438"/>
      <c r="P37" s="438"/>
      <c r="Q37" s="438"/>
      <c r="R37" s="438"/>
      <c r="S37" s="438"/>
      <c r="T37" s="438"/>
      <c r="U37" s="438"/>
      <c r="V37" s="438"/>
      <c r="W37" s="438"/>
      <c r="X37" s="438"/>
      <c r="Y37" s="438"/>
      <c r="Z37" s="438"/>
      <c r="AA37" s="438"/>
      <c r="AB37" s="134"/>
      <c r="AC37" s="134"/>
      <c r="AD37" s="134"/>
      <c r="AE37" s="134"/>
      <c r="AF37" s="438"/>
      <c r="AG37" s="438"/>
      <c r="AH37" s="438"/>
      <c r="AI37" s="438"/>
    </row>
    <row r="38" spans="3:35">
      <c r="C38" s="438"/>
      <c r="D38" s="438"/>
      <c r="E38" s="600" t="s">
        <v>1128</v>
      </c>
      <c r="F38" s="441" t="s">
        <v>1660</v>
      </c>
      <c r="G38" s="438"/>
      <c r="H38" s="438"/>
      <c r="I38" s="438"/>
      <c r="J38" s="438"/>
      <c r="K38" s="438"/>
      <c r="L38" s="438"/>
      <c r="M38" s="438"/>
      <c r="N38" s="438"/>
      <c r="O38" s="438"/>
      <c r="P38" s="438"/>
      <c r="Q38" s="438"/>
      <c r="R38" s="438"/>
      <c r="S38" s="815"/>
      <c r="T38" s="441"/>
      <c r="U38" s="438"/>
      <c r="V38" s="815"/>
      <c r="W38" s="441"/>
      <c r="X38" s="438"/>
      <c r="Y38" s="438"/>
      <c r="Z38" s="815"/>
      <c r="AA38" s="441"/>
      <c r="AB38" s="134"/>
      <c r="AC38" s="134"/>
      <c r="AD38" s="134"/>
      <c r="AE38" s="134"/>
      <c r="AF38" s="438"/>
      <c r="AG38" s="438"/>
      <c r="AH38" s="438"/>
      <c r="AI38" s="438"/>
    </row>
    <row r="39" spans="3:35">
      <c r="C39" s="438"/>
      <c r="D39" s="438"/>
      <c r="E39" s="600" t="s">
        <v>1128</v>
      </c>
      <c r="F39" s="441" t="s">
        <v>2286</v>
      </c>
      <c r="G39" s="438"/>
      <c r="H39" s="438"/>
      <c r="I39" s="438"/>
      <c r="J39" s="438"/>
      <c r="K39" s="438"/>
      <c r="L39" s="438"/>
      <c r="M39" s="438"/>
      <c r="N39" s="438"/>
      <c r="O39" s="438"/>
      <c r="P39" s="438"/>
      <c r="Q39" s="438"/>
      <c r="R39" s="438"/>
      <c r="S39" s="815"/>
      <c r="T39" s="441"/>
      <c r="U39" s="438"/>
      <c r="V39" s="815"/>
      <c r="W39" s="441"/>
      <c r="X39" s="438"/>
      <c r="Y39" s="438"/>
      <c r="Z39" s="815"/>
      <c r="AA39" s="441"/>
      <c r="AB39" s="134"/>
      <c r="AC39" s="134"/>
      <c r="AD39" s="134"/>
      <c r="AE39" s="134"/>
      <c r="AF39" s="438"/>
      <c r="AG39" s="438"/>
      <c r="AH39" s="438"/>
      <c r="AI39" s="438"/>
    </row>
    <row r="40" spans="3:35">
      <c r="C40" s="438"/>
      <c r="D40" s="438"/>
      <c r="E40" s="600" t="s">
        <v>1128</v>
      </c>
      <c r="F40" s="441" t="s">
        <v>1661</v>
      </c>
      <c r="G40" s="438"/>
      <c r="H40" s="438"/>
      <c r="I40" s="438"/>
      <c r="J40" s="438"/>
      <c r="K40" s="438"/>
      <c r="L40" s="438"/>
      <c r="M40" s="438"/>
      <c r="N40" s="438"/>
      <c r="O40" s="438"/>
      <c r="P40" s="438"/>
      <c r="Q40" s="438"/>
      <c r="R40" s="438"/>
      <c r="S40" s="815"/>
      <c r="T40" s="441"/>
      <c r="U40" s="438"/>
      <c r="V40" s="815"/>
      <c r="W40" s="441"/>
      <c r="X40" s="438"/>
      <c r="Y40" s="438"/>
      <c r="Z40" s="815"/>
      <c r="AA40" s="441"/>
      <c r="AB40" s="134"/>
      <c r="AC40" s="134"/>
      <c r="AD40" s="134"/>
      <c r="AE40" s="134"/>
      <c r="AF40" s="438"/>
      <c r="AG40" s="438"/>
      <c r="AH40" s="438"/>
      <c r="AI40" s="438"/>
    </row>
    <row r="41" spans="3:35">
      <c r="C41" s="438"/>
      <c r="D41" s="438"/>
      <c r="E41" s="600"/>
      <c r="F41" s="441"/>
      <c r="G41" s="438"/>
      <c r="H41" s="438"/>
      <c r="I41" s="438"/>
      <c r="J41" s="438"/>
      <c r="K41" s="438"/>
      <c r="L41" s="438"/>
      <c r="M41" s="438"/>
      <c r="N41" s="438"/>
      <c r="O41" s="438"/>
      <c r="P41" s="438"/>
      <c r="Q41" s="438"/>
      <c r="R41" s="438"/>
      <c r="S41" s="815"/>
      <c r="T41" s="441"/>
      <c r="U41" s="438"/>
      <c r="V41" s="815"/>
      <c r="W41" s="441"/>
      <c r="X41" s="438"/>
      <c r="Y41" s="438"/>
      <c r="Z41" s="815"/>
      <c r="AA41" s="441"/>
      <c r="AB41" s="134"/>
      <c r="AC41" s="134"/>
      <c r="AD41" s="134"/>
      <c r="AE41" s="134"/>
      <c r="AF41" s="438"/>
      <c r="AG41" s="438"/>
      <c r="AH41" s="438"/>
      <c r="AI41" s="438"/>
    </row>
    <row r="42" spans="3:35">
      <c r="C42" s="438" t="s">
        <v>992</v>
      </c>
      <c r="D42" s="438" t="s">
        <v>2338</v>
      </c>
      <c r="E42" s="815"/>
      <c r="F42" s="441"/>
      <c r="G42" s="438"/>
      <c r="H42" s="438"/>
      <c r="I42" s="438"/>
      <c r="J42" s="438"/>
      <c r="K42" s="438"/>
      <c r="L42" s="438"/>
      <c r="M42" s="438"/>
      <c r="N42" s="438"/>
      <c r="O42" s="438"/>
      <c r="P42" s="438"/>
      <c r="Q42" s="438"/>
      <c r="R42" s="438"/>
      <c r="S42" s="438"/>
      <c r="T42" s="438"/>
      <c r="U42" s="438"/>
      <c r="V42" s="438"/>
      <c r="W42" s="438"/>
      <c r="X42" s="438"/>
      <c r="Y42" s="438"/>
      <c r="Z42" s="438"/>
      <c r="AA42" s="438"/>
      <c r="AB42" s="134"/>
      <c r="AC42" s="134"/>
      <c r="AD42" s="134"/>
      <c r="AE42" s="134"/>
      <c r="AF42" s="438"/>
      <c r="AG42" s="438"/>
      <c r="AH42" s="438"/>
      <c r="AI42" s="438"/>
    </row>
    <row r="43" spans="3:35">
      <c r="C43" s="438"/>
      <c r="D43" s="438"/>
      <c r="E43" s="600" t="s">
        <v>1128</v>
      </c>
      <c r="F43" s="441" t="s">
        <v>1662</v>
      </c>
      <c r="G43" s="438"/>
      <c r="H43" s="438"/>
      <c r="I43" s="438"/>
      <c r="J43" s="438"/>
      <c r="K43" s="438"/>
      <c r="L43" s="438"/>
      <c r="M43" s="438"/>
      <c r="N43" s="438"/>
      <c r="O43" s="438"/>
      <c r="P43" s="438"/>
      <c r="Q43" s="438"/>
      <c r="R43" s="438"/>
      <c r="S43" s="815"/>
      <c r="T43" s="441"/>
      <c r="U43" s="438"/>
      <c r="V43" s="815"/>
      <c r="W43" s="441"/>
      <c r="X43" s="438"/>
      <c r="Y43" s="438"/>
      <c r="Z43" s="815"/>
      <c r="AA43" s="441"/>
      <c r="AB43" s="134"/>
      <c r="AC43" s="134"/>
      <c r="AD43" s="134"/>
      <c r="AE43" s="134"/>
      <c r="AF43" s="438"/>
      <c r="AG43" s="438"/>
      <c r="AH43" s="438"/>
      <c r="AI43" s="438"/>
    </row>
    <row r="44" spans="3:35">
      <c r="C44" s="438"/>
      <c r="D44" s="438"/>
      <c r="E44" s="600" t="s">
        <v>1128</v>
      </c>
      <c r="F44" s="441" t="s">
        <v>1663</v>
      </c>
      <c r="G44" s="438"/>
      <c r="H44" s="438"/>
      <c r="I44" s="438"/>
      <c r="J44" s="438"/>
      <c r="K44" s="438"/>
      <c r="L44" s="438"/>
      <c r="M44" s="438"/>
      <c r="N44" s="438"/>
      <c r="O44" s="438"/>
      <c r="P44" s="438"/>
      <c r="Q44" s="438"/>
      <c r="R44" s="438"/>
      <c r="S44" s="815"/>
      <c r="T44" s="441"/>
      <c r="U44" s="438"/>
      <c r="V44" s="815"/>
      <c r="W44" s="441"/>
      <c r="X44" s="438"/>
      <c r="Y44" s="438"/>
      <c r="Z44" s="815"/>
      <c r="AA44" s="441"/>
      <c r="AB44" s="134"/>
      <c r="AC44" s="134"/>
      <c r="AD44" s="134"/>
      <c r="AE44" s="134"/>
      <c r="AF44" s="438"/>
      <c r="AG44" s="438"/>
      <c r="AH44" s="438"/>
      <c r="AI44" s="438"/>
    </row>
    <row r="45" spans="3:35">
      <c r="C45" s="438"/>
      <c r="D45" s="438"/>
      <c r="E45" s="600" t="s">
        <v>1128</v>
      </c>
      <c r="F45" s="441" t="s">
        <v>1664</v>
      </c>
      <c r="G45" s="438"/>
      <c r="H45" s="438"/>
      <c r="I45" s="438"/>
      <c r="J45" s="438"/>
      <c r="K45" s="438"/>
      <c r="L45" s="438"/>
      <c r="M45" s="438"/>
      <c r="N45" s="438"/>
      <c r="O45" s="438"/>
      <c r="P45" s="438"/>
      <c r="Q45" s="438"/>
      <c r="R45" s="438"/>
      <c r="S45" s="815"/>
      <c r="T45" s="441"/>
      <c r="U45" s="438"/>
      <c r="V45" s="815"/>
      <c r="W45" s="441"/>
      <c r="X45" s="438"/>
      <c r="Y45" s="438"/>
      <c r="Z45" s="815"/>
      <c r="AA45" s="441"/>
      <c r="AB45" s="134"/>
      <c r="AC45" s="134"/>
      <c r="AD45" s="134"/>
      <c r="AE45" s="134"/>
      <c r="AF45" s="438"/>
      <c r="AG45" s="438"/>
      <c r="AH45" s="438"/>
      <c r="AI45" s="438"/>
    </row>
    <row r="46" spans="3:35">
      <c r="C46" s="438"/>
      <c r="D46" s="438"/>
      <c r="E46" s="600"/>
      <c r="F46" s="441"/>
      <c r="G46" s="438"/>
      <c r="H46" s="438"/>
      <c r="I46" s="438"/>
      <c r="J46" s="438"/>
      <c r="K46" s="438"/>
      <c r="L46" s="438"/>
      <c r="M46" s="438"/>
      <c r="N46" s="438"/>
      <c r="O46" s="438"/>
      <c r="P46" s="438"/>
      <c r="Q46" s="438"/>
      <c r="R46" s="438"/>
      <c r="S46" s="815"/>
      <c r="T46" s="441"/>
      <c r="U46" s="438"/>
      <c r="V46" s="815"/>
      <c r="W46" s="441"/>
      <c r="X46" s="438"/>
      <c r="Y46" s="438"/>
      <c r="Z46" s="815"/>
      <c r="AA46" s="441"/>
      <c r="AB46" s="134"/>
      <c r="AC46" s="134"/>
      <c r="AD46" s="134"/>
      <c r="AE46" s="134"/>
      <c r="AF46" s="438"/>
      <c r="AG46" s="438"/>
      <c r="AH46" s="438"/>
      <c r="AI46" s="438"/>
    </row>
    <row r="47" spans="3:35">
      <c r="C47" s="441" t="s">
        <v>338</v>
      </c>
      <c r="D47" s="441" t="s">
        <v>643</v>
      </c>
    </row>
    <row r="48" spans="3:35">
      <c r="D48" s="438" t="s">
        <v>853</v>
      </c>
      <c r="E48" s="438" t="s">
        <v>883</v>
      </c>
    </row>
    <row r="49" spans="4:35">
      <c r="E49" s="3059"/>
      <c r="F49" s="3060"/>
      <c r="G49" s="3060"/>
      <c r="H49" s="3060"/>
      <c r="I49" s="3060"/>
      <c r="J49" s="3060"/>
      <c r="K49" s="3060"/>
      <c r="L49" s="3060"/>
      <c r="M49" s="3060"/>
      <c r="N49" s="3060"/>
      <c r="O49" s="3060"/>
      <c r="P49" s="3060"/>
      <c r="Q49" s="3060"/>
      <c r="R49" s="3060"/>
      <c r="S49" s="3060"/>
      <c r="T49" s="3060"/>
      <c r="U49" s="3060"/>
      <c r="V49" s="3060"/>
      <c r="W49" s="3060"/>
      <c r="X49" s="3060"/>
      <c r="Y49" s="3060"/>
      <c r="Z49" s="3060"/>
      <c r="AA49" s="3060"/>
      <c r="AB49" s="3060"/>
      <c r="AC49" s="3060"/>
      <c r="AD49" s="3060"/>
      <c r="AE49" s="3060"/>
      <c r="AF49" s="3060"/>
      <c r="AG49" s="3060"/>
      <c r="AH49" s="3060"/>
      <c r="AI49" s="3061"/>
    </row>
    <row r="50" spans="4:35">
      <c r="E50" s="3065"/>
      <c r="F50" s="3066"/>
      <c r="G50" s="3066"/>
      <c r="H50" s="3066"/>
      <c r="I50" s="3066"/>
      <c r="J50" s="3066"/>
      <c r="K50" s="3066"/>
      <c r="L50" s="3066"/>
      <c r="M50" s="3066"/>
      <c r="N50" s="3066"/>
      <c r="O50" s="3066"/>
      <c r="P50" s="3066"/>
      <c r="Q50" s="3066"/>
      <c r="R50" s="3066"/>
      <c r="S50" s="3066"/>
      <c r="T50" s="3066"/>
      <c r="U50" s="3066"/>
      <c r="V50" s="3066"/>
      <c r="W50" s="3066"/>
      <c r="X50" s="3066"/>
      <c r="Y50" s="3066"/>
      <c r="Z50" s="3066"/>
      <c r="AA50" s="3066"/>
      <c r="AB50" s="3066"/>
      <c r="AC50" s="3066"/>
      <c r="AD50" s="3066"/>
      <c r="AE50" s="3066"/>
      <c r="AF50" s="3066"/>
      <c r="AG50" s="3066"/>
      <c r="AH50" s="3066"/>
      <c r="AI50" s="3067"/>
    </row>
    <row r="51" spans="4:35">
      <c r="D51" s="438" t="s">
        <v>877</v>
      </c>
      <c r="E51" s="438" t="s">
        <v>884</v>
      </c>
      <c r="O51" s="896"/>
    </row>
    <row r="52" spans="4:35">
      <c r="E52" s="3059"/>
      <c r="F52" s="3060"/>
      <c r="G52" s="3060"/>
      <c r="H52" s="3060"/>
      <c r="I52" s="3060"/>
      <c r="J52" s="3060"/>
      <c r="K52" s="3060"/>
      <c r="L52" s="3060"/>
      <c r="M52" s="3060"/>
      <c r="N52" s="3060"/>
      <c r="O52" s="3060"/>
      <c r="P52" s="3060"/>
      <c r="Q52" s="3060"/>
      <c r="R52" s="3060"/>
      <c r="S52" s="3060"/>
      <c r="T52" s="3060"/>
      <c r="U52" s="3060"/>
      <c r="V52" s="3060"/>
      <c r="W52" s="3060"/>
      <c r="X52" s="3060"/>
      <c r="Y52" s="3060"/>
      <c r="Z52" s="3060"/>
      <c r="AA52" s="3060"/>
      <c r="AB52" s="3060"/>
      <c r="AC52" s="3060"/>
      <c r="AD52" s="3060"/>
      <c r="AE52" s="3060"/>
      <c r="AF52" s="3060"/>
      <c r="AG52" s="3060"/>
      <c r="AH52" s="3060"/>
      <c r="AI52" s="3061"/>
    </row>
    <row r="53" spans="4:35">
      <c r="E53" s="3065"/>
      <c r="F53" s="3066"/>
      <c r="G53" s="3066"/>
      <c r="H53" s="3066"/>
      <c r="I53" s="3066"/>
      <c r="J53" s="3066"/>
      <c r="K53" s="3066"/>
      <c r="L53" s="3066"/>
      <c r="M53" s="3066"/>
      <c r="N53" s="3066"/>
      <c r="O53" s="3066"/>
      <c r="P53" s="3066"/>
      <c r="Q53" s="3066"/>
      <c r="R53" s="3066"/>
      <c r="S53" s="3066"/>
      <c r="T53" s="3066"/>
      <c r="U53" s="3066"/>
      <c r="V53" s="3066"/>
      <c r="W53" s="3066"/>
      <c r="X53" s="3066"/>
      <c r="Y53" s="3066"/>
      <c r="Z53" s="3066"/>
      <c r="AA53" s="3066"/>
      <c r="AB53" s="3066"/>
      <c r="AC53" s="3066"/>
      <c r="AD53" s="3066"/>
      <c r="AE53" s="3066"/>
      <c r="AF53" s="3066"/>
      <c r="AG53" s="3066"/>
      <c r="AH53" s="3066"/>
      <c r="AI53" s="3067"/>
    </row>
  </sheetData>
  <mergeCells count="10">
    <mergeCell ref="E52:AI53"/>
    <mergeCell ref="U4:V4"/>
    <mergeCell ref="K6:L6"/>
    <mergeCell ref="K14:L14"/>
    <mergeCell ref="O29:AI30"/>
    <mergeCell ref="E49:AI50"/>
    <mergeCell ref="L12:M12"/>
    <mergeCell ref="T12:U12"/>
    <mergeCell ref="AF12:AG12"/>
    <mergeCell ref="AC13:AE13"/>
  </mergeCells>
  <phoneticPr fontId="6"/>
  <dataValidations count="1">
    <dataValidation type="list" allowBlank="1" showInputMessage="1" showErrorMessage="1" sqref="E4 R5 E29:E31 E8 J7 R7 E10 E38:E41 E43:E46 E15 O19:O20 O22 O24:O27 T24:T25 Z26:Z27 AD24 J11 J5 R11 E34:E36 H12:H13 P12:P13 X12:X13">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legacy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6"/>
  <sheetViews>
    <sheetView view="pageBreakPreview" zoomScaleNormal="100" zoomScaleSheetLayoutView="100" workbookViewId="0"/>
  </sheetViews>
  <sheetFormatPr defaultColWidth="2.625" defaultRowHeight="13.5"/>
  <cols>
    <col min="1" max="2" width="2.625" style="544" customWidth="1"/>
    <col min="3" max="16384" width="2.625" style="544"/>
  </cols>
  <sheetData>
    <row r="1" spans="1:35">
      <c r="A1" s="442" t="s">
        <v>919</v>
      </c>
      <c r="B1" s="442"/>
      <c r="C1" s="442"/>
      <c r="D1" s="442"/>
      <c r="E1" s="442"/>
      <c r="F1" s="442"/>
      <c r="G1" s="442"/>
      <c r="H1" s="442"/>
      <c r="I1" s="442"/>
      <c r="J1" s="442"/>
    </row>
    <row r="2" spans="1:35">
      <c r="C2" s="441" t="s">
        <v>39</v>
      </c>
      <c r="D2" s="441" t="s">
        <v>2337</v>
      </c>
      <c r="E2" s="441"/>
      <c r="AB2" s="448"/>
      <c r="AC2" s="448"/>
      <c r="AD2" s="448"/>
      <c r="AE2" s="448"/>
    </row>
    <row r="3" spans="1:35">
      <c r="C3" s="441"/>
      <c r="D3" s="441" t="s">
        <v>1665</v>
      </c>
      <c r="E3" s="441"/>
      <c r="AB3" s="448"/>
      <c r="AC3" s="448"/>
      <c r="AD3" s="448"/>
      <c r="AE3" s="448"/>
    </row>
    <row r="4" spans="1:35">
      <c r="E4" s="978" t="s">
        <v>1128</v>
      </c>
      <c r="F4" s="441" t="s">
        <v>461</v>
      </c>
      <c r="H4" s="544" t="s">
        <v>654</v>
      </c>
      <c r="J4" s="438" t="s">
        <v>1670</v>
      </c>
      <c r="P4" s="831" t="s">
        <v>14</v>
      </c>
      <c r="Q4" s="2455"/>
      <c r="R4" s="2455"/>
      <c r="S4" s="2455"/>
      <c r="T4" s="2455"/>
      <c r="U4" s="2455"/>
      <c r="V4" s="2455"/>
      <c r="W4" s="2455"/>
      <c r="X4" s="2455"/>
      <c r="Y4" s="2455"/>
      <c r="Z4" s="2455"/>
      <c r="AA4" s="2455"/>
      <c r="AB4" s="2455"/>
      <c r="AC4" s="2455"/>
      <c r="AD4" s="2455"/>
      <c r="AE4" s="448" t="s">
        <v>85</v>
      </c>
      <c r="AF4" s="441"/>
      <c r="AG4" s="134"/>
      <c r="AH4" s="448"/>
    </row>
    <row r="5" spans="1:35">
      <c r="E5" s="978" t="s">
        <v>1128</v>
      </c>
      <c r="F5" s="441" t="s">
        <v>838</v>
      </c>
      <c r="H5" s="544" t="s">
        <v>654</v>
      </c>
      <c r="J5" s="993" t="s">
        <v>1687</v>
      </c>
      <c r="AB5" s="448"/>
      <c r="AC5" s="448"/>
      <c r="AD5" s="448"/>
      <c r="AE5" s="448"/>
    </row>
    <row r="6" spans="1:35" s="438" customFormat="1" ht="13.5" customHeight="1">
      <c r="E6" s="441"/>
      <c r="F6" s="82" t="s">
        <v>1666</v>
      </c>
      <c r="G6" s="82"/>
      <c r="H6" s="15" t="s">
        <v>1668</v>
      </c>
      <c r="AD6" s="134"/>
      <c r="AE6" s="134"/>
      <c r="AF6" s="134"/>
      <c r="AG6" s="134"/>
    </row>
    <row r="7" spans="1:35" s="438" customFormat="1" ht="13.5" customHeight="1">
      <c r="E7" s="441"/>
      <c r="F7" s="82" t="s">
        <v>1667</v>
      </c>
      <c r="G7" s="82"/>
      <c r="H7" s="15" t="s">
        <v>1669</v>
      </c>
      <c r="AD7" s="134"/>
      <c r="AE7" s="134"/>
      <c r="AF7" s="134"/>
      <c r="AG7" s="134"/>
    </row>
    <row r="8" spans="1:35" s="438" customFormat="1" ht="13.5" customHeight="1">
      <c r="E8" s="441"/>
      <c r="F8" s="82"/>
      <c r="G8" s="82"/>
      <c r="H8" s="15"/>
      <c r="AD8" s="134"/>
      <c r="AE8" s="134"/>
      <c r="AF8" s="134"/>
      <c r="AG8" s="134"/>
    </row>
    <row r="9" spans="1:35">
      <c r="C9" s="438" t="s">
        <v>48</v>
      </c>
      <c r="D9" s="438" t="s">
        <v>1659</v>
      </c>
      <c r="E9" s="815"/>
      <c r="F9" s="441"/>
      <c r="G9" s="438"/>
      <c r="H9" s="438"/>
      <c r="I9" s="438"/>
      <c r="J9" s="438"/>
      <c r="K9" s="438"/>
      <c r="L9" s="438"/>
      <c r="M9" s="438"/>
      <c r="N9" s="438"/>
      <c r="O9" s="438"/>
      <c r="P9" s="438"/>
      <c r="Q9" s="438"/>
      <c r="R9" s="438"/>
      <c r="S9" s="438"/>
      <c r="T9" s="438"/>
      <c r="U9" s="438"/>
      <c r="V9" s="438"/>
      <c r="W9" s="438"/>
      <c r="X9" s="438"/>
      <c r="Y9" s="438"/>
      <c r="Z9" s="438"/>
      <c r="AA9" s="438"/>
      <c r="AB9" s="134"/>
      <c r="AC9" s="134"/>
      <c r="AD9" s="134"/>
      <c r="AE9" s="134"/>
      <c r="AF9" s="438"/>
      <c r="AG9" s="438"/>
      <c r="AH9" s="438"/>
      <c r="AI9" s="438"/>
    </row>
    <row r="10" spans="1:35">
      <c r="C10" s="438"/>
      <c r="D10" s="438"/>
      <c r="E10" s="600" t="s">
        <v>1128</v>
      </c>
      <c r="F10" s="441" t="s">
        <v>1660</v>
      </c>
      <c r="G10" s="438"/>
      <c r="H10" s="438"/>
      <c r="I10" s="438"/>
      <c r="J10" s="438"/>
      <c r="K10" s="438"/>
      <c r="L10" s="438"/>
      <c r="M10" s="438"/>
      <c r="N10" s="438"/>
      <c r="O10" s="438"/>
      <c r="P10" s="438"/>
      <c r="Q10" s="438"/>
      <c r="R10" s="438"/>
      <c r="S10" s="815"/>
      <c r="T10" s="441"/>
      <c r="U10" s="438"/>
      <c r="V10" s="815"/>
      <c r="W10" s="441"/>
      <c r="X10" s="438"/>
      <c r="Y10" s="438"/>
      <c r="Z10" s="815"/>
      <c r="AA10" s="441"/>
      <c r="AB10" s="134"/>
      <c r="AC10" s="134"/>
      <c r="AD10" s="134"/>
      <c r="AE10" s="134"/>
      <c r="AF10" s="438"/>
      <c r="AG10" s="438"/>
      <c r="AH10" s="438"/>
      <c r="AI10" s="438"/>
    </row>
    <row r="11" spans="1:35">
      <c r="C11" s="438"/>
      <c r="D11" s="438"/>
      <c r="E11" s="600" t="s">
        <v>1128</v>
      </c>
      <c r="F11" s="441" t="s">
        <v>2286</v>
      </c>
      <c r="G11" s="438"/>
      <c r="H11" s="438"/>
      <c r="I11" s="438"/>
      <c r="J11" s="438"/>
      <c r="K11" s="438"/>
      <c r="L11" s="438"/>
      <c r="M11" s="438"/>
      <c r="N11" s="438"/>
      <c r="O11" s="438"/>
      <c r="P11" s="438"/>
      <c r="Q11" s="438"/>
      <c r="R11" s="438"/>
      <c r="S11" s="815"/>
      <c r="T11" s="441"/>
      <c r="U11" s="438"/>
      <c r="V11" s="815"/>
      <c r="W11" s="441"/>
      <c r="X11" s="438"/>
      <c r="Y11" s="438"/>
      <c r="Z11" s="815"/>
      <c r="AA11" s="441"/>
      <c r="AB11" s="134"/>
      <c r="AC11" s="134"/>
      <c r="AD11" s="134"/>
      <c r="AE11" s="134"/>
      <c r="AF11" s="438"/>
      <c r="AG11" s="438"/>
      <c r="AH11" s="438"/>
      <c r="AI11" s="438"/>
    </row>
    <row r="12" spans="1:35">
      <c r="C12" s="438"/>
      <c r="D12" s="438"/>
      <c r="E12" s="600" t="s">
        <v>1128</v>
      </c>
      <c r="F12" s="441" t="s">
        <v>1661</v>
      </c>
      <c r="G12" s="438"/>
      <c r="H12" s="438"/>
      <c r="I12" s="438"/>
      <c r="J12" s="438"/>
      <c r="K12" s="438"/>
      <c r="L12" s="438"/>
      <c r="M12" s="438"/>
      <c r="N12" s="438"/>
      <c r="O12" s="438"/>
      <c r="P12" s="438"/>
      <c r="Q12" s="438"/>
      <c r="R12" s="438"/>
      <c r="S12" s="815"/>
      <c r="T12" s="441"/>
      <c r="U12" s="438"/>
      <c r="V12" s="815"/>
      <c r="W12" s="441"/>
      <c r="X12" s="438"/>
      <c r="Y12" s="438"/>
      <c r="Z12" s="815"/>
      <c r="AA12" s="441"/>
      <c r="AB12" s="134"/>
      <c r="AC12" s="134"/>
      <c r="AD12" s="134"/>
      <c r="AE12" s="134"/>
      <c r="AF12" s="438"/>
      <c r="AG12" s="438"/>
      <c r="AH12" s="438"/>
      <c r="AI12" s="438"/>
    </row>
    <row r="13" spans="1:35">
      <c r="C13" s="438"/>
      <c r="D13" s="438"/>
      <c r="E13" s="600"/>
      <c r="F13" s="441"/>
      <c r="G13" s="438"/>
      <c r="H13" s="438"/>
      <c r="I13" s="438"/>
      <c r="J13" s="438"/>
      <c r="K13" s="438"/>
      <c r="L13" s="438"/>
      <c r="M13" s="438"/>
      <c r="N13" s="438"/>
      <c r="O13" s="438"/>
      <c r="P13" s="438"/>
      <c r="Q13" s="438"/>
      <c r="R13" s="438"/>
      <c r="S13" s="815"/>
      <c r="T13" s="441"/>
      <c r="U13" s="438"/>
      <c r="V13" s="815"/>
      <c r="W13" s="441"/>
      <c r="X13" s="438"/>
      <c r="Y13" s="438"/>
      <c r="Z13" s="815"/>
      <c r="AA13" s="441"/>
      <c r="AB13" s="134"/>
      <c r="AC13" s="134"/>
      <c r="AD13" s="134"/>
      <c r="AE13" s="134"/>
      <c r="AF13" s="438"/>
      <c r="AG13" s="438"/>
      <c r="AH13" s="438"/>
      <c r="AI13" s="438"/>
    </row>
    <row r="14" spans="1:35">
      <c r="C14" s="438" t="s">
        <v>127</v>
      </c>
      <c r="D14" s="438" t="s">
        <v>2338</v>
      </c>
      <c r="E14" s="815"/>
      <c r="F14" s="441"/>
      <c r="G14" s="438"/>
      <c r="H14" s="438"/>
      <c r="I14" s="438"/>
      <c r="J14" s="438"/>
      <c r="K14" s="438"/>
      <c r="L14" s="438"/>
      <c r="M14" s="438"/>
      <c r="N14" s="438"/>
      <c r="O14" s="438"/>
      <c r="P14" s="438"/>
      <c r="Q14" s="438"/>
      <c r="R14" s="438"/>
      <c r="S14" s="438"/>
      <c r="T14" s="438"/>
      <c r="U14" s="438"/>
      <c r="V14" s="438"/>
      <c r="W14" s="438"/>
      <c r="X14" s="438"/>
      <c r="Y14" s="438"/>
      <c r="Z14" s="438"/>
      <c r="AA14" s="438"/>
      <c r="AB14" s="134"/>
      <c r="AC14" s="134"/>
      <c r="AD14" s="134"/>
      <c r="AE14" s="134"/>
      <c r="AF14" s="438"/>
      <c r="AG14" s="438"/>
      <c r="AH14" s="438"/>
      <c r="AI14" s="438"/>
    </row>
    <row r="15" spans="1:35">
      <c r="C15" s="438"/>
      <c r="D15" s="438"/>
      <c r="E15" s="600" t="s">
        <v>1128</v>
      </c>
      <c r="F15" s="441" t="s">
        <v>1662</v>
      </c>
      <c r="G15" s="438"/>
      <c r="H15" s="438"/>
      <c r="I15" s="438"/>
      <c r="J15" s="438"/>
      <c r="K15" s="438"/>
      <c r="L15" s="438"/>
      <c r="M15" s="438"/>
      <c r="N15" s="438"/>
      <c r="O15" s="438"/>
      <c r="P15" s="438"/>
      <c r="Q15" s="438"/>
      <c r="R15" s="438"/>
      <c r="S15" s="815"/>
      <c r="T15" s="441"/>
      <c r="U15" s="438"/>
      <c r="V15" s="815"/>
      <c r="W15" s="441"/>
      <c r="X15" s="438"/>
      <c r="Y15" s="438"/>
      <c r="Z15" s="815"/>
      <c r="AA15" s="441"/>
      <c r="AB15" s="134"/>
      <c r="AC15" s="134"/>
      <c r="AD15" s="134"/>
      <c r="AE15" s="134"/>
      <c r="AF15" s="438"/>
      <c r="AG15" s="438"/>
      <c r="AH15" s="438"/>
      <c r="AI15" s="438"/>
    </row>
    <row r="16" spans="1:35">
      <c r="C16" s="438"/>
      <c r="D16" s="438"/>
      <c r="E16" s="600" t="s">
        <v>1128</v>
      </c>
      <c r="F16" s="441" t="s">
        <v>1663</v>
      </c>
      <c r="G16" s="438"/>
      <c r="H16" s="438"/>
      <c r="I16" s="438"/>
      <c r="J16" s="438"/>
      <c r="K16" s="438"/>
      <c r="L16" s="438"/>
      <c r="M16" s="438"/>
      <c r="N16" s="438"/>
      <c r="O16" s="438"/>
      <c r="P16" s="438"/>
      <c r="Q16" s="438"/>
      <c r="R16" s="438"/>
      <c r="S16" s="815"/>
      <c r="T16" s="441"/>
      <c r="U16" s="438"/>
      <c r="V16" s="815"/>
      <c r="W16" s="441"/>
      <c r="X16" s="438"/>
      <c r="Y16" s="438"/>
      <c r="Z16" s="815"/>
      <c r="AA16" s="441"/>
      <c r="AB16" s="134"/>
      <c r="AC16" s="134"/>
      <c r="AD16" s="134"/>
      <c r="AE16" s="134"/>
      <c r="AF16" s="438"/>
      <c r="AG16" s="438"/>
      <c r="AH16" s="438"/>
      <c r="AI16" s="438"/>
    </row>
    <row r="17" spans="1:35">
      <c r="C17" s="438"/>
      <c r="D17" s="438"/>
      <c r="E17" s="600" t="s">
        <v>1128</v>
      </c>
      <c r="F17" s="441" t="s">
        <v>1664</v>
      </c>
      <c r="G17" s="438"/>
      <c r="H17" s="438"/>
      <c r="I17" s="438"/>
      <c r="J17" s="438"/>
      <c r="K17" s="438"/>
      <c r="L17" s="438"/>
      <c r="M17" s="438"/>
      <c r="N17" s="438"/>
      <c r="O17" s="438"/>
      <c r="P17" s="438"/>
      <c r="Q17" s="438"/>
      <c r="R17" s="438"/>
      <c r="S17" s="815"/>
      <c r="T17" s="441"/>
      <c r="U17" s="438"/>
      <c r="V17" s="815"/>
      <c r="W17" s="441"/>
      <c r="X17" s="438"/>
      <c r="Y17" s="438"/>
      <c r="Z17" s="815"/>
      <c r="AA17" s="441"/>
      <c r="AB17" s="134"/>
      <c r="AC17" s="134"/>
      <c r="AD17" s="134"/>
      <c r="AE17" s="134"/>
      <c r="AF17" s="438"/>
      <c r="AG17" s="438"/>
      <c r="AH17" s="438"/>
      <c r="AI17" s="438"/>
    </row>
    <row r="18" spans="1:35">
      <c r="C18" s="438"/>
      <c r="D18" s="438"/>
      <c r="E18" s="600"/>
      <c r="F18" s="441"/>
      <c r="G18" s="438"/>
      <c r="H18" s="438"/>
      <c r="I18" s="438"/>
      <c r="J18" s="438"/>
      <c r="K18" s="438"/>
      <c r="L18" s="438"/>
      <c r="M18" s="438"/>
      <c r="N18" s="438"/>
      <c r="O18" s="438"/>
      <c r="P18" s="438"/>
      <c r="Q18" s="438"/>
      <c r="R18" s="438"/>
      <c r="S18" s="815"/>
      <c r="T18" s="441"/>
      <c r="U18" s="438"/>
      <c r="V18" s="815"/>
      <c r="W18" s="441"/>
      <c r="X18" s="438"/>
      <c r="Y18" s="438"/>
      <c r="Z18" s="815"/>
      <c r="AA18" s="441"/>
      <c r="AB18" s="134"/>
      <c r="AC18" s="134"/>
      <c r="AD18" s="134"/>
      <c r="AE18" s="134"/>
      <c r="AF18" s="438"/>
      <c r="AG18" s="438"/>
      <c r="AH18" s="438"/>
      <c r="AI18" s="438"/>
    </row>
    <row r="19" spans="1:35">
      <c r="C19" s="441" t="s">
        <v>11</v>
      </c>
      <c r="D19" s="441" t="s">
        <v>920</v>
      </c>
    </row>
    <row r="20" spans="1:35">
      <c r="D20" s="438" t="s">
        <v>853</v>
      </c>
      <c r="E20" s="438" t="s">
        <v>883</v>
      </c>
    </row>
    <row r="21" spans="1:35">
      <c r="E21" s="3059"/>
      <c r="F21" s="3060"/>
      <c r="G21" s="3060"/>
      <c r="H21" s="3060"/>
      <c r="I21" s="3060"/>
      <c r="J21" s="3060"/>
      <c r="K21" s="3060"/>
      <c r="L21" s="3060"/>
      <c r="M21" s="3060"/>
      <c r="N21" s="3060"/>
      <c r="O21" s="3060"/>
      <c r="P21" s="3060"/>
      <c r="Q21" s="3060"/>
      <c r="R21" s="3060"/>
      <c r="S21" s="3060"/>
      <c r="T21" s="3060"/>
      <c r="U21" s="3060"/>
      <c r="V21" s="3060"/>
      <c r="W21" s="3060"/>
      <c r="X21" s="3060"/>
      <c r="Y21" s="3060"/>
      <c r="Z21" s="3060"/>
      <c r="AA21" s="3060"/>
      <c r="AB21" s="3060"/>
      <c r="AC21" s="3060"/>
      <c r="AD21" s="3060"/>
      <c r="AE21" s="3060"/>
      <c r="AF21" s="3060"/>
      <c r="AG21" s="3060"/>
      <c r="AH21" s="3060"/>
      <c r="AI21" s="3061"/>
    </row>
    <row r="22" spans="1:35">
      <c r="E22" s="3065"/>
      <c r="F22" s="3066"/>
      <c r="G22" s="3066"/>
      <c r="H22" s="3066"/>
      <c r="I22" s="3066"/>
      <c r="J22" s="3066"/>
      <c r="K22" s="3066"/>
      <c r="L22" s="3066"/>
      <c r="M22" s="3066"/>
      <c r="N22" s="3066"/>
      <c r="O22" s="3066"/>
      <c r="P22" s="3066"/>
      <c r="Q22" s="3066"/>
      <c r="R22" s="3066"/>
      <c r="S22" s="3066"/>
      <c r="T22" s="3066"/>
      <c r="U22" s="3066"/>
      <c r="V22" s="3066"/>
      <c r="W22" s="3066"/>
      <c r="X22" s="3066"/>
      <c r="Y22" s="3066"/>
      <c r="Z22" s="3066"/>
      <c r="AA22" s="3066"/>
      <c r="AB22" s="3066"/>
      <c r="AC22" s="3066"/>
      <c r="AD22" s="3066"/>
      <c r="AE22" s="3066"/>
      <c r="AF22" s="3066"/>
      <c r="AG22" s="3066"/>
      <c r="AH22" s="3066"/>
      <c r="AI22" s="3067"/>
    </row>
    <row r="23" spans="1:35">
      <c r="D23" s="438" t="s">
        <v>877</v>
      </c>
      <c r="E23" s="438" t="s">
        <v>884</v>
      </c>
      <c r="O23" s="896"/>
    </row>
    <row r="24" spans="1:35">
      <c r="E24" s="3059"/>
      <c r="F24" s="3060"/>
      <c r="G24" s="3060"/>
      <c r="H24" s="3060"/>
      <c r="I24" s="3060"/>
      <c r="J24" s="3060"/>
      <c r="K24" s="3060"/>
      <c r="L24" s="3060"/>
      <c r="M24" s="3060"/>
      <c r="N24" s="3060"/>
      <c r="O24" s="3060"/>
      <c r="P24" s="3060"/>
      <c r="Q24" s="3060"/>
      <c r="R24" s="3060"/>
      <c r="S24" s="3060"/>
      <c r="T24" s="3060"/>
      <c r="U24" s="3060"/>
      <c r="V24" s="3060"/>
      <c r="W24" s="3060"/>
      <c r="X24" s="3060"/>
      <c r="Y24" s="3060"/>
      <c r="Z24" s="3060"/>
      <c r="AA24" s="3060"/>
      <c r="AB24" s="3060"/>
      <c r="AC24" s="3060"/>
      <c r="AD24" s="3060"/>
      <c r="AE24" s="3060"/>
      <c r="AF24" s="3060"/>
      <c r="AG24" s="3060"/>
      <c r="AH24" s="3060"/>
      <c r="AI24" s="3061"/>
    </row>
    <row r="25" spans="1:35">
      <c r="E25" s="3065"/>
      <c r="F25" s="3066"/>
      <c r="G25" s="3066"/>
      <c r="H25" s="3066"/>
      <c r="I25" s="3066"/>
      <c r="J25" s="3066"/>
      <c r="K25" s="3066"/>
      <c r="L25" s="3066"/>
      <c r="M25" s="3066"/>
      <c r="N25" s="3066"/>
      <c r="O25" s="3066"/>
      <c r="P25" s="3066"/>
      <c r="Q25" s="3066"/>
      <c r="R25" s="3066"/>
      <c r="S25" s="3066"/>
      <c r="T25" s="3066"/>
      <c r="U25" s="3066"/>
      <c r="V25" s="3066"/>
      <c r="W25" s="3066"/>
      <c r="X25" s="3066"/>
      <c r="Y25" s="3066"/>
      <c r="Z25" s="3066"/>
      <c r="AA25" s="3066"/>
      <c r="AB25" s="3066"/>
      <c r="AC25" s="3066"/>
      <c r="AD25" s="3066"/>
      <c r="AE25" s="3066"/>
      <c r="AF25" s="3066"/>
      <c r="AG25" s="3066"/>
      <c r="AH25" s="3066"/>
      <c r="AI25" s="3067"/>
    </row>
    <row r="27" spans="1:35">
      <c r="A27" s="442" t="s">
        <v>855</v>
      </c>
      <c r="B27" s="442"/>
      <c r="C27" s="442"/>
      <c r="D27" s="442"/>
      <c r="E27" s="442"/>
      <c r="F27" s="442"/>
      <c r="G27" s="442"/>
      <c r="H27" s="442"/>
      <c r="I27" s="442"/>
      <c r="J27" s="442"/>
    </row>
    <row r="28" spans="1:35" ht="13.5" customHeight="1">
      <c r="C28" s="837" t="s">
        <v>39</v>
      </c>
      <c r="D28" s="837" t="s">
        <v>2287</v>
      </c>
      <c r="E28" s="818"/>
      <c r="F28" s="818"/>
      <c r="G28" s="818"/>
      <c r="H28" s="818"/>
      <c r="I28" s="818"/>
      <c r="J28" s="818"/>
      <c r="K28" s="818"/>
      <c r="L28" s="818"/>
      <c r="M28" s="818"/>
      <c r="N28" s="818"/>
      <c r="O28" s="818"/>
      <c r="P28" s="818"/>
      <c r="Q28" s="818"/>
      <c r="R28" s="818"/>
      <c r="S28" s="818"/>
      <c r="T28" s="818"/>
    </row>
    <row r="29" spans="1:35" ht="13.5" customHeight="1">
      <c r="D29" s="436"/>
      <c r="E29" s="978" t="s">
        <v>1128</v>
      </c>
      <c r="F29" s="441" t="s">
        <v>461</v>
      </c>
      <c r="G29" s="436" t="s">
        <v>885</v>
      </c>
      <c r="H29" s="978" t="s">
        <v>1128</v>
      </c>
      <c r="I29" s="3280" t="s">
        <v>1417</v>
      </c>
      <c r="J29" s="3280"/>
      <c r="K29" s="3280"/>
      <c r="L29" s="3280"/>
      <c r="M29" s="3280"/>
      <c r="N29" s="3280"/>
      <c r="O29" s="3280"/>
      <c r="P29" s="3280"/>
      <c r="Q29" s="3280"/>
      <c r="R29" s="3280"/>
      <c r="S29" s="3280"/>
      <c r="T29" s="3280"/>
      <c r="U29" s="3280"/>
      <c r="V29" s="3280"/>
      <c r="W29" s="3280"/>
      <c r="X29" s="3280"/>
      <c r="Y29" s="3280"/>
      <c r="Z29" s="3280"/>
      <c r="AA29" s="3280"/>
      <c r="AB29" s="3280"/>
      <c r="AC29" s="3280"/>
      <c r="AD29" s="3280"/>
      <c r="AE29" s="3280"/>
      <c r="AF29" s="3280"/>
      <c r="AG29" s="3280"/>
      <c r="AH29" s="3280"/>
      <c r="AI29" s="837"/>
    </row>
    <row r="30" spans="1:35">
      <c r="D30" s="436"/>
      <c r="E30" s="441"/>
      <c r="F30" s="441"/>
      <c r="G30" s="436"/>
      <c r="H30" s="978" t="s">
        <v>1128</v>
      </c>
      <c r="I30" s="15" t="s">
        <v>1451</v>
      </c>
      <c r="J30" s="436"/>
      <c r="K30" s="436"/>
      <c r="L30" s="215"/>
      <c r="M30" s="215"/>
      <c r="N30" s="215"/>
      <c r="O30" s="215"/>
      <c r="P30" s="215"/>
      <c r="Q30" s="215"/>
      <c r="R30" s="215"/>
      <c r="S30" s="215"/>
      <c r="T30" s="215"/>
      <c r="U30" s="215"/>
      <c r="V30" s="215"/>
      <c r="W30" s="136"/>
      <c r="X30" s="136"/>
      <c r="Y30" s="136"/>
      <c r="Z30" s="136"/>
      <c r="AA30" s="136"/>
      <c r="AB30" s="216"/>
      <c r="AC30" s="216"/>
      <c r="AD30" s="216"/>
      <c r="AE30" s="436"/>
      <c r="AF30" s="436"/>
      <c r="AG30" s="436"/>
      <c r="AH30" s="436"/>
      <c r="AI30" s="436"/>
    </row>
    <row r="31" spans="1:35">
      <c r="E31" s="978" t="s">
        <v>1128</v>
      </c>
      <c r="F31" s="441" t="s">
        <v>462</v>
      </c>
    </row>
    <row r="32" spans="1:35">
      <c r="C32" s="837" t="s">
        <v>48</v>
      </c>
      <c r="D32" s="837" t="s">
        <v>856</v>
      </c>
    </row>
    <row r="33" spans="1:35">
      <c r="D33" s="436" t="s">
        <v>853</v>
      </c>
      <c r="E33" s="436" t="s">
        <v>870</v>
      </c>
    </row>
    <row r="34" spans="1:35">
      <c r="E34" s="3059"/>
      <c r="F34" s="3060"/>
      <c r="G34" s="3060"/>
      <c r="H34" s="3060"/>
      <c r="I34" s="3060"/>
      <c r="J34" s="3060"/>
      <c r="K34" s="3060"/>
      <c r="L34" s="3060"/>
      <c r="M34" s="3060"/>
      <c r="N34" s="3060"/>
      <c r="O34" s="3060"/>
      <c r="P34" s="3060"/>
      <c r="Q34" s="3060"/>
      <c r="R34" s="3060"/>
      <c r="S34" s="3060"/>
      <c r="T34" s="3060"/>
      <c r="U34" s="3060"/>
      <c r="V34" s="3060"/>
      <c r="W34" s="3060"/>
      <c r="X34" s="3060"/>
      <c r="Y34" s="3060"/>
      <c r="Z34" s="3060"/>
      <c r="AA34" s="3060"/>
      <c r="AB34" s="3060"/>
      <c r="AC34" s="3060"/>
      <c r="AD34" s="3060"/>
      <c r="AE34" s="3060"/>
      <c r="AF34" s="3060"/>
      <c r="AG34" s="3060"/>
      <c r="AH34" s="3060"/>
      <c r="AI34" s="3061"/>
    </row>
    <row r="35" spans="1:35">
      <c r="E35" s="3065"/>
      <c r="F35" s="3066"/>
      <c r="G35" s="3066"/>
      <c r="H35" s="3066"/>
      <c r="I35" s="3066"/>
      <c r="J35" s="3066"/>
      <c r="K35" s="3066"/>
      <c r="L35" s="3066"/>
      <c r="M35" s="3066"/>
      <c r="N35" s="3066"/>
      <c r="O35" s="3066"/>
      <c r="P35" s="3066"/>
      <c r="Q35" s="3066"/>
      <c r="R35" s="3066"/>
      <c r="S35" s="3066"/>
      <c r="T35" s="3066"/>
      <c r="U35" s="3066"/>
      <c r="V35" s="3066"/>
      <c r="W35" s="3066"/>
      <c r="X35" s="3066"/>
      <c r="Y35" s="3066"/>
      <c r="Z35" s="3066"/>
      <c r="AA35" s="3066"/>
      <c r="AB35" s="3066"/>
      <c r="AC35" s="3066"/>
      <c r="AD35" s="3066"/>
      <c r="AE35" s="3066"/>
      <c r="AF35" s="3066"/>
      <c r="AG35" s="3066"/>
      <c r="AH35" s="3066"/>
      <c r="AI35" s="3067"/>
    </row>
    <row r="36" spans="1:35">
      <c r="D36" s="436" t="s">
        <v>877</v>
      </c>
      <c r="E36" s="436" t="s">
        <v>871</v>
      </c>
      <c r="O36" s="896"/>
    </row>
    <row r="37" spans="1:35">
      <c r="E37" s="3059"/>
      <c r="F37" s="3060"/>
      <c r="G37" s="3060"/>
      <c r="H37" s="3060"/>
      <c r="I37" s="3060"/>
      <c r="J37" s="3060"/>
      <c r="K37" s="3060"/>
      <c r="L37" s="3060"/>
      <c r="M37" s="3060"/>
      <c r="N37" s="3060"/>
      <c r="O37" s="3060"/>
      <c r="P37" s="3060"/>
      <c r="Q37" s="3060"/>
      <c r="R37" s="3060"/>
      <c r="S37" s="3060"/>
      <c r="T37" s="3060"/>
      <c r="U37" s="3060"/>
      <c r="V37" s="3060"/>
      <c r="W37" s="3060"/>
      <c r="X37" s="3060"/>
      <c r="Y37" s="3060"/>
      <c r="Z37" s="3060"/>
      <c r="AA37" s="3060"/>
      <c r="AB37" s="3060"/>
      <c r="AC37" s="3060"/>
      <c r="AD37" s="3060"/>
      <c r="AE37" s="3060"/>
      <c r="AF37" s="3060"/>
      <c r="AG37" s="3060"/>
      <c r="AH37" s="3060"/>
      <c r="AI37" s="3061"/>
    </row>
    <row r="38" spans="1:35">
      <c r="E38" s="3065"/>
      <c r="F38" s="3066"/>
      <c r="G38" s="3066"/>
      <c r="H38" s="3066"/>
      <c r="I38" s="3066"/>
      <c r="J38" s="3066"/>
      <c r="K38" s="3066"/>
      <c r="L38" s="3066"/>
      <c r="M38" s="3066"/>
      <c r="N38" s="3066"/>
      <c r="O38" s="3066"/>
      <c r="P38" s="3066"/>
      <c r="Q38" s="3066"/>
      <c r="R38" s="3066"/>
      <c r="S38" s="3066"/>
      <c r="T38" s="3066"/>
      <c r="U38" s="3066"/>
      <c r="V38" s="3066"/>
      <c r="W38" s="3066"/>
      <c r="X38" s="3066"/>
      <c r="Y38" s="3066"/>
      <c r="Z38" s="3066"/>
      <c r="AA38" s="3066"/>
      <c r="AB38" s="3066"/>
      <c r="AC38" s="3066"/>
      <c r="AD38" s="3066"/>
      <c r="AE38" s="3066"/>
      <c r="AF38" s="3066"/>
      <c r="AG38" s="3066"/>
      <c r="AH38" s="3066"/>
      <c r="AI38" s="3067"/>
    </row>
    <row r="40" spans="1:35">
      <c r="A40" s="220" t="s">
        <v>1194</v>
      </c>
      <c r="B40" s="220"/>
      <c r="C40" s="442"/>
    </row>
    <row r="41" spans="1:35">
      <c r="C41" s="436" t="s">
        <v>39</v>
      </c>
      <c r="D41" s="436" t="s">
        <v>645</v>
      </c>
      <c r="E41" s="436"/>
    </row>
    <row r="42" spans="1:35">
      <c r="E42" s="3059"/>
      <c r="F42" s="3060"/>
      <c r="G42" s="3060"/>
      <c r="H42" s="3060"/>
      <c r="I42" s="3060"/>
      <c r="J42" s="3060"/>
      <c r="K42" s="3060"/>
      <c r="L42" s="3060"/>
      <c r="M42" s="3060"/>
      <c r="N42" s="3060"/>
      <c r="O42" s="3060"/>
      <c r="P42" s="3060"/>
      <c r="Q42" s="3060"/>
      <c r="R42" s="3060"/>
      <c r="S42" s="3060"/>
      <c r="T42" s="3060"/>
      <c r="U42" s="3060"/>
      <c r="V42" s="3060"/>
      <c r="W42" s="3060"/>
      <c r="X42" s="3060"/>
      <c r="Y42" s="3060"/>
      <c r="Z42" s="3060"/>
      <c r="AA42" s="3060"/>
      <c r="AB42" s="3060"/>
      <c r="AC42" s="3060"/>
      <c r="AD42" s="3060"/>
      <c r="AE42" s="3060"/>
      <c r="AF42" s="3060"/>
      <c r="AG42" s="3060"/>
      <c r="AH42" s="3060"/>
      <c r="AI42" s="3061"/>
    </row>
    <row r="43" spans="1:35">
      <c r="E43" s="3062"/>
      <c r="F43" s="3063"/>
      <c r="G43" s="3063"/>
      <c r="H43" s="3063"/>
      <c r="I43" s="3063"/>
      <c r="J43" s="3063"/>
      <c r="K43" s="3063"/>
      <c r="L43" s="3063"/>
      <c r="M43" s="3063"/>
      <c r="N43" s="3063"/>
      <c r="O43" s="3063"/>
      <c r="P43" s="3063"/>
      <c r="Q43" s="3063"/>
      <c r="R43" s="3063"/>
      <c r="S43" s="3063"/>
      <c r="T43" s="3063"/>
      <c r="U43" s="3063"/>
      <c r="V43" s="3063"/>
      <c r="W43" s="3063"/>
      <c r="X43" s="3063"/>
      <c r="Y43" s="3063"/>
      <c r="Z43" s="3063"/>
      <c r="AA43" s="3063"/>
      <c r="AB43" s="3063"/>
      <c r="AC43" s="3063"/>
      <c r="AD43" s="3063"/>
      <c r="AE43" s="3063"/>
      <c r="AF43" s="3063"/>
      <c r="AG43" s="3063"/>
      <c r="AH43" s="3063"/>
      <c r="AI43" s="3064"/>
    </row>
    <row r="44" spans="1:35">
      <c r="E44" s="3065"/>
      <c r="F44" s="3066"/>
      <c r="G44" s="3066"/>
      <c r="H44" s="3066"/>
      <c r="I44" s="3066"/>
      <c r="J44" s="3066"/>
      <c r="K44" s="3066"/>
      <c r="L44" s="3066"/>
      <c r="M44" s="3066"/>
      <c r="N44" s="3066"/>
      <c r="O44" s="3066"/>
      <c r="P44" s="3066"/>
      <c r="Q44" s="3066"/>
      <c r="R44" s="3066"/>
      <c r="S44" s="3066"/>
      <c r="T44" s="3066"/>
      <c r="U44" s="3066"/>
      <c r="V44" s="3066"/>
      <c r="W44" s="3066"/>
      <c r="X44" s="3066"/>
      <c r="Y44" s="3066"/>
      <c r="Z44" s="3066"/>
      <c r="AA44" s="3066"/>
      <c r="AB44" s="3066"/>
      <c r="AC44" s="3066"/>
      <c r="AD44" s="3066"/>
      <c r="AE44" s="3066"/>
      <c r="AF44" s="3066"/>
      <c r="AG44" s="3066"/>
      <c r="AH44" s="3066"/>
      <c r="AI44" s="3067"/>
    </row>
    <row r="45" spans="1:35">
      <c r="C45" s="436" t="s">
        <v>48</v>
      </c>
      <c r="D45" s="837" t="s">
        <v>2339</v>
      </c>
      <c r="E45" s="837"/>
      <c r="F45" s="837"/>
      <c r="G45" s="837"/>
      <c r="H45" s="837"/>
      <c r="I45" s="837"/>
      <c r="J45" s="837"/>
      <c r="K45" s="837"/>
      <c r="O45" s="896"/>
    </row>
    <row r="46" spans="1:35">
      <c r="E46" s="3059"/>
      <c r="F46" s="3060"/>
      <c r="G46" s="3060"/>
      <c r="H46" s="3060"/>
      <c r="I46" s="3060"/>
      <c r="J46" s="3060"/>
      <c r="K46" s="3060"/>
      <c r="L46" s="3060"/>
      <c r="M46" s="3060"/>
      <c r="N46" s="3060"/>
      <c r="O46" s="3060"/>
      <c r="P46" s="3060"/>
      <c r="Q46" s="3060"/>
      <c r="R46" s="3060"/>
      <c r="S46" s="3060"/>
      <c r="T46" s="3060"/>
      <c r="U46" s="3060"/>
      <c r="V46" s="3060"/>
      <c r="W46" s="3060"/>
      <c r="X46" s="3060"/>
      <c r="Y46" s="3060"/>
      <c r="Z46" s="3060"/>
      <c r="AA46" s="3060"/>
      <c r="AB46" s="3060"/>
      <c r="AC46" s="3060"/>
      <c r="AD46" s="3060"/>
      <c r="AE46" s="3060"/>
      <c r="AF46" s="3060"/>
      <c r="AG46" s="3060"/>
      <c r="AH46" s="3060"/>
      <c r="AI46" s="3061"/>
    </row>
    <row r="47" spans="1:35">
      <c r="E47" s="3062"/>
      <c r="F47" s="3063"/>
      <c r="G47" s="3063"/>
      <c r="H47" s="3063"/>
      <c r="I47" s="3063"/>
      <c r="J47" s="3063"/>
      <c r="K47" s="3063"/>
      <c r="L47" s="3063"/>
      <c r="M47" s="3063"/>
      <c r="N47" s="3063"/>
      <c r="O47" s="3063"/>
      <c r="P47" s="3063"/>
      <c r="Q47" s="3063"/>
      <c r="R47" s="3063"/>
      <c r="S47" s="3063"/>
      <c r="T47" s="3063"/>
      <c r="U47" s="3063"/>
      <c r="V47" s="3063"/>
      <c r="W47" s="3063"/>
      <c r="X47" s="3063"/>
      <c r="Y47" s="3063"/>
      <c r="Z47" s="3063"/>
      <c r="AA47" s="3063"/>
      <c r="AB47" s="3063"/>
      <c r="AC47" s="3063"/>
      <c r="AD47" s="3063"/>
      <c r="AE47" s="3063"/>
      <c r="AF47" s="3063"/>
      <c r="AG47" s="3063"/>
      <c r="AH47" s="3063"/>
      <c r="AI47" s="3064"/>
    </row>
    <row r="48" spans="1:35">
      <c r="E48" s="3065"/>
      <c r="F48" s="3066"/>
      <c r="G48" s="3066"/>
      <c r="H48" s="3066"/>
      <c r="I48" s="3066"/>
      <c r="J48" s="3066"/>
      <c r="K48" s="3066"/>
      <c r="L48" s="3066"/>
      <c r="M48" s="3066"/>
      <c r="N48" s="3066"/>
      <c r="O48" s="3066"/>
      <c r="P48" s="3066"/>
      <c r="Q48" s="3066"/>
      <c r="R48" s="3066"/>
      <c r="S48" s="3066"/>
      <c r="T48" s="3066"/>
      <c r="U48" s="3066"/>
      <c r="V48" s="3066"/>
      <c r="W48" s="3066"/>
      <c r="X48" s="3066"/>
      <c r="Y48" s="3066"/>
      <c r="Z48" s="3066"/>
      <c r="AA48" s="3066"/>
      <c r="AB48" s="3066"/>
      <c r="AC48" s="3066"/>
      <c r="AD48" s="3066"/>
      <c r="AE48" s="3066"/>
      <c r="AF48" s="3066"/>
      <c r="AG48" s="3066"/>
      <c r="AH48" s="3066"/>
      <c r="AI48" s="3067"/>
    </row>
    <row r="49" spans="1:36">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row>
    <row r="50" spans="1:36">
      <c r="A50" s="98" t="s">
        <v>2340</v>
      </c>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row>
    <row r="51" spans="1:36" s="438" customFormat="1" ht="13.5" customHeight="1">
      <c r="D51" s="600" t="s">
        <v>1128</v>
      </c>
      <c r="E51" s="441" t="s">
        <v>461</v>
      </c>
      <c r="G51" s="441" t="s">
        <v>1424</v>
      </c>
      <c r="H51" s="441"/>
      <c r="I51" s="441" t="s">
        <v>125</v>
      </c>
      <c r="J51" s="441"/>
      <c r="K51" s="441"/>
      <c r="L51" s="1511"/>
      <c r="M51" s="1511"/>
      <c r="N51" s="438" t="s">
        <v>453</v>
      </c>
      <c r="O51" s="438" t="s">
        <v>1631</v>
      </c>
      <c r="P51" s="1511"/>
      <c r="Q51" s="1511"/>
      <c r="R51" s="438" t="s">
        <v>644</v>
      </c>
      <c r="T51" s="436" t="s">
        <v>1632</v>
      </c>
      <c r="U51" s="544"/>
      <c r="V51" s="544"/>
      <c r="W51" s="544"/>
      <c r="X51" s="544"/>
      <c r="Y51" s="544"/>
      <c r="Z51" s="544"/>
      <c r="AA51" s="600" t="s">
        <v>1128</v>
      </c>
      <c r="AB51" s="441" t="s">
        <v>461</v>
      </c>
      <c r="AC51" s="544"/>
      <c r="AD51" s="600" t="s">
        <v>1142</v>
      </c>
      <c r="AE51" s="441" t="s">
        <v>462</v>
      </c>
      <c r="AF51" s="436" t="s">
        <v>85</v>
      </c>
    </row>
    <row r="52" spans="1:36" s="438" customFormat="1" ht="13.5" customHeight="1">
      <c r="D52" s="600" t="s">
        <v>1142</v>
      </c>
      <c r="E52" s="441" t="s">
        <v>462</v>
      </c>
      <c r="I52" s="438" t="s">
        <v>752</v>
      </c>
      <c r="L52" s="3122"/>
      <c r="M52" s="3283"/>
      <c r="N52" s="3283"/>
      <c r="O52" s="3283"/>
      <c r="P52" s="3283"/>
      <c r="Q52" s="3283"/>
      <c r="R52" s="3283"/>
      <c r="S52" s="3283"/>
      <c r="T52" s="3283"/>
      <c r="U52" s="3283"/>
      <c r="V52" s="3283"/>
      <c r="W52" s="3283"/>
      <c r="X52" s="3283"/>
      <c r="Y52" s="3283"/>
      <c r="Z52" s="3283"/>
      <c r="AA52" s="3283"/>
      <c r="AB52" s="3283"/>
      <c r="AC52" s="3283"/>
      <c r="AD52" s="3283"/>
      <c r="AE52" s="3283"/>
      <c r="AF52" s="3283"/>
      <c r="AG52" s="3283"/>
      <c r="AH52" s="3283"/>
      <c r="AI52" s="3284"/>
    </row>
    <row r="53" spans="1:36" s="438" customFormat="1" ht="13.5" customHeight="1">
      <c r="D53" s="600"/>
      <c r="E53" s="441"/>
      <c r="L53" s="2664"/>
      <c r="M53" s="2665"/>
      <c r="N53" s="2665"/>
      <c r="O53" s="2665"/>
      <c r="P53" s="2665"/>
      <c r="Q53" s="2665"/>
      <c r="R53" s="2665"/>
      <c r="S53" s="2665"/>
      <c r="T53" s="2665"/>
      <c r="U53" s="2665"/>
      <c r="V53" s="2665"/>
      <c r="W53" s="2665"/>
      <c r="X53" s="2665"/>
      <c r="Y53" s="2665"/>
      <c r="Z53" s="2665"/>
      <c r="AA53" s="2665"/>
      <c r="AB53" s="2665"/>
      <c r="AC53" s="2665"/>
      <c r="AD53" s="2665"/>
      <c r="AE53" s="2665"/>
      <c r="AF53" s="2665"/>
      <c r="AG53" s="2665"/>
      <c r="AH53" s="2665"/>
      <c r="AI53" s="2666"/>
    </row>
    <row r="54" spans="1:36" s="438" customFormat="1" ht="13.5" customHeight="1">
      <c r="D54" s="600"/>
      <c r="E54" s="441"/>
      <c r="L54" s="3258"/>
      <c r="M54" s="2668"/>
      <c r="N54" s="2668"/>
      <c r="O54" s="2668"/>
      <c r="P54" s="2668"/>
      <c r="Q54" s="2668"/>
      <c r="R54" s="2668"/>
      <c r="S54" s="2668"/>
      <c r="T54" s="2668"/>
      <c r="U54" s="2668"/>
      <c r="V54" s="2668"/>
      <c r="W54" s="2668"/>
      <c r="X54" s="2668"/>
      <c r="Y54" s="2668"/>
      <c r="Z54" s="2668"/>
      <c r="AA54" s="2668"/>
      <c r="AB54" s="2668"/>
      <c r="AC54" s="2668"/>
      <c r="AD54" s="2668"/>
      <c r="AE54" s="2668"/>
      <c r="AF54" s="2668"/>
      <c r="AG54" s="2668"/>
      <c r="AH54" s="2668"/>
      <c r="AI54" s="2669"/>
    </row>
    <row r="55" spans="1:36" s="438" customFormat="1" ht="13.5" customHeight="1">
      <c r="D55" s="815"/>
      <c r="E55" s="441"/>
      <c r="AE55" s="135"/>
      <c r="AF55" s="135"/>
      <c r="AG55" s="135"/>
      <c r="AH55" s="135"/>
    </row>
    <row r="56" spans="1:36">
      <c r="A56" s="98" t="s">
        <v>1674</v>
      </c>
      <c r="D56" s="831"/>
      <c r="E56" s="441"/>
      <c r="AE56" s="135"/>
      <c r="AF56" s="135"/>
      <c r="AG56" s="135"/>
      <c r="AH56" s="135"/>
    </row>
    <row r="57" spans="1:36" s="441" customFormat="1">
      <c r="D57" s="206" t="s">
        <v>1128</v>
      </c>
      <c r="E57" s="441" t="s">
        <v>461</v>
      </c>
      <c r="G57" s="441" t="s">
        <v>1424</v>
      </c>
      <c r="I57" s="441" t="s">
        <v>2288</v>
      </c>
      <c r="M57" s="2660"/>
      <c r="N57" s="2660"/>
      <c r="O57" s="2660"/>
      <c r="P57" s="2660"/>
      <c r="Q57" s="2660"/>
      <c r="R57" s="2660"/>
      <c r="S57" s="2660"/>
      <c r="T57" s="2660"/>
      <c r="U57" s="2660"/>
      <c r="V57" s="2660"/>
      <c r="W57" s="2660"/>
      <c r="X57" s="2660"/>
      <c r="Y57" s="2660"/>
      <c r="Z57" s="2660"/>
      <c r="AA57" s="441" t="s">
        <v>2264</v>
      </c>
      <c r="AD57" s="137"/>
      <c r="AE57" s="137"/>
      <c r="AF57" s="137"/>
      <c r="AG57" s="137"/>
    </row>
    <row r="58" spans="1:36" s="441" customFormat="1">
      <c r="D58" s="206" t="s">
        <v>1128</v>
      </c>
      <c r="E58" s="441" t="s">
        <v>462</v>
      </c>
      <c r="F58" s="206"/>
      <c r="G58" s="206"/>
      <c r="H58" s="206"/>
      <c r="I58" s="206" t="s">
        <v>1624</v>
      </c>
      <c r="J58" s="206"/>
      <c r="K58" s="206"/>
      <c r="L58" s="206"/>
      <c r="M58" s="978" t="s">
        <v>1128</v>
      </c>
      <c r="N58" s="206" t="s">
        <v>1623</v>
      </c>
      <c r="O58" s="206"/>
      <c r="P58" s="206"/>
      <c r="Q58" s="206"/>
      <c r="R58" s="978" t="s">
        <v>1128</v>
      </c>
      <c r="S58" s="206" t="s">
        <v>1626</v>
      </c>
      <c r="W58" s="978" t="s">
        <v>1128</v>
      </c>
      <c r="X58" s="206" t="s">
        <v>1629</v>
      </c>
      <c r="AA58" s="978" t="s">
        <v>1128</v>
      </c>
      <c r="AB58" s="206" t="s">
        <v>1628</v>
      </c>
      <c r="AE58" s="978" t="s">
        <v>1128</v>
      </c>
      <c r="AF58" s="206" t="s">
        <v>1675</v>
      </c>
    </row>
    <row r="59" spans="1:36" s="441" customFormat="1">
      <c r="F59" s="137"/>
      <c r="G59" s="137"/>
      <c r="H59" s="137"/>
      <c r="I59" s="137"/>
      <c r="J59" s="137"/>
      <c r="K59" s="137"/>
      <c r="L59" s="137"/>
      <c r="M59" s="978" t="s">
        <v>1128</v>
      </c>
      <c r="N59" s="206" t="s">
        <v>1630</v>
      </c>
      <c r="O59" s="137"/>
      <c r="P59" s="137"/>
      <c r="Q59" s="137"/>
      <c r="R59" s="978" t="s">
        <v>1142</v>
      </c>
      <c r="S59" s="206" t="s">
        <v>1625</v>
      </c>
      <c r="T59" s="137"/>
      <c r="U59" s="137"/>
      <c r="V59" s="137"/>
      <c r="W59" s="978" t="s">
        <v>1128</v>
      </c>
      <c r="X59" s="206" t="s">
        <v>1627</v>
      </c>
      <c r="AC59" s="978" t="s">
        <v>1128</v>
      </c>
      <c r="AD59" s="206" t="s">
        <v>1676</v>
      </c>
      <c r="AG59" s="137"/>
      <c r="AH59" s="137"/>
    </row>
    <row r="60" spans="1:36" s="441" customFormat="1">
      <c r="M60" s="978" t="s">
        <v>1142</v>
      </c>
      <c r="N60" s="206" t="s">
        <v>1990</v>
      </c>
      <c r="O60" s="137"/>
      <c r="P60" s="137"/>
      <c r="Q60" s="137"/>
      <c r="R60" s="978" t="s">
        <v>1128</v>
      </c>
      <c r="S60" s="206" t="s">
        <v>1677</v>
      </c>
      <c r="AB60" s="206"/>
    </row>
    <row r="61" spans="1:36" s="441" customFormat="1">
      <c r="M61" s="978" t="s">
        <v>1128</v>
      </c>
      <c r="N61" s="3281" t="s">
        <v>651</v>
      </c>
      <c r="O61" s="3281"/>
      <c r="P61" s="3281"/>
      <c r="Q61" s="3282"/>
      <c r="R61" s="3282"/>
      <c r="S61" s="3282"/>
      <c r="T61" s="3282"/>
      <c r="U61" s="3282"/>
      <c r="V61" s="3282"/>
      <c r="W61" s="3282"/>
      <c r="X61" s="3282"/>
      <c r="Y61" s="3282"/>
      <c r="Z61" s="3282"/>
      <c r="AA61" s="3282"/>
      <c r="AB61" s="3282"/>
      <c r="AC61" s="3282"/>
      <c r="AD61" s="3282"/>
      <c r="AE61" s="3282"/>
      <c r="AF61" s="3282"/>
      <c r="AG61" s="3282"/>
      <c r="AH61" s="3282"/>
      <c r="AI61" s="441" t="s">
        <v>85</v>
      </c>
    </row>
    <row r="63" spans="1:36">
      <c r="A63" s="220" t="s">
        <v>2341</v>
      </c>
      <c r="B63" s="448"/>
      <c r="C63" s="448"/>
      <c r="D63" s="448"/>
      <c r="E63" s="135"/>
      <c r="F63" s="135"/>
      <c r="G63" s="135"/>
      <c r="H63" s="135"/>
      <c r="I63" s="135"/>
      <c r="J63" s="695"/>
      <c r="K63" s="978" t="s">
        <v>1128</v>
      </c>
      <c r="L63" s="120" t="s">
        <v>461</v>
      </c>
      <c r="M63" s="414"/>
      <c r="N63" s="414"/>
      <c r="O63" s="978" t="s">
        <v>1128</v>
      </c>
      <c r="P63" s="120" t="s">
        <v>462</v>
      </c>
      <c r="Q63" s="695"/>
      <c r="R63" s="695"/>
      <c r="S63" s="135"/>
      <c r="T63" s="135"/>
      <c r="U63" s="135"/>
      <c r="V63" s="135"/>
      <c r="W63" s="135"/>
      <c r="X63" s="135"/>
      <c r="Y63" s="135"/>
      <c r="Z63" s="135"/>
      <c r="AA63" s="135"/>
      <c r="AB63" s="135"/>
      <c r="AC63" s="135"/>
      <c r="AD63" s="135"/>
      <c r="AE63" s="135"/>
      <c r="AF63" s="135"/>
      <c r="AG63" s="135"/>
      <c r="AH63" s="135"/>
      <c r="AI63" s="135"/>
    </row>
    <row r="64" spans="1:36" s="436" customFormat="1">
      <c r="A64" s="136"/>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54"/>
      <c r="AI64" s="154"/>
      <c r="AJ64" s="298"/>
    </row>
    <row r="96" spans="1:1">
      <c r="A96" s="437"/>
    </row>
  </sheetData>
  <mergeCells count="14">
    <mergeCell ref="M57:Z57"/>
    <mergeCell ref="N61:P61"/>
    <mergeCell ref="Q61:AH61"/>
    <mergeCell ref="E37:AI38"/>
    <mergeCell ref="E42:AI44"/>
    <mergeCell ref="E46:AI48"/>
    <mergeCell ref="L51:M51"/>
    <mergeCell ref="P51:Q51"/>
    <mergeCell ref="L52:AI54"/>
    <mergeCell ref="E34:AI35"/>
    <mergeCell ref="Q4:AD4"/>
    <mergeCell ref="E21:AI22"/>
    <mergeCell ref="E24:AI25"/>
    <mergeCell ref="I29:AH29"/>
  </mergeCells>
  <phoneticPr fontId="6"/>
  <dataValidations count="1">
    <dataValidation type="list" allowBlank="1" showInputMessage="1" showErrorMessage="1" sqref="O63 H29:H30 E29 E31 K63 M58:M61 AA58 D51:D54 D57:D58 AE58 W58:W59 AC59 R58:R60 E10:E13 E15:E18 E4:E5 AA51 AD51">
      <formula1>"□,☑"</formula1>
    </dataValidation>
  </dataValidations>
  <pageMargins left="0.70866141732283472" right="0.31496062992125984" top="0.59055118110236227" bottom="0.35433070866141736" header="0.51181102362204722" footer="0.19685039370078741"/>
  <pageSetup paperSize="9" scale="99" orientation="portrait" r:id="rId1"/>
  <headerFooter alignWithMargins="0">
    <oddFooter>&amp;C&amp;A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5"/>
  <sheetViews>
    <sheetView view="pageBreakPreview" topLeftCell="A13" zoomScaleNormal="100" zoomScaleSheetLayoutView="100" workbookViewId="0"/>
  </sheetViews>
  <sheetFormatPr defaultColWidth="2.625" defaultRowHeight="13.5"/>
  <cols>
    <col min="1" max="2" width="2.625" style="544" customWidth="1"/>
    <col min="3" max="16384" width="2.625" style="544"/>
  </cols>
  <sheetData>
    <row r="1" spans="1:39" ht="14.25">
      <c r="A1" s="439" t="s">
        <v>2335</v>
      </c>
      <c r="B1" s="439"/>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row>
    <row r="2" spans="1:39">
      <c r="A2" s="98" t="s">
        <v>1701</v>
      </c>
      <c r="E2" s="135"/>
      <c r="F2" s="135"/>
      <c r="G2" s="135"/>
      <c r="H2" s="135"/>
      <c r="I2" s="135"/>
      <c r="J2" s="135"/>
      <c r="K2" s="135"/>
      <c r="L2" s="135"/>
      <c r="M2" s="135"/>
      <c r="N2" s="99"/>
      <c r="V2" s="99"/>
      <c r="W2" s="135"/>
      <c r="X2" s="135"/>
      <c r="Y2" s="135"/>
      <c r="Z2" s="135"/>
      <c r="AA2" s="135"/>
      <c r="AB2" s="135"/>
      <c r="AC2" s="135"/>
      <c r="AD2" s="135"/>
      <c r="AE2" s="135"/>
      <c r="AF2" s="135"/>
      <c r="AG2" s="135"/>
      <c r="AH2" s="135"/>
      <c r="AI2" s="135"/>
    </row>
    <row r="3" spans="1:39" s="225" customFormat="1">
      <c r="A3" s="120"/>
      <c r="B3" s="120"/>
      <c r="C3" s="120" t="s">
        <v>39</v>
      </c>
      <c r="D3" s="206" t="s">
        <v>1702</v>
      </c>
      <c r="E3" s="120"/>
      <c r="F3" s="120"/>
      <c r="G3" s="120"/>
      <c r="H3" s="120"/>
      <c r="I3" s="120"/>
      <c r="J3" s="120"/>
      <c r="K3" s="120"/>
      <c r="L3" s="120"/>
      <c r="M3" s="120"/>
      <c r="N3" s="120"/>
      <c r="O3" s="120"/>
      <c r="P3" s="120"/>
      <c r="Q3" s="120"/>
      <c r="R3" s="120"/>
      <c r="S3" s="120"/>
      <c r="T3" s="120"/>
      <c r="U3" s="120"/>
      <c r="V3" s="120"/>
      <c r="W3" s="120"/>
      <c r="X3" s="120"/>
      <c r="Y3" s="120"/>
      <c r="Z3" s="120"/>
      <c r="AA3" s="120"/>
      <c r="AB3" s="564"/>
      <c r="AC3" s="564"/>
      <c r="AD3" s="564"/>
      <c r="AE3" s="564"/>
      <c r="AF3" s="564"/>
      <c r="AG3" s="564"/>
      <c r="AH3" s="564"/>
      <c r="AI3" s="564"/>
      <c r="AJ3" s="564"/>
    </row>
    <row r="4" spans="1:39">
      <c r="A4" s="438"/>
      <c r="B4" s="438"/>
      <c r="C4" s="438"/>
      <c r="D4" s="438"/>
      <c r="E4" s="600" t="s">
        <v>1128</v>
      </c>
      <c r="F4" s="441" t="s">
        <v>461</v>
      </c>
      <c r="G4" s="441"/>
      <c r="H4" s="891" t="s">
        <v>654</v>
      </c>
      <c r="I4" s="891"/>
      <c r="J4" s="438" t="s">
        <v>1700</v>
      </c>
      <c r="K4" s="438"/>
      <c r="L4" s="438"/>
      <c r="M4" s="438"/>
      <c r="N4" s="438"/>
      <c r="O4" s="438"/>
      <c r="P4" s="1511"/>
      <c r="Q4" s="1511"/>
      <c r="R4" s="1511"/>
      <c r="S4" s="438" t="s">
        <v>396</v>
      </c>
      <c r="T4" s="1511"/>
      <c r="U4" s="1511"/>
      <c r="V4" s="438" t="s">
        <v>397</v>
      </c>
      <c r="W4" s="1511"/>
      <c r="X4" s="1511"/>
      <c r="Y4" s="438" t="s">
        <v>398</v>
      </c>
      <c r="Z4" s="438"/>
      <c r="AA4" s="438"/>
      <c r="AB4" s="438"/>
      <c r="AC4" s="438"/>
      <c r="AD4" s="438"/>
      <c r="AE4" s="135"/>
      <c r="AF4" s="135"/>
      <c r="AG4" s="135"/>
      <c r="AH4" s="135"/>
      <c r="AI4" s="135"/>
      <c r="AJ4" s="135"/>
      <c r="AK4" s="135"/>
      <c r="AL4" s="135"/>
      <c r="AM4" s="135"/>
    </row>
    <row r="5" spans="1:39">
      <c r="A5" s="438"/>
      <c r="B5" s="438"/>
      <c r="C5" s="438"/>
      <c r="D5" s="438"/>
      <c r="E5" s="600" t="s">
        <v>1128</v>
      </c>
      <c r="F5" s="441" t="s">
        <v>462</v>
      </c>
      <c r="G5" s="441"/>
      <c r="H5" s="891" t="s">
        <v>654</v>
      </c>
      <c r="I5" s="137"/>
      <c r="J5" s="441" t="s">
        <v>839</v>
      </c>
      <c r="K5" s="441"/>
      <c r="L5" s="441"/>
      <c r="M5" s="441"/>
      <c r="N5" s="441"/>
      <c r="O5" s="441"/>
      <c r="P5" s="1511"/>
      <c r="Q5" s="1511"/>
      <c r="R5" s="1511"/>
      <c r="S5" s="438" t="s">
        <v>396</v>
      </c>
      <c r="T5" s="1511"/>
      <c r="U5" s="1511"/>
      <c r="V5" s="438" t="s">
        <v>397</v>
      </c>
      <c r="W5" s="438"/>
      <c r="X5" s="438"/>
      <c r="Y5" s="438"/>
      <c r="Z5" s="438"/>
      <c r="AA5" s="438"/>
      <c r="AB5" s="438"/>
      <c r="AC5" s="438"/>
      <c r="AD5" s="438"/>
      <c r="AE5" s="438"/>
      <c r="AF5" s="438"/>
      <c r="AG5" s="438"/>
      <c r="AH5" s="438"/>
      <c r="AI5" s="438"/>
      <c r="AJ5" s="438"/>
      <c r="AK5" s="438"/>
    </row>
    <row r="6" spans="1:39">
      <c r="A6" s="438"/>
      <c r="B6" s="438"/>
      <c r="C6" s="438"/>
      <c r="D6" s="438"/>
      <c r="E6" s="441"/>
      <c r="F6" s="438"/>
      <c r="G6" s="438"/>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row>
    <row r="7" spans="1:39">
      <c r="A7" s="438"/>
      <c r="B7" s="438"/>
      <c r="C7" s="120" t="s">
        <v>48</v>
      </c>
      <c r="D7" s="206" t="s">
        <v>1703</v>
      </c>
      <c r="E7" s="120"/>
      <c r="F7" s="120"/>
      <c r="G7" s="438"/>
      <c r="H7" s="438"/>
      <c r="I7" s="438"/>
      <c r="J7" s="438"/>
      <c r="K7" s="438"/>
      <c r="L7" s="438"/>
      <c r="M7" s="438"/>
      <c r="N7" s="438"/>
      <c r="O7" s="438"/>
      <c r="P7" s="438"/>
      <c r="Q7" s="438"/>
      <c r="R7" s="438"/>
      <c r="S7" s="438"/>
      <c r="T7" s="438"/>
      <c r="U7" s="438"/>
      <c r="V7" s="438"/>
      <c r="W7" s="438"/>
      <c r="X7" s="438"/>
      <c r="Y7" s="438"/>
      <c r="Z7" s="438"/>
      <c r="AA7" s="438"/>
      <c r="AB7" s="438"/>
      <c r="AC7" s="438"/>
      <c r="AD7" s="438"/>
      <c r="AE7" s="438"/>
      <c r="AF7" s="438"/>
      <c r="AG7" s="438"/>
      <c r="AH7" s="438"/>
      <c r="AI7" s="438"/>
    </row>
    <row r="8" spans="1:39">
      <c r="A8" s="438"/>
      <c r="B8" s="438"/>
      <c r="C8" s="438"/>
      <c r="D8" s="438"/>
      <c r="E8" s="600" t="s">
        <v>1128</v>
      </c>
      <c r="F8" s="441" t="s">
        <v>461</v>
      </c>
      <c r="G8" s="438"/>
      <c r="H8" s="891" t="s">
        <v>654</v>
      </c>
      <c r="I8" s="891"/>
      <c r="J8" s="438" t="s">
        <v>1704</v>
      </c>
      <c r="K8" s="438"/>
      <c r="L8" s="438"/>
      <c r="M8" s="438"/>
      <c r="N8" s="438"/>
      <c r="O8" s="438"/>
      <c r="P8" s="1511"/>
      <c r="Q8" s="1511"/>
      <c r="R8" s="1511"/>
      <c r="S8" s="438" t="s">
        <v>396</v>
      </c>
      <c r="T8" s="1511"/>
      <c r="U8" s="1511"/>
      <c r="V8" s="438" t="s">
        <v>397</v>
      </c>
      <c r="W8" s="1511"/>
      <c r="X8" s="1511"/>
      <c r="Y8" s="438" t="s">
        <v>398</v>
      </c>
      <c r="Z8" s="438"/>
      <c r="AA8" s="438"/>
      <c r="AB8" s="438"/>
      <c r="AC8" s="438"/>
      <c r="AD8" s="438"/>
      <c r="AE8" s="438"/>
      <c r="AF8" s="438"/>
      <c r="AG8" s="438"/>
      <c r="AH8" s="438"/>
      <c r="AI8" s="438"/>
      <c r="AJ8" s="438"/>
      <c r="AK8" s="438"/>
    </row>
    <row r="9" spans="1:39">
      <c r="A9" s="438"/>
      <c r="B9" s="438"/>
      <c r="C9" s="438"/>
      <c r="D9" s="438"/>
      <c r="E9" s="600" t="s">
        <v>1128</v>
      </c>
      <c r="F9" s="441" t="s">
        <v>462</v>
      </c>
      <c r="G9" s="438"/>
      <c r="H9" s="891" t="s">
        <v>654</v>
      </c>
      <c r="I9" s="137"/>
      <c r="J9" s="441" t="s">
        <v>1707</v>
      </c>
      <c r="K9" s="438"/>
      <c r="L9" s="438"/>
      <c r="M9" s="438"/>
      <c r="N9" s="438"/>
      <c r="O9" s="438"/>
      <c r="P9" s="1511"/>
      <c r="Q9" s="1511"/>
      <c r="R9" s="1511"/>
      <c r="S9" s="438" t="s">
        <v>396</v>
      </c>
      <c r="T9" s="1511"/>
      <c r="U9" s="1511"/>
      <c r="V9" s="438" t="s">
        <v>397</v>
      </c>
      <c r="W9" s="438"/>
      <c r="X9" s="438"/>
      <c r="Y9" s="438"/>
      <c r="Z9" s="438"/>
      <c r="AA9" s="438"/>
      <c r="AB9" s="438"/>
      <c r="AC9" s="438"/>
      <c r="AD9" s="438"/>
      <c r="AE9" s="438"/>
      <c r="AF9" s="438"/>
      <c r="AG9" s="438"/>
      <c r="AH9" s="438"/>
      <c r="AI9" s="438"/>
      <c r="AJ9" s="438"/>
      <c r="AK9" s="438"/>
    </row>
    <row r="10" spans="1:39">
      <c r="A10" s="438"/>
      <c r="B10" s="438"/>
      <c r="C10" s="438"/>
      <c r="D10" s="438"/>
      <c r="E10" s="438"/>
      <c r="F10" s="438"/>
      <c r="G10" s="438"/>
      <c r="H10" s="438"/>
      <c r="I10" s="438"/>
      <c r="J10" s="438"/>
      <c r="K10" s="438"/>
      <c r="L10" s="438"/>
      <c r="M10" s="438"/>
      <c r="N10" s="438"/>
      <c r="O10" s="438"/>
      <c r="P10" s="438"/>
      <c r="Q10" s="438"/>
      <c r="R10" s="438"/>
      <c r="S10" s="438"/>
      <c r="T10" s="438"/>
      <c r="U10" s="438"/>
      <c r="V10" s="438"/>
      <c r="W10" s="438"/>
      <c r="X10" s="438"/>
      <c r="Y10" s="438"/>
      <c r="Z10" s="438"/>
      <c r="AA10" s="438"/>
      <c r="AB10" s="438"/>
      <c r="AC10" s="438"/>
      <c r="AD10" s="438"/>
      <c r="AE10" s="438"/>
      <c r="AF10" s="438"/>
      <c r="AG10" s="438"/>
      <c r="AH10" s="438"/>
      <c r="AI10" s="438"/>
    </row>
    <row r="11" spans="1:39">
      <c r="A11" s="438"/>
      <c r="B11" s="438"/>
      <c r="C11" s="120" t="s">
        <v>127</v>
      </c>
      <c r="D11" s="206" t="s">
        <v>1705</v>
      </c>
      <c r="E11" s="120"/>
      <c r="F11" s="120"/>
      <c r="G11" s="438"/>
      <c r="H11" s="438"/>
      <c r="I11" s="441"/>
      <c r="J11" s="441"/>
      <c r="K11" s="135"/>
      <c r="L11" s="135"/>
      <c r="M11" s="135"/>
      <c r="N11" s="441"/>
      <c r="O11" s="600"/>
      <c r="P11" s="441"/>
      <c r="Q11" s="891"/>
      <c r="R11" s="891"/>
      <c r="S11" s="600"/>
      <c r="T11" s="441"/>
      <c r="U11" s="441"/>
      <c r="V11" s="441"/>
      <c r="W11" s="135"/>
      <c r="X11" s="135"/>
      <c r="Y11" s="135"/>
      <c r="Z11" s="135"/>
      <c r="AA11" s="135"/>
      <c r="AB11" s="135"/>
      <c r="AC11" s="135"/>
      <c r="AD11" s="135"/>
      <c r="AE11" s="135"/>
      <c r="AF11" s="135"/>
      <c r="AG11" s="135"/>
      <c r="AH11" s="135"/>
      <c r="AI11" s="135"/>
    </row>
    <row r="12" spans="1:39">
      <c r="A12" s="438"/>
      <c r="B12" s="438"/>
      <c r="C12" s="438"/>
      <c r="D12" s="438"/>
      <c r="E12" s="600" t="s">
        <v>1128</v>
      </c>
      <c r="F12" s="441" t="s">
        <v>461</v>
      </c>
      <c r="G12" s="438"/>
      <c r="H12" s="891" t="s">
        <v>654</v>
      </c>
      <c r="I12" s="438"/>
      <c r="J12" s="438" t="s">
        <v>1704</v>
      </c>
      <c r="K12" s="438"/>
      <c r="L12" s="438"/>
      <c r="M12" s="438"/>
      <c r="N12" s="438"/>
      <c r="O12" s="438"/>
      <c r="P12" s="1511"/>
      <c r="Q12" s="1511"/>
      <c r="R12" s="1511"/>
      <c r="S12" s="438" t="s">
        <v>396</v>
      </c>
      <c r="T12" s="1511"/>
      <c r="U12" s="1511"/>
      <c r="V12" s="438" t="s">
        <v>397</v>
      </c>
      <c r="W12" s="1511"/>
      <c r="X12" s="1511"/>
      <c r="Y12" s="438" t="s">
        <v>398</v>
      </c>
      <c r="Z12" s="438"/>
      <c r="AA12" s="438"/>
      <c r="AB12" s="438"/>
      <c r="AC12" s="438"/>
      <c r="AD12" s="438"/>
      <c r="AE12" s="438"/>
      <c r="AF12" s="438"/>
      <c r="AG12" s="438"/>
      <c r="AH12" s="438"/>
      <c r="AI12" s="438"/>
    </row>
    <row r="13" spans="1:39">
      <c r="A13" s="438"/>
      <c r="B13" s="438"/>
      <c r="C13" s="438"/>
      <c r="D13" s="438"/>
      <c r="E13" s="600" t="s">
        <v>1128</v>
      </c>
      <c r="F13" s="441" t="s">
        <v>462</v>
      </c>
      <c r="G13" s="438"/>
      <c r="H13" s="891" t="s">
        <v>654</v>
      </c>
      <c r="I13" s="137"/>
      <c r="J13" s="441" t="s">
        <v>1706</v>
      </c>
      <c r="K13" s="438"/>
      <c r="L13" s="438"/>
      <c r="M13" s="438"/>
      <c r="N13" s="438"/>
      <c r="O13" s="438"/>
      <c r="P13" s="1511"/>
      <c r="Q13" s="1511"/>
      <c r="R13" s="1511"/>
      <c r="S13" s="438" t="s">
        <v>396</v>
      </c>
      <c r="T13" s="1511"/>
      <c r="U13" s="1511"/>
      <c r="V13" s="438" t="s">
        <v>397</v>
      </c>
      <c r="W13" s="438"/>
      <c r="X13" s="438"/>
      <c r="Y13" s="438"/>
      <c r="Z13" s="438"/>
      <c r="AA13" s="438"/>
      <c r="AB13" s="438"/>
      <c r="AC13" s="438"/>
      <c r="AD13" s="438"/>
      <c r="AE13" s="438"/>
      <c r="AF13" s="438"/>
      <c r="AG13" s="438"/>
      <c r="AH13" s="438"/>
      <c r="AI13" s="438"/>
    </row>
    <row r="14" spans="1:39">
      <c r="A14" s="438"/>
      <c r="B14" s="438"/>
      <c r="C14" s="438"/>
      <c r="D14" s="815"/>
      <c r="E14" s="441"/>
      <c r="F14" s="891"/>
      <c r="G14" s="891"/>
      <c r="H14" s="600"/>
      <c r="I14" s="441"/>
      <c r="J14" s="441"/>
      <c r="K14" s="135"/>
      <c r="L14" s="135"/>
      <c r="M14" s="135"/>
      <c r="N14" s="441"/>
      <c r="O14" s="600"/>
      <c r="P14" s="441"/>
      <c r="Q14" s="891"/>
      <c r="R14" s="891"/>
      <c r="S14" s="600"/>
      <c r="T14" s="441"/>
      <c r="U14" s="441"/>
      <c r="V14" s="441"/>
      <c r="W14" s="135"/>
      <c r="X14" s="135"/>
      <c r="Y14" s="135"/>
      <c r="Z14" s="135"/>
      <c r="AA14" s="135"/>
      <c r="AB14" s="135"/>
      <c r="AC14" s="135"/>
      <c r="AD14" s="135"/>
      <c r="AE14" s="135"/>
      <c r="AF14" s="135"/>
      <c r="AG14" s="135"/>
      <c r="AH14" s="135"/>
      <c r="AI14" s="135"/>
    </row>
    <row r="15" spans="1:39">
      <c r="A15" s="98" t="s">
        <v>1481</v>
      </c>
      <c r="E15" s="135"/>
      <c r="F15" s="135"/>
      <c r="G15" s="135"/>
      <c r="H15" s="135"/>
      <c r="I15" s="135"/>
      <c r="J15" s="135"/>
      <c r="K15" s="135"/>
      <c r="L15" s="135"/>
      <c r="M15" s="135"/>
      <c r="N15" s="99"/>
      <c r="U15" s="99"/>
      <c r="V15" s="99"/>
      <c r="W15" s="135"/>
      <c r="X15" s="135"/>
      <c r="Y15" s="135"/>
      <c r="Z15" s="135"/>
      <c r="AA15" s="135"/>
      <c r="AB15" s="135"/>
      <c r="AC15" s="135"/>
      <c r="AD15" s="135"/>
      <c r="AE15" s="135"/>
      <c r="AF15" s="135"/>
      <c r="AG15" s="135"/>
      <c r="AH15" s="135"/>
      <c r="AI15" s="135"/>
    </row>
    <row r="16" spans="1:39" s="225" customFormat="1">
      <c r="A16" s="120"/>
      <c r="B16" s="120"/>
      <c r="C16" s="120" t="s">
        <v>39</v>
      </c>
      <c r="D16" s="206" t="s">
        <v>1702</v>
      </c>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564"/>
      <c r="AC16" s="564"/>
      <c r="AD16" s="564"/>
      <c r="AE16" s="564"/>
      <c r="AF16" s="564"/>
      <c r="AG16" s="564"/>
      <c r="AH16" s="564"/>
      <c r="AI16" s="564"/>
      <c r="AJ16" s="564"/>
    </row>
    <row r="17" spans="1:39">
      <c r="A17" s="438"/>
      <c r="B17" s="438"/>
      <c r="C17" s="438"/>
      <c r="D17" s="438"/>
      <c r="E17" s="600" t="s">
        <v>1128</v>
      </c>
      <c r="F17" s="441" t="s">
        <v>461</v>
      </c>
      <c r="G17" s="441"/>
      <c r="H17" s="891" t="s">
        <v>654</v>
      </c>
      <c r="I17" s="891"/>
      <c r="J17" s="438" t="s">
        <v>1700</v>
      </c>
      <c r="K17" s="438"/>
      <c r="L17" s="438"/>
      <c r="M17" s="438"/>
      <c r="N17" s="438"/>
      <c r="O17" s="438"/>
      <c r="P17" s="1511"/>
      <c r="Q17" s="1511"/>
      <c r="R17" s="1511"/>
      <c r="S17" s="438" t="s">
        <v>396</v>
      </c>
      <c r="T17" s="1511"/>
      <c r="U17" s="1511"/>
      <c r="V17" s="438" t="s">
        <v>397</v>
      </c>
      <c r="W17" s="1511"/>
      <c r="X17" s="1511"/>
      <c r="Y17" s="438" t="s">
        <v>398</v>
      </c>
      <c r="Z17" s="438"/>
      <c r="AA17" s="438"/>
      <c r="AB17" s="438"/>
      <c r="AC17" s="438"/>
      <c r="AD17" s="438"/>
      <c r="AE17" s="135"/>
      <c r="AF17" s="135"/>
      <c r="AG17" s="135"/>
      <c r="AH17" s="135"/>
      <c r="AI17" s="135"/>
      <c r="AJ17" s="135"/>
      <c r="AK17" s="135"/>
      <c r="AL17" s="135"/>
      <c r="AM17" s="135"/>
    </row>
    <row r="18" spans="1:39">
      <c r="A18" s="438"/>
      <c r="B18" s="438"/>
      <c r="C18" s="438"/>
      <c r="D18" s="438"/>
      <c r="E18" s="600" t="s">
        <v>1128</v>
      </c>
      <c r="F18" s="441" t="s">
        <v>462</v>
      </c>
      <c r="G18" s="441"/>
      <c r="H18" s="891" t="s">
        <v>654</v>
      </c>
      <c r="I18" s="137"/>
      <c r="J18" s="441" t="s">
        <v>839</v>
      </c>
      <c r="K18" s="441"/>
      <c r="L18" s="441"/>
      <c r="M18" s="441"/>
      <c r="N18" s="441"/>
      <c r="O18" s="441"/>
      <c r="P18" s="1511"/>
      <c r="Q18" s="1511"/>
      <c r="R18" s="1511"/>
      <c r="S18" s="438" t="s">
        <v>396</v>
      </c>
      <c r="T18" s="1511"/>
      <c r="U18" s="1511"/>
      <c r="V18" s="438" t="s">
        <v>397</v>
      </c>
      <c r="W18" s="438"/>
      <c r="X18" s="438"/>
      <c r="Y18" s="438"/>
      <c r="Z18" s="438"/>
      <c r="AA18" s="438"/>
      <c r="AB18" s="438"/>
      <c r="AC18" s="438"/>
      <c r="AD18" s="438"/>
      <c r="AE18" s="438"/>
      <c r="AF18" s="438"/>
      <c r="AG18" s="438"/>
      <c r="AH18" s="438"/>
      <c r="AI18" s="438"/>
      <c r="AJ18" s="438"/>
      <c r="AK18" s="438"/>
    </row>
    <row r="19" spans="1:39">
      <c r="A19" s="438"/>
      <c r="B19" s="438"/>
      <c r="C19" s="438"/>
      <c r="D19" s="438"/>
      <c r="E19" s="441"/>
      <c r="F19" s="438"/>
      <c r="G19" s="438"/>
      <c r="H19" s="438"/>
      <c r="I19" s="438"/>
      <c r="J19" s="438"/>
      <c r="K19" s="438"/>
      <c r="L19" s="438"/>
      <c r="M19" s="438"/>
      <c r="N19" s="438"/>
      <c r="O19" s="438"/>
      <c r="P19" s="438"/>
      <c r="Q19" s="438"/>
      <c r="R19" s="438"/>
      <c r="S19" s="438"/>
      <c r="T19" s="438"/>
      <c r="U19" s="438"/>
      <c r="V19" s="438"/>
      <c r="W19" s="438"/>
      <c r="X19" s="438"/>
      <c r="Y19" s="438"/>
      <c r="Z19" s="438"/>
      <c r="AA19" s="438"/>
      <c r="AB19" s="438"/>
      <c r="AC19" s="438"/>
      <c r="AD19" s="438"/>
      <c r="AE19" s="438"/>
      <c r="AF19" s="438"/>
      <c r="AG19" s="438"/>
      <c r="AH19" s="438"/>
      <c r="AI19" s="438"/>
    </row>
    <row r="20" spans="1:39">
      <c r="A20" s="438"/>
      <c r="B20" s="438"/>
      <c r="C20" s="120" t="s">
        <v>48</v>
      </c>
      <c r="D20" s="206" t="s">
        <v>1703</v>
      </c>
      <c r="E20" s="120"/>
      <c r="F20" s="120"/>
      <c r="G20" s="438"/>
      <c r="H20" s="438"/>
      <c r="I20" s="438"/>
      <c r="J20" s="438"/>
      <c r="K20" s="438"/>
      <c r="L20" s="438"/>
      <c r="M20" s="438"/>
      <c r="N20" s="438"/>
      <c r="O20" s="438"/>
      <c r="P20" s="438"/>
      <c r="Q20" s="438"/>
      <c r="R20" s="438"/>
      <c r="S20" s="438"/>
      <c r="T20" s="438"/>
      <c r="U20" s="438"/>
      <c r="V20" s="438"/>
      <c r="W20" s="438"/>
      <c r="X20" s="438"/>
      <c r="Y20" s="438"/>
      <c r="Z20" s="438"/>
      <c r="AA20" s="438"/>
      <c r="AB20" s="438"/>
      <c r="AC20" s="438"/>
      <c r="AD20" s="438"/>
      <c r="AE20" s="438"/>
      <c r="AF20" s="438"/>
      <c r="AG20" s="438"/>
      <c r="AH20" s="438"/>
      <c r="AI20" s="438"/>
    </row>
    <row r="21" spans="1:39">
      <c r="A21" s="438"/>
      <c r="B21" s="438"/>
      <c r="C21" s="438"/>
      <c r="D21" s="438"/>
      <c r="E21" s="600" t="s">
        <v>1128</v>
      </c>
      <c r="F21" s="441" t="s">
        <v>461</v>
      </c>
      <c r="G21" s="438"/>
      <c r="H21" s="891" t="s">
        <v>654</v>
      </c>
      <c r="I21" s="891"/>
      <c r="J21" s="438" t="s">
        <v>1704</v>
      </c>
      <c r="K21" s="438"/>
      <c r="L21" s="438"/>
      <c r="M21" s="438"/>
      <c r="N21" s="438"/>
      <c r="O21" s="438"/>
      <c r="P21" s="1511"/>
      <c r="Q21" s="1511"/>
      <c r="R21" s="1511"/>
      <c r="S21" s="438" t="s">
        <v>396</v>
      </c>
      <c r="T21" s="1511"/>
      <c r="U21" s="1511"/>
      <c r="V21" s="438" t="s">
        <v>397</v>
      </c>
      <c r="W21" s="1511"/>
      <c r="X21" s="1511"/>
      <c r="Y21" s="438" t="s">
        <v>398</v>
      </c>
      <c r="Z21" s="438"/>
      <c r="AA21" s="438"/>
      <c r="AB21" s="438"/>
      <c r="AC21" s="438"/>
      <c r="AD21" s="438"/>
      <c r="AE21" s="438"/>
      <c r="AF21" s="438"/>
      <c r="AG21" s="438"/>
      <c r="AH21" s="438"/>
      <c r="AI21" s="438"/>
      <c r="AJ21" s="438"/>
      <c r="AK21" s="438"/>
    </row>
    <row r="22" spans="1:39">
      <c r="A22" s="438"/>
      <c r="B22" s="438"/>
      <c r="C22" s="438"/>
      <c r="D22" s="438"/>
      <c r="E22" s="600" t="s">
        <v>1128</v>
      </c>
      <c r="F22" s="441" t="s">
        <v>462</v>
      </c>
      <c r="G22" s="438"/>
      <c r="H22" s="891" t="s">
        <v>654</v>
      </c>
      <c r="I22" s="137"/>
      <c r="J22" s="441" t="s">
        <v>1707</v>
      </c>
      <c r="K22" s="438"/>
      <c r="L22" s="438"/>
      <c r="M22" s="438"/>
      <c r="N22" s="438"/>
      <c r="O22" s="438"/>
      <c r="P22" s="1511"/>
      <c r="Q22" s="1511"/>
      <c r="R22" s="1511"/>
      <c r="S22" s="438" t="s">
        <v>396</v>
      </c>
      <c r="T22" s="1511"/>
      <c r="U22" s="1511"/>
      <c r="V22" s="438" t="s">
        <v>397</v>
      </c>
      <c r="W22" s="438"/>
      <c r="X22" s="438"/>
      <c r="Y22" s="438"/>
      <c r="Z22" s="438"/>
      <c r="AA22" s="438"/>
      <c r="AB22" s="438"/>
      <c r="AC22" s="438"/>
      <c r="AD22" s="438"/>
      <c r="AE22" s="438"/>
      <c r="AF22" s="438"/>
      <c r="AG22" s="438"/>
      <c r="AH22" s="438"/>
      <c r="AI22" s="438"/>
      <c r="AJ22" s="438"/>
      <c r="AK22" s="438"/>
    </row>
    <row r="23" spans="1:39">
      <c r="A23" s="438"/>
      <c r="B23" s="438"/>
      <c r="C23" s="438"/>
      <c r="D23" s="438"/>
      <c r="E23" s="438"/>
      <c r="F23" s="438"/>
      <c r="G23" s="438"/>
      <c r="H23" s="438"/>
      <c r="I23" s="438"/>
      <c r="J23" s="438"/>
      <c r="K23" s="438"/>
      <c r="L23" s="438"/>
      <c r="M23" s="438"/>
      <c r="N23" s="438"/>
      <c r="O23" s="438"/>
      <c r="P23" s="438"/>
      <c r="Q23" s="438"/>
      <c r="R23" s="438"/>
      <c r="S23" s="438"/>
      <c r="T23" s="438"/>
      <c r="U23" s="438"/>
      <c r="V23" s="438"/>
      <c r="W23" s="438"/>
      <c r="X23" s="438"/>
      <c r="Y23" s="438"/>
      <c r="Z23" s="438"/>
      <c r="AA23" s="438"/>
      <c r="AB23" s="438"/>
      <c r="AC23" s="438"/>
      <c r="AD23" s="438"/>
      <c r="AE23" s="438"/>
      <c r="AF23" s="438"/>
      <c r="AG23" s="438"/>
      <c r="AH23" s="438"/>
      <c r="AI23" s="438"/>
    </row>
    <row r="24" spans="1:39">
      <c r="A24" s="438"/>
      <c r="B24" s="438"/>
      <c r="C24" s="120" t="s">
        <v>127</v>
      </c>
      <c r="D24" s="206" t="s">
        <v>1705</v>
      </c>
      <c r="E24" s="120"/>
      <c r="F24" s="120"/>
      <c r="G24" s="438"/>
      <c r="H24" s="438"/>
      <c r="I24" s="441"/>
      <c r="J24" s="441"/>
      <c r="K24" s="135"/>
      <c r="L24" s="135"/>
      <c r="M24" s="135"/>
      <c r="N24" s="441"/>
      <c r="O24" s="600"/>
      <c r="P24" s="441"/>
      <c r="Q24" s="891"/>
      <c r="R24" s="891"/>
      <c r="S24" s="600"/>
      <c r="T24" s="441"/>
      <c r="U24" s="441"/>
      <c r="V24" s="441"/>
      <c r="W24" s="135"/>
      <c r="X24" s="135"/>
      <c r="Y24" s="135"/>
      <c r="Z24" s="135"/>
      <c r="AA24" s="135"/>
      <c r="AB24" s="135"/>
      <c r="AC24" s="135"/>
      <c r="AD24" s="135"/>
      <c r="AE24" s="135"/>
      <c r="AF24" s="135"/>
      <c r="AG24" s="135"/>
      <c r="AH24" s="135"/>
      <c r="AI24" s="135"/>
    </row>
    <row r="25" spans="1:39">
      <c r="A25" s="438"/>
      <c r="B25" s="438"/>
      <c r="C25" s="438"/>
      <c r="D25" s="438"/>
      <c r="E25" s="600" t="s">
        <v>1128</v>
      </c>
      <c r="F25" s="441" t="s">
        <v>461</v>
      </c>
      <c r="G25" s="438"/>
      <c r="H25" s="891" t="s">
        <v>654</v>
      </c>
      <c r="I25" s="438"/>
      <c r="J25" s="438" t="s">
        <v>1704</v>
      </c>
      <c r="K25" s="438"/>
      <c r="L25" s="438"/>
      <c r="M25" s="438"/>
      <c r="N25" s="438"/>
      <c r="O25" s="438"/>
      <c r="P25" s="1511"/>
      <c r="Q25" s="1511"/>
      <c r="R25" s="1511"/>
      <c r="S25" s="438" t="s">
        <v>396</v>
      </c>
      <c r="T25" s="1511"/>
      <c r="U25" s="1511"/>
      <c r="V25" s="438" t="s">
        <v>397</v>
      </c>
      <c r="W25" s="1511"/>
      <c r="X25" s="1511"/>
      <c r="Y25" s="438" t="s">
        <v>398</v>
      </c>
      <c r="Z25" s="438"/>
      <c r="AA25" s="438"/>
      <c r="AB25" s="438"/>
      <c r="AC25" s="438"/>
      <c r="AD25" s="438"/>
      <c r="AE25" s="438"/>
      <c r="AF25" s="438"/>
      <c r="AG25" s="438"/>
      <c r="AH25" s="438"/>
      <c r="AI25" s="438"/>
    </row>
    <row r="26" spans="1:39">
      <c r="A26" s="438"/>
      <c r="B26" s="438"/>
      <c r="C26" s="438"/>
      <c r="D26" s="438"/>
      <c r="E26" s="600" t="s">
        <v>1128</v>
      </c>
      <c r="F26" s="441" t="s">
        <v>462</v>
      </c>
      <c r="G26" s="438"/>
      <c r="H26" s="891" t="s">
        <v>654</v>
      </c>
      <c r="I26" s="137"/>
      <c r="J26" s="441" t="s">
        <v>1706</v>
      </c>
      <c r="K26" s="438"/>
      <c r="L26" s="438"/>
      <c r="M26" s="438"/>
      <c r="N26" s="438"/>
      <c r="O26" s="438"/>
      <c r="P26" s="1511"/>
      <c r="Q26" s="1511"/>
      <c r="R26" s="1511"/>
      <c r="S26" s="438" t="s">
        <v>396</v>
      </c>
      <c r="T26" s="1511"/>
      <c r="U26" s="1511"/>
      <c r="V26" s="438" t="s">
        <v>397</v>
      </c>
      <c r="W26" s="438"/>
      <c r="X26" s="438"/>
      <c r="Y26" s="438"/>
      <c r="Z26" s="438"/>
      <c r="AA26" s="438"/>
      <c r="AB26" s="438"/>
      <c r="AC26" s="438"/>
      <c r="AD26" s="438"/>
      <c r="AE26" s="438"/>
      <c r="AF26" s="438"/>
      <c r="AG26" s="438"/>
      <c r="AH26" s="438"/>
      <c r="AI26" s="438"/>
    </row>
    <row r="27" spans="1:39">
      <c r="E27" s="135"/>
      <c r="F27" s="135"/>
      <c r="G27" s="135"/>
      <c r="H27" s="135"/>
      <c r="I27" s="135"/>
      <c r="J27" s="135"/>
      <c r="K27" s="135"/>
      <c r="L27" s="135"/>
      <c r="M27" s="135"/>
      <c r="N27" s="135"/>
      <c r="U27" s="135"/>
      <c r="V27" s="135"/>
      <c r="W27" s="135"/>
      <c r="X27" s="135"/>
      <c r="Y27" s="135"/>
      <c r="Z27" s="135"/>
      <c r="AA27" s="135"/>
      <c r="AB27" s="135"/>
      <c r="AC27" s="135"/>
      <c r="AD27" s="135"/>
      <c r="AE27" s="135"/>
      <c r="AF27" s="135"/>
      <c r="AG27" s="135"/>
      <c r="AH27" s="135"/>
      <c r="AI27" s="135"/>
    </row>
    <row r="28" spans="1:39" ht="14.25">
      <c r="A28" s="439" t="s">
        <v>2336</v>
      </c>
      <c r="B28" s="439"/>
      <c r="C28" s="439"/>
      <c r="D28" s="439"/>
      <c r="E28" s="439"/>
      <c r="F28" s="439"/>
      <c r="G28" s="439"/>
      <c r="H28" s="439"/>
      <c r="I28" s="439"/>
      <c r="J28" s="439"/>
      <c r="K28" s="439"/>
      <c r="L28" s="439"/>
      <c r="M28" s="439"/>
      <c r="N28" s="439"/>
      <c r="O28" s="439"/>
      <c r="P28" s="439"/>
      <c r="Q28" s="439"/>
      <c r="R28" s="439"/>
      <c r="S28" s="439"/>
      <c r="T28" s="439"/>
      <c r="U28" s="439"/>
      <c r="V28" s="439"/>
      <c r="W28" s="439"/>
      <c r="X28" s="439"/>
      <c r="Y28" s="439"/>
      <c r="Z28" s="439"/>
      <c r="AA28" s="439"/>
      <c r="AB28" s="439"/>
      <c r="AC28" s="439"/>
      <c r="AD28" s="439"/>
      <c r="AE28" s="439"/>
      <c r="AF28" s="439"/>
      <c r="AG28" s="439"/>
      <c r="AH28" s="439"/>
      <c r="AI28" s="439"/>
    </row>
    <row r="29" spans="1:39">
      <c r="A29" s="220" t="s">
        <v>1418</v>
      </c>
      <c r="B29" s="220"/>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448"/>
      <c r="AJ29" s="393"/>
    </row>
    <row r="30" spans="1:39" s="436" customFormat="1">
      <c r="A30" s="154"/>
      <c r="B30" s="154"/>
      <c r="C30" s="154" t="s">
        <v>1419</v>
      </c>
      <c r="D30" s="154" t="s">
        <v>1420</v>
      </c>
      <c r="E30" s="837"/>
      <c r="F30" s="837"/>
      <c r="G30" s="837"/>
      <c r="H30" s="837"/>
      <c r="I30" s="837"/>
      <c r="J30" s="837"/>
      <c r="K30" s="837"/>
      <c r="L30" s="837"/>
      <c r="M30" s="837"/>
      <c r="N30" s="837"/>
      <c r="O30" s="978" t="s">
        <v>1128</v>
      </c>
      <c r="P30" s="441" t="s">
        <v>461</v>
      </c>
      <c r="Q30" s="891"/>
      <c r="R30" s="891"/>
      <c r="S30" s="978" t="s">
        <v>1128</v>
      </c>
      <c r="T30" s="441" t="s">
        <v>462</v>
      </c>
      <c r="U30" s="101"/>
      <c r="V30" s="445"/>
      <c r="W30" s="445"/>
      <c r="X30" s="135"/>
      <c r="Y30" s="135"/>
      <c r="Z30" s="135"/>
      <c r="AA30" s="135"/>
      <c r="AB30" s="135"/>
      <c r="AC30" s="135"/>
      <c r="AD30" s="135"/>
      <c r="AE30" s="837"/>
      <c r="AF30" s="837"/>
      <c r="AG30" s="154"/>
      <c r="AH30" s="154"/>
      <c r="AI30" s="136"/>
      <c r="AJ30" s="298"/>
    </row>
    <row r="31" spans="1:39" s="436" customFormat="1">
      <c r="A31" s="154"/>
      <c r="B31" s="154"/>
      <c r="C31" s="154"/>
      <c r="D31" s="154"/>
      <c r="E31" s="978"/>
      <c r="F31" s="441"/>
      <c r="G31" s="837"/>
      <c r="H31" s="837"/>
      <c r="I31" s="837"/>
      <c r="J31" s="837"/>
      <c r="K31" s="837"/>
      <c r="L31" s="837"/>
      <c r="M31" s="837"/>
      <c r="N31" s="837"/>
      <c r="O31" s="101"/>
      <c r="P31" s="101"/>
      <c r="Q31" s="101"/>
      <c r="R31" s="101"/>
      <c r="S31" s="101"/>
      <c r="T31" s="101"/>
      <c r="U31" s="101"/>
      <c r="V31" s="445"/>
      <c r="W31" s="978"/>
      <c r="X31" s="441"/>
      <c r="Y31" s="837"/>
      <c r="Z31" s="837"/>
      <c r="AA31" s="837"/>
      <c r="AB31" s="837"/>
      <c r="AC31" s="837"/>
      <c r="AD31" s="837"/>
      <c r="AE31" s="837"/>
      <c r="AF31" s="837"/>
      <c r="AG31" s="154"/>
      <c r="AH31" s="154"/>
      <c r="AI31" s="136"/>
      <c r="AJ31" s="298"/>
    </row>
    <row r="32" spans="1:39" s="436" customFormat="1">
      <c r="A32" s="154"/>
      <c r="B32" s="154"/>
      <c r="C32" s="154" t="s">
        <v>1421</v>
      </c>
      <c r="D32" s="154" t="s">
        <v>1422</v>
      </c>
      <c r="E32" s="837"/>
      <c r="F32" s="837"/>
      <c r="G32" s="837"/>
      <c r="H32" s="837"/>
      <c r="I32" s="837"/>
      <c r="J32" s="837"/>
      <c r="K32" s="837"/>
      <c r="L32" s="837"/>
      <c r="M32" s="837"/>
      <c r="N32" s="837"/>
      <c r="O32" s="978" t="s">
        <v>1128</v>
      </c>
      <c r="P32" s="441" t="s">
        <v>461</v>
      </c>
      <c r="Q32" s="891"/>
      <c r="R32" s="891"/>
      <c r="S32" s="978" t="s">
        <v>1128</v>
      </c>
      <c r="T32" s="441" t="s">
        <v>462</v>
      </c>
      <c r="U32" s="101"/>
      <c r="V32" s="445"/>
      <c r="W32" s="445"/>
      <c r="X32" s="135"/>
      <c r="Y32" s="135"/>
      <c r="Z32" s="135"/>
      <c r="AG32" s="136"/>
      <c r="AH32" s="136"/>
      <c r="AI32" s="136"/>
      <c r="AJ32" s="298"/>
    </row>
    <row r="33" spans="1:40">
      <c r="A33" s="436"/>
      <c r="B33" s="436"/>
      <c r="C33" s="154"/>
      <c r="D33" s="154"/>
      <c r="E33" s="436"/>
      <c r="F33" s="436"/>
      <c r="G33" s="436"/>
      <c r="H33" s="436"/>
      <c r="I33" s="436"/>
      <c r="J33" s="436"/>
      <c r="K33" s="436"/>
      <c r="L33" s="436"/>
      <c r="M33" s="436"/>
      <c r="N33" s="436"/>
      <c r="O33" s="436"/>
      <c r="P33" s="436"/>
      <c r="Q33" s="436"/>
      <c r="R33" s="436"/>
      <c r="S33" s="977"/>
      <c r="T33" s="436"/>
      <c r="U33" s="436"/>
      <c r="V33" s="436"/>
      <c r="W33" s="436"/>
      <c r="X33" s="977"/>
      <c r="Y33" s="436"/>
      <c r="Z33" s="436"/>
      <c r="AA33" s="436"/>
      <c r="AB33" s="436"/>
      <c r="AC33" s="436"/>
      <c r="AD33" s="436"/>
      <c r="AE33" s="436"/>
      <c r="AF33" s="436"/>
      <c r="AG33" s="436"/>
      <c r="AH33" s="436"/>
      <c r="AI33" s="436"/>
    </row>
    <row r="34" spans="1:40">
      <c r="A34" s="436"/>
      <c r="B34" s="436"/>
      <c r="C34" s="436" t="s">
        <v>127</v>
      </c>
      <c r="D34" s="436" t="s">
        <v>1708</v>
      </c>
      <c r="E34" s="436"/>
      <c r="F34" s="436"/>
      <c r="G34" s="436"/>
      <c r="H34" s="436"/>
      <c r="I34" s="436"/>
      <c r="J34" s="436"/>
      <c r="K34" s="436"/>
      <c r="L34" s="436"/>
      <c r="M34" s="436"/>
      <c r="N34" s="436"/>
      <c r="AB34" s="436"/>
      <c r="AC34" s="436"/>
      <c r="AD34" s="436"/>
      <c r="AE34" s="436"/>
      <c r="AF34" s="436"/>
      <c r="AG34" s="436"/>
      <c r="AH34" s="436"/>
      <c r="AI34" s="436"/>
      <c r="AJ34" s="436"/>
    </row>
    <row r="35" spans="1:40" s="436" customFormat="1">
      <c r="A35" s="154"/>
      <c r="B35" s="154"/>
      <c r="C35" s="154"/>
      <c r="D35" s="154"/>
      <c r="E35" s="978" t="s">
        <v>1128</v>
      </c>
      <c r="F35" s="441" t="s">
        <v>461</v>
      </c>
      <c r="H35" s="837" t="s">
        <v>1424</v>
      </c>
      <c r="I35" s="837"/>
      <c r="J35" s="438" t="s">
        <v>1710</v>
      </c>
      <c r="N35" s="2496"/>
      <c r="O35" s="2496"/>
      <c r="P35" s="436" t="s">
        <v>1709</v>
      </c>
      <c r="S35" s="817"/>
      <c r="T35" s="441"/>
      <c r="V35" s="837"/>
      <c r="W35" s="837"/>
      <c r="X35" s="837"/>
      <c r="Y35" s="837"/>
      <c r="Z35" s="837"/>
      <c r="AA35" s="978"/>
      <c r="AC35" s="837"/>
      <c r="AD35" s="837"/>
      <c r="AK35" s="136"/>
      <c r="AL35" s="136"/>
      <c r="AM35" s="136"/>
      <c r="AN35" s="298"/>
    </row>
    <row r="36" spans="1:40">
      <c r="E36" s="978" t="s">
        <v>1142</v>
      </c>
      <c r="F36" s="441" t="s">
        <v>462</v>
      </c>
      <c r="J36" s="438" t="s">
        <v>2139</v>
      </c>
      <c r="M36" s="223"/>
      <c r="N36" s="2660"/>
      <c r="O36" s="2660"/>
      <c r="P36" s="2660"/>
      <c r="Q36" s="2660"/>
      <c r="R36" s="2660"/>
      <c r="S36" s="2660"/>
      <c r="T36" s="2660"/>
      <c r="U36" s="2660"/>
      <c r="V36" s="2660"/>
      <c r="W36" s="2660"/>
      <c r="X36" s="2660"/>
      <c r="Y36" s="2660"/>
      <c r="Z36" s="2660"/>
      <c r="AA36" s="2660"/>
      <c r="AB36" s="2660"/>
      <c r="AC36" s="2660"/>
      <c r="AD36" s="2660"/>
      <c r="AE36" s="2660"/>
      <c r="AF36" s="2660"/>
      <c r="AG36" s="2660"/>
      <c r="AH36" s="2660"/>
      <c r="AI36" s="438" t="s">
        <v>2140</v>
      </c>
    </row>
    <row r="37" spans="1:40">
      <c r="E37" s="978"/>
      <c r="F37" s="441"/>
      <c r="J37" s="438" t="s">
        <v>2289</v>
      </c>
      <c r="N37" s="2660"/>
      <c r="O37" s="2660"/>
      <c r="P37" s="2660"/>
      <c r="Q37" s="2660"/>
      <c r="R37" s="2660"/>
      <c r="S37" s="2660"/>
      <c r="T37" s="2660"/>
      <c r="U37" s="2660"/>
      <c r="V37" s="2660"/>
      <c r="W37" s="2660"/>
      <c r="X37" s="2660"/>
      <c r="Y37" s="2660"/>
      <c r="Z37" s="2660"/>
      <c r="AA37" s="2660"/>
      <c r="AB37" s="2660"/>
      <c r="AC37" s="2660"/>
      <c r="AD37" s="2660"/>
      <c r="AE37" s="2660"/>
      <c r="AF37" s="2660"/>
      <c r="AG37" s="2660"/>
      <c r="AH37" s="2660"/>
      <c r="AI37" s="438" t="s">
        <v>2140</v>
      </c>
    </row>
    <row r="38" spans="1:40" s="448" customFormat="1">
      <c r="E38" s="817"/>
      <c r="F38" s="120"/>
      <c r="N38" s="154"/>
      <c r="O38" s="154"/>
      <c r="P38" s="154"/>
      <c r="Q38" s="154"/>
      <c r="R38" s="154"/>
      <c r="S38" s="154"/>
      <c r="T38" s="154"/>
      <c r="U38" s="154"/>
      <c r="V38" s="154"/>
      <c r="W38" s="154"/>
      <c r="X38" s="154"/>
      <c r="Y38" s="154"/>
      <c r="Z38" s="154"/>
      <c r="AA38" s="154"/>
      <c r="AB38" s="154"/>
      <c r="AC38" s="154"/>
      <c r="AD38" s="154"/>
      <c r="AE38" s="154"/>
      <c r="AF38" s="154"/>
      <c r="AG38" s="154"/>
      <c r="AH38" s="154"/>
    </row>
    <row r="39" spans="1:40" s="436" customFormat="1">
      <c r="A39" s="154"/>
      <c r="B39" s="154"/>
      <c r="C39" s="154" t="s">
        <v>1429</v>
      </c>
      <c r="D39" s="154" t="s">
        <v>1423</v>
      </c>
      <c r="E39" s="837"/>
      <c r="F39" s="837"/>
      <c r="G39" s="837"/>
      <c r="H39" s="837"/>
      <c r="I39" s="837"/>
      <c r="J39" s="837"/>
      <c r="K39" s="837"/>
      <c r="L39" s="837"/>
      <c r="M39" s="837"/>
      <c r="N39" s="837"/>
      <c r="O39" s="837"/>
      <c r="P39" s="978"/>
      <c r="Q39" s="837"/>
      <c r="R39" s="837"/>
      <c r="S39" s="837"/>
      <c r="T39" s="837"/>
      <c r="U39" s="837"/>
      <c r="V39" s="445"/>
      <c r="W39" s="445"/>
      <c r="X39" s="135"/>
      <c r="Y39" s="135"/>
      <c r="Z39" s="135"/>
      <c r="AA39" s="135"/>
      <c r="AB39" s="135"/>
      <c r="AC39" s="135"/>
      <c r="AD39" s="135"/>
      <c r="AE39" s="837"/>
      <c r="AF39" s="837"/>
      <c r="AG39" s="154"/>
      <c r="AH39" s="154"/>
      <c r="AI39" s="136"/>
      <c r="AJ39" s="298"/>
    </row>
    <row r="40" spans="1:40" s="436" customFormat="1">
      <c r="A40" s="154"/>
      <c r="B40" s="154"/>
      <c r="C40" s="154"/>
      <c r="D40" s="136"/>
      <c r="E40" s="978" t="s">
        <v>1128</v>
      </c>
      <c r="F40" s="441" t="s">
        <v>461</v>
      </c>
      <c r="H40" s="837" t="s">
        <v>1424</v>
      </c>
      <c r="I40" s="837"/>
      <c r="J40" s="978" t="s">
        <v>1128</v>
      </c>
      <c r="K40" s="441" t="s">
        <v>1425</v>
      </c>
      <c r="L40" s="837"/>
      <c r="M40" s="837"/>
      <c r="N40" s="837"/>
      <c r="O40" s="837" t="s">
        <v>1426</v>
      </c>
      <c r="P40" s="837"/>
      <c r="Q40" s="837"/>
      <c r="R40" s="837"/>
      <c r="S40" s="837"/>
      <c r="T40" s="2496"/>
      <c r="U40" s="2496"/>
      <c r="V40" s="837" t="s">
        <v>1427</v>
      </c>
      <c r="W40" s="837"/>
      <c r="X40" s="837"/>
      <c r="AA40" s="837"/>
      <c r="AB40" s="837"/>
      <c r="AC40" s="837"/>
      <c r="AG40" s="136"/>
      <c r="AH40" s="136"/>
      <c r="AI40" s="136"/>
      <c r="AJ40" s="298"/>
    </row>
    <row r="41" spans="1:40" s="436" customFormat="1">
      <c r="A41" s="154"/>
      <c r="B41" s="154"/>
      <c r="C41" s="154"/>
      <c r="D41" s="136"/>
      <c r="E41" s="978" t="s">
        <v>1142</v>
      </c>
      <c r="F41" s="441" t="s">
        <v>462</v>
      </c>
      <c r="H41" s="837"/>
      <c r="I41" s="837"/>
      <c r="J41" s="978" t="s">
        <v>1128</v>
      </c>
      <c r="K41" s="441" t="s">
        <v>1428</v>
      </c>
      <c r="L41" s="837"/>
      <c r="M41" s="837"/>
      <c r="N41" s="837"/>
      <c r="O41" s="837" t="s">
        <v>1426</v>
      </c>
      <c r="P41" s="837"/>
      <c r="Q41" s="837"/>
      <c r="R41" s="837"/>
      <c r="S41" s="837"/>
      <c r="T41" s="2496"/>
      <c r="U41" s="2496"/>
      <c r="V41" s="837" t="s">
        <v>1427</v>
      </c>
      <c r="W41" s="837"/>
      <c r="X41" s="837"/>
      <c r="AA41" s="837"/>
      <c r="AB41" s="837"/>
      <c r="AC41" s="837"/>
      <c r="AG41" s="136"/>
      <c r="AH41" s="136"/>
      <c r="AI41" s="136"/>
      <c r="AJ41" s="298"/>
    </row>
    <row r="42" spans="1:40" s="436" customFormat="1">
      <c r="A42" s="154"/>
      <c r="B42" s="154"/>
      <c r="C42" s="154"/>
      <c r="D42" s="136"/>
      <c r="E42" s="837"/>
      <c r="F42" s="837"/>
      <c r="G42" s="837"/>
      <c r="H42" s="837"/>
      <c r="I42" s="837"/>
      <c r="J42" s="837"/>
      <c r="K42" s="837"/>
      <c r="L42" s="837"/>
      <c r="M42" s="837"/>
      <c r="N42" s="837"/>
      <c r="O42" s="837"/>
      <c r="P42" s="837"/>
      <c r="Q42" s="837"/>
      <c r="R42" s="837"/>
      <c r="S42" s="837"/>
      <c r="T42" s="837"/>
      <c r="U42" s="837"/>
      <c r="V42" s="837"/>
      <c r="W42" s="837"/>
      <c r="X42" s="837"/>
      <c r="Y42" s="837"/>
      <c r="Z42" s="837"/>
      <c r="AA42" s="837"/>
      <c r="AB42" s="837"/>
      <c r="AC42" s="837"/>
      <c r="AD42" s="837"/>
      <c r="AE42" s="837"/>
      <c r="AF42" s="837"/>
      <c r="AG42" s="154"/>
      <c r="AH42" s="154"/>
      <c r="AI42" s="154"/>
      <c r="AJ42" s="298"/>
    </row>
    <row r="43" spans="1:40" s="436" customFormat="1">
      <c r="A43" s="154"/>
      <c r="B43" s="154"/>
      <c r="C43" s="154" t="s">
        <v>1438</v>
      </c>
      <c r="D43" s="154" t="s">
        <v>1430</v>
      </c>
      <c r="F43" s="837"/>
      <c r="G43" s="837"/>
      <c r="H43" s="837"/>
      <c r="I43" s="837"/>
      <c r="J43" s="837"/>
      <c r="K43" s="837"/>
      <c r="L43" s="837"/>
      <c r="M43" s="837"/>
      <c r="P43" s="837"/>
      <c r="Q43" s="837"/>
      <c r="U43" s="837"/>
      <c r="V43" s="837"/>
      <c r="W43" s="837"/>
      <c r="X43" s="837"/>
      <c r="Y43" s="837"/>
      <c r="Z43" s="837"/>
      <c r="AA43" s="837"/>
      <c r="AG43" s="136"/>
      <c r="AH43" s="136"/>
      <c r="AI43" s="136"/>
      <c r="AJ43" s="298"/>
    </row>
    <row r="44" spans="1:40" s="436" customFormat="1">
      <c r="A44" s="154"/>
      <c r="B44" s="154"/>
      <c r="C44" s="154"/>
      <c r="D44" s="136"/>
      <c r="E44" s="978" t="s">
        <v>1128</v>
      </c>
      <c r="F44" s="441" t="s">
        <v>461</v>
      </c>
      <c r="H44" s="837" t="s">
        <v>1424</v>
      </c>
      <c r="I44" s="837"/>
      <c r="J44" s="978" t="s">
        <v>1128</v>
      </c>
      <c r="K44" s="441" t="s">
        <v>1431</v>
      </c>
      <c r="L44" s="837"/>
      <c r="M44" s="837"/>
      <c r="N44" s="837"/>
      <c r="O44" s="837"/>
      <c r="P44" s="978" t="s">
        <v>1128</v>
      </c>
      <c r="Q44" s="441" t="s">
        <v>1432</v>
      </c>
      <c r="R44" s="441"/>
      <c r="S44" s="837"/>
      <c r="T44" s="837"/>
      <c r="U44" s="978" t="s">
        <v>1128</v>
      </c>
      <c r="V44" s="441" t="s">
        <v>1433</v>
      </c>
      <c r="W44" s="837"/>
      <c r="X44" s="837"/>
      <c r="Y44" s="837"/>
      <c r="Z44" s="837"/>
      <c r="AA44" s="837"/>
      <c r="AB44" s="837"/>
      <c r="AG44" s="136"/>
      <c r="AH44" s="136"/>
      <c r="AI44" s="136"/>
      <c r="AJ44" s="298"/>
    </row>
    <row r="45" spans="1:40" s="436" customFormat="1">
      <c r="A45" s="154"/>
      <c r="B45" s="154"/>
      <c r="C45" s="154"/>
      <c r="D45" s="136"/>
      <c r="E45" s="978" t="s">
        <v>1128</v>
      </c>
      <c r="F45" s="441" t="s">
        <v>462</v>
      </c>
      <c r="H45" s="837"/>
      <c r="I45" s="837"/>
      <c r="J45" s="978" t="s">
        <v>1128</v>
      </c>
      <c r="K45" s="441" t="s">
        <v>1434</v>
      </c>
      <c r="L45" s="837"/>
      <c r="M45" s="837"/>
      <c r="N45" s="837"/>
      <c r="O45" s="837"/>
      <c r="P45" s="978" t="s">
        <v>1128</v>
      </c>
      <c r="Q45" s="441" t="s">
        <v>1435</v>
      </c>
      <c r="R45" s="441"/>
      <c r="S45" s="837"/>
      <c r="T45" s="837"/>
      <c r="U45" s="978" t="s">
        <v>1128</v>
      </c>
      <c r="V45" s="441" t="s">
        <v>1436</v>
      </c>
      <c r="W45" s="837"/>
      <c r="X45" s="837"/>
      <c r="Y45" s="837"/>
      <c r="Z45" s="837"/>
      <c r="AA45" s="978" t="s">
        <v>1128</v>
      </c>
      <c r="AB45" s="441" t="s">
        <v>1437</v>
      </c>
      <c r="AG45" s="136"/>
      <c r="AH45" s="136"/>
      <c r="AI45" s="136"/>
      <c r="AJ45" s="298"/>
    </row>
    <row r="46" spans="1:40" ht="14.25">
      <c r="A46" s="396"/>
      <c r="B46" s="396"/>
      <c r="C46" s="396"/>
      <c r="D46" s="396"/>
      <c r="E46" s="439"/>
      <c r="F46" s="439"/>
      <c r="AC46" s="439"/>
      <c r="AD46" s="439"/>
      <c r="AE46" s="439"/>
      <c r="AF46" s="439"/>
      <c r="AG46" s="396"/>
      <c r="AH46" s="396"/>
      <c r="AI46" s="396"/>
      <c r="AJ46" s="393"/>
    </row>
    <row r="47" spans="1:40" ht="14.25">
      <c r="A47" s="220" t="s">
        <v>1986</v>
      </c>
      <c r="B47" s="396"/>
      <c r="C47" s="396"/>
      <c r="D47" s="396"/>
      <c r="E47" s="439"/>
      <c r="F47" s="439"/>
      <c r="AC47" s="439"/>
      <c r="AD47" s="439"/>
      <c r="AE47" s="439"/>
      <c r="AF47" s="439"/>
      <c r="AG47" s="396"/>
      <c r="AH47" s="396"/>
      <c r="AI47" s="396"/>
      <c r="AJ47" s="393"/>
    </row>
    <row r="48" spans="1:40" ht="14.25">
      <c r="A48" s="154"/>
      <c r="B48" s="154"/>
      <c r="C48" s="154" t="s">
        <v>1439</v>
      </c>
      <c r="D48" s="154"/>
      <c r="E48" s="837"/>
      <c r="F48" s="436"/>
      <c r="G48" s="436"/>
      <c r="H48" s="436"/>
      <c r="I48" s="436"/>
      <c r="J48" s="436"/>
      <c r="K48" s="436"/>
      <c r="L48" s="436"/>
      <c r="M48" s="436"/>
      <c r="N48" s="436"/>
      <c r="O48" s="436"/>
      <c r="P48" s="436"/>
      <c r="Q48" s="436"/>
      <c r="R48" s="436"/>
      <c r="S48" s="436"/>
      <c r="T48" s="436"/>
      <c r="U48" s="436"/>
      <c r="V48" s="436"/>
      <c r="W48" s="436"/>
      <c r="X48" s="436"/>
      <c r="Y48" s="436"/>
      <c r="Z48" s="978" t="s">
        <v>1128</v>
      </c>
      <c r="AA48" s="441" t="s">
        <v>461</v>
      </c>
      <c r="AB48" s="288"/>
      <c r="AC48" s="288"/>
      <c r="AD48" s="978" t="s">
        <v>1128</v>
      </c>
      <c r="AE48" s="441" t="s">
        <v>462</v>
      </c>
      <c r="AF48" s="442"/>
      <c r="AG48" s="448"/>
      <c r="AH48" s="396"/>
      <c r="AI48" s="396"/>
      <c r="AJ48" s="393"/>
    </row>
    <row r="49" spans="1:36" ht="14.25">
      <c r="A49" s="154"/>
      <c r="B49" s="154"/>
      <c r="C49" s="154"/>
      <c r="D49" s="154"/>
      <c r="E49" s="837"/>
      <c r="F49" s="837"/>
      <c r="G49" s="436"/>
      <c r="H49" s="436"/>
      <c r="I49" s="436"/>
      <c r="J49" s="436"/>
      <c r="K49" s="436"/>
      <c r="L49" s="436"/>
      <c r="M49" s="436"/>
      <c r="N49" s="436"/>
      <c r="O49" s="436"/>
      <c r="P49" s="436"/>
      <c r="Q49" s="436"/>
      <c r="R49" s="436"/>
      <c r="S49" s="436"/>
      <c r="T49" s="436"/>
      <c r="U49" s="436"/>
      <c r="V49" s="436"/>
      <c r="W49" s="436"/>
      <c r="X49" s="436"/>
      <c r="Y49" s="436"/>
      <c r="Z49" s="436"/>
      <c r="AA49" s="436"/>
      <c r="AB49" s="436"/>
      <c r="AC49" s="837"/>
      <c r="AD49" s="837"/>
      <c r="AE49" s="837"/>
      <c r="AF49" s="837"/>
      <c r="AG49" s="154"/>
      <c r="AH49" s="396"/>
      <c r="AI49" s="396"/>
      <c r="AJ49" s="393"/>
    </row>
    <row r="50" spans="1:36" s="436" customFormat="1">
      <c r="A50" s="220" t="s">
        <v>1987</v>
      </c>
      <c r="B50" s="154"/>
      <c r="C50" s="154"/>
      <c r="D50" s="154"/>
      <c r="E50" s="837"/>
      <c r="F50" s="837"/>
      <c r="AF50" s="837"/>
      <c r="AG50" s="154"/>
      <c r="AH50" s="154"/>
      <c r="AI50" s="154"/>
      <c r="AJ50" s="298"/>
    </row>
    <row r="51" spans="1:36" s="436" customFormat="1">
      <c r="A51" s="136"/>
      <c r="B51" s="136"/>
      <c r="C51" s="136" t="s">
        <v>1419</v>
      </c>
      <c r="D51" s="136" t="s">
        <v>1440</v>
      </c>
      <c r="R51" s="978" t="s">
        <v>1128</v>
      </c>
      <c r="S51" s="441" t="s">
        <v>461</v>
      </c>
      <c r="T51" s="288"/>
      <c r="U51" s="288"/>
      <c r="V51" s="978" t="s">
        <v>1128</v>
      </c>
      <c r="W51" s="441" t="s">
        <v>462</v>
      </c>
      <c r="AG51" s="136"/>
      <c r="AH51" s="154"/>
      <c r="AI51" s="154"/>
      <c r="AJ51" s="298"/>
    </row>
    <row r="52" spans="1:36" s="436" customFormat="1">
      <c r="A52" s="136"/>
      <c r="B52" s="136"/>
      <c r="C52" s="136" t="s">
        <v>1421</v>
      </c>
      <c r="D52" s="136" t="s">
        <v>1441</v>
      </c>
      <c r="R52" s="978" t="s">
        <v>1128</v>
      </c>
      <c r="S52" s="441" t="s">
        <v>461</v>
      </c>
      <c r="T52" s="288"/>
      <c r="U52" s="288"/>
      <c r="V52" s="978" t="s">
        <v>1128</v>
      </c>
      <c r="W52" s="441" t="s">
        <v>462</v>
      </c>
      <c r="AG52" s="136"/>
      <c r="AH52" s="154"/>
      <c r="AI52" s="154"/>
      <c r="AJ52" s="298"/>
    </row>
    <row r="53" spans="1:36" s="436" customFormat="1">
      <c r="A53" s="136"/>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54"/>
      <c r="AI53" s="154"/>
      <c r="AJ53" s="298"/>
    </row>
    <row r="85" spans="1:1">
      <c r="A85" s="437"/>
    </row>
  </sheetData>
  <mergeCells count="35">
    <mergeCell ref="N35:O35"/>
    <mergeCell ref="N36:AH36"/>
    <mergeCell ref="T40:U40"/>
    <mergeCell ref="T41:U41"/>
    <mergeCell ref="P21:R21"/>
    <mergeCell ref="T21:U21"/>
    <mergeCell ref="W21:X21"/>
    <mergeCell ref="P22:R22"/>
    <mergeCell ref="T22:U22"/>
    <mergeCell ref="P25:R25"/>
    <mergeCell ref="T25:U25"/>
    <mergeCell ref="W25:X25"/>
    <mergeCell ref="P26:R26"/>
    <mergeCell ref="T26:U26"/>
    <mergeCell ref="N37:AH37"/>
    <mergeCell ref="P18:R18"/>
    <mergeCell ref="T18:U18"/>
    <mergeCell ref="W8:X8"/>
    <mergeCell ref="P9:R9"/>
    <mergeCell ref="T9:U9"/>
    <mergeCell ref="P12:R12"/>
    <mergeCell ref="T12:U12"/>
    <mergeCell ref="W12:X12"/>
    <mergeCell ref="P8:R8"/>
    <mergeCell ref="T8:U8"/>
    <mergeCell ref="P13:R13"/>
    <mergeCell ref="T13:U13"/>
    <mergeCell ref="P17:R17"/>
    <mergeCell ref="T17:U17"/>
    <mergeCell ref="W17:X17"/>
    <mergeCell ref="P4:R4"/>
    <mergeCell ref="T4:U4"/>
    <mergeCell ref="W4:X4"/>
    <mergeCell ref="P5:R5"/>
    <mergeCell ref="T5:U5"/>
  </mergeCells>
  <phoneticPr fontId="6"/>
  <dataValidations count="1">
    <dataValidation type="list" allowBlank="1" showInputMessage="1" showErrorMessage="1" sqref="S14 J40:J41 J44:J45 E40:E41 AA45 U44:U45 E44:E45 P44:P45 O30 S30 E25:E26 E31 W31 AD48 Z48 R51:R52 V51:V52 H14 O14 O11 S11 E8:E9 E4:E6 E12:E13 O24 S24 E21:E22 E17:E19 O32 P39 S32:S33 X33 AA35 E35:E37">
      <formula1>"□,☑"</formula1>
    </dataValidation>
  </dataValidations>
  <pageMargins left="0.70866141732283472" right="0.31496062992125984" top="0.59055118110236227" bottom="0.35433070866141736" header="0.51181102362204722" footer="0.19685039370078741"/>
  <pageSetup paperSize="9" scale="99" orientation="portrait" r:id="rId1"/>
  <headerFooter alignWithMargins="0">
    <oddFooter>&amp;C&amp;A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1"/>
  <sheetViews>
    <sheetView view="pageBreakPreview" zoomScaleNormal="100" zoomScaleSheetLayoutView="100" workbookViewId="0"/>
  </sheetViews>
  <sheetFormatPr defaultColWidth="2.625" defaultRowHeight="13.5"/>
  <cols>
    <col min="1" max="16384" width="2.625" style="544"/>
  </cols>
  <sheetData>
    <row r="1" spans="1:37" ht="14.25">
      <c r="A1" s="439" t="s">
        <v>2334</v>
      </c>
      <c r="B1" s="439"/>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row>
    <row r="2" spans="1:37" ht="13.5" customHeight="1">
      <c r="A2" s="442" t="s">
        <v>887</v>
      </c>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c r="AG2" s="442"/>
      <c r="AH2" s="442"/>
      <c r="AI2" s="442"/>
      <c r="AJ2" s="825"/>
      <c r="AK2" s="896"/>
    </row>
    <row r="3" spans="1:37" ht="13.5" customHeight="1">
      <c r="A3" s="441"/>
      <c r="B3" s="441"/>
      <c r="C3" s="441"/>
      <c r="D3" s="441"/>
      <c r="E3" s="441" t="s">
        <v>888</v>
      </c>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853"/>
      <c r="AK3" s="896"/>
    </row>
    <row r="4" spans="1:37" ht="13.5" customHeight="1">
      <c r="A4" s="441"/>
      <c r="B4" s="441"/>
      <c r="C4" s="441"/>
      <c r="D4" s="441"/>
      <c r="E4" s="441"/>
      <c r="F4" s="441"/>
      <c r="G4" s="978" t="s">
        <v>1128</v>
      </c>
      <c r="H4" s="441" t="s">
        <v>889</v>
      </c>
      <c r="I4" s="441"/>
      <c r="J4" s="441"/>
      <c r="K4" s="978" t="s">
        <v>1128</v>
      </c>
      <c r="L4" s="441" t="s">
        <v>890</v>
      </c>
      <c r="M4" s="441"/>
      <c r="N4" s="441"/>
      <c r="O4" s="441"/>
      <c r="P4" s="978" t="s">
        <v>1128</v>
      </c>
      <c r="Q4" s="441" t="s">
        <v>891</v>
      </c>
      <c r="R4" s="441"/>
      <c r="S4" s="441"/>
      <c r="T4" s="441"/>
      <c r="U4" s="978" t="s">
        <v>1128</v>
      </c>
      <c r="V4" s="441" t="s">
        <v>892</v>
      </c>
      <c r="W4" s="441"/>
      <c r="X4" s="441"/>
      <c r="Y4" s="441"/>
      <c r="Z4" s="441"/>
      <c r="AA4" s="441"/>
      <c r="AB4" s="441"/>
      <c r="AC4" s="441"/>
      <c r="AD4" s="441"/>
      <c r="AE4" s="441"/>
      <c r="AF4" s="441"/>
      <c r="AG4" s="441"/>
      <c r="AH4" s="441"/>
      <c r="AI4" s="441"/>
      <c r="AJ4" s="853"/>
      <c r="AK4" s="896"/>
    </row>
    <row r="5" spans="1:37" ht="13.5" customHeight="1">
      <c r="A5" s="441"/>
      <c r="B5" s="441"/>
      <c r="C5" s="441"/>
      <c r="D5" s="441"/>
      <c r="E5" s="441" t="s">
        <v>893</v>
      </c>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853"/>
      <c r="AK5" s="896"/>
    </row>
    <row r="6" spans="1:37">
      <c r="A6" s="437"/>
      <c r="G6" s="978" t="s">
        <v>1128</v>
      </c>
      <c r="H6" s="441" t="s">
        <v>889</v>
      </c>
      <c r="I6" s="441"/>
      <c r="J6" s="441"/>
      <c r="K6" s="978" t="s">
        <v>1128</v>
      </c>
      <c r="L6" s="441" t="s">
        <v>890</v>
      </c>
      <c r="M6" s="441"/>
      <c r="N6" s="441"/>
      <c r="O6" s="441"/>
      <c r="P6" s="978" t="s">
        <v>1128</v>
      </c>
      <c r="Q6" s="441" t="s">
        <v>891</v>
      </c>
      <c r="R6" s="441"/>
      <c r="S6" s="441"/>
      <c r="T6" s="441"/>
      <c r="U6" s="978" t="s">
        <v>1128</v>
      </c>
      <c r="V6" s="441" t="s">
        <v>892</v>
      </c>
      <c r="W6" s="441"/>
      <c r="X6" s="441"/>
      <c r="Y6" s="441"/>
      <c r="Z6" s="441"/>
      <c r="AA6" s="441"/>
      <c r="AB6" s="441"/>
      <c r="AJ6" s="853"/>
      <c r="AK6" s="896"/>
    </row>
    <row r="7" spans="1:37">
      <c r="A7" s="437"/>
      <c r="G7" s="441"/>
      <c r="H7" s="441"/>
      <c r="I7" s="441"/>
      <c r="J7" s="441"/>
      <c r="K7" s="441"/>
      <c r="L7" s="441"/>
      <c r="M7" s="441"/>
      <c r="N7" s="441"/>
      <c r="O7" s="441"/>
      <c r="P7" s="441"/>
      <c r="Q7" s="441"/>
      <c r="R7" s="441"/>
      <c r="S7" s="441"/>
      <c r="T7" s="441"/>
      <c r="U7" s="441"/>
      <c r="V7" s="441"/>
      <c r="W7" s="441"/>
      <c r="X7" s="441"/>
      <c r="Y7" s="441"/>
      <c r="Z7" s="441"/>
      <c r="AA7" s="441"/>
      <c r="AB7" s="441"/>
    </row>
    <row r="8" spans="1:37">
      <c r="A8" s="442" t="s">
        <v>894</v>
      </c>
      <c r="B8" s="442"/>
      <c r="C8" s="442"/>
      <c r="D8" s="442"/>
      <c r="E8" s="442"/>
      <c r="F8" s="442"/>
      <c r="G8" s="442"/>
      <c r="H8" s="442"/>
      <c r="I8" s="442"/>
      <c r="J8" s="442"/>
      <c r="K8" s="442"/>
      <c r="L8" s="442"/>
      <c r="M8" s="442"/>
      <c r="N8" s="442"/>
      <c r="O8" s="442"/>
      <c r="P8" s="442"/>
      <c r="Q8" s="442"/>
      <c r="R8" s="442"/>
      <c r="S8" s="442"/>
      <c r="T8" s="442"/>
      <c r="U8" s="442"/>
      <c r="V8" s="442"/>
      <c r="W8" s="442"/>
      <c r="X8" s="442"/>
      <c r="Y8" s="442"/>
      <c r="Z8" s="442"/>
      <c r="AA8" s="442"/>
      <c r="AB8" s="442"/>
      <c r="AC8" s="442"/>
      <c r="AD8" s="442"/>
      <c r="AE8" s="442"/>
      <c r="AF8" s="442"/>
      <c r="AG8" s="442"/>
      <c r="AH8" s="442"/>
      <c r="AI8" s="442"/>
    </row>
    <row r="9" spans="1:37" ht="13.5" customHeight="1">
      <c r="A9" s="1381" t="s">
        <v>23</v>
      </c>
      <c r="B9" s="1381"/>
      <c r="C9" s="1381"/>
      <c r="D9" s="1381"/>
      <c r="E9" s="1381"/>
      <c r="F9" s="1408" t="s">
        <v>24</v>
      </c>
      <c r="G9" s="2743"/>
      <c r="H9" s="2743"/>
      <c r="I9" s="1666"/>
      <c r="J9" s="1408" t="s">
        <v>25</v>
      </c>
      <c r="K9" s="2743"/>
      <c r="L9" s="2743"/>
      <c r="M9" s="2743"/>
      <c r="N9" s="2743"/>
      <c r="O9" s="2743"/>
      <c r="P9" s="2743"/>
      <c r="Q9" s="2743"/>
      <c r="R9" s="2743"/>
      <c r="S9" s="2743"/>
      <c r="T9" s="2743"/>
      <c r="U9" s="2743"/>
      <c r="V9" s="2743"/>
      <c r="W9" s="2743"/>
      <c r="X9" s="2743"/>
      <c r="Y9" s="2743"/>
      <c r="Z9" s="2743"/>
      <c r="AA9" s="2743"/>
      <c r="AB9" s="2743"/>
      <c r="AC9" s="2743"/>
      <c r="AD9" s="2743"/>
      <c r="AE9" s="2743"/>
      <c r="AF9" s="2743"/>
      <c r="AG9" s="2743"/>
      <c r="AH9" s="2743"/>
      <c r="AI9" s="1666"/>
      <c r="AJ9" s="824"/>
      <c r="AK9" s="825"/>
    </row>
    <row r="10" spans="1:37" ht="13.5" customHeight="1">
      <c r="A10" s="1381" t="s">
        <v>858</v>
      </c>
      <c r="B10" s="1381"/>
      <c r="C10" s="1381"/>
      <c r="D10" s="1381"/>
      <c r="E10" s="1381"/>
      <c r="F10" s="3285"/>
      <c r="G10" s="3286"/>
      <c r="H10" s="3286"/>
      <c r="I10" s="3287" t="s">
        <v>216</v>
      </c>
      <c r="J10" s="3059"/>
      <c r="K10" s="3060"/>
      <c r="L10" s="3060"/>
      <c r="M10" s="3060"/>
      <c r="N10" s="3060"/>
      <c r="O10" s="3060"/>
      <c r="P10" s="3060"/>
      <c r="Q10" s="3060"/>
      <c r="R10" s="3060"/>
      <c r="S10" s="3060"/>
      <c r="T10" s="3060"/>
      <c r="U10" s="3060"/>
      <c r="V10" s="3060"/>
      <c r="W10" s="3060"/>
      <c r="X10" s="3060"/>
      <c r="Y10" s="3060"/>
      <c r="Z10" s="3060"/>
      <c r="AA10" s="3060"/>
      <c r="AB10" s="3060"/>
      <c r="AC10" s="3060"/>
      <c r="AD10" s="3060"/>
      <c r="AE10" s="3060"/>
      <c r="AF10" s="3060"/>
      <c r="AG10" s="3060"/>
      <c r="AH10" s="3060"/>
      <c r="AI10" s="3061"/>
      <c r="AJ10" s="852"/>
      <c r="AK10" s="853"/>
    </row>
    <row r="11" spans="1:37">
      <c r="A11" s="1381"/>
      <c r="B11" s="1381"/>
      <c r="C11" s="1381"/>
      <c r="D11" s="1381"/>
      <c r="E11" s="1381"/>
      <c r="F11" s="3285"/>
      <c r="G11" s="3286"/>
      <c r="H11" s="3286"/>
      <c r="I11" s="3287"/>
      <c r="J11" s="3065"/>
      <c r="K11" s="3066"/>
      <c r="L11" s="3066"/>
      <c r="M11" s="3066"/>
      <c r="N11" s="3066"/>
      <c r="O11" s="3066"/>
      <c r="P11" s="3066"/>
      <c r="Q11" s="3066"/>
      <c r="R11" s="3066"/>
      <c r="S11" s="3066"/>
      <c r="T11" s="3066"/>
      <c r="U11" s="3066"/>
      <c r="V11" s="3066"/>
      <c r="W11" s="3066"/>
      <c r="X11" s="3066"/>
      <c r="Y11" s="3066"/>
      <c r="Z11" s="3066"/>
      <c r="AA11" s="3066"/>
      <c r="AB11" s="3066"/>
      <c r="AC11" s="3066"/>
      <c r="AD11" s="3066"/>
      <c r="AE11" s="3066"/>
      <c r="AF11" s="3066"/>
      <c r="AG11" s="3066"/>
      <c r="AH11" s="3066"/>
      <c r="AI11" s="3067"/>
      <c r="AJ11" s="852"/>
      <c r="AK11" s="853"/>
    </row>
    <row r="12" spans="1:37" ht="13.5" customHeight="1">
      <c r="A12" s="1381" t="s">
        <v>859</v>
      </c>
      <c r="B12" s="1381"/>
      <c r="C12" s="1381"/>
      <c r="D12" s="1381"/>
      <c r="E12" s="1381"/>
      <c r="F12" s="3285"/>
      <c r="G12" s="3286"/>
      <c r="H12" s="3286"/>
      <c r="I12" s="3287" t="s">
        <v>216</v>
      </c>
      <c r="J12" s="3059"/>
      <c r="K12" s="3060"/>
      <c r="L12" s="3060"/>
      <c r="M12" s="3060"/>
      <c r="N12" s="3060"/>
      <c r="O12" s="3060"/>
      <c r="P12" s="3060"/>
      <c r="Q12" s="3060"/>
      <c r="R12" s="3060"/>
      <c r="S12" s="3060"/>
      <c r="T12" s="3060"/>
      <c r="U12" s="3060"/>
      <c r="V12" s="3060"/>
      <c r="W12" s="3060"/>
      <c r="X12" s="3060"/>
      <c r="Y12" s="3060"/>
      <c r="Z12" s="3060"/>
      <c r="AA12" s="3060"/>
      <c r="AB12" s="3060"/>
      <c r="AC12" s="3060"/>
      <c r="AD12" s="3060"/>
      <c r="AE12" s="3060"/>
      <c r="AF12" s="3060"/>
      <c r="AG12" s="3060"/>
      <c r="AH12" s="3060"/>
      <c r="AI12" s="3061"/>
      <c r="AJ12" s="852"/>
      <c r="AK12" s="853"/>
    </row>
    <row r="13" spans="1:37">
      <c r="A13" s="1381"/>
      <c r="B13" s="1381"/>
      <c r="C13" s="1381"/>
      <c r="D13" s="1381"/>
      <c r="E13" s="1381"/>
      <c r="F13" s="3285"/>
      <c r="G13" s="3286"/>
      <c r="H13" s="3286"/>
      <c r="I13" s="3287"/>
      <c r="J13" s="3065"/>
      <c r="K13" s="3066"/>
      <c r="L13" s="3066"/>
      <c r="M13" s="3066"/>
      <c r="N13" s="3066"/>
      <c r="O13" s="3066"/>
      <c r="P13" s="3066"/>
      <c r="Q13" s="3066"/>
      <c r="R13" s="3066"/>
      <c r="S13" s="3066"/>
      <c r="T13" s="3066"/>
      <c r="U13" s="3066"/>
      <c r="V13" s="3066"/>
      <c r="W13" s="3066"/>
      <c r="X13" s="3066"/>
      <c r="Y13" s="3066"/>
      <c r="Z13" s="3066"/>
      <c r="AA13" s="3066"/>
      <c r="AB13" s="3066"/>
      <c r="AC13" s="3066"/>
      <c r="AD13" s="3066"/>
      <c r="AE13" s="3066"/>
      <c r="AF13" s="3066"/>
      <c r="AG13" s="3066"/>
      <c r="AH13" s="3066"/>
      <c r="AI13" s="3067"/>
      <c r="AJ13" s="852"/>
      <c r="AK13" s="853"/>
    </row>
    <row r="14" spans="1:37">
      <c r="A14" s="437"/>
    </row>
    <row r="15" spans="1:37">
      <c r="A15" s="442" t="s">
        <v>895</v>
      </c>
      <c r="B15" s="442"/>
      <c r="C15" s="442"/>
      <c r="D15" s="442"/>
      <c r="E15" s="442"/>
      <c r="F15" s="442"/>
      <c r="G15" s="442"/>
      <c r="H15" s="442"/>
      <c r="I15" s="442"/>
      <c r="J15" s="442"/>
      <c r="K15" s="442"/>
      <c r="L15" s="442"/>
      <c r="M15" s="442"/>
      <c r="N15" s="442"/>
      <c r="O15" s="442"/>
      <c r="P15" s="442"/>
      <c r="Q15" s="442"/>
      <c r="R15" s="442"/>
      <c r="S15" s="442"/>
      <c r="T15" s="442"/>
      <c r="U15" s="442"/>
      <c r="V15" s="442"/>
      <c r="W15" s="442"/>
      <c r="X15" s="442"/>
      <c r="Y15" s="442"/>
      <c r="Z15" s="442"/>
      <c r="AA15" s="442"/>
      <c r="AB15" s="442"/>
      <c r="AC15" s="442"/>
      <c r="AD15" s="442"/>
      <c r="AE15" s="442"/>
      <c r="AF15" s="442"/>
      <c r="AG15" s="442"/>
      <c r="AH15" s="442"/>
      <c r="AI15" s="442"/>
    </row>
    <row r="16" spans="1:37">
      <c r="A16" s="1381" t="s">
        <v>23</v>
      </c>
      <c r="B16" s="1381"/>
      <c r="C16" s="1381"/>
      <c r="D16" s="1381"/>
      <c r="E16" s="1381"/>
      <c r="F16" s="1408" t="s">
        <v>24</v>
      </c>
      <c r="G16" s="2743"/>
      <c r="H16" s="2743"/>
      <c r="I16" s="1666"/>
      <c r="J16" s="1408" t="s">
        <v>27</v>
      </c>
      <c r="K16" s="2743"/>
      <c r="L16" s="2743"/>
      <c r="M16" s="1666"/>
      <c r="N16" s="1408" t="s">
        <v>25</v>
      </c>
      <c r="O16" s="2743"/>
      <c r="P16" s="2743"/>
      <c r="Q16" s="2743"/>
      <c r="R16" s="2743"/>
      <c r="S16" s="2743"/>
      <c r="T16" s="2743"/>
      <c r="U16" s="2743"/>
      <c r="V16" s="2743"/>
      <c r="W16" s="2743"/>
      <c r="X16" s="2743"/>
      <c r="Y16" s="2743"/>
      <c r="Z16" s="2743"/>
      <c r="AA16" s="2743"/>
      <c r="AB16" s="2743"/>
      <c r="AC16" s="2743"/>
      <c r="AD16" s="2743"/>
      <c r="AE16" s="2743"/>
      <c r="AF16" s="2743"/>
      <c r="AG16" s="2743"/>
      <c r="AH16" s="2743"/>
      <c r="AI16" s="1666"/>
    </row>
    <row r="17" spans="1:35">
      <c r="A17" s="1381" t="s">
        <v>858</v>
      </c>
      <c r="B17" s="1381"/>
      <c r="C17" s="1381"/>
      <c r="D17" s="1381"/>
      <c r="E17" s="1381"/>
      <c r="F17" s="3285"/>
      <c r="G17" s="3286"/>
      <c r="H17" s="3286"/>
      <c r="I17" s="3287" t="s">
        <v>216</v>
      </c>
      <c r="J17" s="3285"/>
      <c r="K17" s="3286"/>
      <c r="L17" s="3286"/>
      <c r="M17" s="3287" t="s">
        <v>216</v>
      </c>
      <c r="N17" s="3059"/>
      <c r="O17" s="3060"/>
      <c r="P17" s="3060"/>
      <c r="Q17" s="3060"/>
      <c r="R17" s="3060"/>
      <c r="S17" s="3060"/>
      <c r="T17" s="3060"/>
      <c r="U17" s="3060"/>
      <c r="V17" s="3060"/>
      <c r="W17" s="3060"/>
      <c r="X17" s="3060"/>
      <c r="Y17" s="3060"/>
      <c r="Z17" s="3060"/>
      <c r="AA17" s="3060"/>
      <c r="AB17" s="3060"/>
      <c r="AC17" s="3060"/>
      <c r="AD17" s="3060"/>
      <c r="AE17" s="3060"/>
      <c r="AF17" s="3060"/>
      <c r="AG17" s="3060"/>
      <c r="AH17" s="3060"/>
      <c r="AI17" s="3061"/>
    </row>
    <row r="18" spans="1:35">
      <c r="A18" s="1381"/>
      <c r="B18" s="1381"/>
      <c r="C18" s="1381"/>
      <c r="D18" s="1381"/>
      <c r="E18" s="1381"/>
      <c r="F18" s="3285"/>
      <c r="G18" s="3286"/>
      <c r="H18" s="3286"/>
      <c r="I18" s="3287"/>
      <c r="J18" s="3285"/>
      <c r="K18" s="3286"/>
      <c r="L18" s="3286"/>
      <c r="M18" s="3287"/>
      <c r="N18" s="3065"/>
      <c r="O18" s="3066"/>
      <c r="P18" s="3066"/>
      <c r="Q18" s="3066"/>
      <c r="R18" s="3066"/>
      <c r="S18" s="3066"/>
      <c r="T18" s="3066"/>
      <c r="U18" s="3066"/>
      <c r="V18" s="3066"/>
      <c r="W18" s="3066"/>
      <c r="X18" s="3066"/>
      <c r="Y18" s="3066"/>
      <c r="Z18" s="3066"/>
      <c r="AA18" s="3066"/>
      <c r="AB18" s="3066"/>
      <c r="AC18" s="3066"/>
      <c r="AD18" s="3066"/>
      <c r="AE18" s="3066"/>
      <c r="AF18" s="3066"/>
      <c r="AG18" s="3066"/>
      <c r="AH18" s="3066"/>
      <c r="AI18" s="3067"/>
    </row>
    <row r="19" spans="1:35">
      <c r="A19" s="1381" t="s">
        <v>859</v>
      </c>
      <c r="B19" s="1381"/>
      <c r="C19" s="1381"/>
      <c r="D19" s="1381"/>
      <c r="E19" s="1381"/>
      <c r="F19" s="3285"/>
      <c r="G19" s="3286"/>
      <c r="H19" s="3286"/>
      <c r="I19" s="3287" t="s">
        <v>216</v>
      </c>
      <c r="J19" s="3285"/>
      <c r="K19" s="3286"/>
      <c r="L19" s="3286"/>
      <c r="M19" s="3287" t="s">
        <v>216</v>
      </c>
      <c r="N19" s="3059"/>
      <c r="O19" s="3060"/>
      <c r="P19" s="3060"/>
      <c r="Q19" s="3060"/>
      <c r="R19" s="3060"/>
      <c r="S19" s="3060"/>
      <c r="T19" s="3060"/>
      <c r="U19" s="3060"/>
      <c r="V19" s="3060"/>
      <c r="W19" s="3060"/>
      <c r="X19" s="3060"/>
      <c r="Y19" s="3060"/>
      <c r="Z19" s="3060"/>
      <c r="AA19" s="3060"/>
      <c r="AB19" s="3060"/>
      <c r="AC19" s="3060"/>
      <c r="AD19" s="3060"/>
      <c r="AE19" s="3060"/>
      <c r="AF19" s="3060"/>
      <c r="AG19" s="3060"/>
      <c r="AH19" s="3060"/>
      <c r="AI19" s="3061"/>
    </row>
    <row r="20" spans="1:35">
      <c r="A20" s="1381"/>
      <c r="B20" s="1381"/>
      <c r="C20" s="1381"/>
      <c r="D20" s="1381"/>
      <c r="E20" s="1381"/>
      <c r="F20" s="3285"/>
      <c r="G20" s="3286"/>
      <c r="H20" s="3286"/>
      <c r="I20" s="3287"/>
      <c r="J20" s="3285"/>
      <c r="K20" s="3286"/>
      <c r="L20" s="3286"/>
      <c r="M20" s="3287"/>
      <c r="N20" s="3065"/>
      <c r="O20" s="3066"/>
      <c r="P20" s="3066"/>
      <c r="Q20" s="3066"/>
      <c r="R20" s="3066"/>
      <c r="S20" s="3066"/>
      <c r="T20" s="3066"/>
      <c r="U20" s="3066"/>
      <c r="V20" s="3066"/>
      <c r="W20" s="3066"/>
      <c r="X20" s="3066"/>
      <c r="Y20" s="3066"/>
      <c r="Z20" s="3066"/>
      <c r="AA20" s="3066"/>
      <c r="AB20" s="3066"/>
      <c r="AC20" s="3066"/>
      <c r="AD20" s="3066"/>
      <c r="AE20" s="3066"/>
      <c r="AF20" s="3066"/>
      <c r="AG20" s="3066"/>
      <c r="AH20" s="3066"/>
      <c r="AI20" s="3067"/>
    </row>
    <row r="21" spans="1:35">
      <c r="A21" s="437"/>
    </row>
  </sheetData>
  <mergeCells count="27">
    <mergeCell ref="N19:AI20"/>
    <mergeCell ref="A17:E18"/>
    <mergeCell ref="F17:H18"/>
    <mergeCell ref="I17:I18"/>
    <mergeCell ref="J17:L18"/>
    <mergeCell ref="M17:M18"/>
    <mergeCell ref="N17:AI18"/>
    <mergeCell ref="A19:E20"/>
    <mergeCell ref="F19:H20"/>
    <mergeCell ref="I19:I20"/>
    <mergeCell ref="J19:L20"/>
    <mergeCell ref="M19:M20"/>
    <mergeCell ref="A12:E13"/>
    <mergeCell ref="F12:H13"/>
    <mergeCell ref="I12:I13"/>
    <mergeCell ref="J12:AI13"/>
    <mergeCell ref="A16:E16"/>
    <mergeCell ref="F16:I16"/>
    <mergeCell ref="J16:M16"/>
    <mergeCell ref="N16:AI16"/>
    <mergeCell ref="A9:E9"/>
    <mergeCell ref="F9:I9"/>
    <mergeCell ref="J9:AI9"/>
    <mergeCell ref="A10:E11"/>
    <mergeCell ref="F10:H11"/>
    <mergeCell ref="I10:I11"/>
    <mergeCell ref="J10:AI11"/>
  </mergeCells>
  <phoneticPr fontId="6"/>
  <dataValidations count="1">
    <dataValidation type="list" allowBlank="1" showInputMessage="1" showErrorMessage="1" sqref="G4 G6 K4 K6 P4 P6 U4 U6">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AQ70"/>
  <sheetViews>
    <sheetView view="pageBreakPreview" zoomScaleNormal="100" zoomScaleSheetLayoutView="100" workbookViewId="0"/>
  </sheetViews>
  <sheetFormatPr defaultColWidth="2.625" defaultRowHeight="13.5"/>
  <cols>
    <col min="1" max="16384" width="2.625" style="544"/>
  </cols>
  <sheetData>
    <row r="1" spans="1:43" ht="14.25">
      <c r="A1" s="439" t="s">
        <v>1489</v>
      </c>
      <c r="B1" s="439"/>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row>
    <row r="2" spans="1:43">
      <c r="A2" s="442" t="s">
        <v>1185</v>
      </c>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c r="AG2" s="442"/>
      <c r="AH2" s="442"/>
      <c r="AI2" s="442"/>
    </row>
    <row r="3" spans="1:43">
      <c r="A3" s="437" t="s">
        <v>39</v>
      </c>
      <c r="B3" s="441" t="s">
        <v>40</v>
      </c>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38"/>
      <c r="AK3" s="438"/>
      <c r="AL3" s="436"/>
    </row>
    <row r="4" spans="1:43">
      <c r="A4" s="437"/>
      <c r="B4" s="438"/>
      <c r="C4" s="438"/>
      <c r="D4" s="438" t="s">
        <v>1069</v>
      </c>
      <c r="E4" s="438"/>
      <c r="F4" s="438"/>
      <c r="G4" s="438" t="s">
        <v>1736</v>
      </c>
      <c r="H4" s="438"/>
      <c r="I4" s="120" t="s">
        <v>14</v>
      </c>
      <c r="J4" s="3111"/>
      <c r="K4" s="3111"/>
      <c r="L4" s="3111"/>
      <c r="M4" s="3111"/>
      <c r="N4" s="436" t="s">
        <v>85</v>
      </c>
      <c r="O4" s="3288" t="s">
        <v>41</v>
      </c>
      <c r="P4" s="3288"/>
      <c r="Q4" s="120" t="s">
        <v>14</v>
      </c>
      <c r="R4" s="3111"/>
      <c r="S4" s="3111"/>
      <c r="T4" s="3111"/>
      <c r="U4" s="3111"/>
      <c r="V4" s="3111"/>
      <c r="W4" s="3111"/>
      <c r="X4" s="438" t="s">
        <v>1070</v>
      </c>
      <c r="Y4" s="438"/>
      <c r="Z4" s="438"/>
      <c r="AA4" s="438"/>
      <c r="AB4" s="438"/>
      <c r="AC4" s="438"/>
      <c r="AD4" s="438"/>
      <c r="AE4" s="438"/>
      <c r="AF4" s="438"/>
      <c r="AG4" s="438"/>
      <c r="AH4" s="438"/>
      <c r="AI4" s="438"/>
      <c r="AJ4" s="438"/>
      <c r="AK4" s="438"/>
      <c r="AL4" s="438"/>
      <c r="AM4" s="438"/>
      <c r="AN4" s="438"/>
      <c r="AO4" s="438"/>
      <c r="AP4" s="438"/>
      <c r="AQ4" s="436"/>
    </row>
    <row r="5" spans="1:43">
      <c r="A5" s="437" t="s">
        <v>28</v>
      </c>
      <c r="B5" s="441" t="s">
        <v>1071</v>
      </c>
      <c r="C5" s="441"/>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1"/>
      <c r="AK5" s="441"/>
      <c r="AL5" s="441"/>
      <c r="AM5" s="441"/>
      <c r="AN5" s="441"/>
      <c r="AO5" s="441"/>
      <c r="AP5" s="441"/>
    </row>
    <row r="6" spans="1:43">
      <c r="A6" s="437"/>
      <c r="B6" s="441"/>
      <c r="C6" s="441"/>
      <c r="D6" s="441" t="s">
        <v>217</v>
      </c>
      <c r="E6" s="120" t="s">
        <v>1072</v>
      </c>
      <c r="F6" s="1511"/>
      <c r="G6" s="1511"/>
      <c r="H6" s="544" t="s">
        <v>85</v>
      </c>
      <c r="I6" s="441" t="s">
        <v>216</v>
      </c>
      <c r="J6" s="441" t="s">
        <v>42</v>
      </c>
      <c r="K6" s="441"/>
      <c r="L6" s="441"/>
      <c r="M6" s="441" t="s">
        <v>43</v>
      </c>
      <c r="N6" s="441"/>
      <c r="O6" s="441"/>
      <c r="P6" s="441"/>
      <c r="Q6" s="120"/>
      <c r="R6" s="120" t="s">
        <v>14</v>
      </c>
      <c r="S6" s="3111"/>
      <c r="T6" s="3111"/>
      <c r="U6" s="3111"/>
      <c r="V6" s="3111"/>
      <c r="W6" s="3111"/>
      <c r="X6" s="3111"/>
      <c r="Y6" s="3111"/>
      <c r="Z6" s="3111"/>
      <c r="AA6" s="3111"/>
      <c r="AB6" s="3111"/>
      <c r="AC6" s="3111"/>
      <c r="AD6" s="3111"/>
      <c r="AE6" s="3111"/>
      <c r="AF6" s="3111"/>
      <c r="AG6" s="3111"/>
      <c r="AH6" s="3111"/>
      <c r="AI6" s="120" t="s">
        <v>1070</v>
      </c>
      <c r="AJ6" s="441"/>
      <c r="AK6" s="441"/>
      <c r="AL6" s="441"/>
      <c r="AM6" s="441"/>
      <c r="AN6" s="441"/>
      <c r="AO6" s="441"/>
      <c r="AP6" s="441"/>
    </row>
    <row r="7" spans="1:43">
      <c r="A7" s="437"/>
      <c r="B7" s="441"/>
      <c r="C7" s="441"/>
      <c r="D7" s="441" t="s">
        <v>44</v>
      </c>
      <c r="E7" s="441"/>
      <c r="F7" s="441"/>
      <c r="H7" s="978" t="s">
        <v>1128</v>
      </c>
      <c r="I7" s="438" t="s">
        <v>461</v>
      </c>
      <c r="J7" s="891"/>
      <c r="K7" s="891"/>
      <c r="L7" s="978" t="s">
        <v>1128</v>
      </c>
      <c r="M7" s="438" t="s">
        <v>462</v>
      </c>
      <c r="N7" s="441"/>
      <c r="O7" s="441"/>
      <c r="P7" s="441"/>
      <c r="Q7" s="441"/>
      <c r="S7" s="441"/>
      <c r="T7" s="441"/>
      <c r="U7" s="441"/>
      <c r="V7" s="441"/>
      <c r="W7" s="441"/>
      <c r="X7" s="441"/>
      <c r="Z7" s="441"/>
      <c r="AA7" s="441"/>
      <c r="AB7" s="441"/>
      <c r="AC7" s="441"/>
      <c r="AD7" s="441"/>
      <c r="AE7" s="441"/>
      <c r="AJ7" s="441"/>
      <c r="AK7" s="441"/>
      <c r="AL7" s="441"/>
      <c r="AM7" s="441"/>
      <c r="AN7" s="441"/>
      <c r="AO7" s="441"/>
      <c r="AP7" s="441"/>
    </row>
    <row r="8" spans="1:43">
      <c r="A8" s="437" t="s">
        <v>29</v>
      </c>
      <c r="B8" s="441" t="s">
        <v>1073</v>
      </c>
      <c r="C8" s="438"/>
      <c r="D8" s="438"/>
      <c r="E8" s="438"/>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436"/>
    </row>
    <row r="9" spans="1:43">
      <c r="A9" s="437"/>
      <c r="B9" s="438"/>
      <c r="C9" s="438"/>
      <c r="D9" s="978" t="s">
        <v>1128</v>
      </c>
      <c r="E9" s="438" t="s">
        <v>461</v>
      </c>
      <c r="F9" s="441"/>
      <c r="G9" s="441" t="s">
        <v>654</v>
      </c>
      <c r="I9" s="441" t="s">
        <v>45</v>
      </c>
      <c r="J9" s="441"/>
      <c r="K9" s="441"/>
      <c r="L9" s="441"/>
      <c r="O9" s="978" t="s">
        <v>1128</v>
      </c>
      <c r="P9" s="438" t="s">
        <v>461</v>
      </c>
      <c r="Q9" s="441"/>
      <c r="R9" s="441"/>
      <c r="T9" s="978" t="s">
        <v>1128</v>
      </c>
      <c r="U9" s="438" t="s">
        <v>462</v>
      </c>
      <c r="W9" s="441"/>
      <c r="X9" s="441"/>
      <c r="AC9" s="438"/>
      <c r="AD9" s="438"/>
      <c r="AE9" s="438"/>
      <c r="AF9" s="438"/>
      <c r="AG9" s="438"/>
      <c r="AH9" s="438"/>
      <c r="AI9" s="436"/>
    </row>
    <row r="10" spans="1:43">
      <c r="C10" s="441"/>
      <c r="D10" s="978" t="s">
        <v>1128</v>
      </c>
      <c r="E10" s="438" t="s">
        <v>462</v>
      </c>
      <c r="I10" s="441" t="s">
        <v>46</v>
      </c>
      <c r="J10" s="441"/>
      <c r="K10" s="441"/>
      <c r="L10" s="441"/>
      <c r="M10" s="441"/>
      <c r="N10" s="441"/>
      <c r="O10" s="978" t="s">
        <v>1128</v>
      </c>
      <c r="P10" s="438" t="s">
        <v>79</v>
      </c>
      <c r="Q10" s="441"/>
      <c r="R10" s="441"/>
      <c r="T10" s="978" t="s">
        <v>1128</v>
      </c>
      <c r="U10" s="438" t="s">
        <v>80</v>
      </c>
      <c r="W10" s="441"/>
      <c r="X10" s="441"/>
      <c r="AC10" s="441"/>
      <c r="AD10" s="441"/>
      <c r="AE10" s="441"/>
      <c r="AF10" s="121"/>
      <c r="AG10" s="121"/>
      <c r="AH10" s="121"/>
    </row>
    <row r="11" spans="1:43">
      <c r="A11" s="442" t="s">
        <v>1189</v>
      </c>
      <c r="B11" s="442"/>
      <c r="C11" s="442"/>
      <c r="D11" s="442"/>
      <c r="E11" s="442"/>
      <c r="F11" s="442"/>
      <c r="G11" s="442"/>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row>
    <row r="12" spans="1:43">
      <c r="A12" s="128" t="s">
        <v>81</v>
      </c>
      <c r="B12" s="438" t="s">
        <v>1074</v>
      </c>
      <c r="C12" s="438"/>
      <c r="D12" s="438"/>
      <c r="E12" s="438"/>
      <c r="F12" s="438"/>
      <c r="G12" s="438"/>
      <c r="H12" s="438"/>
      <c r="I12" s="438"/>
      <c r="J12" s="438"/>
      <c r="K12" s="438"/>
      <c r="L12" s="438"/>
      <c r="M12" s="438"/>
      <c r="N12" s="438"/>
      <c r="O12" s="438"/>
      <c r="P12" s="438"/>
      <c r="Q12" s="438"/>
      <c r="R12" s="438"/>
      <c r="S12" s="438"/>
      <c r="T12" s="438"/>
      <c r="U12" s="438"/>
      <c r="V12" s="438"/>
      <c r="W12" s="438"/>
      <c r="X12" s="438"/>
      <c r="Y12" s="438"/>
      <c r="Z12" s="438"/>
      <c r="AA12" s="438"/>
      <c r="AB12" s="438"/>
      <c r="AC12" s="438"/>
      <c r="AD12" s="438"/>
      <c r="AE12" s="438"/>
      <c r="AF12" s="438"/>
      <c r="AG12" s="438"/>
      <c r="AH12" s="438"/>
      <c r="AI12" s="438"/>
    </row>
    <row r="13" spans="1:43">
      <c r="B13" s="441"/>
      <c r="C13" s="441"/>
      <c r="D13" s="978" t="s">
        <v>1128</v>
      </c>
      <c r="E13" s="438" t="s">
        <v>461</v>
      </c>
      <c r="F13" s="441"/>
      <c r="G13" s="441"/>
      <c r="H13" s="441"/>
      <c r="I13" s="441"/>
      <c r="J13" s="441"/>
      <c r="K13" s="441"/>
      <c r="L13" s="120"/>
      <c r="M13" s="120"/>
      <c r="N13" s="120"/>
      <c r="O13" s="441"/>
      <c r="P13" s="120"/>
      <c r="Q13" s="136"/>
      <c r="R13" s="136"/>
      <c r="S13" s="136"/>
      <c r="T13" s="136"/>
      <c r="U13" s="120"/>
      <c r="V13" s="120"/>
      <c r="W13" s="120"/>
      <c r="X13" s="120"/>
      <c r="Y13" s="120"/>
      <c r="Z13" s="441"/>
      <c r="AA13" s="441"/>
      <c r="AB13" s="441"/>
      <c r="AC13" s="441"/>
      <c r="AD13" s="441"/>
      <c r="AE13" s="438"/>
      <c r="AF13" s="438"/>
      <c r="AG13" s="438"/>
      <c r="AH13" s="438"/>
      <c r="AI13" s="438"/>
    </row>
    <row r="14" spans="1:43">
      <c r="A14" s="97"/>
      <c r="B14" s="438"/>
      <c r="C14" s="438"/>
      <c r="D14" s="978" t="s">
        <v>1128</v>
      </c>
      <c r="E14" s="438" t="s">
        <v>462</v>
      </c>
      <c r="N14" s="438"/>
      <c r="O14" s="438"/>
      <c r="P14" s="438"/>
      <c r="Q14" s="438"/>
      <c r="R14" s="438"/>
      <c r="S14" s="438"/>
      <c r="T14" s="438"/>
      <c r="U14" s="438"/>
      <c r="V14" s="438"/>
      <c r="W14" s="438"/>
      <c r="X14" s="438"/>
      <c r="Y14" s="438"/>
      <c r="Z14" s="438"/>
      <c r="AA14" s="438"/>
      <c r="AB14" s="438"/>
      <c r="AC14" s="438"/>
      <c r="AD14" s="438"/>
      <c r="AE14" s="438"/>
      <c r="AF14" s="438"/>
      <c r="AG14" s="438"/>
      <c r="AH14" s="438"/>
      <c r="AI14" s="438"/>
    </row>
    <row r="15" spans="1:43">
      <c r="A15" s="128" t="s">
        <v>95</v>
      </c>
      <c r="B15" s="3289" t="s">
        <v>960</v>
      </c>
      <c r="C15" s="3289"/>
      <c r="D15" s="3289"/>
      <c r="E15" s="3289"/>
      <c r="F15" s="3289"/>
      <c r="G15" s="3289"/>
      <c r="H15" s="3289"/>
      <c r="I15" s="3289"/>
      <c r="T15" s="441"/>
      <c r="U15" s="441"/>
      <c r="V15" s="441"/>
      <c r="W15" s="441"/>
      <c r="X15" s="441"/>
      <c r="Y15" s="441"/>
      <c r="Z15" s="441"/>
      <c r="AA15" s="441"/>
      <c r="AB15" s="441"/>
      <c r="AC15" s="441"/>
      <c r="AD15" s="441"/>
      <c r="AE15" s="441"/>
      <c r="AF15" s="441"/>
      <c r="AG15" s="438"/>
      <c r="AH15" s="438"/>
      <c r="AI15" s="438"/>
    </row>
    <row r="16" spans="1:43">
      <c r="B16" s="437" t="s">
        <v>30</v>
      </c>
      <c r="C16" s="441"/>
      <c r="D16" s="978" t="s">
        <v>1128</v>
      </c>
      <c r="E16" s="441" t="s">
        <v>961</v>
      </c>
      <c r="F16" s="441"/>
      <c r="G16" s="441" t="s">
        <v>654</v>
      </c>
      <c r="H16" s="441"/>
      <c r="I16" s="436" t="s">
        <v>5</v>
      </c>
      <c r="J16" s="436"/>
      <c r="K16" s="436"/>
      <c r="L16" s="1511"/>
      <c r="M16" s="1511"/>
      <c r="N16" s="441" t="s">
        <v>397</v>
      </c>
      <c r="O16" s="441" t="s">
        <v>87</v>
      </c>
      <c r="P16" s="1511"/>
      <c r="Q16" s="1511"/>
      <c r="R16" s="441" t="s">
        <v>397</v>
      </c>
      <c r="S16" s="441"/>
      <c r="T16" s="441"/>
      <c r="W16" s="441"/>
      <c r="X16" s="438"/>
      <c r="Y16" s="441"/>
      <c r="Z16" s="441"/>
      <c r="AA16" s="441"/>
      <c r="AB16" s="438"/>
    </row>
    <row r="17" spans="1:35">
      <c r="B17" s="437"/>
      <c r="C17" s="438"/>
      <c r="D17" s="978" t="s">
        <v>1128</v>
      </c>
      <c r="E17" s="438" t="s">
        <v>462</v>
      </c>
      <c r="G17" s="441"/>
      <c r="H17" s="441"/>
      <c r="I17" s="438" t="s">
        <v>1711</v>
      </c>
      <c r="J17" s="441"/>
      <c r="K17" s="441"/>
      <c r="L17" s="441"/>
      <c r="M17" s="441"/>
      <c r="N17" s="441"/>
      <c r="O17" s="441"/>
      <c r="P17" s="441"/>
      <c r="Q17" s="441"/>
      <c r="R17" s="441"/>
      <c r="S17" s="441"/>
      <c r="T17" s="441"/>
      <c r="U17" s="438"/>
      <c r="V17" s="441"/>
      <c r="W17" s="978" t="s">
        <v>1128</v>
      </c>
      <c r="X17" s="438" t="s">
        <v>461</v>
      </c>
      <c r="Y17" s="438"/>
      <c r="Z17" s="978" t="s">
        <v>1128</v>
      </c>
      <c r="AA17" s="438" t="s">
        <v>462</v>
      </c>
    </row>
    <row r="18" spans="1:35">
      <c r="A18" s="127" t="s">
        <v>962</v>
      </c>
      <c r="B18" s="441"/>
      <c r="C18" s="441"/>
      <c r="D18" s="441"/>
      <c r="E18" s="441"/>
      <c r="F18" s="441"/>
      <c r="G18" s="441"/>
      <c r="H18" s="441"/>
      <c r="I18" s="441"/>
      <c r="J18" s="441"/>
      <c r="K18" s="441"/>
      <c r="L18" s="441"/>
      <c r="M18" s="441"/>
      <c r="N18" s="441"/>
      <c r="O18" s="441"/>
      <c r="P18" s="441"/>
      <c r="Q18" s="441"/>
      <c r="R18" s="441"/>
      <c r="S18" s="441"/>
      <c r="T18" s="441"/>
      <c r="U18" s="441"/>
      <c r="V18" s="441"/>
      <c r="W18" s="441"/>
      <c r="X18" s="441"/>
      <c r="Y18" s="441"/>
      <c r="Z18" s="441"/>
      <c r="AA18" s="441"/>
      <c r="AB18" s="441"/>
      <c r="AC18" s="441"/>
      <c r="AD18" s="441"/>
      <c r="AE18" s="441"/>
      <c r="AF18" s="438"/>
      <c r="AG18" s="438"/>
      <c r="AH18" s="438"/>
      <c r="AI18" s="438"/>
    </row>
    <row r="19" spans="1:35">
      <c r="A19" s="441"/>
      <c r="B19" s="441"/>
      <c r="C19" s="441"/>
      <c r="D19" s="978" t="s">
        <v>1128</v>
      </c>
      <c r="E19" s="441" t="s">
        <v>961</v>
      </c>
      <c r="F19" s="441"/>
      <c r="G19" s="441"/>
      <c r="H19" s="441"/>
      <c r="I19" s="441"/>
      <c r="AI19" s="438"/>
    </row>
    <row r="20" spans="1:35">
      <c r="A20" s="441"/>
      <c r="B20" s="441"/>
      <c r="C20" s="441"/>
      <c r="D20" s="978" t="s">
        <v>1128</v>
      </c>
      <c r="E20" s="441" t="s">
        <v>462</v>
      </c>
      <c r="F20" s="441"/>
      <c r="G20" s="441"/>
      <c r="H20" s="441"/>
      <c r="I20" s="441"/>
      <c r="J20" s="441"/>
      <c r="K20" s="441"/>
      <c r="L20" s="441"/>
      <c r="M20" s="441"/>
      <c r="N20" s="441"/>
      <c r="O20" s="441"/>
      <c r="P20" s="441"/>
      <c r="Q20" s="441"/>
      <c r="R20" s="441"/>
      <c r="S20" s="441"/>
      <c r="U20" s="441"/>
      <c r="V20" s="441"/>
      <c r="AH20" s="441"/>
      <c r="AI20" s="438"/>
    </row>
    <row r="21" spans="1:35">
      <c r="A21" s="436" t="s">
        <v>11</v>
      </c>
      <c r="B21" s="3115" t="s">
        <v>103</v>
      </c>
      <c r="C21" s="3115"/>
      <c r="D21" s="3115"/>
      <c r="E21" s="3115"/>
      <c r="F21" s="3115"/>
      <c r="G21" s="3115"/>
      <c r="H21" s="3115"/>
      <c r="I21" s="3115"/>
      <c r="J21" s="3115"/>
      <c r="K21" s="3115"/>
      <c r="L21" s="3115"/>
      <c r="M21" s="441"/>
      <c r="N21" s="441"/>
      <c r="O21" s="441"/>
      <c r="P21" s="441"/>
      <c r="Q21" s="441"/>
      <c r="R21" s="441"/>
      <c r="S21" s="441"/>
      <c r="T21" s="441"/>
      <c r="U21" s="441"/>
      <c r="V21" s="441"/>
      <c r="W21" s="441"/>
      <c r="X21" s="441"/>
      <c r="Y21" s="441"/>
      <c r="Z21" s="441"/>
      <c r="AA21" s="441"/>
      <c r="AB21" s="441"/>
      <c r="AC21" s="441"/>
      <c r="AD21" s="441"/>
      <c r="AE21" s="441"/>
      <c r="AF21" s="438"/>
      <c r="AG21" s="438"/>
      <c r="AH21" s="438"/>
      <c r="AI21" s="438"/>
    </row>
    <row r="22" spans="1:35">
      <c r="A22" s="129"/>
      <c r="B22" s="441"/>
      <c r="C22" s="441"/>
      <c r="D22" s="978" t="s">
        <v>1128</v>
      </c>
      <c r="E22" s="441" t="s">
        <v>97</v>
      </c>
      <c r="F22" s="441"/>
      <c r="G22" s="441"/>
      <c r="H22" s="441"/>
      <c r="I22" s="441"/>
      <c r="J22" s="441"/>
      <c r="K22" s="441" t="s">
        <v>654</v>
      </c>
      <c r="L22" s="441" t="s">
        <v>1737</v>
      </c>
      <c r="M22" s="904"/>
      <c r="N22" s="904"/>
      <c r="O22" s="438" t="s">
        <v>1736</v>
      </c>
      <c r="P22" s="904"/>
      <c r="Q22" s="120" t="s">
        <v>14</v>
      </c>
      <c r="R22" s="3111"/>
      <c r="S22" s="3111"/>
      <c r="T22" s="3111"/>
      <c r="U22" s="3111"/>
      <c r="V22" s="436" t="s">
        <v>85</v>
      </c>
      <c r="W22" s="3288" t="s">
        <v>41</v>
      </c>
      <c r="X22" s="3288"/>
      <c r="Y22" s="120" t="s">
        <v>14</v>
      </c>
      <c r="Z22" s="3111"/>
      <c r="AA22" s="3111"/>
      <c r="AB22" s="3111"/>
      <c r="AC22" s="3111"/>
      <c r="AD22" s="3111"/>
      <c r="AE22" s="3111"/>
      <c r="AF22" s="438" t="s">
        <v>85</v>
      </c>
    </row>
    <row r="23" spans="1:35">
      <c r="A23" s="441"/>
      <c r="B23" s="441"/>
      <c r="C23" s="441"/>
      <c r="D23" s="978" t="s">
        <v>1128</v>
      </c>
      <c r="E23" s="441" t="s">
        <v>1077</v>
      </c>
      <c r="F23" s="441"/>
      <c r="G23" s="441"/>
      <c r="H23" s="441"/>
      <c r="I23" s="441"/>
      <c r="J23" s="441"/>
      <c r="K23" s="441"/>
      <c r="L23" s="441"/>
      <c r="M23" s="441"/>
      <c r="N23" s="441"/>
      <c r="O23" s="441"/>
      <c r="P23" s="441"/>
      <c r="Q23" s="441"/>
      <c r="R23" s="441"/>
      <c r="S23" s="441"/>
      <c r="T23" s="441"/>
      <c r="U23" s="441"/>
      <c r="V23" s="441"/>
      <c r="W23" s="441"/>
      <c r="X23" s="441"/>
      <c r="Y23" s="441"/>
      <c r="Z23" s="441"/>
      <c r="AA23" s="441"/>
      <c r="AB23" s="441"/>
      <c r="AC23" s="441"/>
      <c r="AD23" s="441"/>
      <c r="AE23" s="441"/>
      <c r="AF23" s="441"/>
      <c r="AG23" s="438"/>
      <c r="AH23" s="438"/>
      <c r="AI23" s="438"/>
    </row>
    <row r="24" spans="1:35">
      <c r="A24" s="441"/>
      <c r="B24" s="441"/>
      <c r="C24" s="441"/>
      <c r="D24" s="978" t="s">
        <v>1128</v>
      </c>
      <c r="E24" s="441" t="s">
        <v>1078</v>
      </c>
      <c r="F24" s="441"/>
      <c r="G24" s="441"/>
      <c r="H24" s="441" t="s">
        <v>1075</v>
      </c>
      <c r="I24" s="2454"/>
      <c r="J24" s="2454"/>
      <c r="K24" s="2454"/>
      <c r="L24" s="2454"/>
      <c r="M24" s="2454"/>
      <c r="N24" s="2454"/>
      <c r="O24" s="2454"/>
      <c r="P24" s="2454"/>
      <c r="Q24" s="2454"/>
      <c r="R24" s="2454"/>
      <c r="S24" s="441" t="s">
        <v>1076</v>
      </c>
      <c r="T24" s="441"/>
      <c r="U24" s="441"/>
      <c r="V24" s="441"/>
      <c r="W24" s="441"/>
      <c r="X24" s="441"/>
      <c r="Y24" s="441"/>
      <c r="Z24" s="441"/>
      <c r="AA24" s="441"/>
      <c r="AB24" s="441"/>
      <c r="AC24" s="441"/>
      <c r="AD24" s="441"/>
      <c r="AE24" s="441"/>
      <c r="AF24" s="441"/>
      <c r="AG24" s="438"/>
      <c r="AH24" s="438"/>
      <c r="AI24" s="438"/>
    </row>
    <row r="25" spans="1:35">
      <c r="A25" s="441" t="s">
        <v>1079</v>
      </c>
      <c r="B25" s="441" t="s">
        <v>963</v>
      </c>
      <c r="C25" s="441"/>
      <c r="D25" s="441"/>
      <c r="E25" s="441"/>
      <c r="F25" s="441"/>
      <c r="G25" s="441"/>
      <c r="H25" s="441"/>
      <c r="I25" s="446"/>
      <c r="J25" s="446"/>
      <c r="K25" s="446"/>
      <c r="L25" s="446"/>
      <c r="M25" s="446"/>
      <c r="N25" s="446"/>
      <c r="O25" s="446"/>
      <c r="P25" s="446"/>
      <c r="Q25" s="446"/>
      <c r="R25" s="446"/>
      <c r="S25" s="441"/>
      <c r="T25" s="441"/>
      <c r="U25" s="441"/>
      <c r="V25" s="441"/>
      <c r="W25" s="441"/>
      <c r="X25" s="441"/>
      <c r="Y25" s="441"/>
      <c r="Z25" s="441"/>
      <c r="AA25" s="441"/>
      <c r="AB25" s="441"/>
      <c r="AC25" s="441"/>
      <c r="AD25" s="441"/>
      <c r="AE25" s="441"/>
      <c r="AF25" s="441"/>
      <c r="AG25" s="438"/>
      <c r="AH25" s="438"/>
      <c r="AI25" s="438"/>
    </row>
    <row r="26" spans="1:35">
      <c r="A26" s="441"/>
      <c r="B26" s="441" t="s">
        <v>1080</v>
      </c>
      <c r="C26" s="441"/>
      <c r="D26" s="978" t="s">
        <v>1128</v>
      </c>
      <c r="E26" s="441" t="s">
        <v>961</v>
      </c>
      <c r="F26" s="441" t="s">
        <v>1081</v>
      </c>
      <c r="G26" s="441" t="s">
        <v>964</v>
      </c>
      <c r="H26" s="441"/>
      <c r="I26" s="446"/>
      <c r="J26" s="446"/>
      <c r="K26" s="446"/>
      <c r="L26" s="120" t="s">
        <v>1082</v>
      </c>
      <c r="M26" s="2455"/>
      <c r="N26" s="2455"/>
      <c r="O26" s="2455"/>
      <c r="P26" s="2455"/>
      <c r="Q26" s="2455"/>
      <c r="R26" s="2455"/>
      <c r="S26" s="2455"/>
      <c r="T26" s="2455"/>
      <c r="U26" s="2455"/>
      <c r="V26" s="2455"/>
      <c r="W26" s="441" t="s">
        <v>1738</v>
      </c>
      <c r="X26" s="441"/>
      <c r="Y26" s="441"/>
      <c r="Z26" s="441"/>
      <c r="AA26" s="441"/>
      <c r="AB26" s="441"/>
      <c r="AC26" s="441"/>
      <c r="AD26" s="441"/>
      <c r="AE26" s="441"/>
      <c r="AF26" s="441"/>
      <c r="AG26" s="438"/>
      <c r="AH26" s="438"/>
      <c r="AI26" s="438"/>
    </row>
    <row r="27" spans="1:35">
      <c r="A27" s="441"/>
      <c r="B27" s="441"/>
      <c r="C27" s="441"/>
      <c r="D27" s="978" t="s">
        <v>1128</v>
      </c>
      <c r="E27" s="441" t="s">
        <v>462</v>
      </c>
      <c r="F27" s="441"/>
      <c r="G27" s="441"/>
      <c r="H27" s="441"/>
      <c r="I27" s="446"/>
      <c r="J27" s="446"/>
      <c r="K27" s="446"/>
      <c r="L27" s="446"/>
      <c r="M27" s="446"/>
      <c r="N27" s="446"/>
      <c r="O27" s="446"/>
      <c r="P27" s="446"/>
      <c r="Q27" s="446"/>
      <c r="R27" s="446"/>
      <c r="S27" s="441"/>
      <c r="T27" s="441"/>
      <c r="U27" s="441"/>
      <c r="V27" s="441"/>
      <c r="W27" s="441"/>
      <c r="X27" s="441"/>
      <c r="Y27" s="441"/>
      <c r="Z27" s="441"/>
      <c r="AA27" s="441"/>
      <c r="AB27" s="441"/>
      <c r="AC27" s="441"/>
      <c r="AD27" s="441"/>
      <c r="AE27" s="441"/>
      <c r="AF27" s="441"/>
      <c r="AG27" s="438"/>
      <c r="AH27" s="438"/>
      <c r="AI27" s="438"/>
    </row>
    <row r="28" spans="1:35">
      <c r="A28" s="441" t="s">
        <v>338</v>
      </c>
      <c r="B28" s="441" t="s">
        <v>1127</v>
      </c>
      <c r="C28" s="441"/>
      <c r="D28" s="441"/>
      <c r="E28" s="441"/>
      <c r="F28" s="441"/>
      <c r="G28" s="441"/>
      <c r="H28" s="441"/>
      <c r="I28" s="446"/>
      <c r="J28" s="446"/>
      <c r="K28" s="446"/>
      <c r="L28" s="446"/>
      <c r="M28" s="446"/>
      <c r="N28" s="446"/>
      <c r="O28" s="446"/>
      <c r="P28" s="446"/>
      <c r="Q28" s="446"/>
      <c r="R28" s="446"/>
      <c r="S28" s="120"/>
      <c r="T28" s="441"/>
      <c r="U28" s="441"/>
      <c r="V28" s="441"/>
      <c r="W28" s="441"/>
      <c r="X28" s="441"/>
      <c r="Y28" s="441"/>
      <c r="Z28" s="441"/>
      <c r="AA28" s="441"/>
      <c r="AB28" s="441"/>
      <c r="AC28" s="441"/>
      <c r="AD28" s="441"/>
      <c r="AE28" s="441"/>
      <c r="AF28" s="441"/>
      <c r="AG28" s="438"/>
      <c r="AH28" s="438"/>
      <c r="AI28" s="438"/>
    </row>
    <row r="29" spans="1:35">
      <c r="A29" s="441"/>
      <c r="B29" s="441"/>
      <c r="C29" s="441"/>
      <c r="D29" s="978" t="s">
        <v>1128</v>
      </c>
      <c r="E29" s="438" t="s">
        <v>461</v>
      </c>
      <c r="F29" s="441"/>
      <c r="G29" s="441"/>
      <c r="H29" s="441"/>
      <c r="I29" s="446"/>
      <c r="J29" s="446"/>
      <c r="K29" s="446"/>
      <c r="L29" s="446"/>
      <c r="M29" s="446"/>
      <c r="N29" s="446"/>
      <c r="O29" s="446"/>
      <c r="P29" s="446"/>
      <c r="Q29" s="446"/>
      <c r="R29" s="446"/>
      <c r="S29" s="120"/>
      <c r="T29" s="441"/>
      <c r="U29" s="441"/>
      <c r="V29" s="441"/>
      <c r="W29" s="441"/>
      <c r="X29" s="441"/>
      <c r="Y29" s="441"/>
      <c r="Z29" s="441"/>
      <c r="AA29" s="441"/>
      <c r="AB29" s="441"/>
      <c r="AC29" s="441"/>
      <c r="AD29" s="441"/>
      <c r="AE29" s="441"/>
      <c r="AF29" s="441"/>
      <c r="AG29" s="438"/>
      <c r="AH29" s="438"/>
      <c r="AI29" s="438"/>
    </row>
    <row r="30" spans="1:35">
      <c r="A30" s="441"/>
      <c r="B30" s="441"/>
      <c r="C30" s="441"/>
      <c r="D30" s="978" t="s">
        <v>1128</v>
      </c>
      <c r="E30" s="438" t="s">
        <v>462</v>
      </c>
      <c r="G30" s="441"/>
      <c r="H30" s="441"/>
      <c r="I30" s="446"/>
      <c r="J30" s="446"/>
      <c r="K30" s="446"/>
      <c r="L30" s="446"/>
      <c r="M30" s="446"/>
      <c r="N30" s="446"/>
      <c r="O30" s="446"/>
      <c r="P30" s="446"/>
      <c r="Q30" s="446"/>
      <c r="R30" s="446"/>
      <c r="S30" s="120"/>
      <c r="T30" s="441"/>
      <c r="U30" s="441"/>
      <c r="V30" s="441"/>
      <c r="W30" s="441"/>
      <c r="X30" s="441"/>
      <c r="Y30" s="441"/>
      <c r="Z30" s="441"/>
      <c r="AA30" s="441"/>
      <c r="AB30" s="441"/>
      <c r="AC30" s="441"/>
      <c r="AD30" s="441"/>
      <c r="AE30" s="441"/>
      <c r="AF30" s="441"/>
      <c r="AG30" s="438"/>
      <c r="AH30" s="438"/>
      <c r="AI30" s="438"/>
    </row>
    <row r="31" spans="1:35" ht="13.5" customHeight="1">
      <c r="A31" s="130" t="s">
        <v>1083</v>
      </c>
      <c r="B31" s="441" t="s">
        <v>31</v>
      </c>
      <c r="C31" s="441"/>
      <c r="D31" s="441"/>
      <c r="E31" s="441"/>
      <c r="F31" s="441"/>
      <c r="G31" s="441"/>
      <c r="H31" s="441"/>
      <c r="I31" s="441"/>
      <c r="J31" s="441"/>
      <c r="K31" s="441"/>
      <c r="L31" s="441"/>
      <c r="M31" s="441"/>
      <c r="N31" s="441"/>
      <c r="O31" s="441"/>
      <c r="P31" s="441"/>
      <c r="Q31" s="441"/>
      <c r="R31" s="441"/>
      <c r="S31" s="441"/>
      <c r="T31" s="441"/>
      <c r="U31" s="441"/>
      <c r="V31" s="441"/>
      <c r="W31" s="438"/>
      <c r="X31" s="438"/>
      <c r="Y31" s="438"/>
      <c r="Z31" s="438"/>
      <c r="AA31" s="438"/>
      <c r="AB31" s="438"/>
      <c r="AC31" s="438"/>
      <c r="AD31" s="438"/>
      <c r="AE31" s="438"/>
      <c r="AF31" s="438"/>
      <c r="AG31" s="438"/>
      <c r="AH31" s="438"/>
      <c r="AI31" s="438"/>
    </row>
    <row r="32" spans="1:35" ht="9.9499999999999993" customHeight="1">
      <c r="A32" s="3299" t="s">
        <v>98</v>
      </c>
      <c r="B32" s="3300"/>
      <c r="C32" s="3300"/>
      <c r="D32" s="3301"/>
      <c r="E32" s="3305"/>
      <c r="F32" s="3306"/>
      <c r="G32" s="3295" t="str">
        <f>IF(E32="","",IF(E32=1,12,E32-1))</f>
        <v/>
      </c>
      <c r="H32" s="3296"/>
      <c r="I32" s="3295" t="str">
        <f>IF(G32="","",IF(G32=1,12,G32-1))</f>
        <v/>
      </c>
      <c r="J32" s="3296"/>
      <c r="K32" s="3295" t="str">
        <f>IF(I32="","",IF(I32=1,12,I32-1))</f>
        <v/>
      </c>
      <c r="L32" s="3296"/>
      <c r="M32" s="3295" t="str">
        <f>IF(K32="","",IF(K32=1,12,K32-1))</f>
        <v/>
      </c>
      <c r="N32" s="3296"/>
      <c r="O32" s="3295" t="str">
        <f>IF(M32="","",IF(M32=1,12,M32-1))</f>
        <v/>
      </c>
      <c r="P32" s="3296"/>
      <c r="Q32" s="3295" t="str">
        <f>IF(O32="","",IF(O32=1,12,O32-1))</f>
        <v/>
      </c>
      <c r="R32" s="3296"/>
      <c r="S32" s="3295" t="str">
        <f>IF(Q32="","",IF(Q32=1,12,Q32-1))</f>
        <v/>
      </c>
      <c r="T32" s="3296"/>
      <c r="U32" s="3295" t="str">
        <f>IF(S32="","",IF(S32=1,12,S32-1))</f>
        <v/>
      </c>
      <c r="V32" s="3296"/>
      <c r="W32" s="3295" t="str">
        <f>IF(U32="","",IF(U32=1,12,U32-1))</f>
        <v/>
      </c>
      <c r="X32" s="3296"/>
      <c r="Y32" s="3295" t="str">
        <f>IF(W32="","",IF(W32=1,12,W32-1))</f>
        <v/>
      </c>
      <c r="Z32" s="3296"/>
      <c r="AA32" s="3295" t="str">
        <f>IF(Y32="","",IF(Y32=1,12,Y32-1))</f>
        <v/>
      </c>
      <c r="AB32" s="3296"/>
    </row>
    <row r="33" spans="1:37" ht="9.9499999999999993" customHeight="1">
      <c r="A33" s="3302"/>
      <c r="B33" s="3303"/>
      <c r="C33" s="3303"/>
      <c r="D33" s="3304"/>
      <c r="E33" s="3307"/>
      <c r="F33" s="3308"/>
      <c r="G33" s="3297"/>
      <c r="H33" s="3298"/>
      <c r="I33" s="3297"/>
      <c r="J33" s="3298"/>
      <c r="K33" s="3297"/>
      <c r="L33" s="3298"/>
      <c r="M33" s="3297"/>
      <c r="N33" s="3298"/>
      <c r="O33" s="3297"/>
      <c r="P33" s="3298"/>
      <c r="Q33" s="3297"/>
      <c r="R33" s="3298"/>
      <c r="S33" s="3297"/>
      <c r="T33" s="3298"/>
      <c r="U33" s="3297"/>
      <c r="V33" s="3298"/>
      <c r="W33" s="3297"/>
      <c r="X33" s="3298"/>
      <c r="Y33" s="3297"/>
      <c r="Z33" s="3298"/>
      <c r="AA33" s="3297"/>
      <c r="AB33" s="3298"/>
    </row>
    <row r="34" spans="1:37" ht="13.5" customHeight="1">
      <c r="A34" s="3153" t="s">
        <v>99</v>
      </c>
      <c r="B34" s="3154"/>
      <c r="C34" s="3154"/>
      <c r="D34" s="3155"/>
      <c r="E34" s="3291"/>
      <c r="F34" s="3292"/>
      <c r="G34" s="3291"/>
      <c r="H34" s="3292"/>
      <c r="I34" s="3291"/>
      <c r="J34" s="3292"/>
      <c r="K34" s="3291"/>
      <c r="L34" s="3292"/>
      <c r="M34" s="3291"/>
      <c r="N34" s="3292"/>
      <c r="O34" s="3291"/>
      <c r="P34" s="3292"/>
      <c r="Q34" s="3291"/>
      <c r="R34" s="3292"/>
      <c r="S34" s="3291"/>
      <c r="T34" s="3292"/>
      <c r="U34" s="3291"/>
      <c r="V34" s="3292"/>
      <c r="W34" s="3291"/>
      <c r="X34" s="3292"/>
      <c r="Y34" s="3291"/>
      <c r="Z34" s="3292"/>
      <c r="AA34" s="3291"/>
      <c r="AB34" s="3292"/>
    </row>
    <row r="35" spans="1:37" ht="13.5" customHeight="1">
      <c r="A35" s="1378"/>
      <c r="B35" s="3290"/>
      <c r="C35" s="3290"/>
      <c r="D35" s="1380"/>
      <c r="E35" s="3293"/>
      <c r="F35" s="3294"/>
      <c r="G35" s="3293"/>
      <c r="H35" s="3294"/>
      <c r="I35" s="3293"/>
      <c r="J35" s="3294"/>
      <c r="K35" s="3293"/>
      <c r="L35" s="3294"/>
      <c r="M35" s="3293"/>
      <c r="N35" s="3294"/>
      <c r="O35" s="3293"/>
      <c r="P35" s="3294"/>
      <c r="Q35" s="3293"/>
      <c r="R35" s="3294"/>
      <c r="S35" s="3293"/>
      <c r="T35" s="3294"/>
      <c r="U35" s="3293"/>
      <c r="V35" s="3294"/>
      <c r="W35" s="3293"/>
      <c r="X35" s="3294"/>
      <c r="Y35" s="3293"/>
      <c r="Z35" s="3294"/>
      <c r="AA35" s="3293"/>
      <c r="AB35" s="3294"/>
    </row>
    <row r="36" spans="1:37" ht="13.5" customHeight="1">
      <c r="A36" s="3153" t="s">
        <v>100</v>
      </c>
      <c r="B36" s="3309"/>
      <c r="C36" s="3309"/>
      <c r="D36" s="3310"/>
      <c r="E36" s="3291"/>
      <c r="F36" s="3292"/>
      <c r="G36" s="3291"/>
      <c r="H36" s="3292"/>
      <c r="I36" s="3291"/>
      <c r="J36" s="3292"/>
      <c r="K36" s="3291"/>
      <c r="L36" s="3292"/>
      <c r="M36" s="3291"/>
      <c r="N36" s="3292"/>
      <c r="O36" s="3291"/>
      <c r="P36" s="3292"/>
      <c r="Q36" s="3291"/>
      <c r="R36" s="3292"/>
      <c r="S36" s="3291"/>
      <c r="T36" s="3292"/>
      <c r="U36" s="3291"/>
      <c r="V36" s="3292"/>
      <c r="W36" s="3291"/>
      <c r="X36" s="3292"/>
      <c r="Y36" s="3291"/>
      <c r="Z36" s="3292"/>
      <c r="AA36" s="3291"/>
      <c r="AB36" s="3292"/>
    </row>
    <row r="37" spans="1:37" ht="13.5" customHeight="1">
      <c r="A37" s="3311"/>
      <c r="B37" s="3312"/>
      <c r="C37" s="3312"/>
      <c r="D37" s="3313"/>
      <c r="E37" s="3293"/>
      <c r="F37" s="3294"/>
      <c r="G37" s="3293"/>
      <c r="H37" s="3294"/>
      <c r="I37" s="3293"/>
      <c r="J37" s="3294"/>
      <c r="K37" s="3293"/>
      <c r="L37" s="3294"/>
      <c r="M37" s="3293"/>
      <c r="N37" s="3294"/>
      <c r="O37" s="3293"/>
      <c r="P37" s="3294"/>
      <c r="Q37" s="3293"/>
      <c r="R37" s="3294"/>
      <c r="S37" s="3293"/>
      <c r="T37" s="3294"/>
      <c r="U37" s="3293"/>
      <c r="V37" s="3294"/>
      <c r="W37" s="3293"/>
      <c r="X37" s="3294"/>
      <c r="Y37" s="3293"/>
      <c r="Z37" s="3294"/>
      <c r="AA37" s="3293"/>
      <c r="AB37" s="3294"/>
    </row>
    <row r="38" spans="1:37">
      <c r="A38" s="3314" t="s">
        <v>1265</v>
      </c>
      <c r="B38" s="3314"/>
      <c r="C38" s="3314"/>
      <c r="D38" s="3314"/>
      <c r="E38" s="3314"/>
      <c r="F38" s="3314"/>
      <c r="G38" s="3314"/>
      <c r="H38" s="3314"/>
      <c r="I38" s="3314"/>
      <c r="J38" s="3314"/>
      <c r="K38" s="3314"/>
      <c r="L38" s="3314"/>
      <c r="M38" s="3314"/>
      <c r="N38" s="3314"/>
      <c r="O38" s="3314"/>
      <c r="P38" s="3314"/>
      <c r="Q38" s="3314"/>
      <c r="R38" s="3314"/>
      <c r="S38" s="3314"/>
      <c r="T38" s="3314"/>
      <c r="U38" s="3314"/>
      <c r="V38" s="3314"/>
      <c r="W38" s="3314"/>
      <c r="X38" s="3314"/>
      <c r="Y38" s="3314"/>
      <c r="Z38" s="3314"/>
      <c r="AA38" s="3314"/>
      <c r="AB38" s="3314"/>
      <c r="AC38" s="3314"/>
      <c r="AD38" s="3314"/>
      <c r="AE38" s="3314"/>
      <c r="AF38" s="3314"/>
      <c r="AG38" s="3314"/>
      <c r="AH38" s="3314"/>
      <c r="AI38" s="3314"/>
    </row>
    <row r="39" spans="1:37">
      <c r="A39" s="128" t="s">
        <v>1084</v>
      </c>
      <c r="B39" s="128" t="s">
        <v>1085</v>
      </c>
      <c r="C39" s="127"/>
      <c r="D39" s="127"/>
      <c r="E39" s="127"/>
      <c r="F39" s="127"/>
      <c r="G39" s="127"/>
      <c r="H39" s="127"/>
      <c r="I39" s="127"/>
      <c r="J39" s="127"/>
      <c r="K39" s="127"/>
      <c r="L39" s="127"/>
      <c r="M39" s="127"/>
      <c r="N39" s="127"/>
      <c r="O39" s="127"/>
      <c r="P39" s="127"/>
      <c r="Q39" s="127"/>
      <c r="R39" s="441" t="s">
        <v>1151</v>
      </c>
      <c r="S39" s="441"/>
      <c r="T39" s="2874"/>
      <c r="U39" s="2874"/>
      <c r="V39" s="441" t="s">
        <v>396</v>
      </c>
      <c r="W39" s="2874"/>
      <c r="X39" s="2874"/>
      <c r="Y39" s="441" t="s">
        <v>397</v>
      </c>
      <c r="Z39" s="2874"/>
      <c r="AA39" s="2874"/>
      <c r="AB39" s="441" t="s">
        <v>398</v>
      </c>
      <c r="AC39" s="438" t="s">
        <v>101</v>
      </c>
      <c r="AD39" s="436"/>
      <c r="AF39" s="441"/>
      <c r="AG39" s="441"/>
      <c r="AH39" s="441"/>
      <c r="AI39" s="441"/>
      <c r="AJ39" s="441"/>
      <c r="AK39" s="441"/>
    </row>
    <row r="40" spans="1:37" ht="13.5" customHeight="1">
      <c r="A40" s="1381" t="s">
        <v>1086</v>
      </c>
      <c r="B40" s="1381"/>
      <c r="C40" s="1381"/>
      <c r="D40" s="1381"/>
      <c r="E40" s="1381" t="s">
        <v>33</v>
      </c>
      <c r="F40" s="1381"/>
      <c r="G40" s="1381"/>
      <c r="H40" s="1381"/>
      <c r="I40" s="1381"/>
      <c r="J40" s="1381"/>
      <c r="K40" s="1381"/>
      <c r="L40" s="1381"/>
      <c r="M40" s="1381"/>
      <c r="N40" s="1381"/>
      <c r="O40" s="1381"/>
      <c r="P40" s="1381"/>
      <c r="Q40" s="1381"/>
      <c r="R40" s="1381"/>
      <c r="S40" s="1381"/>
      <c r="T40" s="1381"/>
      <c r="U40" s="1381" t="s">
        <v>34</v>
      </c>
      <c r="V40" s="1381"/>
      <c r="W40" s="1381"/>
      <c r="X40" s="1381"/>
      <c r="Y40" s="1381"/>
      <c r="Z40" s="1381"/>
      <c r="AA40" s="1381"/>
      <c r="AB40" s="1381"/>
      <c r="AC40" s="1381"/>
      <c r="AD40" s="1381"/>
      <c r="AE40" s="1381"/>
      <c r="AF40" s="1381"/>
    </row>
    <row r="41" spans="1:37" ht="13.5" customHeight="1">
      <c r="A41" s="1381"/>
      <c r="B41" s="1381"/>
      <c r="C41" s="1381"/>
      <c r="D41" s="1381"/>
      <c r="E41" s="1381" t="s">
        <v>35</v>
      </c>
      <c r="F41" s="1381"/>
      <c r="G41" s="1381"/>
      <c r="H41" s="1381"/>
      <c r="I41" s="1381" t="s">
        <v>36</v>
      </c>
      <c r="J41" s="1381"/>
      <c r="K41" s="1381"/>
      <c r="L41" s="1381"/>
      <c r="M41" s="1381" t="s">
        <v>37</v>
      </c>
      <c r="N41" s="1381"/>
      <c r="O41" s="1381"/>
      <c r="P41" s="1381"/>
      <c r="Q41" s="1381" t="s">
        <v>38</v>
      </c>
      <c r="R41" s="1381"/>
      <c r="S41" s="1381"/>
      <c r="T41" s="1381"/>
      <c r="U41" s="1381" t="s">
        <v>35</v>
      </c>
      <c r="V41" s="1381"/>
      <c r="W41" s="1381"/>
      <c r="X41" s="1381"/>
      <c r="Y41" s="1381" t="s">
        <v>36</v>
      </c>
      <c r="Z41" s="1381"/>
      <c r="AA41" s="1381"/>
      <c r="AB41" s="1381"/>
      <c r="AC41" s="1381" t="s">
        <v>37</v>
      </c>
      <c r="AD41" s="1381"/>
      <c r="AE41" s="1381"/>
      <c r="AF41" s="1381"/>
    </row>
    <row r="42" spans="1:37" ht="13.5" customHeight="1">
      <c r="A42" s="1381" t="s">
        <v>1152</v>
      </c>
      <c r="B42" s="1381"/>
      <c r="C42" s="1381"/>
      <c r="D42" s="1381"/>
      <c r="E42" s="3315"/>
      <c r="F42" s="3315"/>
      <c r="G42" s="3315"/>
      <c r="H42" s="3315"/>
      <c r="I42" s="3315"/>
      <c r="J42" s="3315"/>
      <c r="K42" s="3315"/>
      <c r="L42" s="3315"/>
      <c r="M42" s="3315"/>
      <c r="N42" s="3315"/>
      <c r="O42" s="3315"/>
      <c r="P42" s="3315"/>
      <c r="Q42" s="3315"/>
      <c r="R42" s="3315"/>
      <c r="S42" s="3315"/>
      <c r="T42" s="3315"/>
      <c r="U42" s="3315"/>
      <c r="V42" s="3315"/>
      <c r="W42" s="3315"/>
      <c r="X42" s="3315"/>
      <c r="Y42" s="3315"/>
      <c r="Z42" s="3315"/>
      <c r="AA42" s="3315"/>
      <c r="AB42" s="3315"/>
      <c r="AC42" s="3315"/>
      <c r="AD42" s="3315"/>
      <c r="AE42" s="3315"/>
      <c r="AF42" s="3315"/>
    </row>
    <row r="43" spans="1:37" ht="13.5" customHeight="1">
      <c r="A43" s="1381"/>
      <c r="B43" s="1381"/>
      <c r="C43" s="1381"/>
      <c r="D43" s="1381"/>
      <c r="E43" s="3315"/>
      <c r="F43" s="3315"/>
      <c r="G43" s="3315"/>
      <c r="H43" s="3315"/>
      <c r="I43" s="3315"/>
      <c r="J43" s="3315"/>
      <c r="K43" s="3315"/>
      <c r="L43" s="3315"/>
      <c r="M43" s="3315"/>
      <c r="N43" s="3315"/>
      <c r="O43" s="3315"/>
      <c r="P43" s="3315"/>
      <c r="Q43" s="3315"/>
      <c r="R43" s="3315"/>
      <c r="S43" s="3315"/>
      <c r="T43" s="3315"/>
      <c r="U43" s="3315"/>
      <c r="V43" s="3315"/>
      <c r="W43" s="3315"/>
      <c r="X43" s="3315"/>
      <c r="Y43" s="3315"/>
      <c r="Z43" s="3315"/>
      <c r="AA43" s="3315"/>
      <c r="AB43" s="3315"/>
      <c r="AC43" s="3315"/>
      <c r="AD43" s="3315"/>
      <c r="AE43" s="3315"/>
      <c r="AF43" s="3315"/>
    </row>
    <row r="44" spans="1:37" ht="13.5" customHeight="1">
      <c r="A44" s="1381" t="s">
        <v>1153</v>
      </c>
      <c r="B44" s="1381"/>
      <c r="C44" s="1381"/>
      <c r="D44" s="1381"/>
      <c r="E44" s="3315"/>
      <c r="F44" s="3315"/>
      <c r="G44" s="3315"/>
      <c r="H44" s="3315"/>
      <c r="I44" s="3315"/>
      <c r="J44" s="3315"/>
      <c r="K44" s="3315"/>
      <c r="L44" s="3315"/>
      <c r="M44" s="3315"/>
      <c r="N44" s="3315"/>
      <c r="O44" s="3315"/>
      <c r="P44" s="3315"/>
      <c r="Q44" s="3315"/>
      <c r="R44" s="3315"/>
      <c r="S44" s="3315"/>
      <c r="T44" s="3315"/>
      <c r="U44" s="3315"/>
      <c r="V44" s="3315"/>
      <c r="W44" s="3315"/>
      <c r="X44" s="3315"/>
      <c r="Y44" s="3315"/>
      <c r="Z44" s="3315"/>
      <c r="AA44" s="3315"/>
      <c r="AB44" s="3315"/>
      <c r="AC44" s="3315"/>
      <c r="AD44" s="3315"/>
      <c r="AE44" s="3315"/>
      <c r="AF44" s="3315"/>
    </row>
    <row r="45" spans="1:37" ht="13.5" customHeight="1">
      <c r="A45" s="1381"/>
      <c r="B45" s="1381"/>
      <c r="C45" s="1381"/>
      <c r="D45" s="1381"/>
      <c r="E45" s="3315"/>
      <c r="F45" s="3315"/>
      <c r="G45" s="3315"/>
      <c r="H45" s="3315"/>
      <c r="I45" s="3315"/>
      <c r="J45" s="3315"/>
      <c r="K45" s="3315"/>
      <c r="L45" s="3315"/>
      <c r="M45" s="3315"/>
      <c r="N45" s="3315"/>
      <c r="O45" s="3315"/>
      <c r="P45" s="3315"/>
      <c r="Q45" s="3315"/>
      <c r="R45" s="3315"/>
      <c r="S45" s="3315"/>
      <c r="T45" s="3315"/>
      <c r="U45" s="3315"/>
      <c r="V45" s="3315"/>
      <c r="W45" s="3315"/>
      <c r="X45" s="3315"/>
      <c r="Y45" s="3315"/>
      <c r="Z45" s="3315"/>
      <c r="AA45" s="3315"/>
      <c r="AB45" s="3315"/>
      <c r="AC45" s="3315"/>
      <c r="AD45" s="3315"/>
      <c r="AE45" s="3315"/>
      <c r="AF45" s="3315"/>
    </row>
    <row r="46" spans="1:37" ht="13.5" customHeight="1">
      <c r="A46" s="3153" t="s">
        <v>7</v>
      </c>
      <c r="B46" s="3154"/>
      <c r="C46" s="3154"/>
      <c r="D46" s="3155"/>
      <c r="E46" s="236" t="s">
        <v>8</v>
      </c>
      <c r="F46" s="458"/>
      <c r="G46" s="458"/>
      <c r="H46" s="458"/>
      <c r="I46" s="458"/>
      <c r="J46" s="237"/>
      <c r="K46" s="237"/>
      <c r="L46" s="458"/>
      <c r="M46" s="458"/>
      <c r="N46" s="458"/>
      <c r="O46" s="458"/>
      <c r="P46" s="458"/>
      <c r="Q46" s="458"/>
      <c r="R46" s="458"/>
      <c r="S46" s="458"/>
      <c r="T46" s="461"/>
      <c r="U46" s="236" t="s">
        <v>8</v>
      </c>
      <c r="V46" s="458"/>
      <c r="W46" s="238"/>
      <c r="X46" s="238"/>
      <c r="Y46" s="238"/>
      <c r="Z46" s="239"/>
      <c r="AA46" s="239"/>
      <c r="AB46" s="238"/>
      <c r="AC46" s="238"/>
      <c r="AD46" s="238"/>
      <c r="AE46" s="238"/>
      <c r="AF46" s="240"/>
      <c r="AG46" s="241"/>
    </row>
    <row r="47" spans="1:37" ht="13.5" customHeight="1">
      <c r="A47" s="1375"/>
      <c r="B47" s="1376"/>
      <c r="C47" s="1376"/>
      <c r="D47" s="1377"/>
      <c r="E47" s="242" t="s">
        <v>9</v>
      </c>
      <c r="F47" s="459"/>
      <c r="G47" s="459"/>
      <c r="H47" s="459"/>
      <c r="I47" s="459"/>
      <c r="J47" s="243"/>
      <c r="K47" s="243"/>
      <c r="L47" s="459"/>
      <c r="M47" s="459"/>
      <c r="N47" s="459"/>
      <c r="O47" s="459"/>
      <c r="P47" s="243"/>
      <c r="Q47" s="243"/>
      <c r="R47" s="459"/>
      <c r="S47" s="459"/>
      <c r="T47" s="462"/>
      <c r="U47" s="242" t="s">
        <v>9</v>
      </c>
      <c r="V47" s="459"/>
      <c r="W47" s="244"/>
      <c r="X47" s="244"/>
      <c r="Y47" s="244"/>
      <c r="Z47" s="245"/>
      <c r="AA47" s="245"/>
      <c r="AB47" s="244"/>
      <c r="AC47" s="244"/>
      <c r="AD47" s="244"/>
      <c r="AE47" s="245"/>
      <c r="AF47" s="246"/>
    </row>
    <row r="48" spans="1:37" ht="13.5" customHeight="1">
      <c r="A48" s="1378"/>
      <c r="B48" s="3290"/>
      <c r="C48" s="3290"/>
      <c r="D48" s="1380"/>
      <c r="E48" s="247" t="s">
        <v>10</v>
      </c>
      <c r="F48" s="460"/>
      <c r="G48" s="460"/>
      <c r="H48" s="460"/>
      <c r="I48" s="460"/>
      <c r="J48" s="248"/>
      <c r="K48" s="248"/>
      <c r="L48" s="460"/>
      <c r="M48" s="460"/>
      <c r="N48" s="460"/>
      <c r="O48" s="460"/>
      <c r="P48" s="248"/>
      <c r="Q48" s="248"/>
      <c r="R48" s="460"/>
      <c r="S48" s="460"/>
      <c r="T48" s="463"/>
      <c r="U48" s="247" t="s">
        <v>10</v>
      </c>
      <c r="V48" s="460"/>
      <c r="W48" s="249"/>
      <c r="X48" s="249"/>
      <c r="Y48" s="249"/>
      <c r="Z48" s="250"/>
      <c r="AA48" s="250"/>
      <c r="AB48" s="249"/>
      <c r="AC48" s="249"/>
      <c r="AD48" s="249"/>
      <c r="AE48" s="250"/>
      <c r="AF48" s="251"/>
    </row>
    <row r="49" spans="1:35">
      <c r="A49" s="441" t="s">
        <v>1087</v>
      </c>
      <c r="B49" s="441" t="s">
        <v>1148</v>
      </c>
      <c r="C49" s="441"/>
      <c r="D49" s="441"/>
      <c r="E49" s="441"/>
      <c r="F49" s="441"/>
      <c r="G49" s="441"/>
      <c r="H49" s="441"/>
      <c r="I49" s="441"/>
      <c r="J49" s="441"/>
      <c r="K49" s="441"/>
      <c r="L49" s="441"/>
      <c r="M49" s="441"/>
      <c r="N49" s="441"/>
      <c r="O49" s="441"/>
      <c r="P49" s="441"/>
      <c r="Q49" s="441"/>
      <c r="R49" s="441"/>
      <c r="S49" s="441"/>
      <c r="T49" s="441"/>
      <c r="U49" s="441"/>
      <c r="V49" s="441"/>
      <c r="W49" s="441"/>
      <c r="X49" s="441"/>
      <c r="Y49" s="441"/>
      <c r="Z49" s="441"/>
      <c r="AA49" s="441"/>
      <c r="AB49" s="441"/>
      <c r="AC49" s="441"/>
      <c r="AD49" s="441"/>
      <c r="AE49" s="441"/>
      <c r="AF49" s="441"/>
    </row>
    <row r="50" spans="1:35">
      <c r="A50" s="437"/>
      <c r="B50" s="436"/>
      <c r="C50" s="436"/>
      <c r="D50" s="978" t="s">
        <v>1128</v>
      </c>
      <c r="E50" s="436" t="s">
        <v>1992</v>
      </c>
      <c r="F50" s="436"/>
      <c r="G50" s="436"/>
      <c r="H50" s="436"/>
      <c r="I50" s="436"/>
      <c r="J50" s="436"/>
      <c r="K50" s="436"/>
      <c r="L50" s="436"/>
      <c r="M50" s="436"/>
      <c r="N50" s="436"/>
      <c r="O50" s="210" t="s">
        <v>1991</v>
      </c>
      <c r="P50" s="436"/>
      <c r="Q50" s="436"/>
      <c r="R50" s="436"/>
      <c r="S50" s="436"/>
      <c r="T50" s="436"/>
      <c r="U50" s="436"/>
      <c r="V50" s="436"/>
      <c r="W50" s="436"/>
      <c r="X50" s="436"/>
      <c r="Y50" s="436"/>
      <c r="Z50" s="436"/>
      <c r="AA50" s="436"/>
      <c r="AB50" s="436"/>
      <c r="AC50" s="436"/>
      <c r="AD50" s="436"/>
      <c r="AE50" s="436"/>
      <c r="AF50" s="436"/>
      <c r="AG50" s="436"/>
    </row>
    <row r="51" spans="1:35">
      <c r="A51" s="437"/>
      <c r="B51" s="436"/>
      <c r="C51" s="436"/>
      <c r="D51" s="978" t="s">
        <v>1128</v>
      </c>
      <c r="E51" s="436" t="s">
        <v>946</v>
      </c>
      <c r="F51" s="436"/>
      <c r="G51" s="436"/>
      <c r="H51" s="436"/>
      <c r="I51" s="436"/>
      <c r="J51" s="436"/>
      <c r="K51" s="436"/>
      <c r="L51" s="436"/>
      <c r="M51" s="436"/>
      <c r="N51" s="436"/>
      <c r="O51" s="436"/>
      <c r="P51" s="436"/>
      <c r="Q51" s="436"/>
      <c r="R51" s="436"/>
      <c r="S51" s="436"/>
      <c r="T51" s="436"/>
      <c r="U51" s="436"/>
      <c r="V51" s="436"/>
      <c r="W51" s="436"/>
      <c r="X51" s="436"/>
      <c r="Y51" s="436"/>
      <c r="Z51" s="436"/>
      <c r="AA51" s="436"/>
      <c r="AB51" s="436"/>
      <c r="AC51" s="436"/>
      <c r="AD51" s="436"/>
      <c r="AE51" s="436"/>
      <c r="AF51" s="436"/>
    </row>
    <row r="52" spans="1:35" ht="13.5" customHeight="1">
      <c r="A52" s="130" t="s">
        <v>1181</v>
      </c>
      <c r="B52" s="441" t="s">
        <v>1088</v>
      </c>
      <c r="C52" s="441"/>
      <c r="D52" s="441"/>
      <c r="E52" s="441"/>
      <c r="F52" s="441"/>
      <c r="G52" s="131"/>
      <c r="H52" s="3314" t="s">
        <v>1266</v>
      </c>
      <c r="I52" s="3314"/>
      <c r="J52" s="3314"/>
      <c r="K52" s="3314"/>
      <c r="L52" s="3314"/>
      <c r="M52" s="3314"/>
      <c r="N52" s="3314"/>
      <c r="O52" s="3314"/>
      <c r="P52" s="3314"/>
      <c r="Q52" s="3314"/>
      <c r="R52" s="3314"/>
      <c r="S52" s="3314"/>
      <c r="T52" s="3314"/>
      <c r="U52" s="3314"/>
      <c r="V52" s="3314"/>
      <c r="W52" s="3314"/>
      <c r="X52" s="3314"/>
      <c r="Y52" s="3314"/>
      <c r="Z52" s="3314"/>
      <c r="AA52" s="3314"/>
      <c r="AB52" s="3314"/>
      <c r="AC52" s="3314"/>
      <c r="AD52" s="3314"/>
      <c r="AE52" s="3314"/>
      <c r="AF52" s="3314"/>
      <c r="AG52" s="3314"/>
      <c r="AH52" s="132"/>
      <c r="AI52" s="132"/>
    </row>
    <row r="53" spans="1:35" ht="6.95" customHeight="1">
      <c r="A53" s="1381" t="s">
        <v>1132</v>
      </c>
      <c r="B53" s="1381"/>
      <c r="C53" s="1381"/>
      <c r="D53" s="1381"/>
      <c r="E53" s="2224" t="s">
        <v>102</v>
      </c>
      <c r="F53" s="2186"/>
      <c r="G53" s="2186"/>
      <c r="H53" s="2186"/>
      <c r="I53" s="2186"/>
      <c r="J53" s="2186"/>
      <c r="K53" s="2186"/>
      <c r="L53" s="2186"/>
      <c r="M53" s="2186"/>
      <c r="N53" s="2186"/>
      <c r="O53" s="2186"/>
      <c r="P53" s="2225"/>
      <c r="Q53" s="1381" t="s">
        <v>1132</v>
      </c>
      <c r="R53" s="1381"/>
      <c r="S53" s="1381"/>
      <c r="T53" s="1381"/>
      <c r="U53" s="2224" t="s">
        <v>102</v>
      </c>
      <c r="V53" s="2186"/>
      <c r="W53" s="2186"/>
      <c r="X53" s="2186"/>
      <c r="Y53" s="2186"/>
      <c r="Z53" s="2186"/>
      <c r="AA53" s="2186"/>
      <c r="AB53" s="2186"/>
      <c r="AC53" s="2186"/>
      <c r="AD53" s="2186"/>
      <c r="AE53" s="2186"/>
      <c r="AF53" s="2225"/>
    </row>
    <row r="54" spans="1:35" ht="6.95" customHeight="1">
      <c r="A54" s="1381"/>
      <c r="B54" s="1381"/>
      <c r="C54" s="1381"/>
      <c r="D54" s="1381"/>
      <c r="E54" s="2227"/>
      <c r="F54" s="2187"/>
      <c r="G54" s="2187"/>
      <c r="H54" s="2187"/>
      <c r="I54" s="2187"/>
      <c r="J54" s="2187"/>
      <c r="K54" s="2187"/>
      <c r="L54" s="2187"/>
      <c r="M54" s="2187"/>
      <c r="N54" s="2187"/>
      <c r="O54" s="2187"/>
      <c r="P54" s="2228"/>
      <c r="Q54" s="1381"/>
      <c r="R54" s="1381"/>
      <c r="S54" s="1381"/>
      <c r="T54" s="1381"/>
      <c r="U54" s="2227"/>
      <c r="V54" s="2187"/>
      <c r="W54" s="2187"/>
      <c r="X54" s="2187"/>
      <c r="Y54" s="2187"/>
      <c r="Z54" s="2187"/>
      <c r="AA54" s="2187"/>
      <c r="AB54" s="2187"/>
      <c r="AC54" s="2187"/>
      <c r="AD54" s="2187"/>
      <c r="AE54" s="2187"/>
      <c r="AF54" s="2228"/>
    </row>
    <row r="55" spans="1:35" ht="13.5" customHeight="1">
      <c r="A55" s="3316"/>
      <c r="B55" s="3316"/>
      <c r="C55" s="3316"/>
      <c r="D55" s="3316"/>
      <c r="E55" s="3317"/>
      <c r="F55" s="3318"/>
      <c r="G55" s="3318"/>
      <c r="H55" s="3318"/>
      <c r="I55" s="3318"/>
      <c r="J55" s="3318"/>
      <c r="K55" s="3318"/>
      <c r="L55" s="3318"/>
      <c r="M55" s="3318"/>
      <c r="N55" s="3318"/>
      <c r="O55" s="3318"/>
      <c r="P55" s="3319"/>
      <c r="Q55" s="3316"/>
      <c r="R55" s="3316"/>
      <c r="S55" s="3316"/>
      <c r="T55" s="3316"/>
      <c r="U55" s="3317"/>
      <c r="V55" s="3318"/>
      <c r="W55" s="3318"/>
      <c r="X55" s="3318"/>
      <c r="Y55" s="3318"/>
      <c r="Z55" s="3318"/>
      <c r="AA55" s="3318"/>
      <c r="AB55" s="3318"/>
      <c r="AC55" s="3318"/>
      <c r="AD55" s="3318"/>
      <c r="AE55" s="3318"/>
      <c r="AF55" s="3319"/>
    </row>
    <row r="56" spans="1:35" ht="13.5" customHeight="1">
      <c r="A56" s="3316"/>
      <c r="B56" s="3316"/>
      <c r="C56" s="3316"/>
      <c r="D56" s="3316"/>
      <c r="E56" s="3320"/>
      <c r="F56" s="3321"/>
      <c r="G56" s="3321"/>
      <c r="H56" s="3321"/>
      <c r="I56" s="3321"/>
      <c r="J56" s="3321"/>
      <c r="K56" s="3321"/>
      <c r="L56" s="3321"/>
      <c r="M56" s="3321"/>
      <c r="N56" s="3321"/>
      <c r="O56" s="3321"/>
      <c r="P56" s="3322"/>
      <c r="Q56" s="3316"/>
      <c r="R56" s="3316"/>
      <c r="S56" s="3316"/>
      <c r="T56" s="3316"/>
      <c r="U56" s="3320"/>
      <c r="V56" s="3321"/>
      <c r="W56" s="3321"/>
      <c r="X56" s="3321"/>
      <c r="Y56" s="3321"/>
      <c r="Z56" s="3321"/>
      <c r="AA56" s="3321"/>
      <c r="AB56" s="3321"/>
      <c r="AC56" s="3321"/>
      <c r="AD56" s="3321"/>
      <c r="AE56" s="3321"/>
      <c r="AF56" s="3322"/>
    </row>
    <row r="57" spans="1:35" ht="13.5" customHeight="1">
      <c r="A57" s="3316"/>
      <c r="B57" s="3316"/>
      <c r="C57" s="3316"/>
      <c r="D57" s="3316"/>
      <c r="E57" s="3317"/>
      <c r="F57" s="3318"/>
      <c r="G57" s="3318"/>
      <c r="H57" s="3318"/>
      <c r="I57" s="3318"/>
      <c r="J57" s="3318"/>
      <c r="K57" s="3318"/>
      <c r="L57" s="3318"/>
      <c r="M57" s="3318"/>
      <c r="N57" s="3318"/>
      <c r="O57" s="3318"/>
      <c r="P57" s="3319"/>
      <c r="Q57" s="3316"/>
      <c r="R57" s="3316"/>
      <c r="S57" s="3316"/>
      <c r="T57" s="3316"/>
      <c r="U57" s="3317"/>
      <c r="V57" s="3318"/>
      <c r="W57" s="3318"/>
      <c r="X57" s="3318"/>
      <c r="Y57" s="3318"/>
      <c r="Z57" s="3318"/>
      <c r="AA57" s="3318"/>
      <c r="AB57" s="3318"/>
      <c r="AC57" s="3318"/>
      <c r="AD57" s="3318"/>
      <c r="AE57" s="3318"/>
      <c r="AF57" s="3319"/>
    </row>
    <row r="58" spans="1:35" ht="13.5" customHeight="1">
      <c r="A58" s="3316"/>
      <c r="B58" s="3316"/>
      <c r="C58" s="3316"/>
      <c r="D58" s="3316"/>
      <c r="E58" s="3320"/>
      <c r="F58" s="3321"/>
      <c r="G58" s="3321"/>
      <c r="H58" s="3321"/>
      <c r="I58" s="3321"/>
      <c r="J58" s="3321"/>
      <c r="K58" s="3321"/>
      <c r="L58" s="3321"/>
      <c r="M58" s="3321"/>
      <c r="N58" s="3321"/>
      <c r="O58" s="3321"/>
      <c r="P58" s="3322"/>
      <c r="Q58" s="3316"/>
      <c r="R58" s="3316"/>
      <c r="S58" s="3316"/>
      <c r="T58" s="3316"/>
      <c r="U58" s="3320"/>
      <c r="V58" s="3321"/>
      <c r="W58" s="3321"/>
      <c r="X58" s="3321"/>
      <c r="Y58" s="3321"/>
      <c r="Z58" s="3321"/>
      <c r="AA58" s="3321"/>
      <c r="AB58" s="3321"/>
      <c r="AC58" s="3321"/>
      <c r="AD58" s="3321"/>
      <c r="AE58" s="3321"/>
      <c r="AF58" s="3322"/>
    </row>
    <row r="59" spans="1:35" ht="13.5" customHeight="1">
      <c r="A59" s="3316"/>
      <c r="B59" s="3316"/>
      <c r="C59" s="3316"/>
      <c r="D59" s="3316"/>
      <c r="E59" s="3317"/>
      <c r="F59" s="3318"/>
      <c r="G59" s="3318"/>
      <c r="H59" s="3318"/>
      <c r="I59" s="3318"/>
      <c r="J59" s="3318"/>
      <c r="K59" s="3318"/>
      <c r="L59" s="3318"/>
      <c r="M59" s="3318"/>
      <c r="N59" s="3318"/>
      <c r="O59" s="3318"/>
      <c r="P59" s="3319"/>
      <c r="Q59" s="3316"/>
      <c r="R59" s="3316"/>
      <c r="S59" s="3316"/>
      <c r="T59" s="3316"/>
      <c r="U59" s="3317"/>
      <c r="V59" s="3318"/>
      <c r="W59" s="3318"/>
      <c r="X59" s="3318"/>
      <c r="Y59" s="3318"/>
      <c r="Z59" s="3318"/>
      <c r="AA59" s="3318"/>
      <c r="AB59" s="3318"/>
      <c r="AC59" s="3318"/>
      <c r="AD59" s="3318"/>
      <c r="AE59" s="3318"/>
      <c r="AF59" s="3319"/>
    </row>
    <row r="60" spans="1:35">
      <c r="A60" s="3316"/>
      <c r="B60" s="3316"/>
      <c r="C60" s="3316"/>
      <c r="D60" s="3316"/>
      <c r="E60" s="3320"/>
      <c r="F60" s="3321"/>
      <c r="G60" s="3321"/>
      <c r="H60" s="3321"/>
      <c r="I60" s="3321"/>
      <c r="J60" s="3321"/>
      <c r="K60" s="3321"/>
      <c r="L60" s="3321"/>
      <c r="M60" s="3321"/>
      <c r="N60" s="3321"/>
      <c r="O60" s="3321"/>
      <c r="P60" s="3322"/>
      <c r="Q60" s="3316"/>
      <c r="R60" s="3316"/>
      <c r="S60" s="3316"/>
      <c r="T60" s="3316"/>
      <c r="U60" s="3320"/>
      <c r="V60" s="3321"/>
      <c r="W60" s="3321"/>
      <c r="X60" s="3321"/>
      <c r="Y60" s="3321"/>
      <c r="Z60" s="3321"/>
      <c r="AA60" s="3321"/>
      <c r="AB60" s="3321"/>
      <c r="AC60" s="3321"/>
      <c r="AD60" s="3321"/>
      <c r="AE60" s="3321"/>
      <c r="AF60" s="3322"/>
    </row>
    <row r="61" spans="1:35">
      <c r="A61" s="131"/>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441"/>
      <c r="AH61" s="441"/>
      <c r="AI61" s="441"/>
    </row>
    <row r="66" spans="36:38">
      <c r="AJ66" s="127"/>
    </row>
    <row r="70" spans="36:38">
      <c r="AJ70" s="127"/>
      <c r="AK70" s="127"/>
      <c r="AL70" s="127"/>
    </row>
  </sheetData>
  <mergeCells count="101">
    <mergeCell ref="A46:D48"/>
    <mergeCell ref="H52:AG52"/>
    <mergeCell ref="A53:D54"/>
    <mergeCell ref="E53:P54"/>
    <mergeCell ref="Q53:T54"/>
    <mergeCell ref="U53:AF54"/>
    <mergeCell ref="A59:D60"/>
    <mergeCell ref="E59:P60"/>
    <mergeCell ref="Q59:T60"/>
    <mergeCell ref="U59:AF60"/>
    <mergeCell ref="A55:D56"/>
    <mergeCell ref="E55:P56"/>
    <mergeCell ref="Q55:T56"/>
    <mergeCell ref="U55:AF56"/>
    <mergeCell ref="A57:D58"/>
    <mergeCell ref="E57:P58"/>
    <mergeCell ref="Q57:T58"/>
    <mergeCell ref="U57:AF58"/>
    <mergeCell ref="Y42:AB43"/>
    <mergeCell ref="AC42:AF43"/>
    <mergeCell ref="A44:D45"/>
    <mergeCell ref="E44:H45"/>
    <mergeCell ref="I44:L45"/>
    <mergeCell ref="M44:P45"/>
    <mergeCell ref="Q44:T45"/>
    <mergeCell ref="U44:X45"/>
    <mergeCell ref="Y44:AB45"/>
    <mergeCell ref="AC44:AF45"/>
    <mergeCell ref="A42:D43"/>
    <mergeCell ref="E42:H43"/>
    <mergeCell ref="I42:L43"/>
    <mergeCell ref="M42:P43"/>
    <mergeCell ref="Q42:T43"/>
    <mergeCell ref="U42:X43"/>
    <mergeCell ref="A40:D41"/>
    <mergeCell ref="E40:T40"/>
    <mergeCell ref="U40:AF40"/>
    <mergeCell ref="E41:H41"/>
    <mergeCell ref="I41:L41"/>
    <mergeCell ref="M41:P41"/>
    <mergeCell ref="Q41:T41"/>
    <mergeCell ref="U41:X41"/>
    <mergeCell ref="Y41:AB41"/>
    <mergeCell ref="AC41:AF41"/>
    <mergeCell ref="T39:U39"/>
    <mergeCell ref="W39:X39"/>
    <mergeCell ref="Z39:AA39"/>
    <mergeCell ref="AA34:AB35"/>
    <mergeCell ref="A36:D37"/>
    <mergeCell ref="E36:F37"/>
    <mergeCell ref="G36:H37"/>
    <mergeCell ref="I36:J37"/>
    <mergeCell ref="K36:L37"/>
    <mergeCell ref="M36:N37"/>
    <mergeCell ref="O36:P37"/>
    <mergeCell ref="Q36:R37"/>
    <mergeCell ref="S36:T37"/>
    <mergeCell ref="O34:P35"/>
    <mergeCell ref="Q34:R35"/>
    <mergeCell ref="S34:T35"/>
    <mergeCell ref="U36:V37"/>
    <mergeCell ref="W36:X37"/>
    <mergeCell ref="Y36:Z37"/>
    <mergeCell ref="AA36:AB37"/>
    <mergeCell ref="A38:AI38"/>
    <mergeCell ref="U34:V35"/>
    <mergeCell ref="W34:X35"/>
    <mergeCell ref="Y34:Z35"/>
    <mergeCell ref="A34:D35"/>
    <mergeCell ref="E34:F35"/>
    <mergeCell ref="G34:H35"/>
    <mergeCell ref="I34:J35"/>
    <mergeCell ref="K34:L35"/>
    <mergeCell ref="M34:N35"/>
    <mergeCell ref="AA32:AB33"/>
    <mergeCell ref="O4:P4"/>
    <mergeCell ref="I24:R24"/>
    <mergeCell ref="A32:D33"/>
    <mergeCell ref="E32:F33"/>
    <mergeCell ref="G32:H33"/>
    <mergeCell ref="I32:J33"/>
    <mergeCell ref="K32:L33"/>
    <mergeCell ref="M32:N33"/>
    <mergeCell ref="O32:P33"/>
    <mergeCell ref="Q32:R33"/>
    <mergeCell ref="S32:T33"/>
    <mergeCell ref="U32:V33"/>
    <mergeCell ref="W32:X33"/>
    <mergeCell ref="Y32:Z33"/>
    <mergeCell ref="B21:L21"/>
    <mergeCell ref="M26:V26"/>
    <mergeCell ref="R4:W4"/>
    <mergeCell ref="F6:G6"/>
    <mergeCell ref="S6:AH6"/>
    <mergeCell ref="J4:M4"/>
    <mergeCell ref="R22:U22"/>
    <mergeCell ref="W22:X22"/>
    <mergeCell ref="Z22:AE22"/>
    <mergeCell ref="L16:M16"/>
    <mergeCell ref="P16:Q16"/>
    <mergeCell ref="B15:I15"/>
  </mergeCells>
  <phoneticPr fontId="6"/>
  <dataValidations count="1">
    <dataValidation type="list" allowBlank="1" showInputMessage="1" showErrorMessage="1" sqref="H7 L7 D9:D10 O9:O10 T9:T10 D13:D14 D16:D17 D19:D20 D22:D24 D26:D27 D29:D30 D50:D51 W17 Z17">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AU77"/>
  <sheetViews>
    <sheetView view="pageBreakPreview" zoomScaleNormal="100" zoomScaleSheetLayoutView="100" workbookViewId="0"/>
  </sheetViews>
  <sheetFormatPr defaultColWidth="2.625" defaultRowHeight="13.5"/>
  <cols>
    <col min="1" max="16384" width="2.625" style="544"/>
  </cols>
  <sheetData>
    <row r="1" spans="1:47">
      <c r="A1" s="441" t="s">
        <v>899</v>
      </c>
      <c r="B1" s="441" t="s">
        <v>900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row>
    <row r="2" spans="1:47">
      <c r="A2" s="437"/>
      <c r="B2" s="436"/>
      <c r="C2" s="441"/>
      <c r="D2" s="978" t="s">
        <v>1128</v>
      </c>
      <c r="E2" s="436" t="s">
        <v>1133</v>
      </c>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row>
    <row r="3" spans="1:47">
      <c r="A3" s="437"/>
      <c r="B3" s="436"/>
      <c r="C3" s="438"/>
      <c r="D3" s="978" t="s">
        <v>1128</v>
      </c>
      <c r="E3" s="436" t="s">
        <v>901</v>
      </c>
      <c r="F3" s="2482"/>
      <c r="G3" s="2482"/>
      <c r="H3" s="436" t="s">
        <v>902</v>
      </c>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row>
    <row r="4" spans="1:47">
      <c r="A4" s="437"/>
      <c r="B4" s="436"/>
      <c r="C4" s="438"/>
      <c r="D4" s="978" t="s">
        <v>1128</v>
      </c>
      <c r="E4" s="436" t="s">
        <v>852</v>
      </c>
      <c r="F4" s="436"/>
      <c r="G4" s="436"/>
      <c r="H4" s="436"/>
      <c r="I4" s="436"/>
      <c r="J4" s="436"/>
      <c r="K4" s="436"/>
      <c r="L4" s="436"/>
      <c r="M4" s="436"/>
      <c r="N4" s="436"/>
      <c r="O4" s="436"/>
      <c r="P4" s="436"/>
      <c r="Q4" s="436"/>
      <c r="R4" s="436"/>
      <c r="S4" s="436"/>
      <c r="T4" s="436"/>
      <c r="U4" s="436"/>
      <c r="V4" s="436"/>
      <c r="W4" s="436"/>
      <c r="X4" s="436"/>
      <c r="Y4" s="436"/>
      <c r="Z4" s="436"/>
      <c r="AA4" s="436"/>
      <c r="AB4" s="436"/>
      <c r="AC4" s="436"/>
      <c r="AD4" s="436"/>
      <c r="AE4" s="436"/>
      <c r="AF4" s="436"/>
      <c r="AG4" s="436"/>
      <c r="AH4" s="436"/>
    </row>
    <row r="5" spans="1:47">
      <c r="A5" s="437"/>
      <c r="B5" s="436"/>
      <c r="C5" s="436"/>
      <c r="D5" s="441"/>
      <c r="E5" s="436"/>
      <c r="F5" s="436"/>
      <c r="G5" s="436"/>
      <c r="H5" s="436"/>
      <c r="I5" s="436"/>
      <c r="J5" s="436"/>
      <c r="K5" s="436"/>
      <c r="L5" s="436"/>
      <c r="M5" s="436"/>
      <c r="N5" s="436"/>
      <c r="O5" s="436"/>
      <c r="P5" s="436"/>
      <c r="Q5" s="436"/>
      <c r="R5" s="436"/>
      <c r="S5" s="436"/>
      <c r="T5" s="436"/>
      <c r="U5" s="436"/>
      <c r="V5" s="436"/>
      <c r="W5" s="436"/>
      <c r="X5" s="436"/>
      <c r="Y5" s="436"/>
      <c r="Z5" s="436"/>
      <c r="AA5" s="436"/>
      <c r="AB5" s="436"/>
      <c r="AC5" s="436"/>
      <c r="AD5" s="436"/>
      <c r="AE5" s="436"/>
      <c r="AF5" s="436"/>
      <c r="AG5" s="436"/>
      <c r="AH5" s="436"/>
    </row>
    <row r="6" spans="1:47">
      <c r="A6" s="441" t="s">
        <v>965</v>
      </c>
      <c r="B6" s="441" t="s">
        <v>903</v>
      </c>
      <c r="C6" s="441"/>
      <c r="D6" s="441"/>
      <c r="E6" s="441"/>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127"/>
    </row>
    <row r="7" spans="1:47">
      <c r="A7" s="437"/>
      <c r="B7" s="436"/>
      <c r="C7" s="441"/>
      <c r="D7" s="978" t="s">
        <v>1128</v>
      </c>
      <c r="E7" s="436" t="s">
        <v>904</v>
      </c>
      <c r="F7" s="436"/>
      <c r="G7" s="436"/>
      <c r="H7" s="436"/>
      <c r="I7" s="436"/>
      <c r="J7" s="436"/>
      <c r="K7" s="436"/>
      <c r="L7" s="436"/>
      <c r="M7" s="436"/>
      <c r="N7" s="436"/>
      <c r="O7" s="436"/>
      <c r="P7" s="436"/>
      <c r="Q7" s="436"/>
      <c r="R7" s="436"/>
      <c r="S7" s="436"/>
      <c r="T7" s="436"/>
      <c r="U7" s="436"/>
      <c r="V7" s="436"/>
      <c r="W7" s="436"/>
      <c r="X7" s="436"/>
      <c r="Y7" s="436"/>
      <c r="Z7" s="436"/>
      <c r="AA7" s="436"/>
      <c r="AB7" s="436"/>
      <c r="AC7" s="436"/>
      <c r="AD7" s="436"/>
      <c r="AE7" s="436"/>
      <c r="AF7" s="436"/>
      <c r="AG7" s="436"/>
      <c r="AH7" s="436"/>
    </row>
    <row r="8" spans="1:47">
      <c r="A8" s="437"/>
      <c r="B8" s="436"/>
      <c r="C8" s="438"/>
      <c r="D8" s="978" t="s">
        <v>1128</v>
      </c>
      <c r="E8" s="436" t="s">
        <v>905</v>
      </c>
      <c r="F8" s="436"/>
      <c r="G8" s="436"/>
      <c r="H8" s="436"/>
      <c r="I8" s="436"/>
      <c r="J8" s="436"/>
      <c r="K8" s="436"/>
      <c r="L8" s="436"/>
      <c r="M8" s="436"/>
      <c r="N8" s="436"/>
      <c r="O8" s="436"/>
      <c r="P8" s="436"/>
      <c r="Q8" s="436"/>
      <c r="R8" s="436"/>
      <c r="S8" s="436"/>
      <c r="T8" s="436"/>
      <c r="U8" s="436"/>
      <c r="V8" s="436"/>
      <c r="W8" s="436"/>
      <c r="X8" s="436"/>
      <c r="Y8" s="436"/>
      <c r="Z8" s="436"/>
      <c r="AA8" s="436"/>
      <c r="AB8" s="436"/>
      <c r="AC8" s="436"/>
      <c r="AD8" s="436"/>
      <c r="AE8" s="436"/>
      <c r="AF8" s="436"/>
      <c r="AG8" s="436"/>
      <c r="AH8" s="436"/>
    </row>
    <row r="9" spans="1:47">
      <c r="A9" s="437"/>
      <c r="B9" s="436"/>
      <c r="C9" s="438"/>
      <c r="D9" s="978" t="s">
        <v>1128</v>
      </c>
      <c r="E9" s="436" t="s">
        <v>906</v>
      </c>
      <c r="F9" s="436"/>
      <c r="G9" s="436"/>
      <c r="H9" s="2452"/>
      <c r="I9" s="2452"/>
      <c r="J9" s="2452"/>
      <c r="K9" s="2452"/>
      <c r="L9" s="2452"/>
      <c r="M9" s="2452"/>
      <c r="N9" s="2452"/>
      <c r="O9" s="2452"/>
      <c r="P9" s="2452"/>
      <c r="Q9" s="2452"/>
      <c r="R9" s="436" t="s">
        <v>614</v>
      </c>
      <c r="S9" s="436"/>
      <c r="T9" s="436"/>
      <c r="U9" s="436"/>
      <c r="V9" s="436"/>
      <c r="W9" s="436"/>
      <c r="X9" s="436"/>
      <c r="Y9" s="436"/>
      <c r="Z9" s="436"/>
      <c r="AA9" s="436"/>
      <c r="AB9" s="436"/>
      <c r="AC9" s="436"/>
      <c r="AD9" s="436"/>
      <c r="AE9" s="436"/>
      <c r="AF9" s="436"/>
      <c r="AG9" s="436"/>
      <c r="AH9" s="436"/>
    </row>
    <row r="10" spans="1:47" s="448" customFormat="1">
      <c r="A10" s="254"/>
      <c r="B10" s="136"/>
      <c r="C10" s="136"/>
      <c r="D10" s="120"/>
      <c r="E10" s="136"/>
      <c r="F10" s="136"/>
      <c r="G10" s="136"/>
      <c r="H10" s="154"/>
      <c r="I10" s="154"/>
      <c r="J10" s="154"/>
      <c r="K10" s="154"/>
      <c r="L10" s="154"/>
      <c r="M10" s="154"/>
      <c r="N10" s="154"/>
      <c r="O10" s="154"/>
      <c r="P10" s="154"/>
      <c r="Q10" s="154"/>
      <c r="R10" s="136"/>
      <c r="S10" s="136"/>
      <c r="T10" s="136"/>
      <c r="U10" s="136"/>
      <c r="V10" s="136"/>
      <c r="W10" s="136"/>
      <c r="X10" s="136"/>
      <c r="Y10" s="136"/>
      <c r="Z10" s="136"/>
      <c r="AA10" s="136"/>
      <c r="AB10" s="136"/>
      <c r="AC10" s="136"/>
      <c r="AD10" s="136"/>
      <c r="AE10" s="136"/>
      <c r="AF10" s="136"/>
      <c r="AG10" s="136"/>
      <c r="AH10" s="136"/>
    </row>
    <row r="11" spans="1:47">
      <c r="A11" s="441" t="s">
        <v>966</v>
      </c>
      <c r="B11" s="441" t="s">
        <v>967</v>
      </c>
      <c r="C11" s="441"/>
      <c r="D11" s="441"/>
      <c r="E11" s="441"/>
      <c r="F11" s="441"/>
      <c r="G11" s="441"/>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441"/>
      <c r="AH11" s="441"/>
      <c r="AI11" s="127"/>
    </row>
    <row r="12" spans="1:47">
      <c r="A12" s="441"/>
      <c r="B12" s="441"/>
      <c r="C12" s="441"/>
      <c r="D12" s="978" t="s">
        <v>1128</v>
      </c>
      <c r="E12" s="441" t="s">
        <v>1065</v>
      </c>
      <c r="F12" s="441"/>
      <c r="G12" s="441"/>
      <c r="H12" s="441"/>
      <c r="I12" s="441"/>
      <c r="J12" s="441"/>
      <c r="K12" s="441"/>
      <c r="L12" s="441"/>
      <c r="M12" s="441"/>
      <c r="N12" s="441"/>
      <c r="O12" s="441"/>
      <c r="P12" s="441"/>
      <c r="Q12" s="441"/>
      <c r="R12" s="441"/>
      <c r="S12" s="441"/>
      <c r="T12" s="441"/>
      <c r="U12" s="441"/>
      <c r="V12" s="441"/>
      <c r="W12" s="441"/>
      <c r="X12" s="441"/>
      <c r="Y12" s="441"/>
      <c r="Z12" s="441"/>
      <c r="AA12" s="441"/>
      <c r="AB12" s="441"/>
      <c r="AC12" s="441"/>
      <c r="AD12" s="441"/>
      <c r="AE12" s="441"/>
      <c r="AF12" s="441"/>
      <c r="AG12" s="441"/>
      <c r="AH12" s="441"/>
    </row>
    <row r="13" spans="1:47" ht="13.5" customHeight="1">
      <c r="A13" s="437"/>
      <c r="B13" s="436"/>
      <c r="C13" s="438"/>
      <c r="D13" s="978" t="s">
        <v>1128</v>
      </c>
      <c r="E13" s="436" t="s">
        <v>907</v>
      </c>
      <c r="F13" s="436"/>
      <c r="G13" s="436"/>
      <c r="H13" s="436"/>
      <c r="I13" s="436"/>
      <c r="J13" s="436"/>
      <c r="K13" s="436"/>
      <c r="L13" s="436"/>
      <c r="M13" s="436" t="s">
        <v>52</v>
      </c>
      <c r="N13" s="436" t="s">
        <v>968</v>
      </c>
      <c r="O13" s="436"/>
      <c r="P13" s="436"/>
      <c r="Q13" s="436"/>
      <c r="R13" s="436"/>
      <c r="S13" s="436"/>
      <c r="T13" s="436"/>
      <c r="U13" s="436"/>
      <c r="V13" s="436"/>
      <c r="W13" s="436"/>
      <c r="X13" s="436"/>
      <c r="Y13" s="436"/>
      <c r="Z13" s="436"/>
      <c r="AA13" s="436"/>
      <c r="AB13" s="436"/>
      <c r="AC13" s="436"/>
      <c r="AD13" s="436"/>
      <c r="AE13" s="436"/>
      <c r="AF13" s="436"/>
      <c r="AG13" s="436"/>
      <c r="AH13" s="436"/>
      <c r="AU13" s="978"/>
    </row>
    <row r="14" spans="1:47">
      <c r="A14" s="436"/>
      <c r="B14" s="436"/>
      <c r="C14" s="438"/>
      <c r="D14" s="978" t="s">
        <v>1128</v>
      </c>
      <c r="E14" s="436" t="s">
        <v>1066</v>
      </c>
      <c r="F14" s="436"/>
      <c r="G14" s="436"/>
      <c r="H14" s="436"/>
      <c r="I14" s="436"/>
      <c r="J14" s="436"/>
      <c r="K14" s="436"/>
      <c r="L14" s="436"/>
      <c r="M14" s="436"/>
      <c r="N14" s="436"/>
      <c r="O14" s="436"/>
      <c r="P14" s="436"/>
      <c r="Q14" s="436"/>
      <c r="R14" s="436"/>
      <c r="S14" s="436"/>
      <c r="T14" s="436"/>
      <c r="U14" s="436"/>
      <c r="V14" s="436"/>
      <c r="W14" s="436"/>
      <c r="X14" s="436"/>
      <c r="Y14" s="436"/>
      <c r="Z14" s="436"/>
      <c r="AA14" s="436"/>
      <c r="AB14" s="436"/>
      <c r="AC14" s="436"/>
      <c r="AD14" s="436"/>
      <c r="AE14" s="436"/>
      <c r="AF14" s="436"/>
      <c r="AG14" s="436"/>
      <c r="AH14" s="436"/>
    </row>
    <row r="15" spans="1:47">
      <c r="A15" s="436"/>
      <c r="B15" s="436"/>
      <c r="C15" s="441"/>
      <c r="D15" s="978" t="s">
        <v>1128</v>
      </c>
      <c r="E15" s="436" t="s">
        <v>969</v>
      </c>
      <c r="F15" s="436"/>
      <c r="G15" s="436"/>
      <c r="H15" s="436"/>
      <c r="I15" s="436"/>
      <c r="J15" s="436"/>
      <c r="K15" s="436"/>
      <c r="L15" s="436"/>
      <c r="M15" s="436"/>
      <c r="N15" s="436"/>
      <c r="O15" s="436"/>
      <c r="P15" s="436"/>
      <c r="Q15" s="436"/>
      <c r="R15" s="436"/>
      <c r="S15" s="436"/>
      <c r="T15" s="436"/>
      <c r="U15" s="436"/>
      <c r="V15" s="436"/>
      <c r="W15" s="436"/>
      <c r="X15" s="436"/>
      <c r="Y15" s="436"/>
      <c r="Z15" s="436"/>
      <c r="AA15" s="436"/>
      <c r="AB15" s="436"/>
      <c r="AC15" s="436"/>
      <c r="AD15" s="436"/>
      <c r="AE15" s="436"/>
      <c r="AF15" s="436"/>
      <c r="AG15" s="436"/>
      <c r="AH15" s="436"/>
    </row>
    <row r="16" spans="1:47">
      <c r="A16" s="436"/>
      <c r="B16" s="436"/>
      <c r="C16" s="438"/>
      <c r="D16" s="978" t="s">
        <v>1128</v>
      </c>
      <c r="E16" s="436" t="s">
        <v>970</v>
      </c>
      <c r="F16" s="436"/>
      <c r="G16" s="436"/>
      <c r="H16" s="436"/>
      <c r="I16" s="436"/>
      <c r="J16" s="436"/>
      <c r="K16" s="436"/>
      <c r="L16" s="436"/>
      <c r="M16" s="436"/>
      <c r="N16" s="436"/>
      <c r="O16" s="436"/>
      <c r="P16" s="436"/>
      <c r="Q16" s="436"/>
      <c r="R16" s="436"/>
      <c r="S16" s="436"/>
      <c r="T16" s="436"/>
      <c r="U16" s="436"/>
      <c r="V16" s="436"/>
      <c r="W16" s="436"/>
      <c r="X16" s="436"/>
      <c r="Y16" s="436"/>
      <c r="Z16" s="436"/>
      <c r="AA16" s="436"/>
      <c r="AB16" s="436"/>
      <c r="AC16" s="436"/>
      <c r="AD16" s="436"/>
      <c r="AE16" s="436"/>
      <c r="AF16" s="436"/>
      <c r="AG16" s="436"/>
      <c r="AH16" s="436"/>
    </row>
    <row r="17" spans="1:46">
      <c r="A17" s="436"/>
      <c r="B17" s="436"/>
      <c r="C17" s="438"/>
      <c r="D17" s="441"/>
      <c r="E17" s="436"/>
      <c r="F17" s="436"/>
      <c r="G17" s="436"/>
      <c r="H17" s="436"/>
      <c r="I17" s="436"/>
      <c r="J17" s="436"/>
      <c r="K17" s="436"/>
      <c r="L17" s="436"/>
      <c r="M17" s="436"/>
      <c r="N17" s="436"/>
      <c r="O17" s="436"/>
      <c r="P17" s="436"/>
      <c r="Q17" s="436"/>
      <c r="R17" s="436"/>
      <c r="S17" s="436"/>
      <c r="T17" s="436"/>
      <c r="U17" s="436"/>
      <c r="V17" s="436"/>
      <c r="W17" s="436"/>
      <c r="X17" s="436"/>
      <c r="Y17" s="436"/>
      <c r="Z17" s="436"/>
      <c r="AA17" s="436"/>
      <c r="AB17" s="436"/>
      <c r="AC17" s="436"/>
      <c r="AD17" s="436"/>
      <c r="AE17" s="436"/>
      <c r="AF17" s="436"/>
      <c r="AG17" s="436"/>
      <c r="AH17" s="436"/>
    </row>
    <row r="18" spans="1:46">
      <c r="A18" s="441" t="s">
        <v>971</v>
      </c>
      <c r="B18" s="441" t="s">
        <v>53</v>
      </c>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row>
    <row r="19" spans="1:46">
      <c r="B19" s="438" t="s">
        <v>1715</v>
      </c>
    </row>
    <row r="20" spans="1:46">
      <c r="A20" s="438"/>
      <c r="B20" s="438"/>
      <c r="C20" s="438" t="s">
        <v>1713</v>
      </c>
      <c r="D20" s="438"/>
      <c r="E20" s="438"/>
      <c r="F20" s="438"/>
      <c r="G20" s="438"/>
      <c r="H20" s="438"/>
      <c r="I20" s="596" t="s">
        <v>1128</v>
      </c>
      <c r="J20" s="438" t="s">
        <v>1471</v>
      </c>
      <c r="K20" s="438"/>
      <c r="L20" s="438"/>
      <c r="M20" s="438"/>
      <c r="N20" s="438"/>
      <c r="O20" s="544" t="s">
        <v>1714</v>
      </c>
      <c r="P20" s="438" t="s">
        <v>14</v>
      </c>
      <c r="Q20" s="596" t="s">
        <v>1128</v>
      </c>
      <c r="R20" s="438" t="s">
        <v>1712</v>
      </c>
      <c r="S20" s="438"/>
      <c r="T20" s="438"/>
      <c r="U20" s="438"/>
      <c r="V20" s="438"/>
      <c r="W20" s="596" t="s">
        <v>1128</v>
      </c>
      <c r="X20" s="438" t="s">
        <v>1994</v>
      </c>
      <c r="Y20" s="438"/>
      <c r="AC20" s="438"/>
      <c r="AD20" s="438"/>
      <c r="AE20" s="438"/>
      <c r="AF20" s="438"/>
      <c r="AG20" s="438"/>
      <c r="AH20" s="438"/>
      <c r="AI20" s="438"/>
      <c r="AJ20" s="438"/>
      <c r="AK20" s="438"/>
      <c r="AL20" s="438"/>
      <c r="AM20" s="438"/>
      <c r="AN20" s="438"/>
    </row>
    <row r="21" spans="1:46">
      <c r="A21" s="441"/>
      <c r="B21" s="441"/>
      <c r="C21" s="441"/>
      <c r="D21" s="441"/>
      <c r="E21" s="441"/>
      <c r="F21" s="441"/>
      <c r="G21" s="441"/>
      <c r="H21" s="441"/>
      <c r="I21" s="596" t="s">
        <v>1128</v>
      </c>
      <c r="J21" s="438" t="s">
        <v>1472</v>
      </c>
      <c r="X21" s="438"/>
      <c r="Y21" s="438"/>
      <c r="Z21" s="438"/>
      <c r="AA21" s="438"/>
      <c r="AB21" s="438"/>
      <c r="AC21" s="438"/>
      <c r="AD21" s="438"/>
      <c r="AE21" s="438"/>
      <c r="AF21" s="438"/>
      <c r="AG21" s="438"/>
      <c r="AH21" s="438"/>
      <c r="AI21" s="438"/>
      <c r="AJ21" s="438"/>
      <c r="AK21" s="438"/>
      <c r="AL21" s="438"/>
      <c r="AM21" s="438"/>
      <c r="AN21" s="438"/>
      <c r="AO21" s="438"/>
      <c r="AP21" s="438"/>
      <c r="AQ21" s="438"/>
      <c r="AR21" s="438"/>
      <c r="AS21" s="438"/>
      <c r="AT21" s="438"/>
    </row>
    <row r="22" spans="1:46" ht="13.5" customHeight="1">
      <c r="A22" s="3366" t="s">
        <v>217</v>
      </c>
      <c r="B22" s="3367"/>
      <c r="C22" s="3372" t="s">
        <v>1005</v>
      </c>
      <c r="D22" s="3372"/>
      <c r="E22" s="3372"/>
      <c r="F22" s="3372" t="s">
        <v>494</v>
      </c>
      <c r="G22" s="3372"/>
      <c r="H22" s="3372"/>
      <c r="I22" s="3372" t="s">
        <v>104</v>
      </c>
      <c r="J22" s="3372"/>
      <c r="K22" s="3372"/>
      <c r="L22" s="3375" t="s">
        <v>1006</v>
      </c>
      <c r="M22" s="3376"/>
      <c r="N22" s="3377"/>
      <c r="O22" s="3375" t="s">
        <v>105</v>
      </c>
      <c r="P22" s="3376"/>
      <c r="Q22" s="3377"/>
      <c r="R22" s="1668" t="s">
        <v>1007</v>
      </c>
      <c r="S22" s="3139"/>
      <c r="T22" s="1660"/>
      <c r="U22" s="1660"/>
      <c r="V22" s="3139"/>
      <c r="W22" s="1660"/>
      <c r="X22" s="1660"/>
      <c r="Y22" s="3139"/>
      <c r="Z22" s="1660"/>
      <c r="AA22" s="1660"/>
      <c r="AB22" s="3139"/>
      <c r="AC22" s="2930"/>
      <c r="AD22" s="3372" t="s">
        <v>106</v>
      </c>
      <c r="AE22" s="3372"/>
      <c r="AF22" s="3372"/>
      <c r="AG22" s="3372" t="s">
        <v>54</v>
      </c>
      <c r="AH22" s="3372"/>
      <c r="AI22" s="3372"/>
    </row>
    <row r="23" spans="1:46" ht="14.25">
      <c r="A23" s="3368"/>
      <c r="B23" s="3369"/>
      <c r="C23" s="3373"/>
      <c r="D23" s="3373"/>
      <c r="E23" s="3373"/>
      <c r="F23" s="3373"/>
      <c r="G23" s="3373"/>
      <c r="H23" s="3373"/>
      <c r="I23" s="3373"/>
      <c r="J23" s="3373"/>
      <c r="K23" s="3373"/>
      <c r="L23" s="3378"/>
      <c r="M23" s="3379"/>
      <c r="N23" s="3380"/>
      <c r="O23" s="3378"/>
      <c r="P23" s="3379"/>
      <c r="Q23" s="3380"/>
      <c r="R23" s="2966" t="s">
        <v>1008</v>
      </c>
      <c r="S23" s="3132"/>
      <c r="T23" s="2967"/>
      <c r="U23" s="2966" t="s">
        <v>1009</v>
      </c>
      <c r="V23" s="3132"/>
      <c r="W23" s="2967"/>
      <c r="X23" s="2966" t="s">
        <v>1010</v>
      </c>
      <c r="Y23" s="3132"/>
      <c r="Z23" s="2967"/>
      <c r="AA23" s="2966" t="s">
        <v>1011</v>
      </c>
      <c r="AB23" s="3132"/>
      <c r="AC23" s="2967"/>
      <c r="AD23" s="3373"/>
      <c r="AE23" s="3373"/>
      <c r="AF23" s="3373"/>
      <c r="AG23" s="3373"/>
      <c r="AH23" s="3373"/>
      <c r="AI23" s="3373"/>
    </row>
    <row r="24" spans="1:46" ht="13.5" customHeight="1">
      <c r="A24" s="3370"/>
      <c r="B24" s="3371"/>
      <c r="C24" s="3363" t="s">
        <v>1012</v>
      </c>
      <c r="D24" s="3374"/>
      <c r="E24" s="3364"/>
      <c r="F24" s="2443" t="s">
        <v>1013</v>
      </c>
      <c r="G24" s="2443"/>
      <c r="H24" s="2443"/>
      <c r="I24" s="2443" t="s">
        <v>1013</v>
      </c>
      <c r="J24" s="2443"/>
      <c r="K24" s="2443"/>
      <c r="L24" s="1378" t="s">
        <v>1014</v>
      </c>
      <c r="M24" s="3290"/>
      <c r="N24" s="1380"/>
      <c r="O24" s="1378" t="s">
        <v>1014</v>
      </c>
      <c r="P24" s="3290"/>
      <c r="Q24" s="1380"/>
      <c r="R24" s="3363" t="s">
        <v>1015</v>
      </c>
      <c r="S24" s="2753"/>
      <c r="T24" s="3364"/>
      <c r="U24" s="3363" t="s">
        <v>1014</v>
      </c>
      <c r="V24" s="2753"/>
      <c r="W24" s="3364"/>
      <c r="X24" s="3363" t="s">
        <v>1014</v>
      </c>
      <c r="Y24" s="2753"/>
      <c r="Z24" s="3364"/>
      <c r="AA24" s="3363" t="s">
        <v>1014</v>
      </c>
      <c r="AB24" s="2753"/>
      <c r="AC24" s="3364"/>
      <c r="AD24" s="1378" t="s">
        <v>1013</v>
      </c>
      <c r="AE24" s="3290"/>
      <c r="AF24" s="1380"/>
      <c r="AG24" s="2443" t="s">
        <v>1013</v>
      </c>
      <c r="AH24" s="2443"/>
      <c r="AI24" s="2443"/>
    </row>
    <row r="25" spans="1:46" ht="13.5" customHeight="1">
      <c r="A25" s="3365"/>
      <c r="B25" s="3365"/>
      <c r="C25" s="3327"/>
      <c r="D25" s="3327"/>
      <c r="E25" s="3327"/>
      <c r="F25" s="3329"/>
      <c r="G25" s="3329"/>
      <c r="H25" s="3329"/>
      <c r="I25" s="3329"/>
      <c r="J25" s="3329"/>
      <c r="K25" s="3329"/>
      <c r="L25" s="3331"/>
      <c r="M25" s="3332"/>
      <c r="N25" s="3333"/>
      <c r="O25" s="3337"/>
      <c r="P25" s="3338"/>
      <c r="Q25" s="3339"/>
      <c r="R25" s="3343"/>
      <c r="S25" s="3344"/>
      <c r="T25" s="3345"/>
      <c r="U25" s="3349"/>
      <c r="V25" s="3350"/>
      <c r="W25" s="3351"/>
      <c r="X25" s="3349"/>
      <c r="Y25" s="3350"/>
      <c r="Z25" s="3351"/>
      <c r="AA25" s="3343"/>
      <c r="AB25" s="3344"/>
      <c r="AC25" s="3345"/>
      <c r="AD25" s="3355"/>
      <c r="AE25" s="3356"/>
      <c r="AF25" s="3357"/>
      <c r="AG25" s="3329"/>
      <c r="AH25" s="3329"/>
      <c r="AI25" s="3329"/>
    </row>
    <row r="26" spans="1:46" ht="13.5" customHeight="1">
      <c r="A26" s="3365"/>
      <c r="B26" s="3365"/>
      <c r="C26" s="3327"/>
      <c r="D26" s="3327"/>
      <c r="E26" s="3327"/>
      <c r="F26" s="3329"/>
      <c r="G26" s="3329"/>
      <c r="H26" s="3329"/>
      <c r="I26" s="3329"/>
      <c r="J26" s="3329"/>
      <c r="K26" s="3329"/>
      <c r="L26" s="3334"/>
      <c r="M26" s="3335"/>
      <c r="N26" s="3336"/>
      <c r="O26" s="3340"/>
      <c r="P26" s="3341"/>
      <c r="Q26" s="3342"/>
      <c r="R26" s="3346"/>
      <c r="S26" s="3347"/>
      <c r="T26" s="3348"/>
      <c r="U26" s="3352"/>
      <c r="V26" s="3353"/>
      <c r="W26" s="3354"/>
      <c r="X26" s="3352"/>
      <c r="Y26" s="3353"/>
      <c r="Z26" s="3354"/>
      <c r="AA26" s="3346"/>
      <c r="AB26" s="3347"/>
      <c r="AC26" s="3348"/>
      <c r="AD26" s="3358"/>
      <c r="AE26" s="3359"/>
      <c r="AF26" s="3360"/>
      <c r="AG26" s="3329"/>
      <c r="AH26" s="3329"/>
      <c r="AI26" s="3329"/>
    </row>
    <row r="27" spans="1:46" ht="13.5" customHeight="1">
      <c r="A27" s="3361" t="str">
        <f>IF(A25="","",IF(A25=1,12,A25-1))</f>
        <v/>
      </c>
      <c r="B27" s="3361"/>
      <c r="C27" s="3327"/>
      <c r="D27" s="3327"/>
      <c r="E27" s="3327"/>
      <c r="F27" s="3329"/>
      <c r="G27" s="3329"/>
      <c r="H27" s="3329"/>
      <c r="I27" s="3329"/>
      <c r="J27" s="3329"/>
      <c r="K27" s="3329"/>
      <c r="L27" s="3331"/>
      <c r="M27" s="3332"/>
      <c r="N27" s="3333"/>
      <c r="O27" s="3337"/>
      <c r="P27" s="3338"/>
      <c r="Q27" s="3339"/>
      <c r="R27" s="3343"/>
      <c r="S27" s="3344"/>
      <c r="T27" s="3345"/>
      <c r="U27" s="3349"/>
      <c r="V27" s="3350"/>
      <c r="W27" s="3351"/>
      <c r="X27" s="3349"/>
      <c r="Y27" s="3350"/>
      <c r="Z27" s="3351"/>
      <c r="AA27" s="3343"/>
      <c r="AB27" s="3344"/>
      <c r="AC27" s="3345"/>
      <c r="AD27" s="3355"/>
      <c r="AE27" s="3356"/>
      <c r="AF27" s="3357"/>
      <c r="AG27" s="3329"/>
      <c r="AH27" s="3329"/>
      <c r="AI27" s="3329"/>
    </row>
    <row r="28" spans="1:46" ht="13.5" customHeight="1">
      <c r="A28" s="3361"/>
      <c r="B28" s="3361"/>
      <c r="C28" s="3327"/>
      <c r="D28" s="3327"/>
      <c r="E28" s="3327"/>
      <c r="F28" s="3329"/>
      <c r="G28" s="3329"/>
      <c r="H28" s="3329"/>
      <c r="I28" s="3329"/>
      <c r="J28" s="3329"/>
      <c r="K28" s="3329"/>
      <c r="L28" s="3334"/>
      <c r="M28" s="3335"/>
      <c r="N28" s="3336"/>
      <c r="O28" s="3340"/>
      <c r="P28" s="3341"/>
      <c r="Q28" s="3342"/>
      <c r="R28" s="3346"/>
      <c r="S28" s="3347"/>
      <c r="T28" s="3348"/>
      <c r="U28" s="3352"/>
      <c r="V28" s="3353"/>
      <c r="W28" s="3354"/>
      <c r="X28" s="3352"/>
      <c r="Y28" s="3353"/>
      <c r="Z28" s="3354"/>
      <c r="AA28" s="3346"/>
      <c r="AB28" s="3347"/>
      <c r="AC28" s="3348"/>
      <c r="AD28" s="3358"/>
      <c r="AE28" s="3359"/>
      <c r="AF28" s="3360"/>
      <c r="AG28" s="3329"/>
      <c r="AH28" s="3329"/>
      <c r="AI28" s="3329"/>
    </row>
    <row r="29" spans="1:46" ht="13.5" customHeight="1">
      <c r="A29" s="3361" t="str">
        <f>IF(A27="","",IF(A27=1,12,A27-1))</f>
        <v/>
      </c>
      <c r="B29" s="3361"/>
      <c r="C29" s="3327"/>
      <c r="D29" s="3327"/>
      <c r="E29" s="3327"/>
      <c r="F29" s="3329"/>
      <c r="G29" s="3329"/>
      <c r="H29" s="3329"/>
      <c r="I29" s="3329"/>
      <c r="J29" s="3329"/>
      <c r="K29" s="3329"/>
      <c r="L29" s="3331"/>
      <c r="M29" s="3332"/>
      <c r="N29" s="3333"/>
      <c r="O29" s="3337"/>
      <c r="P29" s="3338"/>
      <c r="Q29" s="3339"/>
      <c r="R29" s="3343"/>
      <c r="S29" s="3344"/>
      <c r="T29" s="3345"/>
      <c r="U29" s="3349"/>
      <c r="V29" s="3350"/>
      <c r="W29" s="3351"/>
      <c r="X29" s="3349"/>
      <c r="Y29" s="3350"/>
      <c r="Z29" s="3351"/>
      <c r="AA29" s="3343"/>
      <c r="AB29" s="3344"/>
      <c r="AC29" s="3345"/>
      <c r="AD29" s="3355"/>
      <c r="AE29" s="3356"/>
      <c r="AF29" s="3357"/>
      <c r="AG29" s="3329"/>
      <c r="AH29" s="3329"/>
      <c r="AI29" s="3329"/>
    </row>
    <row r="30" spans="1:46" ht="13.5" customHeight="1">
      <c r="A30" s="3361"/>
      <c r="B30" s="3361"/>
      <c r="C30" s="3327"/>
      <c r="D30" s="3327"/>
      <c r="E30" s="3327"/>
      <c r="F30" s="3329"/>
      <c r="G30" s="3329"/>
      <c r="H30" s="3329"/>
      <c r="I30" s="3329"/>
      <c r="J30" s="3329"/>
      <c r="K30" s="3329"/>
      <c r="L30" s="3334"/>
      <c r="M30" s="3335"/>
      <c r="N30" s="3336"/>
      <c r="O30" s="3340"/>
      <c r="P30" s="3341"/>
      <c r="Q30" s="3342"/>
      <c r="R30" s="3346"/>
      <c r="S30" s="3347"/>
      <c r="T30" s="3348"/>
      <c r="U30" s="3352"/>
      <c r="V30" s="3353"/>
      <c r="W30" s="3354"/>
      <c r="X30" s="3352"/>
      <c r="Y30" s="3353"/>
      <c r="Z30" s="3354"/>
      <c r="AA30" s="3346"/>
      <c r="AB30" s="3347"/>
      <c r="AC30" s="3348"/>
      <c r="AD30" s="3358"/>
      <c r="AE30" s="3359"/>
      <c r="AF30" s="3360"/>
      <c r="AG30" s="3329"/>
      <c r="AH30" s="3329"/>
      <c r="AI30" s="3329"/>
    </row>
    <row r="31" spans="1:46" ht="13.5" customHeight="1">
      <c r="A31" s="3361" t="str">
        <f>IF(A29="","",IF(A29=1,12,A29-1))</f>
        <v/>
      </c>
      <c r="B31" s="3361"/>
      <c r="C31" s="3327"/>
      <c r="D31" s="3327"/>
      <c r="E31" s="3327"/>
      <c r="F31" s="3329"/>
      <c r="G31" s="3329"/>
      <c r="H31" s="3329"/>
      <c r="I31" s="3329"/>
      <c r="J31" s="3329"/>
      <c r="K31" s="3329"/>
      <c r="L31" s="3331"/>
      <c r="M31" s="3332"/>
      <c r="N31" s="3333"/>
      <c r="O31" s="3337"/>
      <c r="P31" s="3338"/>
      <c r="Q31" s="3339"/>
      <c r="R31" s="3343"/>
      <c r="S31" s="3344"/>
      <c r="T31" s="3345"/>
      <c r="U31" s="3349"/>
      <c r="V31" s="3350"/>
      <c r="W31" s="3351"/>
      <c r="X31" s="3349"/>
      <c r="Y31" s="3350"/>
      <c r="Z31" s="3351"/>
      <c r="AA31" s="3343"/>
      <c r="AB31" s="3344"/>
      <c r="AC31" s="3345"/>
      <c r="AD31" s="3355"/>
      <c r="AE31" s="3356"/>
      <c r="AF31" s="3357"/>
      <c r="AG31" s="3329"/>
      <c r="AH31" s="3329"/>
      <c r="AI31" s="3329"/>
    </row>
    <row r="32" spans="1:46" ht="13.5" customHeight="1">
      <c r="A32" s="3361"/>
      <c r="B32" s="3361"/>
      <c r="C32" s="3327"/>
      <c r="D32" s="3327"/>
      <c r="E32" s="3327"/>
      <c r="F32" s="3329"/>
      <c r="G32" s="3329"/>
      <c r="H32" s="3329"/>
      <c r="I32" s="3329"/>
      <c r="J32" s="3329"/>
      <c r="K32" s="3329"/>
      <c r="L32" s="3334"/>
      <c r="M32" s="3335"/>
      <c r="N32" s="3336"/>
      <c r="O32" s="3340"/>
      <c r="P32" s="3341"/>
      <c r="Q32" s="3342"/>
      <c r="R32" s="3346"/>
      <c r="S32" s="3347"/>
      <c r="T32" s="3348"/>
      <c r="U32" s="3352"/>
      <c r="V32" s="3353"/>
      <c r="W32" s="3354"/>
      <c r="X32" s="3352"/>
      <c r="Y32" s="3353"/>
      <c r="Z32" s="3354"/>
      <c r="AA32" s="3346"/>
      <c r="AB32" s="3347"/>
      <c r="AC32" s="3348"/>
      <c r="AD32" s="3358"/>
      <c r="AE32" s="3359"/>
      <c r="AF32" s="3360"/>
      <c r="AG32" s="3329"/>
      <c r="AH32" s="3329"/>
      <c r="AI32" s="3329"/>
    </row>
    <row r="33" spans="1:35" ht="13.5" customHeight="1">
      <c r="A33" s="3361" t="str">
        <f>IF(A31="","",IF(A31=1,12,A31-1))</f>
        <v/>
      </c>
      <c r="B33" s="3361"/>
      <c r="C33" s="3327"/>
      <c r="D33" s="3327"/>
      <c r="E33" s="3327"/>
      <c r="F33" s="3329"/>
      <c r="G33" s="3329"/>
      <c r="H33" s="3329"/>
      <c r="I33" s="3329"/>
      <c r="J33" s="3329"/>
      <c r="K33" s="3329"/>
      <c r="L33" s="3331"/>
      <c r="M33" s="3332"/>
      <c r="N33" s="3333"/>
      <c r="O33" s="3337"/>
      <c r="P33" s="3338"/>
      <c r="Q33" s="3339"/>
      <c r="R33" s="3343"/>
      <c r="S33" s="3344"/>
      <c r="T33" s="3345"/>
      <c r="U33" s="3349"/>
      <c r="V33" s="3350"/>
      <c r="W33" s="3351"/>
      <c r="X33" s="3349"/>
      <c r="Y33" s="3350"/>
      <c r="Z33" s="3351"/>
      <c r="AA33" s="3343"/>
      <c r="AB33" s="3344"/>
      <c r="AC33" s="3345"/>
      <c r="AD33" s="3355"/>
      <c r="AE33" s="3356"/>
      <c r="AF33" s="3357"/>
      <c r="AG33" s="3329"/>
      <c r="AH33" s="3329"/>
      <c r="AI33" s="3329"/>
    </row>
    <row r="34" spans="1:35" ht="13.5" customHeight="1">
      <c r="A34" s="3361"/>
      <c r="B34" s="3361"/>
      <c r="C34" s="3327"/>
      <c r="D34" s="3327"/>
      <c r="E34" s="3327"/>
      <c r="F34" s="3329"/>
      <c r="G34" s="3329"/>
      <c r="H34" s="3329"/>
      <c r="I34" s="3329"/>
      <c r="J34" s="3329"/>
      <c r="K34" s="3329"/>
      <c r="L34" s="3334"/>
      <c r="M34" s="3335"/>
      <c r="N34" s="3336"/>
      <c r="O34" s="3340"/>
      <c r="P34" s="3341"/>
      <c r="Q34" s="3342"/>
      <c r="R34" s="3346"/>
      <c r="S34" s="3347"/>
      <c r="T34" s="3348"/>
      <c r="U34" s="3352"/>
      <c r="V34" s="3353"/>
      <c r="W34" s="3354"/>
      <c r="X34" s="3352"/>
      <c r="Y34" s="3353"/>
      <c r="Z34" s="3354"/>
      <c r="AA34" s="3346"/>
      <c r="AB34" s="3347"/>
      <c r="AC34" s="3348"/>
      <c r="AD34" s="3358"/>
      <c r="AE34" s="3359"/>
      <c r="AF34" s="3360"/>
      <c r="AG34" s="3329"/>
      <c r="AH34" s="3329"/>
      <c r="AI34" s="3329"/>
    </row>
    <row r="35" spans="1:35" ht="13.5" customHeight="1">
      <c r="A35" s="3361" t="str">
        <f>IF(A33="","",IF(A33=1,12,A33-1))</f>
        <v/>
      </c>
      <c r="B35" s="3361"/>
      <c r="C35" s="3327"/>
      <c r="D35" s="3327"/>
      <c r="E35" s="3327"/>
      <c r="F35" s="3329"/>
      <c r="G35" s="3329"/>
      <c r="H35" s="3329"/>
      <c r="I35" s="3329"/>
      <c r="J35" s="3329"/>
      <c r="K35" s="3329"/>
      <c r="L35" s="3331"/>
      <c r="M35" s="3332"/>
      <c r="N35" s="3333"/>
      <c r="O35" s="3337"/>
      <c r="P35" s="3338"/>
      <c r="Q35" s="3339"/>
      <c r="R35" s="3343"/>
      <c r="S35" s="3344"/>
      <c r="T35" s="3345"/>
      <c r="U35" s="3349"/>
      <c r="V35" s="3350"/>
      <c r="W35" s="3351"/>
      <c r="X35" s="3349"/>
      <c r="Y35" s="3350"/>
      <c r="Z35" s="3351"/>
      <c r="AA35" s="3343"/>
      <c r="AB35" s="3344"/>
      <c r="AC35" s="3345"/>
      <c r="AD35" s="3355"/>
      <c r="AE35" s="3356"/>
      <c r="AF35" s="3357"/>
      <c r="AG35" s="3329"/>
      <c r="AH35" s="3329"/>
      <c r="AI35" s="3329"/>
    </row>
    <row r="36" spans="1:35" ht="13.5" customHeight="1">
      <c r="A36" s="3361"/>
      <c r="B36" s="3361"/>
      <c r="C36" s="3327"/>
      <c r="D36" s="3327"/>
      <c r="E36" s="3327"/>
      <c r="F36" s="3329"/>
      <c r="G36" s="3329"/>
      <c r="H36" s="3329"/>
      <c r="I36" s="3329"/>
      <c r="J36" s="3329"/>
      <c r="K36" s="3329"/>
      <c r="L36" s="3334"/>
      <c r="M36" s="3335"/>
      <c r="N36" s="3336"/>
      <c r="O36" s="3340"/>
      <c r="P36" s="3341"/>
      <c r="Q36" s="3342"/>
      <c r="R36" s="3346"/>
      <c r="S36" s="3347"/>
      <c r="T36" s="3348"/>
      <c r="U36" s="3352"/>
      <c r="V36" s="3353"/>
      <c r="W36" s="3354"/>
      <c r="X36" s="3352"/>
      <c r="Y36" s="3353"/>
      <c r="Z36" s="3354"/>
      <c r="AA36" s="3346"/>
      <c r="AB36" s="3347"/>
      <c r="AC36" s="3348"/>
      <c r="AD36" s="3358"/>
      <c r="AE36" s="3359"/>
      <c r="AF36" s="3360"/>
      <c r="AG36" s="3329"/>
      <c r="AH36" s="3329"/>
      <c r="AI36" s="3329"/>
    </row>
    <row r="37" spans="1:35" ht="13.5" customHeight="1">
      <c r="A37" s="3361" t="str">
        <f>IF(A35="","",IF(A35=1,12,A35-1))</f>
        <v/>
      </c>
      <c r="B37" s="3361"/>
      <c r="C37" s="3327"/>
      <c r="D37" s="3327"/>
      <c r="E37" s="3327"/>
      <c r="F37" s="3329"/>
      <c r="G37" s="3329"/>
      <c r="H37" s="3329"/>
      <c r="I37" s="3329"/>
      <c r="J37" s="3329"/>
      <c r="K37" s="3329"/>
      <c r="L37" s="3331"/>
      <c r="M37" s="3332"/>
      <c r="N37" s="3333"/>
      <c r="O37" s="3337"/>
      <c r="P37" s="3338"/>
      <c r="Q37" s="3339"/>
      <c r="R37" s="3343"/>
      <c r="S37" s="3344"/>
      <c r="T37" s="3345"/>
      <c r="U37" s="3349"/>
      <c r="V37" s="3350"/>
      <c r="W37" s="3351"/>
      <c r="X37" s="3349"/>
      <c r="Y37" s="3350"/>
      <c r="Z37" s="3351"/>
      <c r="AA37" s="3343"/>
      <c r="AB37" s="3344"/>
      <c r="AC37" s="3345"/>
      <c r="AD37" s="3355"/>
      <c r="AE37" s="3356"/>
      <c r="AF37" s="3357"/>
      <c r="AG37" s="3329"/>
      <c r="AH37" s="3329"/>
      <c r="AI37" s="3329"/>
    </row>
    <row r="38" spans="1:35" ht="13.5" customHeight="1">
      <c r="A38" s="3361"/>
      <c r="B38" s="3361"/>
      <c r="C38" s="3327"/>
      <c r="D38" s="3327"/>
      <c r="E38" s="3327"/>
      <c r="F38" s="3329"/>
      <c r="G38" s="3329"/>
      <c r="H38" s="3329"/>
      <c r="I38" s="3329"/>
      <c r="J38" s="3329"/>
      <c r="K38" s="3329"/>
      <c r="L38" s="3334"/>
      <c r="M38" s="3335"/>
      <c r="N38" s="3336"/>
      <c r="O38" s="3340"/>
      <c r="P38" s="3341"/>
      <c r="Q38" s="3342"/>
      <c r="R38" s="3346"/>
      <c r="S38" s="3347"/>
      <c r="T38" s="3348"/>
      <c r="U38" s="3352"/>
      <c r="V38" s="3353"/>
      <c r="W38" s="3354"/>
      <c r="X38" s="3352"/>
      <c r="Y38" s="3353"/>
      <c r="Z38" s="3354"/>
      <c r="AA38" s="3346"/>
      <c r="AB38" s="3347"/>
      <c r="AC38" s="3348"/>
      <c r="AD38" s="3358"/>
      <c r="AE38" s="3359"/>
      <c r="AF38" s="3360"/>
      <c r="AG38" s="3329"/>
      <c r="AH38" s="3329"/>
      <c r="AI38" s="3329"/>
    </row>
    <row r="39" spans="1:35" ht="13.5" customHeight="1">
      <c r="A39" s="3361" t="str">
        <f>IF(A37="","",IF(A37=1,12,A37-1))</f>
        <v/>
      </c>
      <c r="B39" s="3361"/>
      <c r="C39" s="3327"/>
      <c r="D39" s="3327"/>
      <c r="E39" s="3327"/>
      <c r="F39" s="3329"/>
      <c r="G39" s="3329"/>
      <c r="H39" s="3329"/>
      <c r="I39" s="3329"/>
      <c r="J39" s="3329"/>
      <c r="K39" s="3329"/>
      <c r="L39" s="3331"/>
      <c r="M39" s="3332"/>
      <c r="N39" s="3333"/>
      <c r="O39" s="3337"/>
      <c r="P39" s="3338"/>
      <c r="Q39" s="3339"/>
      <c r="R39" s="3343"/>
      <c r="S39" s="3344"/>
      <c r="T39" s="3345"/>
      <c r="U39" s="3349"/>
      <c r="V39" s="3350"/>
      <c r="W39" s="3351"/>
      <c r="X39" s="3349"/>
      <c r="Y39" s="3350"/>
      <c r="Z39" s="3351"/>
      <c r="AA39" s="3343"/>
      <c r="AB39" s="3344"/>
      <c r="AC39" s="3345"/>
      <c r="AD39" s="3355"/>
      <c r="AE39" s="3356"/>
      <c r="AF39" s="3357"/>
      <c r="AG39" s="3329"/>
      <c r="AH39" s="3329"/>
      <c r="AI39" s="3329"/>
    </row>
    <row r="40" spans="1:35" ht="13.5" customHeight="1">
      <c r="A40" s="3361"/>
      <c r="B40" s="3361"/>
      <c r="C40" s="3327"/>
      <c r="D40" s="3327"/>
      <c r="E40" s="3327"/>
      <c r="F40" s="3329"/>
      <c r="G40" s="3329"/>
      <c r="H40" s="3329"/>
      <c r="I40" s="3329"/>
      <c r="J40" s="3329"/>
      <c r="K40" s="3329"/>
      <c r="L40" s="3334"/>
      <c r="M40" s="3335"/>
      <c r="N40" s="3336"/>
      <c r="O40" s="3340"/>
      <c r="P40" s="3341"/>
      <c r="Q40" s="3342"/>
      <c r="R40" s="3346"/>
      <c r="S40" s="3347"/>
      <c r="T40" s="3348"/>
      <c r="U40" s="3352"/>
      <c r="V40" s="3353"/>
      <c r="W40" s="3354"/>
      <c r="X40" s="3352"/>
      <c r="Y40" s="3353"/>
      <c r="Z40" s="3354"/>
      <c r="AA40" s="3346"/>
      <c r="AB40" s="3347"/>
      <c r="AC40" s="3348"/>
      <c r="AD40" s="3358"/>
      <c r="AE40" s="3359"/>
      <c r="AF40" s="3360"/>
      <c r="AG40" s="3329"/>
      <c r="AH40" s="3329"/>
      <c r="AI40" s="3329"/>
    </row>
    <row r="41" spans="1:35" ht="13.5" customHeight="1">
      <c r="A41" s="3361" t="str">
        <f>IF(A39="","",IF(A39=1,12,A39-1))</f>
        <v/>
      </c>
      <c r="B41" s="3361"/>
      <c r="C41" s="3327"/>
      <c r="D41" s="3327"/>
      <c r="E41" s="3327"/>
      <c r="F41" s="3329"/>
      <c r="G41" s="3329"/>
      <c r="H41" s="3329"/>
      <c r="I41" s="3329"/>
      <c r="J41" s="3329"/>
      <c r="K41" s="3329"/>
      <c r="L41" s="3331"/>
      <c r="M41" s="3332"/>
      <c r="N41" s="3333"/>
      <c r="O41" s="3337"/>
      <c r="P41" s="3338"/>
      <c r="Q41" s="3339"/>
      <c r="R41" s="3343"/>
      <c r="S41" s="3344"/>
      <c r="T41" s="3345"/>
      <c r="U41" s="3349"/>
      <c r="V41" s="3350"/>
      <c r="W41" s="3351"/>
      <c r="X41" s="3349"/>
      <c r="Y41" s="3350"/>
      <c r="Z41" s="3351"/>
      <c r="AA41" s="3343"/>
      <c r="AB41" s="3344"/>
      <c r="AC41" s="3345"/>
      <c r="AD41" s="3355"/>
      <c r="AE41" s="3356"/>
      <c r="AF41" s="3357"/>
      <c r="AG41" s="3329"/>
      <c r="AH41" s="3329"/>
      <c r="AI41" s="3329"/>
    </row>
    <row r="42" spans="1:35" ht="13.5" customHeight="1">
      <c r="A42" s="3361"/>
      <c r="B42" s="3361"/>
      <c r="C42" s="3327"/>
      <c r="D42" s="3327"/>
      <c r="E42" s="3327"/>
      <c r="F42" s="3329"/>
      <c r="G42" s="3329"/>
      <c r="H42" s="3329"/>
      <c r="I42" s="3329"/>
      <c r="J42" s="3329"/>
      <c r="K42" s="3329"/>
      <c r="L42" s="3334"/>
      <c r="M42" s="3335"/>
      <c r="N42" s="3336"/>
      <c r="O42" s="3340"/>
      <c r="P42" s="3341"/>
      <c r="Q42" s="3342"/>
      <c r="R42" s="3346"/>
      <c r="S42" s="3347"/>
      <c r="T42" s="3348"/>
      <c r="U42" s="3352"/>
      <c r="V42" s="3353"/>
      <c r="W42" s="3354"/>
      <c r="X42" s="3352"/>
      <c r="Y42" s="3353"/>
      <c r="Z42" s="3354"/>
      <c r="AA42" s="3346"/>
      <c r="AB42" s="3347"/>
      <c r="AC42" s="3348"/>
      <c r="AD42" s="3358"/>
      <c r="AE42" s="3359"/>
      <c r="AF42" s="3360"/>
      <c r="AG42" s="3329"/>
      <c r="AH42" s="3329"/>
      <c r="AI42" s="3329"/>
    </row>
    <row r="43" spans="1:35" ht="13.5" customHeight="1">
      <c r="A43" s="3361" t="str">
        <f>IF(A41="","",IF(A41=1,12,A41-1))</f>
        <v/>
      </c>
      <c r="B43" s="3361"/>
      <c r="C43" s="3327"/>
      <c r="D43" s="3327"/>
      <c r="E43" s="3327"/>
      <c r="F43" s="3329"/>
      <c r="G43" s="3329"/>
      <c r="H43" s="3329"/>
      <c r="I43" s="3329"/>
      <c r="J43" s="3329"/>
      <c r="K43" s="3329"/>
      <c r="L43" s="3331"/>
      <c r="M43" s="3332"/>
      <c r="N43" s="3333"/>
      <c r="O43" s="3337"/>
      <c r="P43" s="3338"/>
      <c r="Q43" s="3339"/>
      <c r="R43" s="3343"/>
      <c r="S43" s="3344"/>
      <c r="T43" s="3345"/>
      <c r="U43" s="3349"/>
      <c r="V43" s="3350"/>
      <c r="W43" s="3351"/>
      <c r="X43" s="3349"/>
      <c r="Y43" s="3350"/>
      <c r="Z43" s="3351"/>
      <c r="AA43" s="3343"/>
      <c r="AB43" s="3344"/>
      <c r="AC43" s="3345"/>
      <c r="AD43" s="3355"/>
      <c r="AE43" s="3356"/>
      <c r="AF43" s="3357"/>
      <c r="AG43" s="3329"/>
      <c r="AH43" s="3329"/>
      <c r="AI43" s="3329"/>
    </row>
    <row r="44" spans="1:35" ht="13.5" customHeight="1">
      <c r="A44" s="3361"/>
      <c r="B44" s="3361"/>
      <c r="C44" s="3327"/>
      <c r="D44" s="3327"/>
      <c r="E44" s="3327"/>
      <c r="F44" s="3329"/>
      <c r="G44" s="3329"/>
      <c r="H44" s="3329"/>
      <c r="I44" s="3329"/>
      <c r="J44" s="3329"/>
      <c r="K44" s="3329"/>
      <c r="L44" s="3334"/>
      <c r="M44" s="3335"/>
      <c r="N44" s="3336"/>
      <c r="O44" s="3340"/>
      <c r="P44" s="3341"/>
      <c r="Q44" s="3342"/>
      <c r="R44" s="3346"/>
      <c r="S44" s="3347"/>
      <c r="T44" s="3348"/>
      <c r="U44" s="3352"/>
      <c r="V44" s="3353"/>
      <c r="W44" s="3354"/>
      <c r="X44" s="3352"/>
      <c r="Y44" s="3353"/>
      <c r="Z44" s="3354"/>
      <c r="AA44" s="3346"/>
      <c r="AB44" s="3347"/>
      <c r="AC44" s="3348"/>
      <c r="AD44" s="3358"/>
      <c r="AE44" s="3359"/>
      <c r="AF44" s="3360"/>
      <c r="AG44" s="3329"/>
      <c r="AH44" s="3329"/>
      <c r="AI44" s="3329"/>
    </row>
    <row r="45" spans="1:35" ht="13.5" customHeight="1">
      <c r="A45" s="3361" t="str">
        <f>IF(A43="","",IF(A43=1,12,A43-1))</f>
        <v/>
      </c>
      <c r="B45" s="3361"/>
      <c r="C45" s="3327"/>
      <c r="D45" s="3327"/>
      <c r="E45" s="3327"/>
      <c r="F45" s="3329"/>
      <c r="G45" s="3329"/>
      <c r="H45" s="3329"/>
      <c r="I45" s="3329"/>
      <c r="J45" s="3329"/>
      <c r="K45" s="3329"/>
      <c r="L45" s="3331"/>
      <c r="M45" s="3332"/>
      <c r="N45" s="3333"/>
      <c r="O45" s="3337"/>
      <c r="P45" s="3338"/>
      <c r="Q45" s="3339"/>
      <c r="R45" s="3343"/>
      <c r="S45" s="3344"/>
      <c r="T45" s="3345"/>
      <c r="U45" s="3349"/>
      <c r="V45" s="3350"/>
      <c r="W45" s="3351"/>
      <c r="X45" s="3349"/>
      <c r="Y45" s="3350"/>
      <c r="Z45" s="3351"/>
      <c r="AA45" s="3343"/>
      <c r="AB45" s="3344"/>
      <c r="AC45" s="3345"/>
      <c r="AD45" s="3355"/>
      <c r="AE45" s="3356"/>
      <c r="AF45" s="3357"/>
      <c r="AG45" s="3329"/>
      <c r="AH45" s="3329"/>
      <c r="AI45" s="3329"/>
    </row>
    <row r="46" spans="1:35" ht="13.5" customHeight="1">
      <c r="A46" s="3361"/>
      <c r="B46" s="3361"/>
      <c r="C46" s="3327"/>
      <c r="D46" s="3327"/>
      <c r="E46" s="3327"/>
      <c r="F46" s="3329"/>
      <c r="G46" s="3329"/>
      <c r="H46" s="3329"/>
      <c r="I46" s="3329"/>
      <c r="J46" s="3329"/>
      <c r="K46" s="3329"/>
      <c r="L46" s="3334"/>
      <c r="M46" s="3335"/>
      <c r="N46" s="3336"/>
      <c r="O46" s="3340"/>
      <c r="P46" s="3341"/>
      <c r="Q46" s="3342"/>
      <c r="R46" s="3346"/>
      <c r="S46" s="3347"/>
      <c r="T46" s="3348"/>
      <c r="U46" s="3352"/>
      <c r="V46" s="3353"/>
      <c r="W46" s="3354"/>
      <c r="X46" s="3352"/>
      <c r="Y46" s="3353"/>
      <c r="Z46" s="3354"/>
      <c r="AA46" s="3346"/>
      <c r="AB46" s="3347"/>
      <c r="AC46" s="3348"/>
      <c r="AD46" s="3358"/>
      <c r="AE46" s="3359"/>
      <c r="AF46" s="3360"/>
      <c r="AG46" s="3329"/>
      <c r="AH46" s="3329"/>
      <c r="AI46" s="3329"/>
    </row>
    <row r="47" spans="1:35" ht="13.5" customHeight="1">
      <c r="A47" s="3361" t="str">
        <f>IF(A45="","",IF(A45=1,12,A45-1))</f>
        <v/>
      </c>
      <c r="B47" s="3361"/>
      <c r="C47" s="3327"/>
      <c r="D47" s="3327"/>
      <c r="E47" s="3327"/>
      <c r="F47" s="3329"/>
      <c r="G47" s="3329"/>
      <c r="H47" s="3329"/>
      <c r="I47" s="3329"/>
      <c r="J47" s="3329"/>
      <c r="K47" s="3329"/>
      <c r="L47" s="3331"/>
      <c r="M47" s="3332"/>
      <c r="N47" s="3333"/>
      <c r="O47" s="3337"/>
      <c r="P47" s="3338"/>
      <c r="Q47" s="3339"/>
      <c r="R47" s="3343"/>
      <c r="S47" s="3344"/>
      <c r="T47" s="3345"/>
      <c r="U47" s="3349"/>
      <c r="V47" s="3350"/>
      <c r="W47" s="3351"/>
      <c r="X47" s="3349"/>
      <c r="Y47" s="3350"/>
      <c r="Z47" s="3351"/>
      <c r="AA47" s="3343"/>
      <c r="AB47" s="3344"/>
      <c r="AC47" s="3345"/>
      <c r="AD47" s="3355"/>
      <c r="AE47" s="3356"/>
      <c r="AF47" s="3357"/>
      <c r="AG47" s="3329"/>
      <c r="AH47" s="3329"/>
      <c r="AI47" s="3329"/>
    </row>
    <row r="48" spans="1:35" ht="13.5" customHeight="1">
      <c r="A48" s="3362"/>
      <c r="B48" s="3362"/>
      <c r="C48" s="3328"/>
      <c r="D48" s="3328"/>
      <c r="E48" s="3328"/>
      <c r="F48" s="3330"/>
      <c r="G48" s="3330"/>
      <c r="H48" s="3330"/>
      <c r="I48" s="3330"/>
      <c r="J48" s="3330"/>
      <c r="K48" s="3330"/>
      <c r="L48" s="3334"/>
      <c r="M48" s="3335"/>
      <c r="N48" s="3336"/>
      <c r="O48" s="3340"/>
      <c r="P48" s="3341"/>
      <c r="Q48" s="3342"/>
      <c r="R48" s="3346"/>
      <c r="S48" s="3347"/>
      <c r="T48" s="3348"/>
      <c r="U48" s="3352"/>
      <c r="V48" s="3353"/>
      <c r="W48" s="3354"/>
      <c r="X48" s="3352"/>
      <c r="Y48" s="3353"/>
      <c r="Z48" s="3354"/>
      <c r="AA48" s="3346"/>
      <c r="AB48" s="3347"/>
      <c r="AC48" s="3348"/>
      <c r="AD48" s="3358"/>
      <c r="AE48" s="3359"/>
      <c r="AF48" s="3360"/>
      <c r="AG48" s="3330"/>
      <c r="AH48" s="3330"/>
      <c r="AI48" s="3330"/>
    </row>
    <row r="49" spans="1:39" ht="13.5" customHeight="1">
      <c r="A49" s="167" t="s">
        <v>65</v>
      </c>
      <c r="B49" s="166"/>
      <c r="C49" s="256"/>
      <c r="D49" s="256"/>
      <c r="E49" s="256"/>
      <c r="F49" s="257"/>
      <c r="G49" s="257" t="s">
        <v>972</v>
      </c>
      <c r="H49" s="256"/>
      <c r="I49" s="257"/>
      <c r="J49" s="256"/>
      <c r="K49" s="256"/>
      <c r="L49" s="256"/>
      <c r="M49" s="256"/>
      <c r="N49" s="256"/>
      <c r="O49" s="256"/>
      <c r="P49" s="256"/>
      <c r="Q49" s="256"/>
      <c r="R49" s="256"/>
      <c r="S49" s="565"/>
      <c r="T49" s="256"/>
      <c r="U49" s="256"/>
      <c r="V49" s="565"/>
      <c r="W49" s="256"/>
      <c r="X49" s="256"/>
      <c r="Y49" s="565"/>
      <c r="Z49" s="256"/>
      <c r="AA49" s="256"/>
      <c r="AB49" s="565"/>
      <c r="AC49" s="256"/>
      <c r="AD49" s="256"/>
      <c r="AE49" s="256"/>
      <c r="AF49" s="256"/>
      <c r="AG49" s="256"/>
      <c r="AH49" s="256"/>
      <c r="AI49" s="256"/>
      <c r="AJ49" s="172"/>
      <c r="AK49" s="172"/>
      <c r="AL49" s="172"/>
      <c r="AM49" s="448"/>
    </row>
    <row r="50" spans="1:39">
      <c r="A50" s="3323"/>
      <c r="B50" s="3324"/>
      <c r="C50" s="3327"/>
      <c r="D50" s="3327"/>
      <c r="E50" s="3327"/>
      <c r="F50" s="3329"/>
      <c r="G50" s="3329"/>
      <c r="H50" s="3329"/>
      <c r="I50" s="3329"/>
      <c r="J50" s="3329"/>
      <c r="K50" s="3329"/>
      <c r="L50" s="3331"/>
      <c r="M50" s="3332"/>
      <c r="N50" s="3333"/>
      <c r="O50" s="3337"/>
      <c r="P50" s="3338"/>
      <c r="Q50" s="3339"/>
      <c r="R50" s="3343"/>
      <c r="S50" s="3344"/>
      <c r="T50" s="3345"/>
      <c r="U50" s="3349"/>
      <c r="V50" s="3350"/>
      <c r="W50" s="3351"/>
      <c r="X50" s="3349"/>
      <c r="Y50" s="3350"/>
      <c r="Z50" s="3351"/>
      <c r="AA50" s="3343"/>
      <c r="AB50" s="3344"/>
      <c r="AC50" s="3345"/>
      <c r="AD50" s="3355"/>
      <c r="AE50" s="3356"/>
      <c r="AF50" s="3357"/>
      <c r="AG50" s="3329"/>
      <c r="AH50" s="3329"/>
      <c r="AI50" s="3329"/>
      <c r="AJ50" s="173"/>
      <c r="AK50" s="172"/>
      <c r="AL50" s="172"/>
    </row>
    <row r="51" spans="1:39">
      <c r="A51" s="3325"/>
      <c r="B51" s="3326"/>
      <c r="C51" s="3328"/>
      <c r="D51" s="3328"/>
      <c r="E51" s="3328"/>
      <c r="F51" s="3330"/>
      <c r="G51" s="3330"/>
      <c r="H51" s="3330"/>
      <c r="I51" s="3330"/>
      <c r="J51" s="3330"/>
      <c r="K51" s="3330"/>
      <c r="L51" s="3334"/>
      <c r="M51" s="3335"/>
      <c r="N51" s="3336"/>
      <c r="O51" s="3340"/>
      <c r="P51" s="3341"/>
      <c r="Q51" s="3342"/>
      <c r="R51" s="3346"/>
      <c r="S51" s="3347"/>
      <c r="T51" s="3348"/>
      <c r="U51" s="3352"/>
      <c r="V51" s="3353"/>
      <c r="W51" s="3354"/>
      <c r="X51" s="3352"/>
      <c r="Y51" s="3353"/>
      <c r="Z51" s="3354"/>
      <c r="AA51" s="3346"/>
      <c r="AB51" s="3347"/>
      <c r="AC51" s="3348"/>
      <c r="AD51" s="3358"/>
      <c r="AE51" s="3359"/>
      <c r="AF51" s="3360"/>
      <c r="AG51" s="3330"/>
      <c r="AH51" s="3330"/>
      <c r="AI51" s="3330"/>
      <c r="AJ51" s="173"/>
      <c r="AK51" s="172"/>
      <c r="AL51" s="172"/>
    </row>
    <row r="52" spans="1:39">
      <c r="A52" s="3323"/>
      <c r="B52" s="3324"/>
      <c r="C52" s="3327"/>
      <c r="D52" s="3327"/>
      <c r="E52" s="3327"/>
      <c r="F52" s="3329"/>
      <c r="G52" s="3329"/>
      <c r="H52" s="3329"/>
      <c r="I52" s="3329"/>
      <c r="J52" s="3329"/>
      <c r="K52" s="3329"/>
      <c r="L52" s="3331"/>
      <c r="M52" s="3332"/>
      <c r="N52" s="3333"/>
      <c r="O52" s="3337"/>
      <c r="P52" s="3338"/>
      <c r="Q52" s="3339"/>
      <c r="R52" s="3343"/>
      <c r="S52" s="3344"/>
      <c r="T52" s="3345"/>
      <c r="U52" s="3349"/>
      <c r="V52" s="3350"/>
      <c r="W52" s="3351"/>
      <c r="X52" s="3349"/>
      <c r="Y52" s="3350"/>
      <c r="Z52" s="3351"/>
      <c r="AA52" s="3343"/>
      <c r="AB52" s="3344"/>
      <c r="AC52" s="3345"/>
      <c r="AD52" s="3355"/>
      <c r="AE52" s="3356"/>
      <c r="AF52" s="3357"/>
      <c r="AG52" s="3329"/>
      <c r="AH52" s="3329"/>
      <c r="AI52" s="3329"/>
      <c r="AJ52" s="173"/>
      <c r="AK52" s="172"/>
      <c r="AL52" s="172"/>
    </row>
    <row r="53" spans="1:39">
      <c r="A53" s="3325"/>
      <c r="B53" s="3326"/>
      <c r="C53" s="3327"/>
      <c r="D53" s="3327"/>
      <c r="E53" s="3327"/>
      <c r="F53" s="3329"/>
      <c r="G53" s="3329"/>
      <c r="H53" s="3329"/>
      <c r="I53" s="3329"/>
      <c r="J53" s="3329"/>
      <c r="K53" s="3329"/>
      <c r="L53" s="3334"/>
      <c r="M53" s="3335"/>
      <c r="N53" s="3336"/>
      <c r="O53" s="3340"/>
      <c r="P53" s="3341"/>
      <c r="Q53" s="3342"/>
      <c r="R53" s="3346"/>
      <c r="S53" s="3347"/>
      <c r="T53" s="3348"/>
      <c r="U53" s="3352"/>
      <c r="V53" s="3353"/>
      <c r="W53" s="3354"/>
      <c r="X53" s="3352"/>
      <c r="Y53" s="3353"/>
      <c r="Z53" s="3354"/>
      <c r="AA53" s="3346"/>
      <c r="AB53" s="3347"/>
      <c r="AC53" s="3348"/>
      <c r="AD53" s="3358"/>
      <c r="AE53" s="3359"/>
      <c r="AF53" s="3360"/>
      <c r="AG53" s="3329"/>
      <c r="AH53" s="3329"/>
      <c r="AI53" s="3329"/>
      <c r="AJ53" s="173"/>
      <c r="AK53" s="172"/>
      <c r="AL53" s="172"/>
    </row>
    <row r="54" spans="1:39">
      <c r="A54" s="441"/>
      <c r="B54" s="441"/>
    </row>
    <row r="55" spans="1:39">
      <c r="A55" s="441" t="s">
        <v>1016</v>
      </c>
      <c r="B55" s="441" t="s">
        <v>107</v>
      </c>
      <c r="C55" s="438"/>
      <c r="D55" s="438"/>
      <c r="E55" s="438"/>
      <c r="F55" s="438"/>
      <c r="G55" s="438"/>
      <c r="H55" s="438"/>
      <c r="I55" s="438"/>
      <c r="J55" s="438"/>
      <c r="K55" s="438"/>
      <c r="L55" s="438"/>
      <c r="M55" s="438"/>
      <c r="N55" s="438"/>
      <c r="O55" s="438"/>
      <c r="P55" s="438"/>
      <c r="Q55" s="438"/>
      <c r="R55" s="438"/>
      <c r="S55" s="438"/>
      <c r="T55" s="438"/>
      <c r="U55" s="438"/>
      <c r="V55" s="438"/>
      <c r="W55" s="438"/>
      <c r="X55" s="438"/>
      <c r="Y55" s="438"/>
      <c r="Z55" s="438"/>
      <c r="AA55" s="438"/>
      <c r="AB55" s="438"/>
      <c r="AC55" s="438"/>
      <c r="AD55" s="438"/>
      <c r="AE55" s="438"/>
      <c r="AF55" s="438"/>
      <c r="AG55" s="438"/>
      <c r="AH55" s="438"/>
      <c r="AI55" s="438"/>
      <c r="AJ55" s="438"/>
      <c r="AK55" s="438"/>
      <c r="AL55" s="438"/>
      <c r="AM55" s="438"/>
    </row>
    <row r="56" spans="1:39">
      <c r="B56" s="438"/>
      <c r="C56" s="438"/>
      <c r="D56" s="978" t="s">
        <v>1128</v>
      </c>
      <c r="E56" s="441" t="s">
        <v>461</v>
      </c>
      <c r="F56" s="438"/>
      <c r="G56" s="438"/>
      <c r="H56" s="438"/>
      <c r="I56" s="438" t="s">
        <v>109</v>
      </c>
      <c r="J56" s="438"/>
      <c r="K56" s="438"/>
      <c r="L56" s="438"/>
      <c r="M56" s="438"/>
      <c r="N56" s="438"/>
      <c r="O56" s="978" t="s">
        <v>1128</v>
      </c>
      <c r="P56" s="438" t="s">
        <v>110</v>
      </c>
      <c r="Q56" s="438"/>
      <c r="R56" s="438"/>
      <c r="S56" s="978" t="s">
        <v>1128</v>
      </c>
      <c r="T56" s="438" t="s">
        <v>111</v>
      </c>
      <c r="U56" s="438"/>
      <c r="V56" s="438"/>
      <c r="X56" s="438"/>
      <c r="Y56" s="438"/>
      <c r="Z56" s="438"/>
      <c r="AA56" s="438"/>
      <c r="AB56" s="438"/>
      <c r="AC56" s="438"/>
      <c r="AD56" s="438"/>
      <c r="AE56" s="438"/>
      <c r="AF56" s="438"/>
      <c r="AG56" s="438"/>
      <c r="AH56" s="438"/>
      <c r="AI56" s="438"/>
      <c r="AJ56" s="438"/>
    </row>
    <row r="57" spans="1:39">
      <c r="B57" s="438"/>
      <c r="C57" s="438"/>
      <c r="D57" s="978" t="s">
        <v>1128</v>
      </c>
      <c r="E57" s="438" t="s">
        <v>462</v>
      </c>
      <c r="F57" s="438"/>
      <c r="G57" s="438"/>
      <c r="H57" s="438"/>
      <c r="I57" s="978" t="s">
        <v>1128</v>
      </c>
      <c r="J57" s="438" t="s">
        <v>112</v>
      </c>
      <c r="K57" s="438"/>
      <c r="L57" s="438"/>
      <c r="M57" s="438"/>
      <c r="N57" s="438"/>
      <c r="O57" s="438"/>
      <c r="P57" s="438"/>
      <c r="Q57" s="438"/>
      <c r="R57" s="438"/>
      <c r="S57" s="438"/>
      <c r="T57" s="438"/>
      <c r="U57" s="438"/>
      <c r="V57" s="438"/>
      <c r="W57" s="438"/>
      <c r="X57" s="438"/>
      <c r="Y57" s="438"/>
      <c r="Z57" s="438"/>
      <c r="AA57" s="438"/>
      <c r="AB57" s="438"/>
      <c r="AC57" s="438"/>
      <c r="AD57" s="438"/>
      <c r="AE57" s="438"/>
      <c r="AF57" s="438"/>
      <c r="AG57" s="438"/>
      <c r="AH57" s="438"/>
      <c r="AI57" s="438"/>
      <c r="AJ57" s="438"/>
      <c r="AK57" s="438"/>
      <c r="AL57" s="438"/>
      <c r="AM57" s="438"/>
    </row>
    <row r="58" spans="1:39">
      <c r="B58" s="438"/>
      <c r="C58" s="438"/>
      <c r="D58" s="438"/>
      <c r="E58" s="438"/>
      <c r="F58" s="438"/>
      <c r="G58" s="438"/>
      <c r="H58" s="438"/>
      <c r="I58" s="978" t="s">
        <v>1128</v>
      </c>
      <c r="J58" s="438" t="s">
        <v>113</v>
      </c>
      <c r="K58" s="438"/>
      <c r="L58" s="438"/>
      <c r="M58" s="438"/>
      <c r="N58" s="438"/>
      <c r="O58" s="438"/>
      <c r="P58" s="438"/>
      <c r="Q58" s="438"/>
      <c r="R58" s="438"/>
      <c r="S58" s="438"/>
      <c r="T58" s="438"/>
      <c r="U58" s="438"/>
      <c r="V58" s="438"/>
      <c r="W58" s="438"/>
      <c r="X58" s="438"/>
      <c r="Y58" s="438"/>
      <c r="Z58" s="438"/>
      <c r="AA58" s="438"/>
      <c r="AB58" s="438"/>
      <c r="AC58" s="438"/>
      <c r="AD58" s="438"/>
      <c r="AE58" s="438"/>
      <c r="AF58" s="438"/>
      <c r="AG58" s="438"/>
      <c r="AH58" s="438"/>
      <c r="AI58" s="438"/>
      <c r="AJ58" s="438"/>
      <c r="AK58" s="438"/>
      <c r="AL58" s="438"/>
      <c r="AM58" s="438"/>
    </row>
    <row r="59" spans="1:39">
      <c r="B59" s="438"/>
      <c r="C59" s="438"/>
      <c r="D59" s="438"/>
      <c r="E59" s="438"/>
      <c r="F59" s="438"/>
      <c r="G59" s="438"/>
      <c r="H59" s="438"/>
      <c r="I59" s="441"/>
      <c r="J59" s="438"/>
      <c r="K59" s="438"/>
      <c r="L59" s="438"/>
      <c r="M59" s="438"/>
      <c r="N59" s="438"/>
      <c r="O59" s="438"/>
      <c r="P59" s="438"/>
      <c r="Q59" s="438"/>
      <c r="R59" s="438"/>
      <c r="S59" s="438"/>
      <c r="T59" s="438"/>
      <c r="U59" s="438"/>
      <c r="V59" s="438"/>
      <c r="W59" s="438"/>
      <c r="X59" s="438"/>
      <c r="Y59" s="438"/>
      <c r="Z59" s="438"/>
      <c r="AA59" s="438"/>
      <c r="AB59" s="438"/>
      <c r="AC59" s="438"/>
      <c r="AD59" s="438"/>
      <c r="AE59" s="438"/>
      <c r="AF59" s="438"/>
      <c r="AG59" s="438"/>
      <c r="AH59" s="438"/>
      <c r="AI59" s="438"/>
      <c r="AJ59" s="438"/>
      <c r="AK59" s="438"/>
      <c r="AL59" s="438"/>
      <c r="AM59" s="438"/>
    </row>
    <row r="60" spans="1:39">
      <c r="A60" s="441" t="s">
        <v>1473</v>
      </c>
      <c r="B60" s="441" t="s">
        <v>1490</v>
      </c>
      <c r="C60" s="438"/>
      <c r="D60" s="438"/>
      <c r="E60" s="438"/>
      <c r="F60" s="438"/>
      <c r="G60" s="438"/>
      <c r="H60" s="438"/>
      <c r="I60" s="438"/>
      <c r="J60" s="438"/>
      <c r="K60" s="438"/>
      <c r="L60" s="438"/>
      <c r="M60" s="438"/>
      <c r="N60" s="438"/>
      <c r="O60" s="438"/>
      <c r="P60" s="438"/>
      <c r="Q60" s="438"/>
      <c r="R60" s="438"/>
      <c r="S60" s="438"/>
      <c r="T60" s="438"/>
      <c r="U60" s="438"/>
      <c r="V60" s="438"/>
      <c r="W60" s="438"/>
      <c r="X60" s="438"/>
      <c r="Y60" s="438"/>
      <c r="Z60" s="438"/>
      <c r="AA60" s="438"/>
      <c r="AB60" s="438"/>
      <c r="AC60" s="438"/>
      <c r="AD60" s="438"/>
      <c r="AE60" s="438"/>
      <c r="AF60" s="438"/>
      <c r="AG60" s="438"/>
      <c r="AH60" s="438"/>
      <c r="AI60" s="438"/>
      <c r="AJ60" s="438"/>
      <c r="AK60" s="438"/>
      <c r="AL60" s="438"/>
      <c r="AM60" s="438"/>
    </row>
    <row r="61" spans="1:39">
      <c r="B61" s="438"/>
      <c r="C61" s="438"/>
      <c r="D61" s="978" t="s">
        <v>1128</v>
      </c>
      <c r="E61" s="441" t="s">
        <v>461</v>
      </c>
      <c r="F61" s="438"/>
      <c r="G61" s="438"/>
      <c r="H61" s="438"/>
      <c r="I61" s="438" t="s">
        <v>145</v>
      </c>
      <c r="J61" s="438"/>
      <c r="K61" s="438"/>
      <c r="L61" s="438"/>
      <c r="M61" s="978" t="s">
        <v>1128</v>
      </c>
      <c r="N61" s="438" t="s">
        <v>146</v>
      </c>
      <c r="O61" s="438"/>
      <c r="P61" s="438"/>
      <c r="Q61" s="438"/>
      <c r="R61" s="978" t="s">
        <v>1128</v>
      </c>
      <c r="S61" s="438" t="s">
        <v>147</v>
      </c>
      <c r="T61" s="438"/>
      <c r="U61" s="438"/>
      <c r="V61" s="438"/>
      <c r="W61" s="438"/>
      <c r="X61" s="978" t="s">
        <v>1716</v>
      </c>
      <c r="Y61" s="438" t="s">
        <v>148</v>
      </c>
      <c r="AC61" s="438"/>
      <c r="AD61" s="438"/>
      <c r="AE61" s="438"/>
      <c r="AF61" s="438"/>
      <c r="AG61" s="438"/>
      <c r="AH61" s="438"/>
      <c r="AI61" s="438"/>
    </row>
    <row r="62" spans="1:39">
      <c r="B62" s="438"/>
      <c r="C62" s="438"/>
      <c r="D62" s="438"/>
      <c r="E62" s="438"/>
      <c r="F62" s="438"/>
      <c r="G62" s="438"/>
      <c r="H62" s="438"/>
      <c r="I62" s="438" t="s">
        <v>114</v>
      </c>
      <c r="J62" s="438"/>
      <c r="K62" s="438"/>
      <c r="L62" s="438"/>
      <c r="M62" s="978" t="s">
        <v>1128</v>
      </c>
      <c r="N62" s="441" t="s">
        <v>461</v>
      </c>
      <c r="O62" s="438"/>
      <c r="P62" s="978" t="s">
        <v>1128</v>
      </c>
      <c r="Q62" s="438" t="s">
        <v>462</v>
      </c>
      <c r="R62" s="438"/>
      <c r="S62" s="438"/>
      <c r="T62" s="438"/>
      <c r="U62" s="438"/>
      <c r="V62" s="438"/>
      <c r="W62" s="438"/>
      <c r="X62" s="438"/>
      <c r="Y62" s="438"/>
      <c r="Z62" s="438"/>
      <c r="AA62" s="438"/>
      <c r="AB62" s="438"/>
      <c r="AC62" s="438"/>
      <c r="AD62" s="438"/>
      <c r="AG62" s="438"/>
      <c r="AH62" s="438"/>
      <c r="AI62" s="438"/>
      <c r="AJ62" s="438"/>
      <c r="AK62" s="438"/>
      <c r="AL62" s="438"/>
      <c r="AM62" s="438"/>
    </row>
    <row r="63" spans="1:39">
      <c r="B63" s="438"/>
      <c r="C63" s="438"/>
      <c r="D63" s="978" t="s">
        <v>1128</v>
      </c>
      <c r="E63" s="438" t="s">
        <v>462</v>
      </c>
      <c r="F63" s="438"/>
      <c r="G63" s="438"/>
      <c r="H63" s="438"/>
      <c r="I63" s="438"/>
      <c r="J63" s="438"/>
      <c r="K63" s="438"/>
      <c r="L63" s="438"/>
      <c r="M63" s="438"/>
      <c r="N63" s="438"/>
      <c r="O63" s="438"/>
      <c r="P63" s="438"/>
      <c r="Q63" s="438"/>
      <c r="R63" s="438"/>
      <c r="S63" s="438"/>
      <c r="T63" s="438"/>
      <c r="U63" s="438"/>
      <c r="V63" s="438"/>
      <c r="W63" s="438"/>
      <c r="X63" s="438"/>
      <c r="Y63" s="438"/>
      <c r="Z63" s="438"/>
      <c r="AA63" s="438"/>
      <c r="AB63" s="438"/>
      <c r="AC63" s="438"/>
      <c r="AD63" s="438"/>
      <c r="AE63" s="438"/>
      <c r="AF63" s="438"/>
      <c r="AG63" s="438"/>
      <c r="AH63" s="438"/>
      <c r="AI63" s="438"/>
      <c r="AJ63" s="438"/>
      <c r="AK63" s="438"/>
      <c r="AL63" s="438"/>
      <c r="AM63" s="438"/>
    </row>
    <row r="75" spans="2:39">
      <c r="B75" s="436"/>
      <c r="C75" s="436"/>
      <c r="D75" s="436"/>
      <c r="E75" s="436"/>
      <c r="F75" s="436"/>
      <c r="G75" s="436"/>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436"/>
      <c r="AL75" s="436"/>
      <c r="AM75" s="436"/>
    </row>
    <row r="76" spans="2:39">
      <c r="B76" s="436"/>
      <c r="C76" s="436"/>
      <c r="D76" s="436"/>
      <c r="E76" s="436"/>
      <c r="F76" s="436"/>
      <c r="G76" s="436"/>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436"/>
      <c r="AL76" s="436"/>
      <c r="AM76" s="436"/>
    </row>
    <row r="77" spans="2:39">
      <c r="B77" s="436"/>
      <c r="C77" s="436"/>
      <c r="D77" s="436"/>
      <c r="E77" s="436"/>
      <c r="F77" s="436"/>
      <c r="G77" s="436"/>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436"/>
      <c r="AL77" s="436"/>
      <c r="AM77" s="436"/>
    </row>
  </sheetData>
  <mergeCells count="194">
    <mergeCell ref="R22:AC22"/>
    <mergeCell ref="AD22:AF23"/>
    <mergeCell ref="AG22:AI23"/>
    <mergeCell ref="R23:T23"/>
    <mergeCell ref="U23:W23"/>
    <mergeCell ref="X23:Z23"/>
    <mergeCell ref="AA23:AC23"/>
    <mergeCell ref="F3:G3"/>
    <mergeCell ref="H9:Q9"/>
    <mergeCell ref="F22:H23"/>
    <mergeCell ref="I22:K23"/>
    <mergeCell ref="L22:N23"/>
    <mergeCell ref="O22:Q23"/>
    <mergeCell ref="AA24:AC24"/>
    <mergeCell ref="AD24:AF24"/>
    <mergeCell ref="AG24:AI24"/>
    <mergeCell ref="A25:B26"/>
    <mergeCell ref="C25:E26"/>
    <mergeCell ref="F25:H26"/>
    <mergeCell ref="I25:K26"/>
    <mergeCell ref="L25:N26"/>
    <mergeCell ref="O25:Q26"/>
    <mergeCell ref="R25:T26"/>
    <mergeCell ref="I24:K24"/>
    <mergeCell ref="L24:N24"/>
    <mergeCell ref="O24:Q24"/>
    <mergeCell ref="R24:T24"/>
    <mergeCell ref="U24:W24"/>
    <mergeCell ref="X24:Z24"/>
    <mergeCell ref="A22:B24"/>
    <mergeCell ref="C22:E23"/>
    <mergeCell ref="C24:E24"/>
    <mergeCell ref="F24:H24"/>
    <mergeCell ref="U25:W26"/>
    <mergeCell ref="X25:Z26"/>
    <mergeCell ref="AA25:AC26"/>
    <mergeCell ref="AD25:AF26"/>
    <mergeCell ref="AG25:AI26"/>
    <mergeCell ref="A27:B28"/>
    <mergeCell ref="C27:E28"/>
    <mergeCell ref="F27:H28"/>
    <mergeCell ref="I27:K28"/>
    <mergeCell ref="L27:N28"/>
    <mergeCell ref="AG27:AI28"/>
    <mergeCell ref="A29:B30"/>
    <mergeCell ref="C29:E30"/>
    <mergeCell ref="F29:H30"/>
    <mergeCell ref="I29:K30"/>
    <mergeCell ref="L29:N30"/>
    <mergeCell ref="O29:Q30"/>
    <mergeCell ref="R29:T30"/>
    <mergeCell ref="U29:W30"/>
    <mergeCell ref="X29:Z30"/>
    <mergeCell ref="O27:Q28"/>
    <mergeCell ref="R27:T28"/>
    <mergeCell ref="U27:W28"/>
    <mergeCell ref="X27:Z28"/>
    <mergeCell ref="AA27:AC28"/>
    <mergeCell ref="AD27:AF28"/>
    <mergeCell ref="AA29:AC30"/>
    <mergeCell ref="AD29:AF30"/>
    <mergeCell ref="AG29:AI30"/>
    <mergeCell ref="A31:B32"/>
    <mergeCell ref="C31:E32"/>
    <mergeCell ref="F31:H32"/>
    <mergeCell ref="I31:K32"/>
    <mergeCell ref="L31:N32"/>
    <mergeCell ref="O31:Q32"/>
    <mergeCell ref="R31:T32"/>
    <mergeCell ref="U31:W32"/>
    <mergeCell ref="X31:Z32"/>
    <mergeCell ref="AA31:AC32"/>
    <mergeCell ref="AD31:AF32"/>
    <mergeCell ref="AG31:AI32"/>
    <mergeCell ref="A33:B34"/>
    <mergeCell ref="C33:E34"/>
    <mergeCell ref="F33:H34"/>
    <mergeCell ref="I33:K34"/>
    <mergeCell ref="L33:N34"/>
    <mergeCell ref="AG33:AI34"/>
    <mergeCell ref="A35:B36"/>
    <mergeCell ref="C35:E36"/>
    <mergeCell ref="F35:H36"/>
    <mergeCell ref="I35:K36"/>
    <mergeCell ref="L35:N36"/>
    <mergeCell ref="O35:Q36"/>
    <mergeCell ref="R35:T36"/>
    <mergeCell ref="U35:W36"/>
    <mergeCell ref="X35:Z36"/>
    <mergeCell ref="O33:Q34"/>
    <mergeCell ref="R33:T34"/>
    <mergeCell ref="U33:W34"/>
    <mergeCell ref="X33:Z34"/>
    <mergeCell ref="AA33:AC34"/>
    <mergeCell ref="AD33:AF34"/>
    <mergeCell ref="AA35:AC36"/>
    <mergeCell ref="AD35:AF36"/>
    <mergeCell ref="AG35:AI36"/>
    <mergeCell ref="AA37:AC38"/>
    <mergeCell ref="AD37:AF38"/>
    <mergeCell ref="AG37:AI38"/>
    <mergeCell ref="A39:B40"/>
    <mergeCell ref="C39:E40"/>
    <mergeCell ref="F39:H40"/>
    <mergeCell ref="I39:K40"/>
    <mergeCell ref="L39:N40"/>
    <mergeCell ref="AG39:AI40"/>
    <mergeCell ref="O39:Q40"/>
    <mergeCell ref="R39:T40"/>
    <mergeCell ref="U39:W40"/>
    <mergeCell ref="X39:Z40"/>
    <mergeCell ref="AA39:AC40"/>
    <mergeCell ref="AD39:AF40"/>
    <mergeCell ref="A37:B38"/>
    <mergeCell ref="C37:E38"/>
    <mergeCell ref="F37:H38"/>
    <mergeCell ref="I37:K38"/>
    <mergeCell ref="L37:N38"/>
    <mergeCell ref="O37:Q38"/>
    <mergeCell ref="R37:T38"/>
    <mergeCell ref="U37:W38"/>
    <mergeCell ref="X37:Z38"/>
    <mergeCell ref="AA41:AC42"/>
    <mergeCell ref="AD41:AF42"/>
    <mergeCell ref="AG41:AI42"/>
    <mergeCell ref="A43:B44"/>
    <mergeCell ref="C43:E44"/>
    <mergeCell ref="F43:H44"/>
    <mergeCell ref="I43:K44"/>
    <mergeCell ref="L43:N44"/>
    <mergeCell ref="O43:Q44"/>
    <mergeCell ref="R43:T44"/>
    <mergeCell ref="U43:W44"/>
    <mergeCell ref="X43:Z44"/>
    <mergeCell ref="AA43:AC44"/>
    <mergeCell ref="AD43:AF44"/>
    <mergeCell ref="AG43:AI44"/>
    <mergeCell ref="A41:B42"/>
    <mergeCell ref="C41:E42"/>
    <mergeCell ref="F41:H42"/>
    <mergeCell ref="I41:K42"/>
    <mergeCell ref="L41:N42"/>
    <mergeCell ref="O41:Q42"/>
    <mergeCell ref="R41:T42"/>
    <mergeCell ref="U41:W42"/>
    <mergeCell ref="X41:Z42"/>
    <mergeCell ref="A45:B46"/>
    <mergeCell ref="C45:E46"/>
    <mergeCell ref="F45:H46"/>
    <mergeCell ref="I45:K46"/>
    <mergeCell ref="L45:N46"/>
    <mergeCell ref="AG45:AI46"/>
    <mergeCell ref="A47:B48"/>
    <mergeCell ref="C47:E48"/>
    <mergeCell ref="F47:H48"/>
    <mergeCell ref="I47:K48"/>
    <mergeCell ref="L47:N48"/>
    <mergeCell ref="O47:Q48"/>
    <mergeCell ref="R47:T48"/>
    <mergeCell ref="U47:W48"/>
    <mergeCell ref="X47:Z48"/>
    <mergeCell ref="O45:Q46"/>
    <mergeCell ref="R45:T46"/>
    <mergeCell ref="U45:W46"/>
    <mergeCell ref="X45:Z46"/>
    <mergeCell ref="AA45:AC46"/>
    <mergeCell ref="AD45:AF46"/>
    <mergeCell ref="AG47:AI48"/>
    <mergeCell ref="AA47:AC48"/>
    <mergeCell ref="AD47:AF48"/>
    <mergeCell ref="A50:B51"/>
    <mergeCell ref="C50:E51"/>
    <mergeCell ref="F50:H51"/>
    <mergeCell ref="I50:K51"/>
    <mergeCell ref="L50:N51"/>
    <mergeCell ref="O50:Q51"/>
    <mergeCell ref="R50:T51"/>
    <mergeCell ref="AG52:AI53"/>
    <mergeCell ref="AG50:AI51"/>
    <mergeCell ref="O52:Q53"/>
    <mergeCell ref="R52:T53"/>
    <mergeCell ref="U52:W53"/>
    <mergeCell ref="X52:Z53"/>
    <mergeCell ref="AA52:AC53"/>
    <mergeCell ref="AD52:AF53"/>
    <mergeCell ref="U50:W51"/>
    <mergeCell ref="X50:Z51"/>
    <mergeCell ref="AA50:AC51"/>
    <mergeCell ref="AD50:AF51"/>
    <mergeCell ref="A52:B53"/>
    <mergeCell ref="C52:E53"/>
    <mergeCell ref="F52:H53"/>
    <mergeCell ref="I52:K53"/>
    <mergeCell ref="L52:N53"/>
  </mergeCells>
  <phoneticPr fontId="6"/>
  <dataValidations count="1">
    <dataValidation type="list" allowBlank="1" showInputMessage="1" showErrorMessage="1" sqref="AU13 D2:D4 D7:D9 D12:D16 D56:D57 I57:I58 S56 O56 D61 D63 M61:M62 P62 R61 X61 W20 Q20 I20:I21">
      <formula1>"□,☑"</formula1>
    </dataValidation>
  </dataValidations>
  <pageMargins left="0.70866141732283472" right="0.31496062992125984" top="0.59055118110236227" bottom="0.35433070866141736" header="0.51181102362204722" footer="0.19685039370078741"/>
  <pageSetup paperSize="9" scale="97" orientation="portrait" r:id="rId1"/>
  <headerFooter alignWithMargins="0">
    <oddFooter>&amp;C&amp;A</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AN60"/>
  <sheetViews>
    <sheetView view="pageBreakPreview" zoomScaleNormal="100" zoomScaleSheetLayoutView="100" workbookViewId="0"/>
  </sheetViews>
  <sheetFormatPr defaultColWidth="2.625" defaultRowHeight="13.5"/>
  <cols>
    <col min="1" max="16384" width="2.625" style="544"/>
  </cols>
  <sheetData>
    <row r="1" spans="1:40">
      <c r="A1" s="441" t="s">
        <v>1089</v>
      </c>
      <c r="B1" s="441" t="s">
        <v>115</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row>
    <row r="2" spans="1:40">
      <c r="B2" s="438" t="s">
        <v>1770</v>
      </c>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row>
    <row r="3" spans="1:40">
      <c r="B3" s="438"/>
      <c r="C3" s="438"/>
      <c r="D3" s="978" t="s">
        <v>1128</v>
      </c>
      <c r="E3" s="441" t="s">
        <v>461</v>
      </c>
      <c r="F3" s="438" t="s">
        <v>654</v>
      </c>
      <c r="G3" s="441" t="s">
        <v>752</v>
      </c>
      <c r="H3" s="441"/>
      <c r="I3" s="441" t="s">
        <v>52</v>
      </c>
      <c r="J3" s="253"/>
      <c r="K3" s="890"/>
      <c r="L3" s="890"/>
      <c r="M3" s="890"/>
      <c r="N3" s="253"/>
      <c r="O3" s="253"/>
      <c r="P3" s="253"/>
      <c r="Q3" s="890"/>
      <c r="R3" s="890"/>
      <c r="S3" s="890"/>
      <c r="T3" s="890"/>
      <c r="U3" s="890"/>
      <c r="V3" s="890"/>
      <c r="W3" s="446" t="s">
        <v>85</v>
      </c>
      <c r="AI3" s="438"/>
    </row>
    <row r="4" spans="1:40">
      <c r="B4" s="438"/>
      <c r="C4" s="438"/>
      <c r="D4" s="978" t="s">
        <v>1128</v>
      </c>
      <c r="E4" s="438" t="s">
        <v>462</v>
      </c>
      <c r="F4" s="438"/>
      <c r="G4" s="438"/>
      <c r="H4" s="438"/>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438"/>
    </row>
    <row r="5" spans="1:40">
      <c r="B5" s="438"/>
      <c r="C5" s="438"/>
      <c r="D5" s="441"/>
      <c r="E5" s="438"/>
      <c r="F5" s="438"/>
      <c r="G5" s="438"/>
      <c r="H5" s="438"/>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438"/>
    </row>
    <row r="6" spans="1:40">
      <c r="A6" s="438"/>
      <c r="B6" s="438" t="s">
        <v>1771</v>
      </c>
      <c r="C6" s="438"/>
      <c r="D6" s="438"/>
      <c r="E6" s="438"/>
      <c r="F6" s="438"/>
      <c r="G6" s="438"/>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row>
    <row r="7" spans="1:40">
      <c r="A7" s="438"/>
      <c r="B7" s="438"/>
      <c r="C7" s="438"/>
      <c r="D7" s="978" t="s">
        <v>1128</v>
      </c>
      <c r="E7" s="441" t="s">
        <v>461</v>
      </c>
      <c r="F7" s="441"/>
      <c r="G7" s="438" t="s">
        <v>654</v>
      </c>
      <c r="H7" s="3109" t="s">
        <v>116</v>
      </c>
      <c r="I7" s="3109"/>
      <c r="J7" s="3109"/>
      <c r="K7" s="3109"/>
      <c r="L7" s="3109"/>
      <c r="M7" s="978" t="s">
        <v>1128</v>
      </c>
      <c r="N7" s="441" t="s">
        <v>461</v>
      </c>
      <c r="O7" s="441"/>
      <c r="P7" s="436" t="s">
        <v>1090</v>
      </c>
      <c r="Q7" s="3382" t="s">
        <v>21</v>
      </c>
      <c r="R7" s="3382"/>
      <c r="S7" s="3382"/>
      <c r="T7" s="3382"/>
      <c r="U7" s="978" t="s">
        <v>1128</v>
      </c>
      <c r="V7" s="137" t="s">
        <v>947</v>
      </c>
      <c r="X7" s="137"/>
      <c r="AC7" s="137"/>
      <c r="AD7" s="438"/>
      <c r="AE7" s="438"/>
      <c r="AF7" s="438"/>
      <c r="AG7" s="438"/>
      <c r="AH7" s="438"/>
      <c r="AI7" s="438"/>
      <c r="AJ7" s="438"/>
      <c r="AK7" s="438"/>
      <c r="AL7" s="438"/>
      <c r="AM7" s="438"/>
      <c r="AN7" s="438"/>
    </row>
    <row r="8" spans="1:40">
      <c r="A8" s="438"/>
      <c r="B8" s="438"/>
      <c r="C8" s="438"/>
      <c r="D8" s="441"/>
      <c r="G8" s="438"/>
      <c r="H8" s="438"/>
      <c r="I8" s="438"/>
      <c r="J8" s="438"/>
      <c r="K8" s="438"/>
      <c r="L8" s="438"/>
      <c r="M8" s="978" t="s">
        <v>1128</v>
      </c>
      <c r="N8" s="438" t="s">
        <v>462</v>
      </c>
      <c r="O8" s="438"/>
      <c r="P8" s="441"/>
      <c r="Q8" s="438"/>
      <c r="R8" s="438"/>
      <c r="S8" s="438"/>
      <c r="T8" s="438"/>
      <c r="U8" s="978" t="s">
        <v>1128</v>
      </c>
      <c r="V8" s="438" t="s">
        <v>838</v>
      </c>
      <c r="X8" s="438"/>
      <c r="Y8" s="438"/>
      <c r="Z8" s="438"/>
      <c r="AA8" s="438"/>
      <c r="AB8" s="438"/>
      <c r="AC8" s="438"/>
      <c r="AD8" s="438"/>
      <c r="AE8" s="438"/>
      <c r="AF8" s="438"/>
      <c r="AG8" s="438"/>
      <c r="AH8" s="438"/>
      <c r="AI8" s="438"/>
      <c r="AJ8" s="438"/>
      <c r="AK8" s="438"/>
      <c r="AL8" s="438"/>
      <c r="AM8" s="438"/>
      <c r="AN8" s="438"/>
    </row>
    <row r="9" spans="1:40">
      <c r="B9" s="438"/>
      <c r="C9" s="438"/>
      <c r="D9" s="978" t="s">
        <v>1128</v>
      </c>
      <c r="E9" s="438" t="s">
        <v>462</v>
      </c>
      <c r="F9" s="438"/>
      <c r="G9" s="438"/>
      <c r="H9" s="438"/>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436"/>
    </row>
    <row r="10" spans="1:40">
      <c r="B10" s="438"/>
      <c r="C10" s="438"/>
      <c r="D10" s="448"/>
      <c r="E10" s="448"/>
      <c r="F10" s="134"/>
      <c r="G10" s="134"/>
      <c r="H10" s="134"/>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6"/>
    </row>
    <row r="11" spans="1:40">
      <c r="B11" s="438" t="s">
        <v>1267</v>
      </c>
      <c r="C11" s="438"/>
      <c r="D11" s="438"/>
      <c r="E11" s="438"/>
      <c r="F11" s="438"/>
      <c r="G11" s="438"/>
      <c r="H11" s="438"/>
      <c r="I11" s="438"/>
      <c r="J11" s="438"/>
      <c r="K11" s="438"/>
      <c r="L11" s="438"/>
      <c r="M11" s="438"/>
      <c r="N11" s="438"/>
      <c r="O11" s="438"/>
      <c r="P11" s="438"/>
      <c r="Q11" s="438"/>
      <c r="R11" s="438"/>
      <c r="S11" s="438"/>
      <c r="T11" s="438"/>
      <c r="U11" s="438"/>
      <c r="V11" s="438"/>
      <c r="W11" s="438"/>
      <c r="X11" s="438"/>
      <c r="Y11" s="438"/>
      <c r="Z11" s="438"/>
      <c r="AA11" s="438"/>
      <c r="AB11" s="438"/>
      <c r="AC11" s="438"/>
      <c r="AD11" s="438"/>
      <c r="AE11" s="438"/>
      <c r="AF11" s="438"/>
      <c r="AG11" s="438"/>
      <c r="AH11" s="438"/>
      <c r="AI11" s="436"/>
    </row>
    <row r="12" spans="1:40">
      <c r="B12" s="438"/>
      <c r="C12" s="438"/>
      <c r="D12" s="978" t="s">
        <v>1128</v>
      </c>
      <c r="E12" s="441" t="s">
        <v>461</v>
      </c>
      <c r="F12" s="438"/>
      <c r="G12" s="438" t="s">
        <v>1772</v>
      </c>
      <c r="H12" s="438"/>
      <c r="AI12" s="436"/>
    </row>
    <row r="13" spans="1:40" ht="12" customHeight="1">
      <c r="B13" s="438"/>
      <c r="C13" s="438"/>
      <c r="D13" s="978" t="s">
        <v>1128</v>
      </c>
      <c r="E13" s="438" t="s">
        <v>462</v>
      </c>
      <c r="F13" s="438"/>
      <c r="G13" s="438"/>
      <c r="H13" s="438"/>
      <c r="I13" s="258"/>
      <c r="J13" s="258"/>
      <c r="K13" s="258"/>
      <c r="L13" s="258"/>
      <c r="M13" s="258"/>
      <c r="N13" s="258"/>
      <c r="O13" s="258"/>
      <c r="P13" s="258"/>
      <c r="Q13" s="258"/>
      <c r="R13" s="258"/>
      <c r="S13" s="258"/>
      <c r="T13" s="258"/>
      <c r="U13" s="258"/>
      <c r="V13" s="258"/>
      <c r="W13" s="258"/>
      <c r="X13" s="258"/>
      <c r="Y13" s="3381" t="s">
        <v>1091</v>
      </c>
      <c r="Z13" s="3381"/>
      <c r="AA13" s="3381"/>
      <c r="AB13" s="3381"/>
      <c r="AC13" s="3381"/>
      <c r="AD13" s="3381"/>
      <c r="AE13" s="3381"/>
      <c r="AF13" s="3381"/>
      <c r="AG13" s="3381"/>
      <c r="AH13" s="258"/>
      <c r="AI13" s="436"/>
    </row>
    <row r="14" spans="1:40">
      <c r="B14" s="438"/>
      <c r="C14" s="438"/>
      <c r="F14" s="438"/>
      <c r="G14" s="438"/>
      <c r="H14" s="259"/>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1"/>
      <c r="AH14" s="258"/>
      <c r="AI14" s="436"/>
    </row>
    <row r="15" spans="1:40" ht="13.5" customHeight="1">
      <c r="B15" s="438"/>
      <c r="C15" s="438"/>
      <c r="F15" s="438"/>
      <c r="G15" s="438"/>
      <c r="H15" s="26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263"/>
      <c r="AH15" s="258"/>
      <c r="AI15" s="436"/>
    </row>
    <row r="16" spans="1:40" ht="13.5" customHeight="1">
      <c r="B16" s="438"/>
      <c r="C16" s="438"/>
      <c r="D16" s="448"/>
      <c r="E16" s="448"/>
      <c r="F16" s="134"/>
      <c r="G16" s="134"/>
      <c r="H16" s="264"/>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6"/>
      <c r="AH16" s="135"/>
      <c r="AI16" s="136"/>
    </row>
    <row r="17" spans="1:38">
      <c r="A17" s="438"/>
      <c r="B17" s="438" t="s">
        <v>1145</v>
      </c>
      <c r="C17" s="438"/>
      <c r="D17" s="438"/>
      <c r="E17" s="438"/>
      <c r="F17" s="438"/>
      <c r="G17" s="438"/>
      <c r="H17" s="438"/>
      <c r="I17" s="438"/>
      <c r="J17" s="438"/>
      <c r="K17" s="438"/>
      <c r="L17" s="438"/>
      <c r="M17" s="438"/>
      <c r="N17" s="438"/>
      <c r="O17" s="438"/>
      <c r="P17" s="438"/>
      <c r="Q17" s="438"/>
      <c r="R17" s="438"/>
      <c r="S17" s="438"/>
      <c r="T17" s="438"/>
      <c r="U17" s="438"/>
      <c r="V17" s="438"/>
      <c r="W17" s="438"/>
      <c r="X17" s="438"/>
      <c r="Y17" s="438"/>
      <c r="Z17" s="438"/>
      <c r="AA17" s="438"/>
      <c r="AB17" s="438"/>
      <c r="AC17" s="438"/>
      <c r="AD17" s="438"/>
      <c r="AE17" s="438"/>
      <c r="AF17" s="438"/>
      <c r="AG17" s="438"/>
      <c r="AH17" s="438"/>
      <c r="AI17" s="438"/>
      <c r="AJ17" s="438"/>
      <c r="AK17" s="438"/>
    </row>
    <row r="18" spans="1:38">
      <c r="A18" s="438"/>
      <c r="B18" s="438"/>
      <c r="C18" s="438"/>
      <c r="D18" s="978" t="s">
        <v>1128</v>
      </c>
      <c r="E18" s="441" t="s">
        <v>961</v>
      </c>
      <c r="F18" s="438"/>
      <c r="G18" s="438" t="s">
        <v>752</v>
      </c>
      <c r="H18" s="438"/>
      <c r="I18" s="436" t="s">
        <v>52</v>
      </c>
      <c r="J18" s="2455"/>
      <c r="K18" s="2455"/>
      <c r="L18" s="2455"/>
      <c r="M18" s="2455"/>
      <c r="N18" s="2455"/>
      <c r="O18" s="2455"/>
      <c r="P18" s="2455"/>
      <c r="Q18" s="2455"/>
      <c r="R18" s="2455"/>
      <c r="S18" s="2455"/>
      <c r="T18" s="2455"/>
      <c r="U18" s="2455"/>
      <c r="V18" s="2455"/>
      <c r="W18" s="2455"/>
      <c r="X18" s="2455"/>
      <c r="Y18" s="2455"/>
      <c r="Z18" s="2455"/>
      <c r="AA18" s="2455"/>
      <c r="AB18" s="2455"/>
      <c r="AC18" s="2455"/>
      <c r="AD18" s="2455"/>
      <c r="AE18" s="2455"/>
      <c r="AF18" s="2455"/>
      <c r="AG18" s="2455"/>
      <c r="AH18" s="438" t="s">
        <v>1092</v>
      </c>
      <c r="AI18" s="438"/>
      <c r="AJ18" s="438"/>
      <c r="AK18" s="438"/>
    </row>
    <row r="19" spans="1:38">
      <c r="A19" s="438"/>
      <c r="B19" s="438"/>
      <c r="C19" s="438"/>
      <c r="D19" s="978" t="s">
        <v>1128</v>
      </c>
      <c r="E19" s="438" t="s">
        <v>462</v>
      </c>
      <c r="F19" s="438"/>
      <c r="G19" s="438"/>
      <c r="H19" s="438"/>
      <c r="I19" s="438"/>
      <c r="J19" s="438"/>
      <c r="K19" s="438"/>
      <c r="L19" s="438"/>
      <c r="M19" s="438"/>
      <c r="N19" s="438"/>
      <c r="O19" s="438"/>
      <c r="P19" s="438"/>
      <c r="Q19" s="438"/>
      <c r="R19" s="438"/>
      <c r="S19" s="438"/>
      <c r="T19" s="438"/>
      <c r="U19" s="438"/>
      <c r="V19" s="438"/>
      <c r="W19" s="438"/>
      <c r="X19" s="438"/>
      <c r="Y19" s="438"/>
      <c r="Z19" s="438"/>
      <c r="AA19" s="438"/>
      <c r="AB19" s="438"/>
      <c r="AC19" s="438"/>
      <c r="AD19" s="438"/>
      <c r="AE19" s="438"/>
      <c r="AF19" s="438"/>
      <c r="AG19" s="438"/>
      <c r="AH19" s="438"/>
      <c r="AI19" s="438"/>
      <c r="AJ19" s="438"/>
      <c r="AK19" s="438"/>
    </row>
    <row r="20" spans="1:38">
      <c r="A20" s="438"/>
      <c r="B20" s="438"/>
      <c r="C20" s="438"/>
      <c r="D20" s="441"/>
      <c r="E20" s="438"/>
      <c r="F20" s="438"/>
      <c r="G20" s="438"/>
      <c r="H20" s="438"/>
      <c r="I20" s="438"/>
      <c r="J20" s="438"/>
      <c r="K20" s="438"/>
      <c r="L20" s="438"/>
      <c r="M20" s="438"/>
      <c r="N20" s="438"/>
      <c r="O20" s="438"/>
      <c r="P20" s="438"/>
      <c r="Q20" s="438"/>
      <c r="R20" s="438"/>
      <c r="S20" s="438"/>
      <c r="T20" s="438"/>
      <c r="U20" s="438"/>
      <c r="V20" s="438"/>
      <c r="W20" s="438"/>
      <c r="X20" s="438"/>
      <c r="Y20" s="438"/>
      <c r="Z20" s="438"/>
      <c r="AA20" s="438"/>
      <c r="AB20" s="438"/>
      <c r="AC20" s="438"/>
      <c r="AD20" s="438"/>
      <c r="AE20" s="438"/>
      <c r="AF20" s="438"/>
      <c r="AG20" s="438"/>
      <c r="AH20" s="438"/>
      <c r="AI20" s="438"/>
      <c r="AJ20" s="438"/>
      <c r="AK20" s="438"/>
    </row>
    <row r="21" spans="1:38">
      <c r="A21" s="438"/>
      <c r="B21" s="438" t="s">
        <v>1146</v>
      </c>
      <c r="C21" s="438"/>
      <c r="D21" s="441"/>
      <c r="E21" s="438"/>
      <c r="F21" s="438"/>
      <c r="G21" s="438"/>
      <c r="H21" s="438"/>
      <c r="I21" s="978" t="s">
        <v>1128</v>
      </c>
      <c r="J21" s="137" t="s">
        <v>947</v>
      </c>
      <c r="K21" s="438"/>
      <c r="L21" s="978" t="s">
        <v>1128</v>
      </c>
      <c r="M21" s="438" t="s">
        <v>838</v>
      </c>
      <c r="O21" s="438"/>
      <c r="P21" s="438"/>
      <c r="Q21" s="438"/>
      <c r="R21" s="438"/>
      <c r="S21" s="438"/>
      <c r="T21" s="438"/>
      <c r="U21" s="438"/>
      <c r="V21" s="438"/>
      <c r="W21" s="438"/>
      <c r="X21" s="438"/>
      <c r="Y21" s="438"/>
      <c r="Z21" s="438"/>
      <c r="AA21" s="438"/>
      <c r="AB21" s="438"/>
      <c r="AC21" s="438"/>
      <c r="AD21" s="438"/>
      <c r="AE21" s="438"/>
      <c r="AF21" s="438"/>
      <c r="AG21" s="438"/>
      <c r="AH21" s="438"/>
      <c r="AI21" s="438"/>
      <c r="AJ21" s="438"/>
      <c r="AK21" s="438"/>
    </row>
    <row r="22" spans="1:38">
      <c r="A22" s="438"/>
      <c r="B22" s="438"/>
      <c r="C22" s="438"/>
      <c r="D22" s="441"/>
      <c r="E22" s="438"/>
      <c r="F22" s="438"/>
      <c r="G22" s="438"/>
      <c r="H22" s="438"/>
      <c r="I22" s="438"/>
      <c r="J22" s="438"/>
      <c r="K22" s="438"/>
      <c r="L22" s="438"/>
      <c r="M22" s="438"/>
      <c r="N22" s="441"/>
      <c r="O22" s="438"/>
      <c r="P22" s="438"/>
      <c r="Q22" s="438"/>
      <c r="R22" s="438"/>
      <c r="S22" s="438"/>
      <c r="T22" s="438"/>
      <c r="U22" s="438"/>
      <c r="V22" s="438"/>
      <c r="W22" s="438"/>
      <c r="X22" s="438"/>
      <c r="Y22" s="438"/>
      <c r="Z22" s="438"/>
      <c r="AA22" s="438"/>
      <c r="AB22" s="438"/>
      <c r="AC22" s="438"/>
      <c r="AD22" s="438"/>
      <c r="AE22" s="438"/>
      <c r="AF22" s="438"/>
      <c r="AG22" s="438"/>
      <c r="AH22" s="438"/>
      <c r="AI22" s="438"/>
      <c r="AJ22" s="438"/>
      <c r="AK22" s="438"/>
    </row>
    <row r="23" spans="1:38">
      <c r="A23" s="438"/>
      <c r="B23" s="438" t="s">
        <v>1147</v>
      </c>
      <c r="C23" s="438"/>
      <c r="D23" s="438"/>
      <c r="E23" s="438"/>
      <c r="F23" s="438"/>
      <c r="G23" s="438"/>
      <c r="H23" s="438"/>
      <c r="I23" s="438"/>
      <c r="J23" s="438"/>
      <c r="L23" s="438"/>
      <c r="M23" s="438"/>
      <c r="N23" s="438"/>
      <c r="O23" s="438"/>
      <c r="P23" s="438"/>
      <c r="Q23" s="438"/>
      <c r="R23" s="438"/>
      <c r="S23" s="438"/>
      <c r="T23" s="438"/>
      <c r="U23" s="438"/>
      <c r="V23" s="438"/>
      <c r="W23" s="438"/>
      <c r="X23" s="438"/>
      <c r="Y23" s="438"/>
      <c r="Z23" s="438"/>
      <c r="AA23" s="438"/>
      <c r="AB23" s="438"/>
      <c r="AC23" s="438"/>
      <c r="AD23" s="438"/>
      <c r="AE23" s="438"/>
      <c r="AF23" s="438"/>
      <c r="AG23" s="438"/>
      <c r="AH23" s="438"/>
      <c r="AI23" s="438"/>
      <c r="AJ23" s="438"/>
      <c r="AK23" s="438"/>
    </row>
    <row r="24" spans="1:38">
      <c r="A24" s="438"/>
      <c r="B24" s="438"/>
      <c r="C24" s="438"/>
      <c r="D24" s="438" t="s">
        <v>865</v>
      </c>
      <c r="E24" s="438"/>
      <c r="F24" s="438"/>
      <c r="G24" s="438"/>
      <c r="H24" s="438"/>
      <c r="I24" s="978" t="s">
        <v>1128</v>
      </c>
      <c r="J24" s="441" t="s">
        <v>461</v>
      </c>
      <c r="K24" s="438"/>
      <c r="L24" s="978" t="s">
        <v>1128</v>
      </c>
      <c r="M24" s="438" t="s">
        <v>462</v>
      </c>
      <c r="N24" s="438"/>
      <c r="O24" s="438"/>
      <c r="P24" s="438"/>
      <c r="Q24" s="438"/>
      <c r="R24" s="438"/>
      <c r="S24" s="438"/>
      <c r="T24" s="438"/>
      <c r="U24" s="438"/>
      <c r="V24" s="438"/>
      <c r="W24" s="438"/>
      <c r="X24" s="438"/>
      <c r="Y24" s="438"/>
      <c r="Z24" s="438"/>
      <c r="AA24" s="438"/>
      <c r="AB24" s="438"/>
      <c r="AD24" s="438"/>
      <c r="AE24" s="438"/>
      <c r="AF24" s="438"/>
      <c r="AG24" s="438"/>
      <c r="AH24" s="438"/>
      <c r="AI24" s="438"/>
      <c r="AJ24" s="438"/>
      <c r="AK24" s="438"/>
    </row>
    <row r="25" spans="1:38">
      <c r="A25" s="438"/>
      <c r="B25" s="438"/>
      <c r="C25" s="438"/>
      <c r="D25" s="438"/>
      <c r="E25" s="438"/>
      <c r="F25" s="438"/>
      <c r="G25" s="438"/>
      <c r="H25" s="438"/>
      <c r="I25" s="438"/>
      <c r="J25" s="438"/>
      <c r="K25" s="438"/>
      <c r="L25" s="438"/>
      <c r="M25" s="438"/>
      <c r="N25" s="438"/>
      <c r="O25" s="438"/>
      <c r="P25" s="438"/>
      <c r="Q25" s="438"/>
      <c r="R25" s="438"/>
      <c r="S25" s="438"/>
      <c r="T25" s="438"/>
      <c r="U25" s="438"/>
      <c r="V25" s="438"/>
      <c r="W25" s="438"/>
      <c r="X25" s="438"/>
      <c r="Y25" s="438"/>
      <c r="Z25" s="438"/>
      <c r="AA25" s="438"/>
      <c r="AB25" s="438"/>
      <c r="AC25" s="438"/>
      <c r="AD25" s="438"/>
      <c r="AE25" s="438"/>
      <c r="AF25" s="438"/>
      <c r="AG25" s="438"/>
      <c r="AH25" s="438"/>
      <c r="AI25" s="438"/>
      <c r="AJ25" s="438"/>
      <c r="AK25" s="438"/>
    </row>
    <row r="26" spans="1:38">
      <c r="A26" s="438"/>
      <c r="B26" s="438"/>
      <c r="C26" s="438"/>
      <c r="D26" s="438" t="s">
        <v>866</v>
      </c>
      <c r="E26" s="438"/>
      <c r="F26" s="438"/>
      <c r="G26" s="438"/>
      <c r="H26" s="438"/>
      <c r="I26" s="978" t="s">
        <v>1128</v>
      </c>
      <c r="J26" s="441" t="s">
        <v>461</v>
      </c>
      <c r="K26" s="438"/>
      <c r="L26" s="978" t="s">
        <v>1128</v>
      </c>
      <c r="M26" s="438" t="s">
        <v>462</v>
      </c>
      <c r="N26" s="438"/>
      <c r="O26" s="438"/>
      <c r="P26" s="438"/>
      <c r="Q26" s="438"/>
      <c r="R26" s="438"/>
      <c r="S26" s="438"/>
      <c r="U26" s="438"/>
      <c r="V26" s="438"/>
      <c r="W26" s="438"/>
      <c r="X26" s="438"/>
      <c r="Y26" s="438"/>
      <c r="Z26" s="438"/>
      <c r="AA26" s="438"/>
      <c r="AC26" s="438"/>
      <c r="AD26" s="438"/>
      <c r="AE26" s="438"/>
      <c r="AF26" s="438"/>
      <c r="AG26" s="438"/>
      <c r="AH26" s="438"/>
      <c r="AI26" s="438"/>
      <c r="AJ26" s="438"/>
      <c r="AK26" s="438"/>
    </row>
    <row r="27" spans="1:38">
      <c r="A27" s="438"/>
      <c r="B27" s="438"/>
      <c r="C27" s="134"/>
      <c r="D27" s="448"/>
      <c r="E27" s="448"/>
      <c r="F27" s="134"/>
      <c r="G27" s="134"/>
      <c r="H27" s="134"/>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4"/>
      <c r="AJ27" s="438"/>
      <c r="AK27" s="438"/>
    </row>
    <row r="28" spans="1:38">
      <c r="A28" s="441" t="s">
        <v>973</v>
      </c>
      <c r="B28" s="441" t="s">
        <v>118</v>
      </c>
      <c r="C28" s="438"/>
      <c r="D28" s="438"/>
      <c r="E28" s="438"/>
      <c r="F28" s="438"/>
      <c r="G28" s="438"/>
      <c r="H28" s="438"/>
      <c r="I28" s="438"/>
      <c r="J28" s="438"/>
      <c r="K28" s="438"/>
      <c r="L28" s="438"/>
      <c r="M28" s="438"/>
      <c r="N28" s="438"/>
      <c r="O28" s="438"/>
      <c r="P28" s="438"/>
      <c r="Q28" s="438"/>
      <c r="R28" s="438"/>
      <c r="S28" s="438"/>
      <c r="T28" s="438"/>
      <c r="U28" s="438"/>
      <c r="V28" s="438"/>
      <c r="W28" s="438"/>
      <c r="X28" s="438"/>
      <c r="Y28" s="438"/>
      <c r="Z28" s="438"/>
      <c r="AA28" s="438"/>
      <c r="AB28" s="438"/>
      <c r="AC28" s="438"/>
      <c r="AD28" s="438"/>
      <c r="AE28" s="438"/>
      <c r="AF28" s="438"/>
      <c r="AG28" s="438"/>
      <c r="AH28" s="438"/>
      <c r="AI28" s="438"/>
      <c r="AJ28" s="438"/>
      <c r="AK28" s="438"/>
    </row>
    <row r="29" spans="1:38">
      <c r="B29" s="438"/>
      <c r="C29" s="438"/>
      <c r="D29" s="438" t="s">
        <v>117</v>
      </c>
      <c r="E29" s="438"/>
      <c r="F29" s="438"/>
      <c r="G29" s="438"/>
      <c r="H29" s="978" t="s">
        <v>1128</v>
      </c>
      <c r="I29" s="441" t="s">
        <v>461</v>
      </c>
      <c r="K29" s="438"/>
      <c r="L29" s="438"/>
      <c r="M29" s="438"/>
      <c r="N29" s="438"/>
      <c r="O29" s="438"/>
      <c r="P29" s="438"/>
      <c r="Q29" s="438"/>
      <c r="R29" s="438"/>
      <c r="S29" s="438"/>
      <c r="T29" s="438"/>
      <c r="U29" s="438"/>
      <c r="V29" s="438"/>
      <c r="W29" s="438"/>
      <c r="X29" s="438"/>
      <c r="Y29" s="438"/>
      <c r="Z29" s="438"/>
      <c r="AA29" s="438"/>
      <c r="AB29" s="438"/>
      <c r="AC29" s="438"/>
      <c r="AD29" s="438"/>
      <c r="AE29" s="438"/>
      <c r="AF29" s="438"/>
      <c r="AG29" s="438"/>
      <c r="AH29" s="438"/>
      <c r="AI29" s="438"/>
      <c r="AJ29" s="438"/>
      <c r="AK29" s="438"/>
    </row>
    <row r="30" spans="1:38">
      <c r="B30" s="438"/>
      <c r="C30" s="438"/>
      <c r="D30" s="438"/>
      <c r="E30" s="438"/>
      <c r="F30" s="438"/>
      <c r="G30" s="438"/>
      <c r="H30" s="978" t="s">
        <v>1128</v>
      </c>
      <c r="I30" s="438" t="s">
        <v>462</v>
      </c>
      <c r="K30" s="438"/>
      <c r="L30" s="438"/>
      <c r="M30" s="438"/>
      <c r="N30" s="438"/>
      <c r="O30" s="438"/>
      <c r="P30" s="438"/>
      <c r="Q30" s="438"/>
      <c r="R30" s="438"/>
      <c r="S30" s="438"/>
      <c r="T30" s="438"/>
      <c r="U30" s="438"/>
      <c r="V30" s="438"/>
      <c r="W30" s="438"/>
      <c r="X30" s="438"/>
      <c r="Y30" s="438"/>
      <c r="Z30" s="438"/>
      <c r="AA30" s="438"/>
      <c r="AB30" s="438"/>
      <c r="AC30" s="438"/>
      <c r="AD30" s="438"/>
      <c r="AE30" s="438"/>
      <c r="AF30" s="438"/>
      <c r="AG30" s="438"/>
      <c r="AH30" s="438"/>
      <c r="AI30" s="438"/>
      <c r="AJ30" s="438"/>
      <c r="AK30" s="438"/>
    </row>
    <row r="31" spans="1:38">
      <c r="B31" s="438"/>
      <c r="C31" s="438"/>
      <c r="D31" s="438" t="s">
        <v>119</v>
      </c>
      <c r="E31" s="438"/>
      <c r="F31" s="438"/>
      <c r="G31" s="438"/>
      <c r="H31" s="978" t="s">
        <v>1128</v>
      </c>
      <c r="I31" s="441" t="s">
        <v>461</v>
      </c>
      <c r="J31" s="441"/>
      <c r="K31" s="436" t="s">
        <v>654</v>
      </c>
      <c r="L31" s="978" t="s">
        <v>1128</v>
      </c>
      <c r="M31" s="438" t="s">
        <v>120</v>
      </c>
      <c r="N31" s="438"/>
      <c r="O31" s="438"/>
      <c r="P31" s="978" t="s">
        <v>1128</v>
      </c>
      <c r="Q31" s="438" t="s">
        <v>121</v>
      </c>
      <c r="R31" s="438"/>
      <c r="S31" s="438"/>
      <c r="T31" s="441"/>
      <c r="U31" s="441"/>
      <c r="V31" s="438"/>
      <c r="W31" s="438"/>
      <c r="X31" s="438"/>
      <c r="Y31" s="438"/>
      <c r="Z31" s="438"/>
      <c r="AA31" s="438"/>
      <c r="AB31" s="438"/>
      <c r="AC31" s="438"/>
      <c r="AD31" s="438"/>
      <c r="AE31" s="438"/>
      <c r="AF31" s="438"/>
      <c r="AG31" s="438"/>
      <c r="AH31" s="438"/>
      <c r="AI31" s="438"/>
      <c r="AJ31" s="438"/>
      <c r="AK31" s="438"/>
      <c r="AL31" s="438"/>
    </row>
    <row r="32" spans="1:38">
      <c r="A32" s="438"/>
      <c r="B32" s="438"/>
      <c r="C32" s="438"/>
      <c r="D32" s="438"/>
      <c r="E32" s="438"/>
      <c r="F32" s="438"/>
      <c r="G32" s="438"/>
      <c r="H32" s="978" t="s">
        <v>1128</v>
      </c>
      <c r="I32" s="438" t="s">
        <v>462</v>
      </c>
      <c r="J32" s="438"/>
      <c r="K32" s="438"/>
      <c r="L32" s="438"/>
      <c r="M32" s="438"/>
      <c r="N32" s="438"/>
      <c r="O32" s="438"/>
      <c r="P32" s="438"/>
      <c r="Q32" s="438"/>
      <c r="R32" s="438"/>
      <c r="S32" s="438"/>
      <c r="T32" s="438"/>
      <c r="U32" s="438"/>
      <c r="V32" s="438"/>
      <c r="W32" s="438"/>
      <c r="X32" s="438"/>
      <c r="Y32" s="438"/>
      <c r="Z32" s="438"/>
      <c r="AA32" s="438"/>
      <c r="AB32" s="438"/>
      <c r="AC32" s="438"/>
      <c r="AD32" s="438"/>
      <c r="AE32" s="438"/>
      <c r="AF32" s="438"/>
      <c r="AG32" s="438"/>
      <c r="AH32" s="438"/>
      <c r="AI32" s="438"/>
      <c r="AJ32" s="438"/>
      <c r="AK32" s="438"/>
    </row>
    <row r="33" spans="1:38">
      <c r="A33" s="438"/>
      <c r="B33" s="438"/>
      <c r="C33" s="438"/>
      <c r="D33" s="438"/>
      <c r="E33" s="438" t="s">
        <v>1093</v>
      </c>
      <c r="F33" s="438"/>
      <c r="G33" s="438"/>
      <c r="H33" s="438"/>
      <c r="I33" s="438" t="s">
        <v>15</v>
      </c>
      <c r="J33" s="438"/>
      <c r="K33" s="441" t="s">
        <v>52</v>
      </c>
      <c r="L33" s="3111"/>
      <c r="M33" s="3111"/>
      <c r="N33" s="3111"/>
      <c r="O33" s="446" t="s">
        <v>85</v>
      </c>
      <c r="P33" s="438" t="s">
        <v>16</v>
      </c>
      <c r="Q33" s="438"/>
      <c r="R33" s="441" t="s">
        <v>52</v>
      </c>
      <c r="S33" s="3111"/>
      <c r="T33" s="3111"/>
      <c r="U33" s="3111"/>
      <c r="V33" s="3111"/>
      <c r="W33" s="3111"/>
      <c r="X33" s="3111"/>
      <c r="Y33" s="446" t="s">
        <v>85</v>
      </c>
      <c r="Z33" s="438"/>
      <c r="AA33" s="438"/>
      <c r="AB33" s="438"/>
      <c r="AC33" s="438"/>
      <c r="AD33" s="438"/>
      <c r="AE33" s="438"/>
      <c r="AF33" s="438"/>
      <c r="AG33" s="438"/>
      <c r="AH33" s="438"/>
      <c r="AI33" s="438"/>
      <c r="AJ33" s="438"/>
      <c r="AK33" s="438"/>
    </row>
    <row r="34" spans="1:38">
      <c r="A34" s="438"/>
      <c r="B34" s="438"/>
      <c r="C34" s="438"/>
      <c r="D34" s="438"/>
      <c r="E34" s="438"/>
      <c r="F34" s="438"/>
      <c r="G34" s="438"/>
      <c r="H34" s="438"/>
      <c r="I34" s="438"/>
      <c r="J34" s="438"/>
      <c r="K34" s="446"/>
      <c r="L34" s="446"/>
      <c r="M34" s="446"/>
      <c r="N34" s="134"/>
      <c r="O34" s="134"/>
      <c r="P34" s="134"/>
      <c r="Q34" s="446"/>
      <c r="R34" s="446"/>
      <c r="S34" s="446"/>
      <c r="T34" s="446"/>
      <c r="U34" s="446"/>
      <c r="V34" s="446"/>
      <c r="W34" s="446"/>
      <c r="X34" s="134"/>
      <c r="Y34" s="134"/>
      <c r="Z34" s="438"/>
      <c r="AA34" s="438"/>
      <c r="AB34" s="438"/>
      <c r="AC34" s="438"/>
      <c r="AD34" s="438"/>
      <c r="AE34" s="438"/>
      <c r="AF34" s="438"/>
      <c r="AG34" s="438"/>
      <c r="AH34" s="438"/>
      <c r="AI34" s="438"/>
      <c r="AJ34" s="438"/>
      <c r="AK34" s="438"/>
    </row>
    <row r="35" spans="1:38">
      <c r="A35" s="438" t="s">
        <v>974</v>
      </c>
      <c r="B35" s="438" t="s">
        <v>975</v>
      </c>
      <c r="C35" s="438"/>
      <c r="D35" s="438"/>
      <c r="E35" s="438"/>
      <c r="F35" s="438"/>
      <c r="G35" s="438"/>
      <c r="H35" s="438"/>
      <c r="I35" s="438"/>
      <c r="J35" s="438"/>
      <c r="K35" s="446"/>
      <c r="L35" s="446"/>
      <c r="M35" s="446"/>
      <c r="N35" s="134"/>
      <c r="O35" s="134"/>
      <c r="P35" s="134"/>
      <c r="Q35" s="446"/>
      <c r="R35" s="446"/>
      <c r="S35" s="446"/>
      <c r="T35" s="446"/>
      <c r="U35" s="446"/>
      <c r="V35" s="446"/>
      <c r="W35" s="446"/>
      <c r="X35" s="134"/>
      <c r="Y35" s="134"/>
      <c r="Z35" s="438"/>
      <c r="AA35" s="438"/>
      <c r="AB35" s="438"/>
      <c r="AC35" s="438"/>
      <c r="AD35" s="438"/>
      <c r="AE35" s="438"/>
      <c r="AF35" s="438"/>
      <c r="AG35" s="438"/>
      <c r="AH35" s="438"/>
      <c r="AI35" s="438"/>
      <c r="AJ35" s="438"/>
      <c r="AK35" s="438"/>
    </row>
    <row r="36" spans="1:38">
      <c r="A36" s="438"/>
      <c r="B36" s="438" t="s">
        <v>976</v>
      </c>
      <c r="C36" s="438"/>
      <c r="D36" s="438" t="s">
        <v>977</v>
      </c>
      <c r="E36" s="438"/>
      <c r="F36" s="438"/>
      <c r="G36" s="438"/>
      <c r="H36" s="438"/>
      <c r="I36" s="438"/>
      <c r="J36" s="438"/>
      <c r="K36" s="446"/>
      <c r="L36" s="446"/>
      <c r="M36" s="446"/>
      <c r="N36" s="134"/>
      <c r="O36" s="134"/>
      <c r="P36" s="134"/>
      <c r="Q36" s="446"/>
      <c r="R36" s="446"/>
      <c r="S36" s="446"/>
      <c r="T36" s="446"/>
      <c r="U36" s="446"/>
      <c r="V36" s="446"/>
      <c r="W36" s="446"/>
      <c r="X36" s="134"/>
      <c r="Y36" s="134"/>
      <c r="Z36" s="438"/>
      <c r="AA36" s="438"/>
      <c r="AB36" s="438"/>
      <c r="AC36" s="438"/>
      <c r="AD36" s="438"/>
      <c r="AE36" s="438"/>
      <c r="AF36" s="438"/>
      <c r="AG36" s="438"/>
      <c r="AH36" s="438"/>
      <c r="AI36" s="438"/>
      <c r="AJ36" s="438"/>
      <c r="AK36" s="438"/>
    </row>
    <row r="37" spans="1:38">
      <c r="A37" s="438"/>
      <c r="B37" s="438"/>
      <c r="C37" s="438"/>
      <c r="D37" s="978" t="s">
        <v>1128</v>
      </c>
      <c r="E37" s="438" t="s">
        <v>461</v>
      </c>
      <c r="F37" s="438"/>
      <c r="G37" s="441" t="s">
        <v>654</v>
      </c>
      <c r="H37" s="3109" t="s">
        <v>752</v>
      </c>
      <c r="I37" s="3109"/>
      <c r="J37" s="441" t="s">
        <v>52</v>
      </c>
      <c r="K37" s="2455"/>
      <c r="L37" s="2455"/>
      <c r="M37" s="2455"/>
      <c r="N37" s="2455"/>
      <c r="O37" s="2455"/>
      <c r="P37" s="2455"/>
      <c r="Q37" s="2455"/>
      <c r="R37" s="2455"/>
      <c r="S37" s="2455"/>
      <c r="T37" s="2455"/>
      <c r="U37" s="2455"/>
      <c r="V37" s="2455"/>
      <c r="W37" s="2455"/>
      <c r="X37" s="2455"/>
      <c r="Y37" s="2455"/>
      <c r="Z37" s="134" t="s">
        <v>1717</v>
      </c>
      <c r="AA37" s="438"/>
      <c r="AB37" s="438"/>
      <c r="AC37" s="438"/>
      <c r="AD37" s="438"/>
      <c r="AE37" s="438"/>
      <c r="AF37" s="438"/>
      <c r="AG37" s="438"/>
      <c r="AH37" s="438"/>
      <c r="AI37" s="438"/>
      <c r="AJ37" s="438"/>
      <c r="AK37" s="438"/>
      <c r="AL37" s="438"/>
    </row>
    <row r="38" spans="1:38">
      <c r="A38" s="438"/>
      <c r="B38" s="438"/>
      <c r="C38" s="438"/>
      <c r="D38" s="978" t="s">
        <v>1128</v>
      </c>
      <c r="E38" s="438" t="s">
        <v>462</v>
      </c>
      <c r="F38" s="438"/>
      <c r="H38" s="441"/>
      <c r="I38" s="441"/>
      <c r="J38" s="441"/>
      <c r="K38" s="438"/>
      <c r="L38" s="446"/>
      <c r="M38" s="446"/>
      <c r="N38" s="446"/>
      <c r="O38" s="134"/>
      <c r="P38" s="134"/>
      <c r="Q38" s="134"/>
      <c r="R38" s="446"/>
      <c r="S38" s="446"/>
      <c r="T38" s="446"/>
      <c r="U38" s="446"/>
      <c r="V38" s="446"/>
      <c r="W38" s="446"/>
      <c r="X38" s="446"/>
      <c r="Y38" s="134"/>
      <c r="Z38" s="134"/>
      <c r="AA38" s="438"/>
      <c r="AB38" s="438"/>
      <c r="AC38" s="438"/>
      <c r="AD38" s="438"/>
      <c r="AE38" s="438"/>
      <c r="AF38" s="438"/>
      <c r="AG38" s="438"/>
      <c r="AH38" s="438"/>
      <c r="AI38" s="438"/>
      <c r="AJ38" s="438"/>
      <c r="AK38" s="438"/>
      <c r="AL38" s="438"/>
    </row>
    <row r="39" spans="1:38">
      <c r="A39" s="438"/>
      <c r="B39" s="438" t="s">
        <v>1094</v>
      </c>
      <c r="C39" s="438"/>
      <c r="D39" s="438" t="s">
        <v>979</v>
      </c>
      <c r="E39" s="438"/>
      <c r="F39" s="438"/>
      <c r="G39" s="438"/>
      <c r="H39" s="438"/>
      <c r="I39" s="438"/>
      <c r="J39" s="438"/>
      <c r="K39" s="438"/>
      <c r="L39" s="446"/>
      <c r="M39" s="446"/>
      <c r="N39" s="446"/>
      <c r="O39" s="134"/>
      <c r="P39" s="134"/>
      <c r="Q39" s="134"/>
      <c r="R39" s="446"/>
      <c r="S39" s="446"/>
      <c r="T39" s="446"/>
      <c r="U39" s="446"/>
      <c r="V39" s="446"/>
      <c r="W39" s="446"/>
      <c r="X39" s="446"/>
      <c r="Y39" s="134"/>
      <c r="Z39" s="134"/>
      <c r="AA39" s="438"/>
      <c r="AB39" s="438"/>
      <c r="AC39" s="438"/>
      <c r="AD39" s="438"/>
      <c r="AE39" s="438"/>
      <c r="AF39" s="438"/>
      <c r="AG39" s="438"/>
      <c r="AH39" s="438"/>
      <c r="AI39" s="438"/>
      <c r="AJ39" s="438"/>
      <c r="AK39" s="438"/>
      <c r="AL39" s="438"/>
    </row>
    <row r="40" spans="1:38">
      <c r="A40" s="438"/>
      <c r="B40" s="438"/>
      <c r="C40" s="438"/>
      <c r="D40" s="978" t="s">
        <v>1128</v>
      </c>
      <c r="E40" s="438" t="s">
        <v>461</v>
      </c>
      <c r="F40" s="438"/>
      <c r="G40" s="441" t="s">
        <v>1095</v>
      </c>
      <c r="H40" s="2497" t="s">
        <v>980</v>
      </c>
      <c r="I40" s="2497"/>
      <c r="J40" s="2497"/>
      <c r="K40" s="2497"/>
      <c r="L40" s="2497"/>
      <c r="M40" s="978" t="s">
        <v>1128</v>
      </c>
      <c r="N40" s="438" t="s">
        <v>461</v>
      </c>
      <c r="O40" s="134"/>
      <c r="P40" s="134"/>
      <c r="Q40" s="134"/>
      <c r="R40" s="446"/>
      <c r="S40" s="446"/>
      <c r="T40" s="446"/>
      <c r="U40" s="446"/>
      <c r="V40" s="446"/>
      <c r="W40" s="446"/>
      <c r="X40" s="446"/>
      <c r="AC40" s="438"/>
      <c r="AD40" s="438"/>
      <c r="AE40" s="438"/>
      <c r="AF40" s="438"/>
      <c r="AG40" s="438"/>
      <c r="AH40" s="438"/>
      <c r="AI40" s="438"/>
      <c r="AJ40" s="438"/>
      <c r="AK40" s="438"/>
      <c r="AL40" s="438"/>
    </row>
    <row r="41" spans="1:38">
      <c r="A41" s="438"/>
      <c r="B41" s="438"/>
      <c r="H41" s="441"/>
      <c r="I41" s="441"/>
      <c r="J41" s="441"/>
      <c r="K41" s="438"/>
      <c r="L41" s="446"/>
      <c r="M41" s="978" t="s">
        <v>1128</v>
      </c>
      <c r="N41" s="438" t="s">
        <v>462</v>
      </c>
      <c r="O41" s="134"/>
      <c r="P41" s="134"/>
      <c r="Q41" s="134"/>
      <c r="R41" s="446"/>
      <c r="S41" s="446"/>
      <c r="T41" s="446"/>
      <c r="U41" s="446"/>
      <c r="V41" s="446"/>
      <c r="W41" s="446"/>
      <c r="X41" s="446"/>
      <c r="Y41" s="134"/>
      <c r="Z41" s="134"/>
      <c r="AA41" s="438"/>
      <c r="AB41" s="438"/>
      <c r="AC41" s="438"/>
      <c r="AD41" s="438"/>
      <c r="AE41" s="438"/>
      <c r="AF41" s="438"/>
      <c r="AG41" s="438"/>
      <c r="AH41" s="438"/>
      <c r="AI41" s="438"/>
      <c r="AJ41" s="438"/>
      <c r="AK41" s="438"/>
      <c r="AL41" s="438"/>
    </row>
    <row r="42" spans="1:38">
      <c r="A42" s="438"/>
      <c r="B42" s="438"/>
      <c r="C42" s="438"/>
      <c r="D42" s="978" t="s">
        <v>1128</v>
      </c>
      <c r="E42" s="438" t="s">
        <v>462</v>
      </c>
      <c r="G42" s="438"/>
      <c r="H42" s="438"/>
      <c r="I42" s="438"/>
      <c r="J42" s="438"/>
      <c r="K42" s="446"/>
      <c r="L42" s="446"/>
      <c r="M42" s="446"/>
      <c r="N42" s="134"/>
      <c r="O42" s="134"/>
      <c r="P42" s="134"/>
      <c r="Q42" s="446"/>
      <c r="R42" s="446"/>
      <c r="S42" s="446"/>
      <c r="T42" s="446"/>
      <c r="U42" s="446"/>
      <c r="V42" s="446"/>
      <c r="W42" s="446"/>
      <c r="X42" s="134"/>
      <c r="Y42" s="134"/>
      <c r="Z42" s="438"/>
      <c r="AA42" s="438"/>
      <c r="AB42" s="438"/>
      <c r="AC42" s="438"/>
      <c r="AD42" s="438"/>
      <c r="AE42" s="438"/>
      <c r="AF42" s="438"/>
      <c r="AG42" s="438"/>
      <c r="AH42" s="438"/>
      <c r="AI42" s="438"/>
      <c r="AJ42" s="438"/>
      <c r="AK42" s="438"/>
    </row>
    <row r="43" spans="1:38">
      <c r="A43" s="438"/>
      <c r="B43" s="438"/>
      <c r="C43" s="438"/>
      <c r="D43" s="438"/>
      <c r="E43" s="438"/>
      <c r="F43" s="438"/>
      <c r="G43" s="438"/>
      <c r="H43" s="438"/>
      <c r="I43" s="438"/>
      <c r="J43" s="438"/>
      <c r="K43" s="134"/>
      <c r="L43" s="134"/>
      <c r="M43" s="134"/>
      <c r="N43" s="134"/>
      <c r="O43" s="134"/>
      <c r="P43" s="134"/>
      <c r="Q43" s="134"/>
      <c r="R43" s="134"/>
      <c r="S43" s="134"/>
      <c r="T43" s="134"/>
      <c r="U43" s="134"/>
      <c r="V43" s="134"/>
      <c r="W43" s="134"/>
      <c r="X43" s="134"/>
      <c r="Y43" s="134"/>
      <c r="Z43" s="438"/>
      <c r="AA43" s="438"/>
      <c r="AB43" s="438"/>
      <c r="AC43" s="438"/>
      <c r="AD43" s="438"/>
      <c r="AE43" s="438"/>
      <c r="AF43" s="438"/>
      <c r="AG43" s="438"/>
      <c r="AH43" s="438"/>
      <c r="AI43" s="438"/>
      <c r="AJ43" s="438"/>
      <c r="AK43" s="438"/>
    </row>
    <row r="44" spans="1:38">
      <c r="A44" s="442" t="s">
        <v>1188</v>
      </c>
      <c r="B44" s="438"/>
      <c r="C44" s="438"/>
      <c r="D44" s="438"/>
      <c r="E44" s="438"/>
      <c r="F44" s="438"/>
      <c r="G44" s="438"/>
      <c r="H44" s="438"/>
      <c r="I44" s="438"/>
      <c r="J44" s="438"/>
      <c r="K44" s="438"/>
      <c r="L44" s="438"/>
      <c r="M44" s="438"/>
      <c r="N44" s="438"/>
      <c r="O44" s="438"/>
      <c r="P44" s="438"/>
      <c r="Q44" s="438"/>
      <c r="R44" s="438"/>
      <c r="S44" s="438"/>
      <c r="T44" s="438"/>
      <c r="U44" s="438"/>
      <c r="V44" s="438"/>
      <c r="W44" s="438"/>
      <c r="X44" s="438"/>
      <c r="Y44" s="438"/>
      <c r="Z44" s="438"/>
      <c r="AA44" s="438"/>
      <c r="AB44" s="438"/>
      <c r="AC44" s="438"/>
      <c r="AD44" s="438"/>
      <c r="AE44" s="438"/>
      <c r="AF44" s="438"/>
      <c r="AG44" s="438"/>
      <c r="AH44" s="438"/>
      <c r="AI44" s="438"/>
      <c r="AJ44" s="438"/>
      <c r="AK44" s="438"/>
    </row>
    <row r="45" spans="1:38">
      <c r="A45" s="438" t="s">
        <v>1096</v>
      </c>
      <c r="B45" s="438" t="s">
        <v>122</v>
      </c>
      <c r="C45" s="438"/>
      <c r="D45" s="438"/>
      <c r="E45" s="438"/>
      <c r="F45" s="438"/>
      <c r="G45" s="438"/>
      <c r="H45" s="438"/>
      <c r="I45" s="438"/>
      <c r="J45" s="438"/>
      <c r="K45" s="438"/>
      <c r="L45" s="438"/>
      <c r="M45" s="438"/>
      <c r="N45" s="438"/>
      <c r="O45" s="438"/>
      <c r="P45" s="438"/>
      <c r="Q45" s="438"/>
      <c r="R45" s="438"/>
      <c r="S45" s="438"/>
      <c r="T45" s="438"/>
      <c r="U45" s="438"/>
      <c r="V45" s="438"/>
      <c r="W45" s="438"/>
      <c r="X45" s="438"/>
      <c r="Y45" s="438"/>
      <c r="Z45" s="438"/>
      <c r="AA45" s="438"/>
      <c r="AB45" s="438"/>
      <c r="AC45" s="438"/>
      <c r="AD45" s="438"/>
      <c r="AE45" s="438"/>
      <c r="AF45" s="438"/>
      <c r="AG45" s="438"/>
      <c r="AH45" s="438"/>
      <c r="AI45" s="438"/>
      <c r="AJ45" s="438"/>
      <c r="AK45" s="438"/>
    </row>
    <row r="46" spans="1:38">
      <c r="A46" s="438"/>
      <c r="B46" s="438"/>
      <c r="C46" s="438"/>
      <c r="D46" s="978" t="s">
        <v>1128</v>
      </c>
      <c r="E46" s="441" t="s">
        <v>461</v>
      </c>
      <c r="F46" s="438"/>
      <c r="G46" s="438"/>
      <c r="H46" s="438"/>
      <c r="I46" s="438"/>
      <c r="J46" s="438"/>
      <c r="K46" s="438"/>
      <c r="L46" s="438"/>
      <c r="M46" s="438"/>
      <c r="N46" s="438"/>
      <c r="O46" s="438"/>
      <c r="P46" s="438"/>
      <c r="Q46" s="438"/>
      <c r="R46" s="438"/>
      <c r="S46" s="438"/>
      <c r="T46" s="438"/>
      <c r="U46" s="438"/>
      <c r="V46" s="438"/>
      <c r="W46" s="438"/>
      <c r="X46" s="438"/>
      <c r="Y46" s="438"/>
      <c r="Z46" s="438"/>
      <c r="AA46" s="438"/>
      <c r="AB46" s="438"/>
      <c r="AC46" s="438"/>
      <c r="AD46" s="438"/>
      <c r="AE46" s="438"/>
      <c r="AF46" s="438"/>
      <c r="AG46" s="438"/>
      <c r="AH46" s="438"/>
      <c r="AI46" s="438"/>
      <c r="AJ46" s="438"/>
      <c r="AK46" s="438"/>
    </row>
    <row r="47" spans="1:38">
      <c r="A47" s="438"/>
      <c r="B47" s="438"/>
      <c r="C47" s="438"/>
      <c r="D47" s="978" t="s">
        <v>1128</v>
      </c>
      <c r="E47" s="438" t="s">
        <v>462</v>
      </c>
      <c r="F47" s="438"/>
      <c r="G47" s="438"/>
      <c r="H47" s="438"/>
      <c r="I47" s="438"/>
      <c r="J47" s="438"/>
      <c r="K47" s="438"/>
      <c r="L47" s="438"/>
      <c r="M47" s="438"/>
      <c r="N47" s="438"/>
      <c r="O47" s="438"/>
      <c r="P47" s="438"/>
      <c r="Q47" s="438"/>
      <c r="R47" s="438"/>
      <c r="S47" s="438"/>
      <c r="T47" s="438"/>
      <c r="U47" s="438"/>
      <c r="V47" s="438"/>
      <c r="W47" s="438"/>
      <c r="X47" s="438"/>
      <c r="Y47" s="438"/>
      <c r="Z47" s="438"/>
      <c r="AA47" s="438"/>
      <c r="AB47" s="438"/>
      <c r="AC47" s="438"/>
      <c r="AD47" s="438"/>
      <c r="AE47" s="438"/>
      <c r="AF47" s="438"/>
      <c r="AG47" s="438"/>
      <c r="AH47" s="438"/>
      <c r="AI47" s="438"/>
      <c r="AJ47" s="438"/>
      <c r="AK47" s="438"/>
    </row>
    <row r="48" spans="1:38">
      <c r="A48" s="438"/>
      <c r="B48" s="438"/>
      <c r="C48" s="438"/>
      <c r="D48" s="441"/>
      <c r="E48" s="438"/>
      <c r="F48" s="438"/>
      <c r="G48" s="438"/>
      <c r="H48" s="438"/>
      <c r="I48" s="438"/>
      <c r="J48" s="438"/>
      <c r="K48" s="438"/>
      <c r="L48" s="438"/>
      <c r="M48" s="438"/>
      <c r="N48" s="438"/>
      <c r="O48" s="438"/>
      <c r="P48" s="438"/>
      <c r="Q48" s="438"/>
      <c r="R48" s="438"/>
      <c r="S48" s="438"/>
      <c r="T48" s="438"/>
      <c r="U48" s="438"/>
      <c r="V48" s="438"/>
      <c r="W48" s="438"/>
      <c r="X48" s="438"/>
      <c r="Y48" s="438"/>
      <c r="Z48" s="438"/>
      <c r="AA48" s="438"/>
      <c r="AB48" s="438"/>
      <c r="AC48" s="438"/>
      <c r="AD48" s="438"/>
      <c r="AE48" s="438"/>
      <c r="AF48" s="438"/>
      <c r="AG48" s="438"/>
      <c r="AH48" s="438"/>
      <c r="AI48" s="438"/>
      <c r="AJ48" s="438"/>
      <c r="AK48" s="438"/>
    </row>
    <row r="49" spans="1:37">
      <c r="A49" s="438" t="s">
        <v>1097</v>
      </c>
      <c r="B49" s="438" t="s">
        <v>123</v>
      </c>
      <c r="C49" s="438"/>
      <c r="D49" s="438"/>
      <c r="E49" s="438"/>
      <c r="F49" s="438"/>
      <c r="G49" s="438"/>
      <c r="H49" s="438" t="s">
        <v>2290</v>
      </c>
      <c r="I49" s="438"/>
      <c r="J49" s="438"/>
      <c r="K49" s="438"/>
      <c r="L49" s="438"/>
      <c r="M49" s="438"/>
      <c r="N49" s="438"/>
      <c r="O49" s="438"/>
      <c r="P49" s="438"/>
      <c r="Q49" s="438"/>
      <c r="R49" s="438"/>
      <c r="S49" s="438"/>
      <c r="T49" s="438"/>
      <c r="U49" s="438"/>
      <c r="V49" s="438"/>
      <c r="W49" s="438"/>
      <c r="X49" s="438"/>
      <c r="Y49" s="438"/>
      <c r="Z49" s="438"/>
      <c r="AA49" s="438"/>
      <c r="AB49" s="438"/>
      <c r="AC49" s="438"/>
      <c r="AD49" s="438"/>
      <c r="AE49" s="438"/>
      <c r="AF49" s="438"/>
      <c r="AG49" s="438"/>
      <c r="AH49" s="438"/>
      <c r="AI49" s="438"/>
      <c r="AJ49" s="438"/>
      <c r="AK49" s="438"/>
    </row>
    <row r="50" spans="1:37">
      <c r="A50" s="438"/>
      <c r="B50" s="438"/>
      <c r="C50" s="438"/>
      <c r="D50" s="978" t="s">
        <v>1128</v>
      </c>
      <c r="E50" s="441" t="s">
        <v>461</v>
      </c>
      <c r="F50" s="438"/>
      <c r="G50" s="438"/>
      <c r="H50" s="978" t="s">
        <v>1128</v>
      </c>
      <c r="I50" s="438" t="s">
        <v>124</v>
      </c>
      <c r="J50" s="438"/>
      <c r="K50" s="438"/>
      <c r="L50" s="438"/>
      <c r="M50" s="978" t="s">
        <v>1128</v>
      </c>
      <c r="N50" s="438" t="s">
        <v>208</v>
      </c>
      <c r="O50" s="438"/>
      <c r="R50" s="978" t="s">
        <v>1128</v>
      </c>
      <c r="S50" s="438" t="s">
        <v>1134</v>
      </c>
      <c r="T50" s="438"/>
      <c r="U50" s="438"/>
      <c r="W50" s="978" t="s">
        <v>1128</v>
      </c>
      <c r="X50" s="438" t="s">
        <v>125</v>
      </c>
      <c r="Y50" s="438"/>
      <c r="Z50" s="978" t="s">
        <v>1128</v>
      </c>
      <c r="AA50" s="438" t="s">
        <v>126</v>
      </c>
      <c r="AB50" s="438"/>
      <c r="AC50" s="438"/>
      <c r="AD50" s="438"/>
      <c r="AG50" s="438"/>
      <c r="AH50" s="438"/>
      <c r="AJ50" s="438"/>
      <c r="AK50" s="438"/>
    </row>
    <row r="51" spans="1:37">
      <c r="A51" s="438"/>
      <c r="B51" s="438"/>
      <c r="C51" s="438"/>
      <c r="D51" s="441"/>
      <c r="E51" s="441"/>
      <c r="F51" s="438"/>
      <c r="G51" s="438"/>
      <c r="H51" s="978" t="s">
        <v>1128</v>
      </c>
      <c r="I51" s="134" t="s">
        <v>1098</v>
      </c>
      <c r="J51" s="134"/>
      <c r="K51" s="134"/>
      <c r="L51" s="134"/>
      <c r="M51" s="120"/>
      <c r="N51" s="438"/>
      <c r="O51" s="978" t="s">
        <v>1128</v>
      </c>
      <c r="P51" s="438" t="s">
        <v>1718</v>
      </c>
      <c r="R51" s="441"/>
      <c r="S51" s="438"/>
      <c r="T51" s="438"/>
      <c r="U51" s="438"/>
      <c r="W51" s="441"/>
      <c r="X51" s="438"/>
      <c r="Y51" s="438"/>
      <c r="Z51" s="441"/>
      <c r="AA51" s="438"/>
      <c r="AB51" s="438"/>
      <c r="AC51" s="438"/>
      <c r="AD51" s="438"/>
      <c r="AE51" s="441"/>
      <c r="AF51" s="438"/>
      <c r="AG51" s="438"/>
      <c r="AH51" s="438"/>
      <c r="AJ51" s="438"/>
      <c r="AK51" s="438"/>
    </row>
    <row r="52" spans="1:37">
      <c r="A52" s="438"/>
      <c r="B52" s="438"/>
      <c r="C52" s="438"/>
      <c r="D52" s="978" t="s">
        <v>1128</v>
      </c>
      <c r="E52" s="438" t="s">
        <v>462</v>
      </c>
      <c r="F52" s="438"/>
      <c r="G52" s="438"/>
      <c r="H52" s="438"/>
      <c r="I52" s="438"/>
      <c r="J52" s="438"/>
      <c r="K52" s="438"/>
      <c r="L52" s="438"/>
      <c r="M52" s="438"/>
      <c r="N52" s="438"/>
      <c r="O52" s="438"/>
      <c r="P52" s="438"/>
      <c r="AF52" s="438"/>
      <c r="AG52" s="438"/>
      <c r="AH52" s="438"/>
      <c r="AI52" s="438"/>
      <c r="AJ52" s="438"/>
      <c r="AK52" s="438"/>
    </row>
    <row r="53" spans="1:37">
      <c r="A53" s="438"/>
      <c r="B53" s="438"/>
      <c r="C53" s="438"/>
      <c r="D53" s="441"/>
      <c r="E53" s="438"/>
      <c r="F53" s="438"/>
      <c r="G53" s="438"/>
      <c r="H53" s="438"/>
      <c r="I53" s="438"/>
      <c r="J53" s="438"/>
      <c r="K53" s="438"/>
      <c r="L53" s="438"/>
      <c r="M53" s="438"/>
      <c r="N53" s="438"/>
      <c r="O53" s="438"/>
      <c r="P53" s="438"/>
      <c r="Q53" s="438"/>
      <c r="R53" s="438"/>
      <c r="S53" s="438"/>
      <c r="T53" s="438"/>
      <c r="U53" s="438"/>
      <c r="V53" s="438"/>
      <c r="W53" s="438"/>
      <c r="X53" s="438"/>
      <c r="Y53" s="438"/>
      <c r="Z53" s="438"/>
      <c r="AA53" s="438"/>
      <c r="AB53" s="438"/>
      <c r="AC53" s="438"/>
      <c r="AD53" s="438"/>
      <c r="AE53" s="438"/>
      <c r="AF53" s="438"/>
      <c r="AG53" s="438"/>
      <c r="AH53" s="438"/>
      <c r="AI53" s="438"/>
      <c r="AJ53" s="438"/>
      <c r="AK53" s="438"/>
    </row>
    <row r="54" spans="1:37">
      <c r="A54" s="438" t="s">
        <v>1099</v>
      </c>
      <c r="B54" s="438" t="s">
        <v>128</v>
      </c>
      <c r="C54" s="438"/>
      <c r="D54" s="438"/>
      <c r="E54" s="438"/>
      <c r="F54" s="438"/>
      <c r="G54" s="438"/>
      <c r="H54" s="438"/>
      <c r="I54" s="438"/>
      <c r="J54" s="438"/>
      <c r="K54" s="438"/>
      <c r="L54" s="438"/>
      <c r="M54" s="438"/>
      <c r="N54" s="438"/>
      <c r="O54" s="438"/>
      <c r="P54" s="438"/>
      <c r="Q54" s="438"/>
      <c r="R54" s="438"/>
      <c r="S54" s="438"/>
      <c r="T54" s="438"/>
      <c r="U54" s="438"/>
      <c r="V54" s="438"/>
      <c r="W54" s="438"/>
      <c r="X54" s="438"/>
      <c r="Y54" s="438"/>
      <c r="Z54" s="438"/>
      <c r="AA54" s="438"/>
      <c r="AB54" s="438"/>
      <c r="AC54" s="438"/>
      <c r="AD54" s="438"/>
      <c r="AE54" s="438"/>
      <c r="AF54" s="438"/>
      <c r="AG54" s="438"/>
      <c r="AH54" s="438"/>
      <c r="AI54" s="438"/>
      <c r="AJ54" s="438"/>
      <c r="AK54" s="438"/>
    </row>
    <row r="55" spans="1:37">
      <c r="A55" s="438"/>
      <c r="B55" s="438"/>
      <c r="C55" s="438"/>
      <c r="D55" s="978" t="s">
        <v>1128</v>
      </c>
      <c r="E55" s="441" t="s">
        <v>461</v>
      </c>
      <c r="F55" s="438"/>
      <c r="G55" s="438"/>
      <c r="H55" s="438"/>
      <c r="I55" s="438"/>
      <c r="J55" s="438"/>
      <c r="K55" s="438"/>
      <c r="L55" s="438"/>
      <c r="M55" s="438"/>
      <c r="N55" s="438"/>
      <c r="O55" s="438"/>
      <c r="P55" s="438"/>
      <c r="Q55" s="438"/>
      <c r="R55" s="438"/>
      <c r="S55" s="438"/>
      <c r="T55" s="438"/>
      <c r="U55" s="438"/>
      <c r="V55" s="438"/>
      <c r="W55" s="438"/>
      <c r="X55" s="438"/>
      <c r="Y55" s="438"/>
      <c r="Z55" s="438"/>
      <c r="AA55" s="438"/>
      <c r="AB55" s="438"/>
      <c r="AC55" s="438"/>
      <c r="AD55" s="438"/>
      <c r="AE55" s="438"/>
      <c r="AF55" s="438"/>
      <c r="AG55" s="438"/>
      <c r="AH55" s="438"/>
      <c r="AI55" s="438"/>
      <c r="AJ55" s="438"/>
      <c r="AK55" s="438"/>
    </row>
    <row r="56" spans="1:37">
      <c r="A56" s="438"/>
      <c r="B56" s="438"/>
      <c r="C56" s="438"/>
      <c r="D56" s="978" t="s">
        <v>1128</v>
      </c>
      <c r="E56" s="438" t="s">
        <v>462</v>
      </c>
      <c r="F56" s="438"/>
      <c r="G56" s="438"/>
      <c r="H56" s="438"/>
      <c r="I56" s="438"/>
      <c r="J56" s="438"/>
      <c r="K56" s="438"/>
      <c r="L56" s="438"/>
      <c r="M56" s="438"/>
      <c r="N56" s="438"/>
      <c r="O56" s="438"/>
      <c r="P56" s="438"/>
      <c r="Q56" s="438"/>
      <c r="R56" s="438"/>
      <c r="S56" s="438"/>
      <c r="T56" s="438"/>
      <c r="U56" s="438"/>
      <c r="V56" s="438"/>
      <c r="W56" s="438"/>
      <c r="X56" s="438"/>
      <c r="Y56" s="438"/>
      <c r="Z56" s="438"/>
      <c r="AA56" s="438"/>
      <c r="AB56" s="438"/>
      <c r="AC56" s="438"/>
      <c r="AD56" s="438"/>
      <c r="AE56" s="438"/>
      <c r="AF56" s="438"/>
      <c r="AG56" s="438"/>
      <c r="AH56" s="438"/>
      <c r="AI56" s="438"/>
      <c r="AJ56" s="438"/>
      <c r="AK56" s="438"/>
    </row>
    <row r="57" spans="1:37">
      <c r="A57" s="438"/>
      <c r="B57" s="438"/>
      <c r="C57" s="438"/>
      <c r="D57" s="441"/>
      <c r="E57" s="438"/>
      <c r="F57" s="438"/>
      <c r="G57" s="438"/>
      <c r="H57" s="438"/>
      <c r="I57" s="438"/>
      <c r="J57" s="438"/>
      <c r="K57" s="438"/>
      <c r="L57" s="438"/>
      <c r="M57" s="438"/>
      <c r="N57" s="438"/>
      <c r="O57" s="438"/>
      <c r="P57" s="438"/>
      <c r="Q57" s="438"/>
      <c r="R57" s="438"/>
      <c r="S57" s="438"/>
      <c r="T57" s="438"/>
      <c r="U57" s="438"/>
      <c r="V57" s="438"/>
      <c r="W57" s="438"/>
      <c r="X57" s="438"/>
      <c r="Y57" s="438"/>
      <c r="Z57" s="438"/>
      <c r="AA57" s="438"/>
      <c r="AB57" s="438"/>
      <c r="AC57" s="438"/>
      <c r="AD57" s="438"/>
      <c r="AE57" s="438"/>
      <c r="AF57" s="438"/>
      <c r="AG57" s="438"/>
      <c r="AH57" s="438"/>
      <c r="AI57" s="438"/>
      <c r="AJ57" s="438"/>
      <c r="AK57" s="438"/>
    </row>
    <row r="58" spans="1:37">
      <c r="A58" s="441" t="s">
        <v>1100</v>
      </c>
      <c r="B58" s="441" t="s">
        <v>88</v>
      </c>
      <c r="C58" s="441"/>
      <c r="D58" s="441"/>
      <c r="E58" s="441"/>
      <c r="F58" s="441"/>
      <c r="G58" s="441"/>
      <c r="H58" s="441"/>
      <c r="I58" s="446"/>
      <c r="J58" s="446"/>
    </row>
    <row r="59" spans="1:37">
      <c r="A59" s="441"/>
      <c r="B59" s="441"/>
      <c r="C59" s="441"/>
      <c r="D59" s="978" t="s">
        <v>1128</v>
      </c>
      <c r="E59" s="438" t="s">
        <v>461</v>
      </c>
      <c r="F59" s="441"/>
      <c r="G59" s="441"/>
      <c r="H59" s="441"/>
      <c r="I59" s="446"/>
      <c r="J59" s="446"/>
    </row>
    <row r="60" spans="1:37">
      <c r="A60" s="441"/>
      <c r="B60" s="441"/>
      <c r="C60" s="441"/>
      <c r="D60" s="978" t="s">
        <v>1128</v>
      </c>
      <c r="E60" s="438" t="s">
        <v>462</v>
      </c>
      <c r="G60" s="441"/>
      <c r="H60" s="441"/>
      <c r="I60" s="446"/>
      <c r="J60" s="446"/>
    </row>
  </sheetData>
  <mergeCells count="9">
    <mergeCell ref="H7:L7"/>
    <mergeCell ref="Y13:AG13"/>
    <mergeCell ref="H40:L40"/>
    <mergeCell ref="Q7:T7"/>
    <mergeCell ref="J18:AG18"/>
    <mergeCell ref="L33:N33"/>
    <mergeCell ref="S33:X33"/>
    <mergeCell ref="K37:Y37"/>
    <mergeCell ref="H37:I37"/>
  </mergeCells>
  <phoneticPr fontId="6"/>
  <dataValidations count="1">
    <dataValidation type="list" allowBlank="1" showInputMessage="1" showErrorMessage="1" sqref="D3:D4 D7 D9 M7:M8 U7:U8 D12:D13 D18:D19 I21 L21 I24 L24 I26 L26 H29:H32 L31 P31 D37:D38 D40 D42 M40:M41 D46:D47 D50 D52 M50 H50:H51 R50 W50 Z50 O51 D55:D56 D59:D60">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AQ64"/>
  <sheetViews>
    <sheetView view="pageBreakPreview" zoomScaleNormal="100" zoomScaleSheetLayoutView="100" workbookViewId="0"/>
  </sheetViews>
  <sheetFormatPr defaultColWidth="2.625" defaultRowHeight="13.5"/>
  <cols>
    <col min="1" max="16384" width="2.625" style="544"/>
  </cols>
  <sheetData>
    <row r="1" spans="1:43">
      <c r="A1" s="442" t="s">
        <v>1186</v>
      </c>
      <c r="B1" s="442"/>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row>
    <row r="2" spans="1:43">
      <c r="A2" s="441" t="s">
        <v>1101</v>
      </c>
      <c r="B2" s="441" t="s">
        <v>2330</v>
      </c>
      <c r="C2" s="441"/>
      <c r="D2" s="441"/>
      <c r="E2" s="441"/>
      <c r="F2" s="441"/>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c r="AJ2" s="441"/>
      <c r="AK2" s="441"/>
      <c r="AL2" s="441"/>
      <c r="AM2" s="441"/>
      <c r="AN2" s="441"/>
      <c r="AO2" s="441"/>
      <c r="AP2" s="441"/>
      <c r="AQ2" s="441"/>
    </row>
    <row r="3" spans="1:43">
      <c r="A3" s="441"/>
      <c r="B3" s="438" t="s">
        <v>976</v>
      </c>
      <c r="D3" s="438" t="s">
        <v>1723</v>
      </c>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c r="AM3" s="441"/>
      <c r="AN3" s="441"/>
      <c r="AO3" s="441"/>
      <c r="AP3" s="441"/>
      <c r="AQ3" s="441"/>
    </row>
    <row r="4" spans="1:43" ht="13.5" customHeight="1">
      <c r="E4" s="3384"/>
      <c r="F4" s="3384"/>
      <c r="G4" s="3384"/>
      <c r="H4" s="2149" t="s">
        <v>131</v>
      </c>
      <c r="I4" s="2149"/>
      <c r="J4" s="2149" t="s">
        <v>132</v>
      </c>
      <c r="K4" s="2149"/>
      <c r="L4" s="2149" t="s">
        <v>401</v>
      </c>
      <c r="M4" s="2149"/>
      <c r="N4" s="2149" t="s">
        <v>133</v>
      </c>
      <c r="O4" s="2149"/>
      <c r="P4" s="2149" t="s">
        <v>134</v>
      </c>
      <c r="Q4" s="2149"/>
      <c r="R4" s="2149" t="s">
        <v>135</v>
      </c>
      <c r="S4" s="2149"/>
      <c r="T4" s="438"/>
      <c r="U4" s="438"/>
      <c r="V4" s="438"/>
      <c r="W4" s="438"/>
      <c r="X4" s="438"/>
      <c r="Y4" s="438"/>
      <c r="Z4" s="438"/>
      <c r="AA4" s="438"/>
      <c r="AB4" s="438"/>
      <c r="AC4" s="438"/>
      <c r="AD4" s="438"/>
      <c r="AE4" s="438"/>
      <c r="AF4" s="438"/>
    </row>
    <row r="5" spans="1:43" ht="13.5" customHeight="1">
      <c r="E5" s="1470" t="s">
        <v>178</v>
      </c>
      <c r="F5" s="2439"/>
      <c r="G5" s="2440"/>
      <c r="H5" s="3385"/>
      <c r="I5" s="3386"/>
      <c r="J5" s="3385"/>
      <c r="K5" s="3386"/>
      <c r="L5" s="3385"/>
      <c r="M5" s="3386"/>
      <c r="N5" s="3385"/>
      <c r="O5" s="3386"/>
      <c r="P5" s="3385"/>
      <c r="Q5" s="3386"/>
      <c r="R5" s="3385"/>
      <c r="S5" s="3386"/>
      <c r="T5" s="438"/>
      <c r="U5" s="992"/>
      <c r="V5" s="15"/>
      <c r="W5" s="438"/>
      <c r="X5" s="134"/>
      <c r="Y5" s="134"/>
      <c r="Z5" s="134"/>
      <c r="AA5" s="438"/>
      <c r="AB5" s="438"/>
      <c r="AC5" s="438"/>
      <c r="AD5" s="438"/>
      <c r="AE5" s="438"/>
      <c r="AF5" s="438"/>
    </row>
    <row r="6" spans="1:43" ht="13.5" customHeight="1">
      <c r="E6" s="1471"/>
      <c r="F6" s="1472"/>
      <c r="G6" s="1473"/>
      <c r="H6" s="2797"/>
      <c r="I6" s="2798"/>
      <c r="J6" s="2797"/>
      <c r="K6" s="2798"/>
      <c r="L6" s="2797"/>
      <c r="M6" s="2798"/>
      <c r="N6" s="2797"/>
      <c r="O6" s="2798"/>
      <c r="P6" s="2797"/>
      <c r="Q6" s="2798"/>
      <c r="R6" s="2797"/>
      <c r="S6" s="2798"/>
      <c r="T6" s="438"/>
      <c r="U6" s="438"/>
      <c r="V6" s="15"/>
      <c r="W6" s="438"/>
      <c r="X6" s="438"/>
      <c r="Y6" s="438"/>
      <c r="Z6" s="438"/>
      <c r="AA6" s="438"/>
      <c r="AB6" s="438"/>
      <c r="AC6" s="438"/>
      <c r="AD6" s="438"/>
      <c r="AE6" s="438"/>
      <c r="AF6" s="438"/>
    </row>
    <row r="7" spans="1:43" ht="13.5" customHeight="1">
      <c r="E7" s="1470" t="s">
        <v>130</v>
      </c>
      <c r="F7" s="2439"/>
      <c r="G7" s="2440"/>
      <c r="H7" s="3385"/>
      <c r="I7" s="3386"/>
      <c r="J7" s="3385"/>
      <c r="K7" s="3386"/>
      <c r="L7" s="3385"/>
      <c r="M7" s="3386"/>
      <c r="N7" s="3385"/>
      <c r="O7" s="3386"/>
      <c r="P7" s="3385"/>
      <c r="Q7" s="3386"/>
      <c r="R7" s="3385"/>
      <c r="S7" s="3386"/>
      <c r="T7" s="438"/>
      <c r="U7" s="438"/>
      <c r="V7" s="15"/>
      <c r="W7" s="438"/>
      <c r="X7" s="438"/>
      <c r="Y7" s="438"/>
      <c r="Z7" s="438"/>
      <c r="AA7" s="438"/>
      <c r="AB7" s="438"/>
      <c r="AC7" s="438"/>
      <c r="AD7" s="438"/>
      <c r="AE7" s="438"/>
      <c r="AF7" s="438"/>
    </row>
    <row r="8" spans="1:43">
      <c r="E8" s="1471"/>
      <c r="F8" s="1472"/>
      <c r="G8" s="1473"/>
      <c r="H8" s="2797"/>
      <c r="I8" s="2798"/>
      <c r="J8" s="2797"/>
      <c r="K8" s="2798"/>
      <c r="L8" s="2797"/>
      <c r="M8" s="2798"/>
      <c r="N8" s="2797"/>
      <c r="O8" s="2798"/>
      <c r="P8" s="2797"/>
      <c r="Q8" s="2798"/>
      <c r="R8" s="2797"/>
      <c r="S8" s="2798"/>
      <c r="T8" s="438"/>
      <c r="V8" s="15"/>
      <c r="W8" s="438"/>
      <c r="X8" s="438"/>
      <c r="Y8" s="438"/>
      <c r="Z8" s="438"/>
      <c r="AA8" s="438"/>
      <c r="AB8" s="438"/>
      <c r="AC8" s="438"/>
      <c r="AD8" s="438"/>
      <c r="AE8" s="438"/>
      <c r="AF8" s="438"/>
    </row>
    <row r="9" spans="1:43">
      <c r="A9" s="437" t="s">
        <v>129</v>
      </c>
      <c r="B9" s="438"/>
      <c r="C9" s="438"/>
      <c r="D9" s="438"/>
      <c r="E9" s="15" t="s">
        <v>1726</v>
      </c>
      <c r="F9" s="438"/>
      <c r="G9" s="438"/>
      <c r="H9" s="438"/>
      <c r="I9" s="438"/>
      <c r="J9" s="438"/>
      <c r="K9" s="438"/>
      <c r="L9" s="438"/>
      <c r="M9" s="438"/>
      <c r="N9" s="438"/>
      <c r="O9" s="438"/>
      <c r="P9" s="438"/>
      <c r="Q9" s="438"/>
      <c r="R9" s="438"/>
      <c r="S9" s="438"/>
      <c r="T9" s="438"/>
      <c r="U9" s="438"/>
      <c r="V9" s="438"/>
      <c r="W9" s="438"/>
      <c r="X9" s="438"/>
      <c r="Y9" s="438"/>
      <c r="Z9" s="438"/>
      <c r="AA9" s="438"/>
      <c r="AB9" s="438"/>
      <c r="AC9" s="438"/>
      <c r="AD9" s="438"/>
      <c r="AE9" s="438"/>
      <c r="AF9" s="438"/>
      <c r="AG9" s="438"/>
      <c r="AH9" s="438"/>
      <c r="AI9" s="438"/>
      <c r="AJ9" s="438"/>
    </row>
    <row r="10" spans="1:43">
      <c r="A10" s="437"/>
      <c r="B10" s="438"/>
      <c r="C10" s="438"/>
      <c r="D10" s="438"/>
      <c r="E10" s="15" t="s">
        <v>1725</v>
      </c>
      <c r="F10" s="438"/>
      <c r="G10" s="438"/>
      <c r="H10" s="438"/>
      <c r="I10" s="438"/>
      <c r="J10" s="438"/>
      <c r="K10" s="438"/>
      <c r="L10" s="438"/>
      <c r="M10" s="438"/>
      <c r="N10" s="438"/>
      <c r="O10" s="438"/>
      <c r="P10" s="438"/>
      <c r="Q10" s="438"/>
      <c r="R10" s="438"/>
      <c r="S10" s="438"/>
      <c r="T10" s="438"/>
      <c r="U10" s="438"/>
      <c r="V10" s="438"/>
      <c r="W10" s="438"/>
      <c r="X10" s="438"/>
      <c r="Y10" s="438"/>
      <c r="Z10" s="438"/>
      <c r="AA10" s="438"/>
      <c r="AB10" s="438"/>
      <c r="AC10" s="438"/>
      <c r="AD10" s="438"/>
      <c r="AE10" s="438"/>
      <c r="AF10" s="438"/>
      <c r="AG10" s="438"/>
      <c r="AH10" s="438"/>
      <c r="AI10" s="438"/>
      <c r="AJ10" s="438"/>
    </row>
    <row r="12" spans="1:43">
      <c r="B12" s="438" t="s">
        <v>978</v>
      </c>
      <c r="C12" s="438"/>
      <c r="D12" s="438" t="s">
        <v>190</v>
      </c>
      <c r="E12" s="438"/>
      <c r="F12" s="438"/>
      <c r="G12" s="438"/>
      <c r="H12" s="438"/>
      <c r="I12" s="438"/>
      <c r="J12" s="438"/>
      <c r="K12" s="438"/>
      <c r="L12" s="438"/>
      <c r="M12" s="438"/>
      <c r="N12" s="438"/>
      <c r="O12" s="438"/>
      <c r="P12" s="438"/>
      <c r="Q12" s="438"/>
      <c r="R12" s="438"/>
      <c r="S12" s="438"/>
      <c r="T12" s="438"/>
      <c r="U12" s="438"/>
      <c r="V12" s="438"/>
      <c r="W12" s="438"/>
      <c r="X12" s="441"/>
      <c r="Y12" s="441"/>
      <c r="Z12" s="441"/>
      <c r="AA12" s="441"/>
      <c r="AB12" s="441"/>
      <c r="AC12" s="441"/>
      <c r="AD12" s="441"/>
      <c r="AE12" s="441"/>
      <c r="AF12" s="441"/>
      <c r="AG12" s="441"/>
      <c r="AH12" s="441"/>
      <c r="AI12" s="441"/>
      <c r="AJ12" s="441"/>
      <c r="AK12" s="438"/>
    </row>
    <row r="13" spans="1:43">
      <c r="C13" s="437"/>
      <c r="D13" s="438"/>
      <c r="E13" s="438"/>
      <c r="F13" s="978" t="s">
        <v>1128</v>
      </c>
      <c r="G13" s="441" t="s">
        <v>1117</v>
      </c>
      <c r="H13" s="438"/>
      <c r="I13" s="438"/>
      <c r="J13" s="438"/>
      <c r="K13" s="438"/>
      <c r="L13" s="978" t="s">
        <v>1128</v>
      </c>
      <c r="M13" s="438" t="s">
        <v>1118</v>
      </c>
      <c r="N13" s="438"/>
      <c r="O13" s="438"/>
      <c r="P13" s="438"/>
      <c r="Q13" s="438"/>
      <c r="R13" s="438"/>
      <c r="S13" s="438"/>
      <c r="T13" s="438"/>
      <c r="U13" s="438"/>
      <c r="V13" s="978" t="s">
        <v>1128</v>
      </c>
      <c r="W13" s="438" t="s">
        <v>191</v>
      </c>
      <c r="X13" s="438"/>
      <c r="Y13" s="438"/>
      <c r="Z13" s="438"/>
      <c r="AA13" s="438"/>
      <c r="AB13" s="438"/>
      <c r="AC13" s="438"/>
      <c r="AD13" s="438"/>
      <c r="AE13" s="438"/>
      <c r="AF13" s="438"/>
      <c r="AG13" s="438"/>
      <c r="AH13" s="438"/>
      <c r="AI13" s="438"/>
      <c r="AJ13" s="438"/>
    </row>
    <row r="14" spans="1:43">
      <c r="C14" s="128"/>
      <c r="D14" s="441"/>
      <c r="E14" s="441"/>
      <c r="F14" s="441"/>
      <c r="G14" s="441"/>
      <c r="H14" s="441"/>
      <c r="I14" s="441"/>
      <c r="J14" s="441"/>
      <c r="K14" s="441"/>
      <c r="L14" s="441"/>
      <c r="M14" s="441"/>
      <c r="N14" s="441"/>
      <c r="O14" s="441"/>
      <c r="P14" s="441"/>
      <c r="Q14" s="441"/>
      <c r="R14" s="441"/>
      <c r="S14" s="441"/>
      <c r="T14" s="441"/>
      <c r="U14" s="441"/>
      <c r="V14" s="441"/>
      <c r="W14" s="441"/>
      <c r="X14" s="441"/>
      <c r="Y14" s="441"/>
      <c r="Z14" s="441"/>
      <c r="AA14" s="441"/>
      <c r="AB14" s="441"/>
      <c r="AC14" s="441"/>
      <c r="AD14" s="441"/>
      <c r="AE14" s="441"/>
      <c r="AF14" s="441"/>
      <c r="AG14" s="441"/>
      <c r="AH14" s="441"/>
      <c r="AI14" s="438"/>
      <c r="AJ14" s="438"/>
      <c r="AK14" s="438"/>
    </row>
    <row r="15" spans="1:43">
      <c r="B15" s="438" t="s">
        <v>1724</v>
      </c>
      <c r="C15" s="437"/>
      <c r="D15" s="438" t="s">
        <v>192</v>
      </c>
      <c r="E15" s="441"/>
      <c r="F15" s="441"/>
      <c r="G15" s="441"/>
      <c r="H15" s="441"/>
      <c r="I15" s="438"/>
      <c r="J15" s="441"/>
      <c r="K15" s="441"/>
      <c r="L15" s="441"/>
      <c r="M15" s="441"/>
      <c r="N15" s="441"/>
      <c r="O15" s="441"/>
      <c r="P15" s="441"/>
      <c r="Q15" s="441"/>
      <c r="R15" s="441"/>
      <c r="S15" s="441"/>
      <c r="T15" s="441"/>
      <c r="U15" s="441"/>
      <c r="V15" s="441"/>
      <c r="W15" s="441"/>
      <c r="X15" s="441"/>
      <c r="Y15" s="441"/>
      <c r="Z15" s="441"/>
      <c r="AA15" s="441"/>
      <c r="AB15" s="441"/>
      <c r="AC15" s="441"/>
      <c r="AD15" s="441"/>
      <c r="AE15" s="441"/>
      <c r="AF15" s="441"/>
      <c r="AG15" s="441"/>
      <c r="AH15" s="441"/>
      <c r="AI15" s="441"/>
      <c r="AJ15" s="441"/>
      <c r="AK15" s="438"/>
    </row>
    <row r="16" spans="1:43">
      <c r="C16" s="97"/>
      <c r="D16" s="438"/>
      <c r="E16" s="438"/>
      <c r="F16" s="978" t="s">
        <v>1128</v>
      </c>
      <c r="G16" s="438" t="s">
        <v>1119</v>
      </c>
      <c r="H16" s="438" t="s">
        <v>1120</v>
      </c>
      <c r="I16" s="3387" t="s">
        <v>193</v>
      </c>
      <c r="J16" s="3387"/>
      <c r="K16" s="3111"/>
      <c r="L16" s="3111"/>
      <c r="M16" s="3111"/>
      <c r="N16" s="3111"/>
      <c r="O16" s="3111"/>
      <c r="P16" s="3111"/>
      <c r="Q16" s="3111"/>
      <c r="R16" s="3111"/>
      <c r="S16" s="3111"/>
      <c r="T16" s="3111"/>
      <c r="U16" s="3111"/>
      <c r="V16" s="3111"/>
      <c r="W16" s="3111"/>
      <c r="X16" s="3111"/>
      <c r="Y16" s="3111"/>
      <c r="Z16" s="3111"/>
      <c r="AA16" s="3111"/>
      <c r="AB16" s="3111"/>
      <c r="AC16" s="3111"/>
      <c r="AD16" s="3111"/>
      <c r="AE16" s="3111"/>
      <c r="AF16" s="3111"/>
      <c r="AG16" s="3111"/>
      <c r="AH16" s="3111"/>
      <c r="AI16" s="120" t="s">
        <v>1717</v>
      </c>
      <c r="AJ16" s="892"/>
      <c r="AK16" s="438"/>
    </row>
    <row r="17" spans="1:38">
      <c r="C17" s="130"/>
      <c r="D17" s="438"/>
      <c r="E17" s="438"/>
      <c r="F17" s="978" t="s">
        <v>1128</v>
      </c>
      <c r="G17" s="438" t="s">
        <v>462</v>
      </c>
      <c r="H17" s="438"/>
      <c r="I17" s="438"/>
      <c r="J17" s="438"/>
      <c r="K17" s="438"/>
      <c r="L17" s="438"/>
      <c r="M17" s="438"/>
      <c r="N17" s="438"/>
      <c r="O17" s="438"/>
      <c r="P17" s="438"/>
      <c r="Q17" s="438"/>
      <c r="R17" s="438"/>
      <c r="S17" s="438"/>
      <c r="T17" s="438"/>
      <c r="U17" s="438"/>
      <c r="V17" s="438"/>
      <c r="W17" s="438"/>
      <c r="X17" s="438"/>
      <c r="Y17" s="438"/>
      <c r="Z17" s="438"/>
      <c r="AA17" s="438"/>
      <c r="AB17" s="438"/>
      <c r="AC17" s="438"/>
      <c r="AD17" s="438"/>
      <c r="AE17" s="438"/>
      <c r="AF17" s="438"/>
      <c r="AG17" s="438"/>
      <c r="AH17" s="438"/>
      <c r="AI17" s="438"/>
      <c r="AJ17" s="438"/>
      <c r="AK17" s="438"/>
    </row>
    <row r="18" spans="1:38">
      <c r="C18" s="130"/>
      <c r="D18" s="438"/>
      <c r="E18" s="438"/>
      <c r="F18" s="441"/>
      <c r="G18" s="438"/>
      <c r="H18" s="438"/>
      <c r="I18" s="438"/>
      <c r="J18" s="438"/>
      <c r="K18" s="438"/>
      <c r="L18" s="438"/>
      <c r="M18" s="438"/>
      <c r="N18" s="438"/>
      <c r="O18" s="438"/>
      <c r="P18" s="438"/>
      <c r="Q18" s="438"/>
      <c r="R18" s="438"/>
      <c r="S18" s="438"/>
      <c r="T18" s="438"/>
      <c r="U18" s="438"/>
      <c r="V18" s="438"/>
      <c r="W18" s="438"/>
      <c r="X18" s="438"/>
      <c r="Y18" s="438"/>
      <c r="Z18" s="438"/>
      <c r="AA18" s="438"/>
      <c r="AB18" s="438"/>
      <c r="AC18" s="438"/>
      <c r="AD18" s="438"/>
      <c r="AE18" s="438"/>
      <c r="AF18" s="438"/>
      <c r="AG18" s="438"/>
      <c r="AH18" s="438"/>
      <c r="AI18" s="438"/>
      <c r="AJ18" s="438"/>
      <c r="AK18" s="438"/>
    </row>
    <row r="19" spans="1:38">
      <c r="A19" s="441" t="s">
        <v>1102</v>
      </c>
      <c r="B19" s="441" t="s">
        <v>2331</v>
      </c>
      <c r="C19" s="441"/>
      <c r="D19" s="441"/>
      <c r="E19" s="441"/>
      <c r="F19" s="441"/>
      <c r="G19" s="441"/>
      <c r="H19" s="441"/>
      <c r="I19" s="441"/>
      <c r="J19" s="438"/>
      <c r="K19" s="438"/>
      <c r="L19" s="438"/>
      <c r="M19" s="438"/>
      <c r="N19" s="438"/>
      <c r="O19" s="441"/>
      <c r="P19" s="441"/>
      <c r="Q19" s="441"/>
      <c r="R19" s="441"/>
      <c r="S19" s="441"/>
      <c r="T19" s="441"/>
      <c r="U19" s="441"/>
      <c r="V19" s="441"/>
      <c r="W19" s="441"/>
      <c r="X19" s="441"/>
      <c r="Y19" s="441"/>
      <c r="Z19" s="441"/>
      <c r="AA19" s="441"/>
      <c r="AB19" s="441"/>
      <c r="AC19" s="438"/>
      <c r="AD19" s="438"/>
      <c r="AE19" s="438"/>
      <c r="AF19" s="438"/>
      <c r="AG19" s="438"/>
      <c r="AH19" s="438"/>
      <c r="AI19" s="438"/>
      <c r="AJ19" s="438"/>
    </row>
    <row r="20" spans="1:38">
      <c r="A20" s="97"/>
      <c r="B20" s="438" t="s">
        <v>1103</v>
      </c>
      <c r="C20" s="441"/>
      <c r="D20" s="438" t="s">
        <v>1722</v>
      </c>
      <c r="H20" s="438"/>
      <c r="I20" s="438"/>
      <c r="J20" s="441"/>
      <c r="AF20" s="438"/>
      <c r="AG20" s="438"/>
      <c r="AH20" s="438"/>
      <c r="AI20" s="438"/>
      <c r="AJ20" s="438"/>
    </row>
    <row r="21" spans="1:38">
      <c r="D21" s="978" t="s">
        <v>1128</v>
      </c>
      <c r="E21" s="438" t="s">
        <v>1104</v>
      </c>
      <c r="F21" s="438"/>
      <c r="G21" s="438"/>
    </row>
    <row r="22" spans="1:38">
      <c r="A22" s="97"/>
      <c r="B22" s="438"/>
      <c r="D22" s="978" t="s">
        <v>1128</v>
      </c>
      <c r="E22" s="438" t="s">
        <v>96</v>
      </c>
      <c r="F22" s="438"/>
      <c r="G22" s="438"/>
      <c r="H22" s="446" t="s">
        <v>52</v>
      </c>
      <c r="I22" s="3111"/>
      <c r="J22" s="3111"/>
      <c r="K22" s="3111"/>
      <c r="L22" s="3111"/>
      <c r="M22" s="3111"/>
      <c r="N22" s="3111"/>
      <c r="O22" s="3111"/>
      <c r="P22" s="3111"/>
      <c r="Q22" s="3111"/>
      <c r="R22" s="3111"/>
      <c r="S22" s="3111"/>
      <c r="T22" s="3111"/>
      <c r="U22" s="3111"/>
      <c r="V22" s="3111"/>
      <c r="W22" s="3111"/>
      <c r="X22" s="3111"/>
      <c r="Y22" s="438" t="s">
        <v>1727</v>
      </c>
      <c r="Z22" s="438"/>
      <c r="AA22" s="438"/>
      <c r="AB22" s="438"/>
      <c r="AC22" s="438"/>
      <c r="AD22" s="438"/>
      <c r="AE22" s="438"/>
      <c r="AF22" s="438"/>
      <c r="AG22" s="438"/>
      <c r="AH22" s="438"/>
      <c r="AI22" s="438"/>
      <c r="AJ22" s="438"/>
    </row>
    <row r="23" spans="1:38">
      <c r="A23" s="97"/>
      <c r="B23" s="438"/>
      <c r="C23" s="441"/>
      <c r="D23" s="441"/>
      <c r="E23" s="438"/>
      <c r="F23" s="438"/>
      <c r="G23" s="134"/>
      <c r="H23" s="446"/>
      <c r="I23" s="446"/>
      <c r="J23" s="446"/>
      <c r="K23" s="446"/>
      <c r="L23" s="446"/>
      <c r="M23" s="446"/>
      <c r="N23" s="446"/>
      <c r="O23" s="446"/>
      <c r="P23" s="446"/>
      <c r="Q23" s="446"/>
      <c r="R23" s="446"/>
      <c r="S23" s="446"/>
      <c r="T23" s="446"/>
      <c r="U23" s="446"/>
      <c r="V23" s="134"/>
      <c r="W23" s="134"/>
      <c r="X23" s="134"/>
      <c r="Y23" s="134"/>
      <c r="Z23" s="134"/>
      <c r="AA23" s="438"/>
      <c r="AB23" s="438"/>
      <c r="AC23" s="438"/>
      <c r="AD23" s="438"/>
      <c r="AE23" s="438"/>
      <c r="AF23" s="438"/>
      <c r="AG23" s="438"/>
      <c r="AH23" s="438"/>
      <c r="AI23" s="438"/>
      <c r="AJ23" s="438"/>
    </row>
    <row r="24" spans="1:38">
      <c r="A24" s="97"/>
      <c r="B24" s="438" t="s">
        <v>978</v>
      </c>
      <c r="C24" s="441"/>
      <c r="D24" s="438" t="s">
        <v>1721</v>
      </c>
      <c r="F24" s="438"/>
      <c r="G24" s="438"/>
      <c r="H24" s="441" t="s">
        <v>1105</v>
      </c>
      <c r="I24" s="2455"/>
      <c r="J24" s="2455"/>
      <c r="K24" s="2455"/>
      <c r="L24" s="2455"/>
      <c r="M24" s="2455"/>
      <c r="N24" s="2455"/>
      <c r="O24" s="2455"/>
      <c r="P24" s="2455"/>
      <c r="Q24" s="2455"/>
      <c r="R24" s="2455"/>
      <c r="S24" s="2455"/>
      <c r="T24" s="120" t="s">
        <v>1727</v>
      </c>
      <c r="U24" s="120"/>
      <c r="V24" s="120"/>
      <c r="X24" s="438"/>
      <c r="Y24" s="438"/>
      <c r="Z24" s="438"/>
      <c r="AA24" s="438"/>
      <c r="AB24" s="438"/>
      <c r="AC24" s="438"/>
      <c r="AD24" s="438"/>
      <c r="AE24" s="438"/>
      <c r="AF24" s="438"/>
      <c r="AG24" s="438"/>
      <c r="AH24" s="438"/>
      <c r="AI24" s="438"/>
      <c r="AJ24" s="438"/>
      <c r="AK24" s="438"/>
    </row>
    <row r="25" spans="1:38">
      <c r="A25" s="437"/>
      <c r="B25" s="438"/>
      <c r="C25" s="441"/>
      <c r="D25" s="441"/>
      <c r="E25" s="436"/>
      <c r="F25" s="438"/>
      <c r="G25" s="438"/>
      <c r="H25" s="441"/>
      <c r="I25" s="120"/>
      <c r="J25" s="120"/>
      <c r="K25" s="120"/>
      <c r="L25" s="120"/>
      <c r="M25" s="120"/>
      <c r="N25" s="120"/>
      <c r="O25" s="120"/>
      <c r="P25" s="120"/>
      <c r="Q25" s="120"/>
      <c r="R25" s="120"/>
      <c r="S25" s="120"/>
      <c r="T25" s="120"/>
      <c r="U25" s="120"/>
      <c r="V25" s="120"/>
      <c r="W25" s="436"/>
      <c r="X25" s="438"/>
      <c r="Y25" s="438"/>
      <c r="Z25" s="438"/>
      <c r="AA25" s="438"/>
      <c r="AB25" s="438"/>
      <c r="AC25" s="438"/>
      <c r="AD25" s="438"/>
      <c r="AE25" s="438"/>
      <c r="AF25" s="438"/>
      <c r="AG25" s="438"/>
      <c r="AH25" s="438"/>
      <c r="AI25" s="438"/>
      <c r="AJ25" s="438"/>
      <c r="AK25" s="438"/>
    </row>
    <row r="26" spans="1:38">
      <c r="A26" s="437"/>
      <c r="B26" s="438" t="s">
        <v>1724</v>
      </c>
      <c r="C26" s="441"/>
      <c r="D26" s="441" t="s">
        <v>2055</v>
      </c>
      <c r="E26" s="436"/>
      <c r="F26" s="438"/>
      <c r="G26" s="438"/>
      <c r="H26" s="441"/>
      <c r="I26" s="120"/>
      <c r="J26" s="120"/>
      <c r="K26" s="120"/>
      <c r="L26" s="120"/>
      <c r="M26" s="978" t="s">
        <v>1128</v>
      </c>
      <c r="N26" s="441" t="s">
        <v>626</v>
      </c>
      <c r="O26" s="441"/>
      <c r="P26" s="441"/>
      <c r="Q26" s="978" t="s">
        <v>2142</v>
      </c>
      <c r="R26" s="441" t="s">
        <v>2051</v>
      </c>
      <c r="S26" s="441"/>
      <c r="T26" s="120"/>
      <c r="U26" s="120"/>
      <c r="V26" s="436"/>
      <c r="W26" s="438"/>
      <c r="X26" s="438"/>
      <c r="Y26" s="438"/>
      <c r="Z26" s="438"/>
      <c r="AA26" s="438"/>
      <c r="AB26" s="438"/>
      <c r="AC26" s="438"/>
      <c r="AD26" s="438"/>
      <c r="AE26" s="438"/>
      <c r="AF26" s="438"/>
      <c r="AG26" s="438"/>
      <c r="AH26" s="438"/>
      <c r="AI26" s="438"/>
      <c r="AJ26" s="438"/>
    </row>
    <row r="27" spans="1:38">
      <c r="A27" s="97"/>
      <c r="B27" s="438"/>
      <c r="C27" s="438"/>
      <c r="D27" s="441"/>
      <c r="E27" s="438"/>
      <c r="F27" s="438"/>
      <c r="G27" s="438"/>
      <c r="H27" s="438"/>
      <c r="I27" s="438"/>
      <c r="J27" s="438"/>
      <c r="K27" s="438"/>
      <c r="L27" s="438"/>
      <c r="M27" s="438"/>
      <c r="N27" s="438"/>
      <c r="O27" s="438"/>
      <c r="P27" s="438"/>
      <c r="Q27" s="438"/>
      <c r="R27" s="438"/>
      <c r="S27" s="438"/>
      <c r="T27" s="438"/>
      <c r="U27" s="438"/>
      <c r="V27" s="438"/>
      <c r="W27" s="438"/>
      <c r="X27" s="438"/>
      <c r="Y27" s="438"/>
      <c r="Z27" s="438"/>
      <c r="AA27" s="438"/>
      <c r="AB27" s="438"/>
      <c r="AC27" s="438"/>
      <c r="AD27" s="438"/>
      <c r="AE27" s="438"/>
      <c r="AF27" s="438"/>
      <c r="AG27" s="438"/>
      <c r="AH27" s="438"/>
      <c r="AI27" s="438"/>
      <c r="AJ27" s="438"/>
    </row>
    <row r="28" spans="1:38">
      <c r="A28" s="128" t="s">
        <v>1106</v>
      </c>
      <c r="B28" s="441" t="s">
        <v>136</v>
      </c>
      <c r="C28" s="441"/>
      <c r="D28" s="441"/>
      <c r="E28" s="441"/>
      <c r="F28" s="441"/>
      <c r="G28" s="441"/>
      <c r="H28" s="441"/>
      <c r="I28" s="441"/>
      <c r="J28" s="438"/>
      <c r="K28" s="438"/>
      <c r="L28" s="438"/>
      <c r="M28" s="438"/>
      <c r="N28" s="438"/>
      <c r="O28" s="438"/>
      <c r="P28" s="441"/>
      <c r="Q28" s="441"/>
      <c r="R28" s="441"/>
      <c r="S28" s="441"/>
      <c r="T28" s="441"/>
      <c r="U28" s="441"/>
      <c r="V28" s="441"/>
      <c r="W28" s="441"/>
      <c r="X28" s="441"/>
      <c r="Y28" s="441"/>
      <c r="Z28" s="441"/>
      <c r="AA28" s="441"/>
      <c r="AB28" s="441"/>
      <c r="AC28" s="441"/>
      <c r="AD28" s="441"/>
      <c r="AE28" s="441"/>
      <c r="AF28" s="441"/>
      <c r="AG28" s="438"/>
      <c r="AH28" s="438"/>
      <c r="AI28" s="438"/>
      <c r="AJ28" s="438"/>
    </row>
    <row r="29" spans="1:38">
      <c r="B29" s="441"/>
      <c r="C29" s="441"/>
      <c r="D29" s="441" t="s">
        <v>197</v>
      </c>
      <c r="E29" s="441"/>
      <c r="F29" s="441"/>
      <c r="G29" s="441"/>
      <c r="H29" s="441"/>
      <c r="I29" s="978" t="s">
        <v>1128</v>
      </c>
      <c r="J29" s="441" t="s">
        <v>189</v>
      </c>
      <c r="K29" s="441"/>
      <c r="L29" s="441"/>
      <c r="M29" s="978" t="s">
        <v>1128</v>
      </c>
      <c r="N29" s="441" t="s">
        <v>120</v>
      </c>
      <c r="O29" s="441"/>
      <c r="P29" s="441"/>
      <c r="Q29" s="978" t="s">
        <v>1128</v>
      </c>
      <c r="R29" s="441" t="s">
        <v>1108</v>
      </c>
      <c r="S29" s="441"/>
      <c r="T29" s="441"/>
      <c r="U29" s="978" t="s">
        <v>1128</v>
      </c>
      <c r="V29" s="441" t="s">
        <v>1109</v>
      </c>
      <c r="W29" s="441"/>
      <c r="X29" s="441"/>
      <c r="Y29" s="441"/>
      <c r="Z29" s="978" t="s">
        <v>1128</v>
      </c>
      <c r="AA29" s="441" t="s">
        <v>651</v>
      </c>
      <c r="AB29" s="441"/>
      <c r="AC29" s="441"/>
      <c r="AD29" s="1511"/>
      <c r="AE29" s="1511"/>
      <c r="AF29" s="1511"/>
      <c r="AG29" s="1511"/>
      <c r="AH29" s="1511"/>
      <c r="AI29" s="438" t="s">
        <v>85</v>
      </c>
      <c r="AJ29" s="438"/>
    </row>
    <row r="30" spans="1:38">
      <c r="A30" s="128"/>
      <c r="B30" s="441"/>
      <c r="C30" s="441"/>
      <c r="D30" s="441" t="s">
        <v>1719</v>
      </c>
      <c r="E30" s="441"/>
      <c r="F30" s="441"/>
      <c r="G30" s="441"/>
      <c r="H30" s="441"/>
      <c r="I30" s="1511"/>
      <c r="J30" s="1511"/>
      <c r="K30" s="1511"/>
      <c r="L30" s="438" t="s">
        <v>1720</v>
      </c>
      <c r="M30" s="438"/>
      <c r="N30" s="438"/>
      <c r="O30" s="438"/>
      <c r="P30" s="438"/>
      <c r="Q30" s="438"/>
      <c r="R30" s="441"/>
      <c r="S30" s="441"/>
      <c r="T30" s="441"/>
      <c r="U30" s="441"/>
      <c r="V30" s="441"/>
      <c r="W30" s="441"/>
      <c r="X30" s="441"/>
      <c r="Y30" s="441"/>
      <c r="Z30" s="441"/>
      <c r="AA30" s="441"/>
      <c r="AB30" s="441"/>
      <c r="AC30" s="441"/>
      <c r="AD30" s="441"/>
      <c r="AE30" s="441"/>
      <c r="AF30" s="441"/>
      <c r="AG30" s="441"/>
      <c r="AH30" s="441"/>
      <c r="AI30" s="438"/>
      <c r="AJ30" s="438"/>
      <c r="AK30" s="438"/>
      <c r="AL30" s="438"/>
    </row>
    <row r="31" spans="1:38">
      <c r="A31" s="128"/>
      <c r="B31" s="441"/>
      <c r="C31" s="441"/>
      <c r="D31" s="441" t="s">
        <v>186</v>
      </c>
      <c r="E31" s="441"/>
      <c r="F31" s="441"/>
      <c r="G31" s="441"/>
      <c r="H31" s="441"/>
      <c r="I31" s="1511"/>
      <c r="J31" s="1511"/>
      <c r="K31" s="1511"/>
      <c r="L31" s="438" t="s">
        <v>194</v>
      </c>
      <c r="M31" s="438"/>
      <c r="N31" s="438"/>
      <c r="O31" s="438"/>
      <c r="P31" s="438"/>
      <c r="Q31" s="438"/>
      <c r="R31" s="441"/>
      <c r="S31" s="441"/>
      <c r="T31" s="441"/>
      <c r="U31" s="441"/>
      <c r="V31" s="441"/>
      <c r="W31" s="441"/>
      <c r="X31" s="441"/>
      <c r="Y31" s="441"/>
      <c r="Z31" s="441"/>
    </row>
    <row r="32" spans="1:38">
      <c r="A32" s="128"/>
      <c r="B32" s="441"/>
      <c r="C32" s="441"/>
      <c r="D32" s="441" t="s">
        <v>184</v>
      </c>
      <c r="E32" s="441"/>
      <c r="F32" s="441"/>
      <c r="G32" s="441"/>
      <c r="H32" s="441"/>
      <c r="I32" s="1511"/>
      <c r="J32" s="1511"/>
      <c r="K32" s="1511"/>
      <c r="L32" s="438" t="s">
        <v>185</v>
      </c>
      <c r="M32" s="438"/>
      <c r="N32" s="438"/>
      <c r="O32" s="438"/>
      <c r="P32" s="438"/>
      <c r="Q32" s="438"/>
      <c r="R32" s="441"/>
      <c r="S32" s="441"/>
      <c r="T32" s="441"/>
      <c r="U32" s="441"/>
      <c r="V32" s="441"/>
      <c r="W32" s="441"/>
      <c r="X32" s="441"/>
      <c r="Y32" s="441"/>
      <c r="Z32" s="441"/>
      <c r="AA32" s="441"/>
      <c r="AB32" s="441"/>
      <c r="AC32" s="441"/>
      <c r="AD32" s="441"/>
      <c r="AE32" s="441"/>
      <c r="AF32" s="441"/>
      <c r="AG32" s="441"/>
      <c r="AH32" s="441"/>
      <c r="AI32" s="438"/>
      <c r="AJ32" s="438"/>
      <c r="AK32" s="438"/>
      <c r="AL32" s="438"/>
    </row>
    <row r="33" spans="1:40">
      <c r="A33" s="441"/>
      <c r="B33" s="441"/>
      <c r="C33" s="441"/>
      <c r="D33" s="441" t="s">
        <v>948</v>
      </c>
      <c r="E33" s="441"/>
      <c r="F33" s="441"/>
      <c r="G33" s="441"/>
      <c r="H33" s="441"/>
      <c r="I33" s="978" t="s">
        <v>1128</v>
      </c>
      <c r="J33" s="441" t="s">
        <v>187</v>
      </c>
      <c r="K33" s="441"/>
      <c r="L33" s="441"/>
      <c r="M33" s="978" t="s">
        <v>1128</v>
      </c>
      <c r="N33" s="441" t="s">
        <v>949</v>
      </c>
      <c r="O33" s="441"/>
      <c r="P33" s="441"/>
      <c r="Q33" s="441"/>
      <c r="R33" s="441"/>
      <c r="S33" s="441"/>
      <c r="T33" s="441"/>
      <c r="U33" s="438"/>
      <c r="V33" s="438"/>
      <c r="W33" s="438"/>
      <c r="X33" s="438"/>
      <c r="Y33" s="438"/>
      <c r="Z33" s="438"/>
      <c r="AA33" s="438"/>
      <c r="AB33" s="438"/>
      <c r="AC33" s="438"/>
      <c r="AD33" s="438"/>
      <c r="AE33" s="438"/>
      <c r="AF33" s="438"/>
      <c r="AG33" s="438"/>
      <c r="AH33" s="438"/>
      <c r="AI33" s="438"/>
      <c r="AJ33" s="438"/>
    </row>
    <row r="34" spans="1:40">
      <c r="A34" s="127"/>
      <c r="B34" s="441"/>
      <c r="C34" s="441"/>
      <c r="D34" s="441" t="s">
        <v>831</v>
      </c>
      <c r="E34" s="441"/>
      <c r="F34" s="441"/>
      <c r="G34" s="441"/>
      <c r="H34" s="441"/>
      <c r="I34" s="978" t="s">
        <v>1128</v>
      </c>
      <c r="J34" s="441" t="s">
        <v>461</v>
      </c>
      <c r="K34" s="441"/>
      <c r="L34" s="441"/>
      <c r="M34" s="978" t="s">
        <v>1128</v>
      </c>
      <c r="N34" s="441" t="s">
        <v>188</v>
      </c>
      <c r="O34" s="441"/>
      <c r="P34" s="441"/>
      <c r="Q34" s="978" t="s">
        <v>1128</v>
      </c>
      <c r="R34" s="441" t="s">
        <v>651</v>
      </c>
      <c r="S34" s="441"/>
      <c r="T34" s="441"/>
      <c r="U34" s="2454"/>
      <c r="V34" s="2454"/>
      <c r="W34" s="2454"/>
      <c r="X34" s="2454"/>
      <c r="Y34" s="2454"/>
      <c r="Z34" s="2454"/>
      <c r="AA34" s="438" t="s">
        <v>1107</v>
      </c>
      <c r="AB34" s="438"/>
      <c r="AC34" s="438"/>
      <c r="AD34" s="438"/>
      <c r="AE34" s="438"/>
      <c r="AF34" s="438"/>
      <c r="AG34" s="438"/>
      <c r="AH34" s="438"/>
      <c r="AI34" s="438"/>
      <c r="AJ34" s="438"/>
    </row>
    <row r="35" spans="1:40">
      <c r="B35" s="441"/>
      <c r="C35" s="441"/>
      <c r="D35" s="441"/>
      <c r="E35" s="441"/>
      <c r="F35" s="441"/>
      <c r="G35" s="441"/>
      <c r="H35" s="441"/>
      <c r="I35" s="441"/>
      <c r="J35" s="441"/>
      <c r="K35" s="441"/>
      <c r="L35" s="441"/>
      <c r="M35" s="441"/>
      <c r="N35" s="441"/>
      <c r="O35" s="441"/>
      <c r="P35" s="441"/>
      <c r="Q35" s="441"/>
      <c r="R35" s="441"/>
      <c r="S35" s="441"/>
      <c r="T35" s="441"/>
      <c r="U35" s="441"/>
      <c r="V35" s="441"/>
      <c r="W35" s="441"/>
      <c r="X35" s="441"/>
      <c r="Y35" s="441"/>
      <c r="Z35" s="441"/>
      <c r="AA35" s="438"/>
      <c r="AB35" s="120"/>
      <c r="AC35" s="446"/>
      <c r="AD35" s="446"/>
      <c r="AE35" s="446"/>
      <c r="AF35" s="446"/>
      <c r="AG35" s="446"/>
      <c r="AH35" s="446"/>
      <c r="AI35" s="134"/>
      <c r="AJ35" s="438"/>
    </row>
    <row r="36" spans="1:40">
      <c r="A36" s="128" t="s">
        <v>1110</v>
      </c>
      <c r="B36" s="438" t="s">
        <v>1995</v>
      </c>
      <c r="C36" s="438"/>
      <c r="D36" s="438"/>
      <c r="E36" s="438"/>
      <c r="F36" s="438"/>
      <c r="G36" s="438"/>
      <c r="H36" s="438"/>
      <c r="I36" s="438"/>
      <c r="J36" s="438"/>
      <c r="K36" s="438"/>
      <c r="L36" s="438"/>
      <c r="M36" s="438"/>
      <c r="N36" s="438"/>
      <c r="O36" s="438"/>
      <c r="P36" s="438"/>
      <c r="Q36" s="438"/>
      <c r="R36" s="438"/>
      <c r="S36" s="438"/>
      <c r="T36" s="438"/>
      <c r="U36" s="438"/>
      <c r="V36" s="438"/>
      <c r="W36" s="438"/>
      <c r="X36" s="438"/>
      <c r="Y36" s="438"/>
      <c r="Z36" s="438"/>
      <c r="AA36" s="438"/>
      <c r="AB36" s="438"/>
      <c r="AC36" s="438"/>
      <c r="AD36" s="438"/>
      <c r="AE36" s="438"/>
      <c r="AF36" s="438"/>
      <c r="AG36" s="438"/>
      <c r="AH36" s="438"/>
      <c r="AI36" s="438"/>
      <c r="AJ36" s="438"/>
    </row>
    <row r="37" spans="1:40">
      <c r="A37" s="128"/>
      <c r="B37" s="441"/>
      <c r="C37" s="441"/>
      <c r="D37" s="441" t="s">
        <v>1111</v>
      </c>
      <c r="E37" s="441"/>
      <c r="F37" s="441"/>
      <c r="G37" s="441"/>
      <c r="H37" s="441"/>
      <c r="I37" s="978" t="s">
        <v>1128</v>
      </c>
      <c r="J37" s="441" t="s">
        <v>17</v>
      </c>
      <c r="K37" s="441"/>
      <c r="L37" s="441" t="s">
        <v>2141</v>
      </c>
      <c r="M37" s="3383" t="s">
        <v>196</v>
      </c>
      <c r="N37" s="3383"/>
      <c r="O37" s="2454"/>
      <c r="P37" s="2454"/>
      <c r="Q37" s="2454"/>
      <c r="R37" s="2454"/>
      <c r="S37" s="2454"/>
      <c r="T37" s="2454"/>
      <c r="U37" s="907" t="s">
        <v>108</v>
      </c>
      <c r="W37" s="2454"/>
      <c r="X37" s="2454"/>
      <c r="Y37" s="2454"/>
      <c r="Z37" s="2454"/>
      <c r="AA37" s="2454"/>
      <c r="AB37" s="2454"/>
      <c r="AC37" s="2454"/>
      <c r="AD37" s="436" t="s">
        <v>85</v>
      </c>
      <c r="AE37" s="438"/>
      <c r="AF37" s="978" t="s">
        <v>1128</v>
      </c>
      <c r="AG37" s="441" t="s">
        <v>462</v>
      </c>
      <c r="AJ37" s="438"/>
    </row>
    <row r="38" spans="1:40">
      <c r="B38" s="441"/>
      <c r="C38" s="441"/>
      <c r="D38" s="441" t="s">
        <v>1112</v>
      </c>
      <c r="E38" s="441"/>
      <c r="F38" s="441"/>
      <c r="G38" s="441"/>
      <c r="H38" s="441"/>
      <c r="I38" s="978" t="s">
        <v>1128</v>
      </c>
      <c r="J38" s="441" t="s">
        <v>17</v>
      </c>
      <c r="K38" s="441"/>
      <c r="L38" s="441" t="s">
        <v>2141</v>
      </c>
      <c r="M38" s="3383" t="s">
        <v>196</v>
      </c>
      <c r="N38" s="3383"/>
      <c r="O38" s="2454"/>
      <c r="P38" s="2454"/>
      <c r="Q38" s="2454"/>
      <c r="R38" s="2454"/>
      <c r="S38" s="2454"/>
      <c r="T38" s="2454"/>
      <c r="U38" s="907" t="s">
        <v>108</v>
      </c>
      <c r="W38" s="2454"/>
      <c r="X38" s="2454"/>
      <c r="Y38" s="2454"/>
      <c r="Z38" s="2454"/>
      <c r="AA38" s="2454"/>
      <c r="AB38" s="2454"/>
      <c r="AC38" s="2454"/>
      <c r="AD38" s="436" t="s">
        <v>85</v>
      </c>
      <c r="AE38" s="438"/>
      <c r="AF38" s="978" t="s">
        <v>1128</v>
      </c>
      <c r="AG38" s="441" t="s">
        <v>462</v>
      </c>
      <c r="AH38" s="447"/>
      <c r="AI38" s="438"/>
    </row>
    <row r="39" spans="1:40">
      <c r="B39" s="441"/>
      <c r="C39" s="441"/>
      <c r="D39" s="441"/>
      <c r="E39" s="441"/>
      <c r="F39" s="441"/>
      <c r="G39" s="441"/>
      <c r="H39" s="441"/>
      <c r="K39" s="441"/>
      <c r="L39" s="441"/>
      <c r="M39" s="441"/>
      <c r="N39" s="441"/>
      <c r="O39" s="441"/>
      <c r="P39" s="441"/>
      <c r="Q39" s="441"/>
      <c r="R39" s="438"/>
      <c r="S39" s="441"/>
      <c r="T39" s="441"/>
      <c r="U39" s="441"/>
      <c r="V39" s="438"/>
      <c r="W39" s="438"/>
      <c r="X39" s="438"/>
      <c r="Y39" s="438"/>
      <c r="Z39" s="438"/>
      <c r="AA39" s="438"/>
      <c r="AB39" s="438"/>
      <c r="AC39" s="438"/>
      <c r="AD39" s="438"/>
      <c r="AE39" s="438"/>
      <c r="AF39" s="438"/>
      <c r="AG39" s="438"/>
      <c r="AH39" s="438"/>
      <c r="AI39" s="438"/>
    </row>
    <row r="40" spans="1:40">
      <c r="A40" s="130" t="s">
        <v>1113</v>
      </c>
      <c r="B40" s="438" t="s">
        <v>2332</v>
      </c>
      <c r="C40" s="438"/>
      <c r="D40" s="438"/>
      <c r="E40" s="438"/>
      <c r="F40" s="438"/>
      <c r="G40" s="438"/>
      <c r="H40" s="438"/>
      <c r="I40" s="438"/>
      <c r="J40" s="438"/>
      <c r="K40" s="438"/>
      <c r="L40" s="438"/>
      <c r="M40" s="438"/>
      <c r="N40" s="438"/>
      <c r="O40" s="438"/>
      <c r="P40" s="438"/>
      <c r="Q40" s="438"/>
      <c r="R40" s="438"/>
      <c r="S40" s="438"/>
      <c r="T40" s="438"/>
      <c r="U40" s="438"/>
      <c r="V40" s="438"/>
      <c r="W40" s="438"/>
      <c r="X40" s="438"/>
      <c r="Y40" s="438"/>
      <c r="Z40" s="438"/>
      <c r="AA40" s="438"/>
      <c r="AB40" s="438"/>
      <c r="AC40" s="438"/>
      <c r="AD40" s="438"/>
      <c r="AE40" s="438"/>
      <c r="AF40" s="438"/>
      <c r="AG40" s="438"/>
      <c r="AH40" s="438"/>
      <c r="AI40" s="438"/>
    </row>
    <row r="41" spans="1:40">
      <c r="A41" s="128"/>
      <c r="B41" s="441"/>
      <c r="C41" s="441"/>
      <c r="D41" s="978" t="s">
        <v>1128</v>
      </c>
      <c r="E41" s="441" t="s">
        <v>1114</v>
      </c>
      <c r="F41" s="441"/>
      <c r="G41" s="441"/>
      <c r="H41" s="441"/>
      <c r="I41" s="441"/>
      <c r="J41" s="441"/>
      <c r="K41" s="441"/>
      <c r="L41" s="441"/>
      <c r="M41" s="978" t="s">
        <v>1128</v>
      </c>
      <c r="N41" s="441" t="s">
        <v>1115</v>
      </c>
      <c r="O41" s="441"/>
      <c r="P41" s="441"/>
      <c r="Q41" s="441"/>
      <c r="R41" s="441"/>
      <c r="S41" s="441"/>
      <c r="T41" s="441"/>
      <c r="U41" s="441"/>
      <c r="V41" s="441"/>
      <c r="W41" s="441"/>
      <c r="X41" s="441"/>
      <c r="Y41" s="978" t="s">
        <v>1128</v>
      </c>
      <c r="Z41" s="441" t="s">
        <v>950</v>
      </c>
      <c r="AA41" s="441"/>
      <c r="AB41" s="441"/>
      <c r="AC41" s="441"/>
      <c r="AD41" s="441"/>
      <c r="AE41" s="441"/>
      <c r="AF41" s="441"/>
      <c r="AG41" s="441"/>
      <c r="AH41" s="441"/>
      <c r="AI41" s="438"/>
    </row>
    <row r="42" spans="1:40">
      <c r="B42" s="438"/>
      <c r="C42" s="438"/>
      <c r="D42" s="978" t="s">
        <v>1128</v>
      </c>
      <c r="E42" s="441" t="s">
        <v>1116</v>
      </c>
      <c r="F42" s="441"/>
      <c r="G42" s="441"/>
      <c r="H42" s="441"/>
      <c r="I42" s="441"/>
      <c r="J42" s="441"/>
      <c r="K42" s="441"/>
      <c r="L42" s="441"/>
      <c r="M42" s="978" t="s">
        <v>1128</v>
      </c>
      <c r="N42" s="30" t="s">
        <v>2054</v>
      </c>
      <c r="O42" s="441"/>
      <c r="P42" s="441"/>
      <c r="Q42" s="441"/>
      <c r="R42" s="441"/>
      <c r="S42" s="441"/>
      <c r="T42" s="441"/>
      <c r="U42" s="441"/>
      <c r="V42" s="441"/>
      <c r="W42" s="441"/>
      <c r="X42" s="441"/>
      <c r="Y42" s="441"/>
      <c r="Z42" s="441"/>
      <c r="AA42" s="441"/>
      <c r="AB42" s="441"/>
      <c r="AC42" s="441"/>
      <c r="AD42" s="441"/>
      <c r="AE42" s="441"/>
      <c r="AF42" s="438"/>
      <c r="AG42" s="438"/>
    </row>
    <row r="43" spans="1:40">
      <c r="B43" s="438"/>
      <c r="C43" s="438"/>
      <c r="D43" s="441"/>
      <c r="E43" s="441"/>
      <c r="F43" s="441"/>
      <c r="G43" s="441"/>
      <c r="H43" s="441"/>
      <c r="I43" s="441"/>
      <c r="J43" s="441"/>
      <c r="K43" s="441"/>
      <c r="L43" s="441"/>
      <c r="M43" s="441"/>
      <c r="N43" s="441"/>
      <c r="O43" s="441"/>
      <c r="P43" s="441"/>
      <c r="Q43" s="441"/>
      <c r="R43" s="441"/>
      <c r="S43" s="441"/>
      <c r="T43" s="441"/>
      <c r="U43" s="441"/>
      <c r="V43" s="441"/>
      <c r="W43" s="441"/>
      <c r="X43" s="441"/>
      <c r="Y43" s="441"/>
      <c r="Z43" s="441"/>
      <c r="AA43" s="441"/>
      <c r="AB43" s="441"/>
      <c r="AC43" s="441"/>
      <c r="AD43" s="441"/>
      <c r="AE43" s="441"/>
      <c r="AF43" s="441"/>
      <c r="AG43" s="441"/>
      <c r="AH43" s="438"/>
      <c r="AI43" s="438"/>
    </row>
    <row r="44" spans="1:40">
      <c r="A44" s="437" t="s">
        <v>338</v>
      </c>
      <c r="B44" s="441" t="s">
        <v>1135</v>
      </c>
      <c r="C44" s="441"/>
      <c r="D44" s="441"/>
      <c r="E44" s="441"/>
      <c r="F44" s="441"/>
      <c r="G44" s="441"/>
      <c r="H44" s="441"/>
      <c r="I44" s="441"/>
      <c r="J44" s="441"/>
      <c r="K44" s="441"/>
      <c r="L44" s="441"/>
      <c r="M44" s="441"/>
      <c r="N44" s="441"/>
      <c r="O44" s="441"/>
      <c r="P44" s="441"/>
      <c r="Q44" s="441"/>
      <c r="R44" s="441"/>
      <c r="S44" s="441"/>
      <c r="T44" s="438"/>
      <c r="U44" s="438"/>
      <c r="V44" s="438"/>
      <c r="W44" s="438"/>
      <c r="X44" s="438"/>
      <c r="Y44" s="438"/>
      <c r="Z44" s="438"/>
      <c r="AA44" s="438"/>
      <c r="AB44" s="438"/>
      <c r="AC44" s="438"/>
      <c r="AD44" s="438"/>
      <c r="AE44" s="978"/>
      <c r="AF44" s="978"/>
      <c r="AG44" s="438"/>
      <c r="AH44" s="438"/>
      <c r="AI44" s="438"/>
    </row>
    <row r="45" spans="1:40">
      <c r="A45" s="97"/>
      <c r="B45" s="438"/>
      <c r="C45" s="438"/>
      <c r="D45" s="441" t="s">
        <v>1121</v>
      </c>
      <c r="E45" s="441"/>
      <c r="F45" s="441"/>
      <c r="G45" s="441"/>
      <c r="H45" s="441"/>
      <c r="K45" s="978"/>
      <c r="L45" s="978" t="s">
        <v>1128</v>
      </c>
      <c r="M45" s="441" t="s">
        <v>195</v>
      </c>
      <c r="N45" s="441"/>
      <c r="O45" s="441"/>
      <c r="P45" s="978" t="s">
        <v>1128</v>
      </c>
      <c r="Q45" s="441" t="s">
        <v>462</v>
      </c>
      <c r="R45" s="441"/>
      <c r="S45" s="441"/>
      <c r="T45" s="438"/>
      <c r="U45" s="438"/>
      <c r="V45" s="438"/>
      <c r="W45" s="438"/>
      <c r="X45" s="438"/>
      <c r="Y45" s="438"/>
      <c r="Z45" s="438"/>
      <c r="AA45" s="438"/>
      <c r="AB45" s="438"/>
      <c r="AC45" s="438"/>
      <c r="AD45" s="438"/>
      <c r="AE45" s="438"/>
      <c r="AF45" s="438"/>
      <c r="AG45" s="438"/>
      <c r="AH45" s="438"/>
      <c r="AI45" s="438"/>
    </row>
    <row r="46" spans="1:40">
      <c r="A46" s="130"/>
      <c r="B46" s="438"/>
      <c r="C46" s="438"/>
      <c r="D46" s="441" t="s">
        <v>1122</v>
      </c>
      <c r="E46" s="438"/>
      <c r="F46" s="441"/>
      <c r="G46" s="441"/>
      <c r="H46" s="441"/>
      <c r="K46" s="978"/>
      <c r="L46" s="978" t="s">
        <v>1128</v>
      </c>
      <c r="M46" s="441" t="s">
        <v>195</v>
      </c>
      <c r="N46" s="441"/>
      <c r="O46" s="441"/>
      <c r="P46" s="978" t="s">
        <v>1128</v>
      </c>
      <c r="Q46" s="441" t="s">
        <v>462</v>
      </c>
      <c r="R46" s="441"/>
      <c r="S46" s="438"/>
      <c r="T46" s="441"/>
      <c r="U46" s="441"/>
      <c r="V46" s="441"/>
      <c r="W46" s="438"/>
      <c r="X46" s="438"/>
      <c r="Y46" s="438"/>
      <c r="Z46" s="438"/>
      <c r="AA46" s="438"/>
      <c r="AB46" s="438"/>
      <c r="AC46" s="438"/>
      <c r="AD46" s="438"/>
      <c r="AE46" s="438"/>
      <c r="AF46" s="438"/>
      <c r="AG46" s="438"/>
      <c r="AH46" s="438"/>
      <c r="AI46" s="438"/>
    </row>
    <row r="47" spans="1:40">
      <c r="A47" s="437" t="s">
        <v>32</v>
      </c>
      <c r="B47" s="438"/>
      <c r="C47" s="438"/>
      <c r="D47" s="438"/>
      <c r="E47" s="441" t="s">
        <v>1136</v>
      </c>
      <c r="F47" s="438"/>
      <c r="G47" s="438"/>
      <c r="H47" s="438"/>
      <c r="I47" s="438"/>
      <c r="J47" s="438"/>
      <c r="K47" s="438"/>
      <c r="L47" s="438"/>
      <c r="M47" s="438"/>
      <c r="N47" s="438"/>
      <c r="O47" s="438"/>
      <c r="P47" s="438"/>
      <c r="Q47" s="438"/>
      <c r="R47" s="438"/>
      <c r="S47" s="438"/>
      <c r="T47" s="438"/>
      <c r="U47" s="438"/>
      <c r="V47" s="438"/>
      <c r="W47" s="438"/>
      <c r="X47" s="438"/>
      <c r="Y47" s="438"/>
      <c r="Z47" s="438"/>
      <c r="AA47" s="438"/>
      <c r="AB47" s="438"/>
      <c r="AC47" s="438"/>
      <c r="AD47" s="438"/>
      <c r="AE47" s="438"/>
      <c r="AF47" s="438"/>
      <c r="AG47" s="438"/>
      <c r="AH47" s="438"/>
      <c r="AI47" s="438"/>
    </row>
    <row r="48" spans="1:40">
      <c r="B48" s="438"/>
      <c r="C48" s="438"/>
      <c r="D48" s="438"/>
      <c r="E48" s="438"/>
      <c r="F48" s="438"/>
      <c r="G48" s="438"/>
      <c r="H48" s="438"/>
      <c r="I48" s="441"/>
      <c r="J48" s="441"/>
      <c r="K48" s="441"/>
      <c r="L48" s="904" t="s">
        <v>1728</v>
      </c>
      <c r="M48" s="3262"/>
      <c r="N48" s="3262"/>
      <c r="O48" s="3262"/>
      <c r="P48" s="3262"/>
      <c r="Q48" s="3262"/>
      <c r="R48" s="3262"/>
      <c r="S48" s="3262"/>
      <c r="T48" s="3262"/>
      <c r="U48" s="3262"/>
      <c r="V48" s="3262"/>
      <c r="W48" s="3262"/>
      <c r="X48" s="3262"/>
      <c r="Y48" s="3262"/>
      <c r="Z48" s="3262"/>
      <c r="AA48" s="3262"/>
      <c r="AB48" s="3262"/>
      <c r="AC48" s="3262"/>
      <c r="AD48" s="3262"/>
      <c r="AE48" s="3262"/>
      <c r="AF48" s="3262"/>
      <c r="AG48" s="3262"/>
      <c r="AH48" s="3262"/>
      <c r="AI48" s="438" t="s">
        <v>1123</v>
      </c>
      <c r="AN48" s="438"/>
    </row>
    <row r="49" spans="1:36">
      <c r="A49" s="442" t="s">
        <v>1187</v>
      </c>
      <c r="B49" s="442"/>
      <c r="C49" s="442"/>
      <c r="D49" s="438"/>
      <c r="E49" s="438"/>
      <c r="F49" s="438"/>
      <c r="G49" s="438"/>
      <c r="H49" s="438"/>
      <c r="I49" s="438"/>
      <c r="J49" s="438"/>
      <c r="K49" s="438"/>
      <c r="L49" s="438"/>
      <c r="M49" s="438"/>
      <c r="N49" s="438"/>
      <c r="O49" s="438"/>
      <c r="P49" s="438"/>
      <c r="Q49" s="438"/>
      <c r="R49" s="438"/>
      <c r="S49" s="438"/>
      <c r="T49" s="438"/>
      <c r="U49" s="438"/>
      <c r="V49" s="438"/>
      <c r="W49" s="438"/>
      <c r="X49" s="438"/>
      <c r="Y49" s="438"/>
      <c r="Z49" s="438"/>
      <c r="AA49" s="438"/>
      <c r="AB49" s="438"/>
      <c r="AC49" s="438"/>
      <c r="AD49" s="438"/>
      <c r="AE49" s="438"/>
      <c r="AF49" s="438"/>
      <c r="AG49" s="438"/>
      <c r="AH49" s="438"/>
      <c r="AI49" s="438"/>
    </row>
    <row r="50" spans="1:36">
      <c r="B50" s="438" t="s">
        <v>1491</v>
      </c>
      <c r="C50" s="438"/>
      <c r="D50" s="438"/>
      <c r="E50" s="438"/>
      <c r="F50" s="438"/>
      <c r="G50" s="438"/>
      <c r="H50" s="438"/>
      <c r="I50" s="438"/>
      <c r="J50" s="438"/>
      <c r="K50" s="438"/>
      <c r="L50" s="438"/>
      <c r="M50" s="438"/>
      <c r="N50" s="438"/>
      <c r="O50" s="438"/>
      <c r="P50" s="438"/>
      <c r="Q50" s="438"/>
      <c r="R50" s="438"/>
      <c r="S50" s="438"/>
      <c r="T50" s="438"/>
      <c r="U50" s="438"/>
      <c r="V50" s="438"/>
      <c r="W50" s="438"/>
      <c r="X50" s="438"/>
      <c r="Y50" s="438"/>
      <c r="Z50" s="438"/>
      <c r="AA50" s="438"/>
      <c r="AB50" s="438"/>
      <c r="AC50" s="438"/>
      <c r="AD50" s="438"/>
      <c r="AE50" s="438"/>
      <c r="AF50" s="438"/>
      <c r="AG50" s="438"/>
      <c r="AH50" s="438"/>
      <c r="AI50" s="438"/>
    </row>
    <row r="51" spans="1:36">
      <c r="B51" s="121" t="s">
        <v>717</v>
      </c>
      <c r="C51" s="438"/>
      <c r="D51" s="438"/>
      <c r="E51" s="438"/>
      <c r="F51" s="438"/>
      <c r="G51" s="438"/>
      <c r="H51" s="438"/>
      <c r="I51" s="438"/>
      <c r="J51" s="438"/>
      <c r="L51" s="438" t="s">
        <v>1268</v>
      </c>
      <c r="M51" s="438"/>
      <c r="N51" s="438"/>
      <c r="O51" s="438"/>
      <c r="P51" s="438"/>
      <c r="Q51" s="438"/>
      <c r="R51" s="438"/>
      <c r="S51" s="438"/>
      <c r="T51" s="438"/>
      <c r="U51" s="438"/>
      <c r="V51" s="438"/>
      <c r="W51" s="438"/>
      <c r="X51" s="438"/>
      <c r="Y51" s="438"/>
      <c r="Z51" s="438"/>
      <c r="AA51" s="438"/>
      <c r="AB51" s="438"/>
      <c r="AC51" s="438"/>
      <c r="AD51" s="438"/>
      <c r="AE51" s="438"/>
      <c r="AF51" s="438"/>
      <c r="AG51" s="438"/>
      <c r="AH51" s="438"/>
      <c r="AI51" s="438"/>
      <c r="AJ51" s="438"/>
    </row>
    <row r="52" spans="1:36">
      <c r="B52" s="121" t="s">
        <v>718</v>
      </c>
      <c r="C52" s="436"/>
      <c r="D52" s="436"/>
      <c r="E52" s="436"/>
      <c r="F52" s="436"/>
      <c r="L52" s="438" t="s">
        <v>1269</v>
      </c>
    </row>
    <row r="53" spans="1:36">
      <c r="B53" s="121" t="s">
        <v>719</v>
      </c>
      <c r="L53" s="438" t="s">
        <v>1592</v>
      </c>
    </row>
    <row r="54" spans="1:36">
      <c r="B54" s="121" t="s">
        <v>720</v>
      </c>
      <c r="L54" s="438" t="s">
        <v>1270</v>
      </c>
    </row>
    <row r="55" spans="1:36">
      <c r="B55" s="121" t="s">
        <v>721</v>
      </c>
      <c r="L55" s="438" t="s">
        <v>1271</v>
      </c>
    </row>
    <row r="56" spans="1:36">
      <c r="B56" s="121" t="s">
        <v>981</v>
      </c>
      <c r="L56" s="438" t="s">
        <v>1270</v>
      </c>
    </row>
    <row r="57" spans="1:36">
      <c r="B57" s="121"/>
    </row>
    <row r="58" spans="1:36">
      <c r="A58" s="98" t="s">
        <v>91</v>
      </c>
      <c r="B58" s="436"/>
      <c r="C58" s="436"/>
      <c r="D58" s="436"/>
      <c r="E58" s="436"/>
      <c r="F58" s="436"/>
      <c r="G58" s="436"/>
      <c r="H58" s="436"/>
      <c r="I58" s="436"/>
      <c r="J58" s="436"/>
      <c r="K58" s="436"/>
      <c r="L58" s="436"/>
      <c r="M58" s="436"/>
      <c r="N58" s="436"/>
      <c r="O58" s="436"/>
      <c r="P58" s="436"/>
      <c r="Q58" s="436"/>
      <c r="R58" s="436"/>
      <c r="S58" s="436"/>
      <c r="T58" s="436"/>
      <c r="U58" s="436"/>
    </row>
    <row r="59" spans="1:36">
      <c r="A59" s="436"/>
      <c r="B59" s="544" t="s">
        <v>1996</v>
      </c>
      <c r="C59" s="436"/>
      <c r="D59" s="436"/>
      <c r="E59" s="436"/>
      <c r="F59" s="436"/>
      <c r="G59" s="436"/>
      <c r="H59" s="436"/>
      <c r="I59" s="436"/>
      <c r="J59" s="436"/>
      <c r="K59" s="436"/>
      <c r="L59" s="436"/>
      <c r="M59" s="436"/>
      <c r="N59" s="436"/>
      <c r="O59" s="436"/>
      <c r="P59" s="436"/>
      <c r="Q59" s="436"/>
      <c r="R59" s="436"/>
      <c r="S59" s="436"/>
      <c r="T59" s="436"/>
      <c r="U59" s="436"/>
    </row>
    <row r="60" spans="1:36">
      <c r="A60" s="436"/>
      <c r="C60" s="436" t="s">
        <v>1997</v>
      </c>
      <c r="D60" s="436"/>
      <c r="E60" s="436"/>
      <c r="F60" s="436"/>
      <c r="G60" s="436"/>
      <c r="H60" s="436"/>
      <c r="I60" s="436"/>
      <c r="J60" s="436"/>
      <c r="K60" s="436"/>
      <c r="L60" s="436"/>
      <c r="M60" s="436"/>
      <c r="N60" s="436"/>
      <c r="O60" s="436"/>
      <c r="P60" s="436"/>
      <c r="Q60" s="436"/>
      <c r="R60" s="436"/>
      <c r="S60" s="436"/>
      <c r="T60" s="436"/>
      <c r="U60" s="436"/>
    </row>
    <row r="61" spans="1:36">
      <c r="A61" s="436"/>
      <c r="B61" s="544" t="s">
        <v>1998</v>
      </c>
      <c r="C61" s="436"/>
      <c r="D61" s="436"/>
      <c r="E61" s="436"/>
      <c r="F61" s="436"/>
      <c r="G61" s="436"/>
      <c r="H61" s="436"/>
      <c r="I61" s="436"/>
      <c r="J61" s="436"/>
      <c r="K61" s="436"/>
      <c r="L61" s="436"/>
      <c r="M61" s="436"/>
      <c r="N61" s="436"/>
      <c r="O61" s="436"/>
      <c r="P61" s="436"/>
      <c r="Q61" s="436"/>
      <c r="R61" s="436"/>
      <c r="S61" s="436"/>
      <c r="T61" s="436"/>
      <c r="U61" s="436"/>
    </row>
    <row r="62" spans="1:36">
      <c r="A62" s="436"/>
      <c r="B62" s="544" t="s">
        <v>2333</v>
      </c>
      <c r="C62" s="436"/>
      <c r="D62" s="436"/>
      <c r="E62" s="436"/>
      <c r="F62" s="436"/>
      <c r="G62" s="436"/>
      <c r="H62" s="436"/>
      <c r="I62" s="436"/>
      <c r="J62" s="436"/>
      <c r="K62" s="436"/>
      <c r="L62" s="436"/>
      <c r="M62" s="436"/>
      <c r="N62" s="436"/>
      <c r="O62" s="436"/>
      <c r="P62" s="436"/>
      <c r="Q62" s="436"/>
      <c r="R62" s="436"/>
      <c r="S62" s="436"/>
      <c r="T62" s="436"/>
      <c r="U62" s="436"/>
    </row>
    <row r="63" spans="1:36">
      <c r="A63" s="436"/>
      <c r="B63" s="544" t="s">
        <v>549</v>
      </c>
      <c r="C63" s="436"/>
      <c r="D63" s="436"/>
      <c r="E63" s="436"/>
      <c r="F63" s="436"/>
      <c r="G63" s="436"/>
      <c r="H63" s="436"/>
      <c r="I63" s="436"/>
      <c r="J63" s="436"/>
      <c r="K63" s="436"/>
      <c r="L63" s="436"/>
      <c r="M63" s="436"/>
      <c r="N63" s="436"/>
      <c r="O63" s="436"/>
      <c r="P63" s="436"/>
      <c r="Q63" s="436"/>
      <c r="R63" s="436"/>
      <c r="S63" s="436"/>
      <c r="T63" s="436"/>
      <c r="U63" s="436"/>
    </row>
    <row r="64" spans="1:36">
      <c r="A64" s="436"/>
      <c r="B64" s="436"/>
      <c r="C64" s="436"/>
      <c r="D64" s="436"/>
      <c r="E64" s="436"/>
      <c r="F64" s="436"/>
      <c r="G64" s="436"/>
      <c r="H64" s="436"/>
      <c r="I64" s="436"/>
      <c r="J64" s="436"/>
      <c r="K64" s="436"/>
      <c r="L64" s="436"/>
      <c r="M64" s="436"/>
      <c r="N64" s="436"/>
      <c r="O64" s="436"/>
      <c r="P64" s="436"/>
      <c r="Q64" s="436"/>
      <c r="R64" s="436"/>
      <c r="S64" s="436"/>
      <c r="T64" s="436"/>
      <c r="U64" s="436"/>
    </row>
  </sheetData>
  <mergeCells count="37">
    <mergeCell ref="J5:K6"/>
    <mergeCell ref="H5:I6"/>
    <mergeCell ref="E5:G6"/>
    <mergeCell ref="K16:AH16"/>
    <mergeCell ref="R7:S8"/>
    <mergeCell ref="R5:S6"/>
    <mergeCell ref="P5:Q6"/>
    <mergeCell ref="N5:O6"/>
    <mergeCell ref="L5:M6"/>
    <mergeCell ref="E7:G8"/>
    <mergeCell ref="P7:Q8"/>
    <mergeCell ref="N7:O8"/>
    <mergeCell ref="L7:M8"/>
    <mergeCell ref="J7:K8"/>
    <mergeCell ref="H7:I8"/>
    <mergeCell ref="I16:J16"/>
    <mergeCell ref="R4:S4"/>
    <mergeCell ref="E4:G4"/>
    <mergeCell ref="H4:I4"/>
    <mergeCell ref="J4:K4"/>
    <mergeCell ref="L4:M4"/>
    <mergeCell ref="N4:O4"/>
    <mergeCell ref="P4:Q4"/>
    <mergeCell ref="W38:AC38"/>
    <mergeCell ref="I30:K30"/>
    <mergeCell ref="I22:X22"/>
    <mergeCell ref="I24:S24"/>
    <mergeCell ref="M48:AH48"/>
    <mergeCell ref="AD29:AH29"/>
    <mergeCell ref="I32:K32"/>
    <mergeCell ref="I31:K31"/>
    <mergeCell ref="U34:Z34"/>
    <mergeCell ref="M37:N37"/>
    <mergeCell ref="O37:T37"/>
    <mergeCell ref="W37:AC37"/>
    <mergeCell ref="M38:N38"/>
    <mergeCell ref="O38:T38"/>
  </mergeCells>
  <phoneticPr fontId="6"/>
  <dataValidations count="1">
    <dataValidation type="list" allowBlank="1" showInputMessage="1" showErrorMessage="1" sqref="AE44:AF44 I33:I34 U29 Z29 D41:D42 M41:M42 Y41 F13 L13 V13 F16:F17 K45:L46 P45:P46 I29 Q34 Q29 M33:M34 M29 D21:D22 I37:I38 AF37:AF38 M26 Q26">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39997558519241921"/>
  </sheetPr>
  <dimension ref="B1:AO59"/>
  <sheetViews>
    <sheetView showZeros="0" view="pageBreakPreview" zoomScaleNormal="100" zoomScaleSheetLayoutView="100" workbookViewId="0"/>
  </sheetViews>
  <sheetFormatPr defaultColWidth="2.625" defaultRowHeight="13.5"/>
  <cols>
    <col min="1" max="16384" width="2.625" style="436"/>
  </cols>
  <sheetData>
    <row r="1" spans="2:39" ht="18.75">
      <c r="B1" s="2" t="s">
        <v>418</v>
      </c>
      <c r="C1" s="294"/>
      <c r="D1" s="294"/>
      <c r="E1" s="294"/>
      <c r="F1" s="294"/>
      <c r="G1" s="294"/>
      <c r="H1" s="294"/>
      <c r="I1" s="294"/>
      <c r="J1" s="294"/>
      <c r="K1" s="294"/>
      <c r="L1" s="294"/>
      <c r="M1" s="294"/>
      <c r="N1" s="294"/>
      <c r="O1" s="294"/>
    </row>
    <row r="2" spans="2:39" ht="14.25">
      <c r="B2" s="307" t="s">
        <v>1226</v>
      </c>
      <c r="C2" s="295"/>
      <c r="D2" s="295"/>
      <c r="E2" s="295"/>
      <c r="F2" s="295"/>
      <c r="G2" s="295"/>
      <c r="H2" s="295"/>
      <c r="I2" s="295"/>
      <c r="J2" s="295"/>
      <c r="K2" s="295"/>
      <c r="L2" s="295"/>
      <c r="M2" s="295"/>
      <c r="N2" s="295"/>
    </row>
    <row r="3" spans="2:39" ht="20.100000000000001" customHeight="1">
      <c r="B3" s="1174" t="s">
        <v>812</v>
      </c>
      <c r="C3" s="1175"/>
      <c r="D3" s="1175"/>
      <c r="E3" s="1175"/>
      <c r="F3" s="1175"/>
      <c r="G3" s="1176"/>
      <c r="H3" s="1177"/>
      <c r="I3" s="1178"/>
      <c r="J3" s="1178"/>
      <c r="K3" s="1189"/>
      <c r="L3" s="1180"/>
      <c r="M3" s="1181" t="s">
        <v>442</v>
      </c>
      <c r="N3" s="1182"/>
      <c r="O3" s="296"/>
      <c r="P3" s="296"/>
      <c r="Q3" s="296"/>
      <c r="R3" s="6"/>
      <c r="S3" s="6"/>
      <c r="T3" s="6"/>
      <c r="U3" s="6"/>
      <c r="V3" s="6"/>
      <c r="W3" s="6"/>
    </row>
    <row r="4" spans="2:39" ht="20.100000000000001" customHeight="1">
      <c r="B4" s="1190" t="s">
        <v>230</v>
      </c>
      <c r="C4" s="1191"/>
      <c r="D4" s="1191"/>
      <c r="E4" s="1191"/>
      <c r="F4" s="1191"/>
      <c r="G4" s="1192"/>
      <c r="H4" s="1177"/>
      <c r="I4" s="1178"/>
      <c r="J4" s="1178"/>
      <c r="K4" s="1178"/>
      <c r="L4" s="1180"/>
      <c r="M4" s="1181" t="s">
        <v>442</v>
      </c>
      <c r="N4" s="1182"/>
      <c r="O4" s="1"/>
      <c r="P4" s="1"/>
      <c r="Q4" s="1"/>
    </row>
    <row r="5" spans="2:39" ht="20.100000000000001" customHeight="1">
      <c r="B5" s="1174" t="s">
        <v>1773</v>
      </c>
      <c r="C5" s="1175"/>
      <c r="D5" s="1175"/>
      <c r="E5" s="1175"/>
      <c r="F5" s="1175"/>
      <c r="G5" s="1176"/>
      <c r="H5" s="1177"/>
      <c r="I5" s="1178"/>
      <c r="J5" s="1178"/>
      <c r="K5" s="1178"/>
      <c r="L5" s="1180"/>
      <c r="M5" s="1181" t="s">
        <v>442</v>
      </c>
      <c r="N5" s="1182"/>
      <c r="O5" s="6"/>
      <c r="P5" s="6"/>
      <c r="Q5" s="6"/>
    </row>
    <row r="6" spans="2:39" ht="20.100000000000001" customHeight="1">
      <c r="B6" s="1183" t="s">
        <v>434</v>
      </c>
      <c r="C6" s="1184"/>
      <c r="D6" s="1184"/>
      <c r="E6" s="1184"/>
      <c r="F6" s="1184"/>
      <c r="G6" s="1185"/>
      <c r="H6" s="1186">
        <f>H3-H4-H5</f>
        <v>0</v>
      </c>
      <c r="I6" s="1187"/>
      <c r="J6" s="1187"/>
      <c r="K6" s="1187"/>
      <c r="L6" s="1188"/>
      <c r="M6" s="1181" t="s">
        <v>442</v>
      </c>
      <c r="N6" s="1182"/>
      <c r="O6" s="1"/>
      <c r="P6" s="1"/>
      <c r="Q6" s="1"/>
    </row>
    <row r="7" spans="2:39" ht="20.100000000000001" customHeight="1">
      <c r="B7" s="1174" t="s">
        <v>464</v>
      </c>
      <c r="C7" s="1175"/>
      <c r="D7" s="1175"/>
      <c r="E7" s="1175"/>
      <c r="F7" s="1175"/>
      <c r="G7" s="1176"/>
      <c r="H7" s="1177"/>
      <c r="I7" s="1178"/>
      <c r="J7" s="1178"/>
      <c r="K7" s="1179"/>
      <c r="L7" s="1180"/>
      <c r="M7" s="1181" t="s">
        <v>442</v>
      </c>
      <c r="N7" s="1182"/>
      <c r="O7" s="6"/>
      <c r="P7" s="6"/>
      <c r="Q7" s="6"/>
      <c r="R7" s="6"/>
      <c r="S7" s="6"/>
      <c r="T7" s="6"/>
      <c r="U7" s="6"/>
      <c r="V7" s="6"/>
      <c r="W7" s="6"/>
    </row>
    <row r="8" spans="2:39" ht="13.5" customHeight="1">
      <c r="B8" s="465"/>
      <c r="C8" s="438"/>
      <c r="E8" s="465"/>
      <c r="F8" s="465"/>
      <c r="G8" s="465"/>
      <c r="H8" s="11"/>
      <c r="I8" s="11"/>
      <c r="J8" s="11"/>
      <c r="K8" s="11"/>
      <c r="L8" s="11"/>
      <c r="M8" s="11"/>
      <c r="N8" s="11"/>
      <c r="O8" s="825"/>
      <c r="P8" s="825"/>
      <c r="Q8" s="825"/>
      <c r="R8" s="825"/>
      <c r="S8" s="853"/>
      <c r="T8" s="853"/>
      <c r="U8" s="853"/>
      <c r="V8" s="853"/>
      <c r="W8" s="853"/>
      <c r="X8" s="853"/>
      <c r="Y8" s="853"/>
      <c r="Z8" s="853"/>
      <c r="AA8" s="853"/>
      <c r="AB8" s="853"/>
      <c r="AC8" s="853"/>
      <c r="AD8" s="853"/>
      <c r="AE8" s="965"/>
      <c r="AF8" s="965"/>
      <c r="AG8" s="965"/>
      <c r="AH8" s="965"/>
      <c r="AI8" s="965"/>
      <c r="AL8" s="965"/>
      <c r="AM8" s="965"/>
    </row>
    <row r="9" spans="2:39" s="544" customFormat="1" ht="15.75" customHeight="1">
      <c r="B9" s="607" t="s">
        <v>1785</v>
      </c>
      <c r="C9" s="606"/>
      <c r="D9" s="606"/>
      <c r="E9" s="606"/>
      <c r="F9" s="860"/>
      <c r="G9" s="860"/>
      <c r="H9" s="10"/>
      <c r="I9" s="10"/>
      <c r="J9" s="10"/>
      <c r="K9" s="10"/>
      <c r="L9" s="10"/>
      <c r="M9" s="10"/>
      <c r="N9" s="10"/>
      <c r="O9" s="825"/>
      <c r="P9" s="825"/>
      <c r="Q9" s="825"/>
      <c r="R9" s="825"/>
      <c r="S9" s="853"/>
      <c r="T9" s="853"/>
      <c r="U9" s="853"/>
      <c r="V9" s="853"/>
      <c r="W9" s="853"/>
      <c r="X9" s="853"/>
      <c r="Y9" s="853"/>
      <c r="Z9" s="853"/>
      <c r="AA9" s="853"/>
      <c r="AB9" s="853"/>
      <c r="AC9" s="853"/>
      <c r="AD9" s="853"/>
      <c r="AE9" s="965"/>
      <c r="AF9" s="965"/>
      <c r="AG9" s="436"/>
      <c r="AI9" s="965"/>
      <c r="AJ9" s="965"/>
    </row>
    <row r="10" spans="2:39" s="544" customFormat="1" ht="15.75" customHeight="1">
      <c r="C10" s="604" t="s">
        <v>1789</v>
      </c>
      <c r="E10" s="896"/>
      <c r="F10" s="860"/>
      <c r="G10" s="860"/>
      <c r="H10" s="860"/>
      <c r="I10" s="10"/>
      <c r="J10" s="10"/>
      <c r="K10" s="10"/>
      <c r="L10" s="10"/>
      <c r="M10" s="10"/>
      <c r="N10" s="10"/>
      <c r="O10" s="604"/>
      <c r="P10" s="598"/>
      <c r="Q10" s="598"/>
      <c r="R10" s="598"/>
      <c r="S10" s="598"/>
      <c r="T10" s="598"/>
      <c r="U10" s="598"/>
      <c r="V10" s="598"/>
      <c r="W10" s="598"/>
      <c r="X10" s="598"/>
      <c r="Y10" s="599"/>
      <c r="Z10" s="599"/>
      <c r="AA10" s="599"/>
      <c r="AB10" s="599"/>
      <c r="AC10" s="599"/>
      <c r="AD10" s="599"/>
      <c r="AE10" s="853"/>
      <c r="AF10" s="965"/>
      <c r="AG10" s="965"/>
      <c r="AH10" s="436"/>
      <c r="AJ10" s="965"/>
      <c r="AK10" s="965"/>
    </row>
    <row r="11" spans="2:39" s="544" customFormat="1" ht="16.5" customHeight="1">
      <c r="C11" s="1170" t="s">
        <v>1774</v>
      </c>
      <c r="D11" s="1170"/>
      <c r="E11" s="1170"/>
      <c r="F11" s="1170"/>
      <c r="G11" s="1170"/>
      <c r="H11" s="1170"/>
      <c r="I11" s="1170"/>
      <c r="J11" s="1170"/>
      <c r="K11" s="1170"/>
      <c r="L11" s="1170"/>
      <c r="M11" s="1171"/>
      <c r="N11" s="1171"/>
      <c r="O11" s="6" t="s">
        <v>453</v>
      </c>
      <c r="P11" s="896" t="s">
        <v>463</v>
      </c>
      <c r="Q11" s="1172">
        <f>M11*3.3</f>
        <v>0</v>
      </c>
      <c r="R11" s="1172"/>
      <c r="S11" s="1172"/>
      <c r="T11" s="6" t="s">
        <v>454</v>
      </c>
      <c r="U11" s="315" t="s">
        <v>1786</v>
      </c>
      <c r="V11" s="135"/>
      <c r="W11" s="853"/>
      <c r="X11" s="853"/>
      <c r="Y11" s="853"/>
      <c r="Z11" s="853"/>
      <c r="AA11" s="853"/>
      <c r="AB11" s="853"/>
      <c r="AC11" s="853"/>
      <c r="AD11" s="853"/>
      <c r="AE11" s="853"/>
      <c r="AF11" s="965"/>
      <c r="AG11" s="965"/>
      <c r="AH11" s="436"/>
      <c r="AJ11" s="965"/>
      <c r="AK11" s="965"/>
    </row>
    <row r="12" spans="2:39" s="544" customFormat="1" ht="16.5" customHeight="1">
      <c r="C12" s="1173" t="s">
        <v>1775</v>
      </c>
      <c r="D12" s="1173"/>
      <c r="E12" s="1173"/>
      <c r="F12" s="1173"/>
      <c r="G12" s="1173"/>
      <c r="H12" s="1173"/>
      <c r="I12" s="1173"/>
      <c r="J12" s="1173"/>
      <c r="K12" s="1173"/>
      <c r="L12" s="1173"/>
      <c r="M12" s="1171"/>
      <c r="N12" s="1171"/>
      <c r="O12" s="6" t="s">
        <v>453</v>
      </c>
      <c r="P12" s="896" t="s">
        <v>463</v>
      </c>
      <c r="Q12" s="1172">
        <f>M12*3.3</f>
        <v>0</v>
      </c>
      <c r="R12" s="1172"/>
      <c r="S12" s="1172"/>
      <c r="T12" s="6" t="s">
        <v>454</v>
      </c>
      <c r="U12" s="315" t="s">
        <v>1787</v>
      </c>
      <c r="V12" s="135"/>
      <c r="W12" s="853"/>
      <c r="X12" s="853"/>
      <c r="Y12" s="853"/>
      <c r="Z12" s="853"/>
      <c r="AA12" s="853"/>
      <c r="AB12" s="853"/>
      <c r="AC12" s="853"/>
      <c r="AD12" s="853"/>
      <c r="AE12" s="853"/>
      <c r="AF12" s="965"/>
      <c r="AG12" s="965"/>
      <c r="AH12" s="436"/>
      <c r="AJ12" s="965"/>
      <c r="AK12" s="965"/>
    </row>
    <row r="13" spans="2:39" s="544" customFormat="1" ht="13.5" customHeight="1">
      <c r="C13" s="896"/>
      <c r="D13" s="134" t="s">
        <v>2228</v>
      </c>
      <c r="E13" s="896"/>
      <c r="F13" s="896"/>
      <c r="G13" s="896"/>
      <c r="H13" s="896"/>
      <c r="I13" s="896"/>
      <c r="J13" s="896"/>
      <c r="K13" s="896"/>
      <c r="L13" s="896"/>
      <c r="M13" s="896"/>
      <c r="N13" s="896"/>
      <c r="O13" s="896"/>
      <c r="P13" s="896"/>
      <c r="Q13" s="896"/>
      <c r="R13" s="896"/>
      <c r="S13" s="6"/>
      <c r="T13" s="6"/>
      <c r="U13" s="853"/>
      <c r="V13" s="853"/>
      <c r="W13" s="853"/>
      <c r="X13" s="853"/>
      <c r="Y13" s="853"/>
      <c r="Z13" s="853"/>
      <c r="AA13" s="853"/>
      <c r="AB13" s="853"/>
      <c r="AC13" s="853"/>
      <c r="AD13" s="853"/>
      <c r="AE13" s="853"/>
      <c r="AF13" s="965"/>
      <c r="AG13" s="965"/>
      <c r="AH13" s="436"/>
      <c r="AJ13" s="965"/>
      <c r="AK13" s="965"/>
    </row>
    <row r="14" spans="2:39" s="544" customFormat="1" ht="13.5" customHeight="1">
      <c r="C14" s="896"/>
      <c r="D14" s="896"/>
      <c r="E14" s="896"/>
      <c r="F14" s="896"/>
      <c r="G14" s="896"/>
      <c r="H14" s="896"/>
      <c r="I14" s="896"/>
      <c r="J14" s="896"/>
      <c r="K14" s="896"/>
      <c r="L14" s="896"/>
      <c r="M14" s="896"/>
      <c r="N14" s="896"/>
      <c r="O14" s="896"/>
      <c r="P14" s="896"/>
      <c r="Q14" s="896"/>
      <c r="R14" s="896"/>
      <c r="S14" s="6"/>
      <c r="T14" s="6"/>
      <c r="U14" s="853"/>
      <c r="V14" s="853"/>
      <c r="W14" s="853"/>
      <c r="X14" s="853"/>
      <c r="Y14" s="853"/>
      <c r="Z14" s="853"/>
      <c r="AA14" s="853"/>
      <c r="AB14" s="853"/>
      <c r="AC14" s="853"/>
      <c r="AD14" s="853"/>
      <c r="AE14" s="853"/>
      <c r="AF14" s="965"/>
      <c r="AG14" s="965"/>
      <c r="AH14" s="436"/>
      <c r="AJ14" s="965"/>
      <c r="AK14" s="965"/>
    </row>
    <row r="15" spans="2:39" s="544" customFormat="1" ht="15.75" customHeight="1">
      <c r="C15" s="604" t="s">
        <v>1790</v>
      </c>
      <c r="F15" s="860"/>
      <c r="G15" s="860"/>
      <c r="H15" s="860"/>
      <c r="I15" s="10"/>
      <c r="J15" s="10"/>
      <c r="K15" s="10"/>
      <c r="L15" s="10"/>
      <c r="M15" s="10"/>
      <c r="N15" s="10"/>
      <c r="O15" s="597" t="s">
        <v>1791</v>
      </c>
      <c r="P15" s="598"/>
      <c r="Q15" s="598"/>
      <c r="R15" s="598"/>
      <c r="S15" s="598"/>
      <c r="T15" s="598"/>
      <c r="U15" s="598"/>
      <c r="V15" s="598"/>
      <c r="W15" s="598"/>
      <c r="X15" s="598"/>
      <c r="Y15" s="599"/>
      <c r="Z15" s="599"/>
      <c r="AA15" s="599"/>
      <c r="AB15" s="599"/>
      <c r="AC15" s="599"/>
      <c r="AD15" s="599"/>
      <c r="AE15" s="853"/>
      <c r="AF15" s="965"/>
      <c r="AG15" s="965"/>
      <c r="AH15" s="436"/>
      <c r="AJ15" s="965"/>
      <c r="AK15" s="965"/>
    </row>
    <row r="16" spans="2:39" s="544" customFormat="1" ht="17.25" customHeight="1">
      <c r="C16" s="605"/>
      <c r="D16" s="1158" t="s">
        <v>1776</v>
      </c>
      <c r="E16" s="1158"/>
      <c r="F16" s="1158"/>
      <c r="G16" s="1158"/>
      <c r="H16" s="1158" t="s">
        <v>1788</v>
      </c>
      <c r="I16" s="1158"/>
      <c r="J16" s="1158"/>
      <c r="K16" s="1158"/>
      <c r="L16" s="1158"/>
      <c r="M16" s="10"/>
      <c r="O16" s="1159" t="s">
        <v>1776</v>
      </c>
      <c r="P16" s="1159"/>
      <c r="Q16" s="1159"/>
      <c r="R16" s="1159"/>
      <c r="S16" s="1159"/>
      <c r="T16" s="1149" t="s">
        <v>1777</v>
      </c>
      <c r="U16" s="1150"/>
      <c r="V16" s="1150"/>
      <c r="W16" s="1150"/>
      <c r="X16" s="1150"/>
      <c r="Y16" s="1150"/>
      <c r="Z16" s="1150"/>
      <c r="AA16" s="1150"/>
      <c r="AB16" s="1150"/>
      <c r="AC16" s="1150"/>
      <c r="AD16" s="1151"/>
      <c r="AE16" s="853"/>
      <c r="AF16" s="965"/>
      <c r="AG16" s="965"/>
      <c r="AH16" s="436"/>
      <c r="AJ16" s="965"/>
      <c r="AK16" s="965"/>
    </row>
    <row r="17" spans="2:41" s="544" customFormat="1" ht="20.25" customHeight="1">
      <c r="C17" s="600"/>
      <c r="D17" s="1152"/>
      <c r="E17" s="1152"/>
      <c r="F17" s="1152"/>
      <c r="G17" s="1152"/>
      <c r="H17" s="1153">
        <f>IF(D17="",0,IF(D17&lt;=2,330+30*(D17-1),400+80*(D17-3)))</f>
        <v>0</v>
      </c>
      <c r="I17" s="1153"/>
      <c r="J17" s="1153"/>
      <c r="K17" s="1153"/>
      <c r="L17" s="1153"/>
      <c r="M17" s="1154" t="s">
        <v>1778</v>
      </c>
      <c r="N17" s="1155"/>
      <c r="O17" s="1156" t="s">
        <v>1779</v>
      </c>
      <c r="P17" s="1156"/>
      <c r="Q17" s="1156"/>
      <c r="R17" s="1156"/>
      <c r="S17" s="1156"/>
      <c r="T17" s="1157" t="s">
        <v>1780</v>
      </c>
      <c r="U17" s="1157"/>
      <c r="V17" s="1157"/>
      <c r="W17" s="1157"/>
      <c r="X17" s="1157"/>
      <c r="Y17" s="1157"/>
      <c r="Z17" s="1157"/>
      <c r="AA17" s="1157"/>
      <c r="AB17" s="1157"/>
      <c r="AC17" s="1157"/>
      <c r="AD17" s="1157"/>
      <c r="AE17" s="599"/>
      <c r="AF17" s="599"/>
      <c r="AG17" s="599"/>
      <c r="AH17" s="436"/>
      <c r="AJ17" s="965"/>
      <c r="AK17" s="965"/>
    </row>
    <row r="18" spans="2:41" s="544" customFormat="1" ht="21" customHeight="1">
      <c r="C18" s="860"/>
      <c r="M18" s="596"/>
      <c r="O18" s="1160" t="s">
        <v>1781</v>
      </c>
      <c r="P18" s="1160"/>
      <c r="Q18" s="1160"/>
      <c r="R18" s="1160"/>
      <c r="S18" s="1160"/>
      <c r="T18" s="1161" t="s">
        <v>1782</v>
      </c>
      <c r="U18" s="1162"/>
      <c r="V18" s="1162"/>
      <c r="W18" s="1162"/>
      <c r="X18" s="1162"/>
      <c r="Y18" s="1162"/>
      <c r="Z18" s="1162"/>
      <c r="AA18" s="1162"/>
      <c r="AB18" s="1162"/>
      <c r="AC18" s="1162"/>
      <c r="AD18" s="1163"/>
      <c r="AE18" s="853"/>
      <c r="AF18" s="965"/>
      <c r="AG18" s="965"/>
      <c r="AH18" s="436"/>
      <c r="AJ18" s="965"/>
      <c r="AK18" s="965"/>
    </row>
    <row r="19" spans="2:41" s="544" customFormat="1" ht="14.25" customHeight="1">
      <c r="C19" s="860"/>
      <c r="M19" s="596"/>
      <c r="AD19" s="853"/>
      <c r="AE19" s="853"/>
      <c r="AF19" s="965"/>
      <c r="AG19" s="965"/>
      <c r="AH19" s="436"/>
      <c r="AJ19" s="965"/>
      <c r="AK19" s="965"/>
    </row>
    <row r="20" spans="2:41" s="544" customFormat="1" ht="15.75" customHeight="1" thickBot="1">
      <c r="C20" s="448" t="s">
        <v>1792</v>
      </c>
      <c r="D20" s="448"/>
      <c r="E20" s="601"/>
      <c r="F20" s="165"/>
      <c r="G20" s="165"/>
      <c r="H20" s="165"/>
      <c r="I20" s="602"/>
      <c r="J20" s="602"/>
      <c r="K20" s="602"/>
      <c r="L20" s="602"/>
      <c r="M20" s="602"/>
      <c r="N20" s="602"/>
      <c r="O20" s="602"/>
      <c r="P20" s="815"/>
      <c r="Q20" s="815"/>
      <c r="R20" s="815"/>
      <c r="S20" s="815"/>
      <c r="T20" s="135"/>
      <c r="U20" s="135"/>
      <c r="V20" s="135"/>
      <c r="W20" s="135"/>
      <c r="X20" s="135"/>
      <c r="Y20" s="135"/>
      <c r="Z20" s="135"/>
      <c r="AA20" s="135"/>
      <c r="AB20" s="135"/>
      <c r="AC20" s="135"/>
      <c r="AD20" s="138"/>
      <c r="AE20" s="853"/>
      <c r="AF20" s="965"/>
      <c r="AG20" s="965"/>
      <c r="AH20" s="436"/>
      <c r="AJ20" s="965"/>
      <c r="AK20" s="965"/>
    </row>
    <row r="21" spans="2:41" s="544" customFormat="1" ht="24" customHeight="1" thickBot="1">
      <c r="C21" s="601"/>
      <c r="D21" s="603" t="s">
        <v>1783</v>
      </c>
      <c r="E21" s="1164">
        <f>Q11</f>
        <v>0</v>
      </c>
      <c r="F21" s="1164"/>
      <c r="G21" s="1164"/>
      <c r="H21" s="1164"/>
      <c r="I21" s="1165" t="s">
        <v>1784</v>
      </c>
      <c r="J21" s="1165"/>
      <c r="K21" s="1165"/>
      <c r="L21" s="1165"/>
      <c r="M21" s="1165"/>
      <c r="N21" s="1165"/>
      <c r="O21" s="1165"/>
      <c r="P21" s="1165"/>
      <c r="Q21" s="1165"/>
      <c r="R21" s="1165"/>
      <c r="S21" s="1165"/>
      <c r="T21" s="1164">
        <f>MAX(Q12,H17)</f>
        <v>0</v>
      </c>
      <c r="U21" s="1164"/>
      <c r="V21" s="1164"/>
      <c r="W21" s="1164"/>
      <c r="X21" s="1166" t="s">
        <v>463</v>
      </c>
      <c r="Y21" s="1166"/>
      <c r="Z21" s="1167">
        <f>E21+T21</f>
        <v>0</v>
      </c>
      <c r="AA21" s="1168"/>
      <c r="AB21" s="1168"/>
      <c r="AC21" s="1169"/>
      <c r="AD21" s="23" t="s">
        <v>454</v>
      </c>
      <c r="AE21" s="853"/>
      <c r="AF21" s="965"/>
      <c r="AG21" s="965"/>
      <c r="AH21" s="436"/>
      <c r="AJ21" s="965"/>
    </row>
    <row r="22" spans="2:41" s="544" customFormat="1" ht="13.5" customHeight="1">
      <c r="C22" s="233"/>
      <c r="D22" s="233"/>
      <c r="E22" s="233"/>
      <c r="F22" s="860"/>
      <c r="G22" s="860"/>
      <c r="H22" s="860"/>
      <c r="I22" s="10"/>
      <c r="J22" s="10"/>
      <c r="K22" s="10"/>
      <c r="L22" s="10"/>
      <c r="M22" s="10"/>
      <c r="N22" s="10"/>
      <c r="O22" s="10"/>
      <c r="P22" s="825"/>
      <c r="Q22" s="825"/>
      <c r="R22" s="825"/>
      <c r="S22" s="825"/>
      <c r="W22" s="853"/>
      <c r="X22" s="853"/>
      <c r="Y22" s="853"/>
      <c r="Z22" s="853"/>
      <c r="AA22" s="853"/>
      <c r="AB22" s="853"/>
      <c r="AC22" s="853"/>
      <c r="AD22" s="853"/>
      <c r="AE22" s="853"/>
      <c r="AF22" s="965"/>
      <c r="AG22" s="965"/>
      <c r="AH22" s="436"/>
      <c r="AJ22" s="965"/>
      <c r="AK22" s="965"/>
    </row>
    <row r="23" spans="2:41" ht="13.5" customHeight="1">
      <c r="B23" s="860"/>
      <c r="C23" s="860"/>
      <c r="D23" s="438"/>
      <c r="E23" s="860"/>
      <c r="F23" s="860"/>
      <c r="G23" s="860"/>
      <c r="H23" s="10"/>
      <c r="I23" s="10"/>
      <c r="J23" s="10"/>
      <c r="K23" s="10"/>
      <c r="L23" s="10"/>
      <c r="M23" s="10"/>
      <c r="N23" s="10"/>
      <c r="O23" s="825"/>
      <c r="P23" s="825"/>
      <c r="Q23" s="825"/>
      <c r="R23" s="825"/>
      <c r="S23" s="853"/>
      <c r="T23" s="853"/>
      <c r="U23" s="853"/>
      <c r="V23" s="853"/>
      <c r="W23" s="853"/>
      <c r="X23" s="853"/>
      <c r="Y23" s="853"/>
      <c r="Z23" s="853"/>
      <c r="AA23" s="853"/>
      <c r="AB23" s="853"/>
      <c r="AC23" s="853"/>
      <c r="AD23" s="853"/>
      <c r="AE23" s="965"/>
      <c r="AF23" s="965"/>
      <c r="AG23" s="965"/>
      <c r="AH23" s="965"/>
      <c r="AI23" s="965"/>
      <c r="AL23" s="965"/>
      <c r="AM23" s="965"/>
    </row>
    <row r="24" spans="2:41" ht="14.25">
      <c r="B24" s="3" t="s">
        <v>1227</v>
      </c>
      <c r="C24" s="297"/>
      <c r="D24" s="297"/>
      <c r="E24" s="297"/>
      <c r="F24" s="297"/>
      <c r="G24" s="297"/>
      <c r="H24" s="297"/>
      <c r="I24" s="297"/>
      <c r="J24" s="297"/>
      <c r="K24" s="297"/>
      <c r="L24" s="297"/>
      <c r="M24" s="297"/>
      <c r="N24" s="297"/>
      <c r="O24" s="297"/>
      <c r="P24" s="297"/>
      <c r="Q24" s="297"/>
      <c r="R24" s="297"/>
      <c r="AE24" s="6"/>
      <c r="AF24" s="6"/>
      <c r="AG24" s="6"/>
      <c r="AH24" s="6"/>
      <c r="AI24" s="6"/>
    </row>
    <row r="25" spans="2:41" ht="24.95" customHeight="1">
      <c r="B25" s="1174" t="s">
        <v>444</v>
      </c>
      <c r="C25" s="1175"/>
      <c r="D25" s="1175"/>
      <c r="E25" s="1175"/>
      <c r="F25" s="1175"/>
      <c r="G25" s="1175"/>
      <c r="H25" s="1176"/>
      <c r="I25" s="1202"/>
      <c r="J25" s="1203"/>
      <c r="K25" s="1203"/>
      <c r="L25" s="1203"/>
      <c r="M25" s="1203"/>
      <c r="N25" s="1204"/>
      <c r="O25" s="1202"/>
      <c r="P25" s="1203"/>
      <c r="Q25" s="1203"/>
      <c r="R25" s="1203"/>
      <c r="S25" s="1203"/>
      <c r="T25" s="1204"/>
      <c r="U25" s="1202"/>
      <c r="V25" s="1203"/>
      <c r="W25" s="1203"/>
      <c r="X25" s="1203"/>
      <c r="Y25" s="1203"/>
      <c r="Z25" s="1204"/>
      <c r="AA25" s="1202"/>
      <c r="AB25" s="1203"/>
      <c r="AC25" s="1203"/>
      <c r="AD25" s="1203"/>
      <c r="AE25" s="1203"/>
      <c r="AF25" s="1204"/>
      <c r="AG25" s="817"/>
      <c r="AH25" s="817"/>
      <c r="AI25" s="817"/>
      <c r="AJ25" s="860"/>
    </row>
    <row r="26" spans="2:41" ht="24.95" customHeight="1">
      <c r="B26" s="1174" t="s">
        <v>445</v>
      </c>
      <c r="C26" s="1175"/>
      <c r="D26" s="1175"/>
      <c r="E26" s="1175"/>
      <c r="F26" s="1175"/>
      <c r="G26" s="1175"/>
      <c r="H26" s="1176"/>
      <c r="I26" s="1205"/>
      <c r="J26" s="1206"/>
      <c r="K26" s="305" t="s">
        <v>455</v>
      </c>
      <c r="L26" s="17"/>
      <c r="M26" s="453" t="s">
        <v>456</v>
      </c>
      <c r="N26" s="453"/>
      <c r="O26" s="1205"/>
      <c r="P26" s="1206"/>
      <c r="Q26" s="453" t="s">
        <v>455</v>
      </c>
      <c r="R26" s="17"/>
      <c r="S26" s="453" t="s">
        <v>456</v>
      </c>
      <c r="T26" s="453"/>
      <c r="U26" s="1205"/>
      <c r="V26" s="1206"/>
      <c r="W26" s="453" t="s">
        <v>455</v>
      </c>
      <c r="X26" s="17"/>
      <c r="Y26" s="453" t="s">
        <v>456</v>
      </c>
      <c r="Z26" s="453"/>
      <c r="AA26" s="1205"/>
      <c r="AB26" s="1206"/>
      <c r="AC26" s="453" t="s">
        <v>455</v>
      </c>
      <c r="AD26" s="17"/>
      <c r="AE26" s="453" t="s">
        <v>456</v>
      </c>
      <c r="AF26" s="454"/>
      <c r="AG26" s="23"/>
      <c r="AH26" s="23"/>
      <c r="AI26" s="23"/>
      <c r="AJ26" s="6"/>
    </row>
    <row r="27" spans="2:41" ht="24.95" customHeight="1">
      <c r="B27" s="1174" t="s">
        <v>446</v>
      </c>
      <c r="C27" s="1175"/>
      <c r="D27" s="1175"/>
      <c r="E27" s="1175"/>
      <c r="F27" s="1175"/>
      <c r="G27" s="1175"/>
      <c r="H27" s="1176"/>
      <c r="I27" s="1202"/>
      <c r="J27" s="1203"/>
      <c r="K27" s="1203"/>
      <c r="L27" s="1203"/>
      <c r="M27" s="1203"/>
      <c r="N27" s="1204"/>
      <c r="O27" s="1202"/>
      <c r="P27" s="1203"/>
      <c r="Q27" s="1203"/>
      <c r="R27" s="1203"/>
      <c r="S27" s="1203"/>
      <c r="T27" s="1204"/>
      <c r="U27" s="1202"/>
      <c r="V27" s="1203"/>
      <c r="W27" s="1203"/>
      <c r="X27" s="1203"/>
      <c r="Y27" s="1203"/>
      <c r="Z27" s="1204"/>
      <c r="AA27" s="1202"/>
      <c r="AB27" s="1203"/>
      <c r="AC27" s="1203"/>
      <c r="AD27" s="1203"/>
      <c r="AE27" s="1203"/>
      <c r="AF27" s="1204"/>
      <c r="AG27" s="817"/>
      <c r="AH27" s="817"/>
      <c r="AI27" s="817"/>
      <c r="AJ27" s="860"/>
    </row>
    <row r="28" spans="2:41" ht="24.95" customHeight="1">
      <c r="B28" s="1174" t="s">
        <v>443</v>
      </c>
      <c r="C28" s="1175"/>
      <c r="D28" s="1175"/>
      <c r="E28" s="1175"/>
      <c r="F28" s="1175"/>
      <c r="G28" s="1175"/>
      <c r="H28" s="1176"/>
      <c r="I28" s="1196"/>
      <c r="J28" s="1197"/>
      <c r="K28" s="1197"/>
      <c r="L28" s="1197"/>
      <c r="M28" s="1175" t="s">
        <v>454</v>
      </c>
      <c r="N28" s="1176"/>
      <c r="O28" s="1198"/>
      <c r="P28" s="1199"/>
      <c r="Q28" s="1199"/>
      <c r="R28" s="1199"/>
      <c r="S28" s="1175" t="s">
        <v>454</v>
      </c>
      <c r="T28" s="1176"/>
      <c r="U28" s="1198"/>
      <c r="V28" s="1199"/>
      <c r="W28" s="1199"/>
      <c r="X28" s="1199"/>
      <c r="Y28" s="1175" t="s">
        <v>454</v>
      </c>
      <c r="Z28" s="1176"/>
      <c r="AA28" s="1198"/>
      <c r="AB28" s="1199"/>
      <c r="AC28" s="1199"/>
      <c r="AD28" s="1199"/>
      <c r="AE28" s="1175" t="s">
        <v>454</v>
      </c>
      <c r="AF28" s="1176"/>
      <c r="AG28" s="817"/>
      <c r="AH28" s="817"/>
      <c r="AI28" s="817"/>
      <c r="AJ28" s="10"/>
    </row>
    <row r="29" spans="2:41" ht="24.95" customHeight="1">
      <c r="B29" s="1174" t="s">
        <v>447</v>
      </c>
      <c r="C29" s="1175"/>
      <c r="D29" s="1175"/>
      <c r="E29" s="1175"/>
      <c r="F29" s="1175"/>
      <c r="G29" s="1175"/>
      <c r="H29" s="1176"/>
      <c r="I29" s="1200"/>
      <c r="J29" s="1201"/>
      <c r="K29" s="1201"/>
      <c r="L29" s="1201"/>
      <c r="M29" s="1175" t="s">
        <v>457</v>
      </c>
      <c r="N29" s="1176"/>
      <c r="O29" s="1200"/>
      <c r="P29" s="1201"/>
      <c r="Q29" s="1201"/>
      <c r="R29" s="1201"/>
      <c r="S29" s="1175" t="s">
        <v>457</v>
      </c>
      <c r="T29" s="1176"/>
      <c r="U29" s="1200"/>
      <c r="V29" s="1201"/>
      <c r="W29" s="1201"/>
      <c r="X29" s="1201"/>
      <c r="Y29" s="1175" t="s">
        <v>457</v>
      </c>
      <c r="Z29" s="1176"/>
      <c r="AA29" s="1200"/>
      <c r="AB29" s="1201"/>
      <c r="AC29" s="1201"/>
      <c r="AD29" s="1201"/>
      <c r="AE29" s="1175" t="s">
        <v>457</v>
      </c>
      <c r="AF29" s="1176"/>
      <c r="AG29" s="817"/>
      <c r="AH29" s="817"/>
      <c r="AI29" s="817"/>
      <c r="AJ29" s="10"/>
    </row>
    <row r="30" spans="2:41" ht="24.95" customHeight="1">
      <c r="B30" s="1174" t="s">
        <v>448</v>
      </c>
      <c r="C30" s="1175"/>
      <c r="D30" s="1175"/>
      <c r="E30" s="1175"/>
      <c r="F30" s="1175"/>
      <c r="G30" s="1175"/>
      <c r="H30" s="1176"/>
      <c r="I30" s="1202"/>
      <c r="J30" s="1203"/>
      <c r="K30" s="1203"/>
      <c r="L30" s="1203"/>
      <c r="M30" s="1203"/>
      <c r="N30" s="1204"/>
      <c r="O30" s="1202"/>
      <c r="P30" s="1203"/>
      <c r="Q30" s="1203"/>
      <c r="R30" s="1203"/>
      <c r="S30" s="1203"/>
      <c r="T30" s="1204"/>
      <c r="U30" s="1202"/>
      <c r="V30" s="1203"/>
      <c r="W30" s="1203"/>
      <c r="X30" s="1203"/>
      <c r="Y30" s="1203"/>
      <c r="Z30" s="1204"/>
      <c r="AA30" s="1202"/>
      <c r="AB30" s="1203"/>
      <c r="AC30" s="1203"/>
      <c r="AD30" s="1203"/>
      <c r="AE30" s="1203"/>
      <c r="AF30" s="1204"/>
      <c r="AG30" s="817"/>
      <c r="AH30" s="817"/>
      <c r="AI30" s="817"/>
      <c r="AJ30" s="860"/>
    </row>
    <row r="31" spans="2:41">
      <c r="B31" s="1195" t="s">
        <v>1195</v>
      </c>
      <c r="C31" s="1195"/>
      <c r="D31" s="1195"/>
      <c r="E31" s="1195"/>
      <c r="F31" s="1195"/>
      <c r="G31" s="1195"/>
      <c r="H31" s="1195"/>
      <c r="I31" s="1195"/>
      <c r="J31" s="1195"/>
      <c r="K31" s="1195"/>
      <c r="L31" s="1195"/>
      <c r="M31" s="1195"/>
      <c r="N31" s="1195"/>
      <c r="O31" s="1195"/>
      <c r="P31" s="1195"/>
      <c r="Q31" s="1195"/>
      <c r="R31" s="1195"/>
      <c r="S31" s="1195"/>
      <c r="T31" s="1195"/>
      <c r="U31" s="1195"/>
      <c r="V31" s="1195"/>
      <c r="W31" s="1195"/>
      <c r="X31" s="1195"/>
      <c r="Y31" s="1195"/>
      <c r="Z31" s="1195"/>
      <c r="AA31" s="1195"/>
      <c r="AB31" s="1195"/>
      <c r="AC31" s="1195"/>
      <c r="AD31" s="1195"/>
      <c r="AE31" s="1195"/>
      <c r="AF31" s="1195"/>
      <c r="AG31" s="1195"/>
      <c r="AH31" s="1195"/>
      <c r="AI31" s="1195"/>
      <c r="AJ31" s="596"/>
      <c r="AK31" s="596"/>
      <c r="AL31" s="596"/>
      <c r="AM31" s="596"/>
      <c r="AN31" s="596"/>
      <c r="AO31" s="596"/>
    </row>
    <row r="32" spans="2:41" ht="13.5" customHeight="1">
      <c r="B32" s="1193" t="s">
        <v>1794</v>
      </c>
      <c r="C32" s="1193"/>
      <c r="D32" s="1193"/>
      <c r="E32" s="1193"/>
      <c r="F32" s="1193"/>
      <c r="G32" s="1193"/>
      <c r="H32" s="1193"/>
      <c r="I32" s="1193"/>
      <c r="J32" s="1193"/>
      <c r="K32" s="1193"/>
      <c r="L32" s="1193"/>
      <c r="M32" s="1193"/>
      <c r="N32" s="1193"/>
      <c r="O32" s="1193"/>
      <c r="P32" s="1193"/>
      <c r="Q32" s="1193"/>
      <c r="R32" s="1193"/>
      <c r="S32" s="1193"/>
      <c r="T32" s="1193"/>
      <c r="U32" s="1193"/>
      <c r="V32" s="1193"/>
      <c r="W32" s="1193"/>
      <c r="X32" s="1193"/>
      <c r="Y32" s="1193"/>
      <c r="Z32" s="1193"/>
      <c r="AA32" s="1193"/>
      <c r="AB32" s="1193"/>
      <c r="AC32" s="1193"/>
      <c r="AD32" s="1193"/>
      <c r="AE32" s="1193"/>
      <c r="AF32" s="1193"/>
      <c r="AG32" s="1193"/>
      <c r="AH32" s="1193"/>
      <c r="AI32" s="1193"/>
      <c r="AJ32" s="12"/>
      <c r="AK32" s="12"/>
      <c r="AL32" s="12"/>
      <c r="AM32" s="12"/>
      <c r="AN32" s="12"/>
      <c r="AO32" s="12"/>
    </row>
    <row r="33" spans="2:41" ht="13.5" customHeight="1">
      <c r="B33" s="1194" t="s">
        <v>1793</v>
      </c>
      <c r="C33" s="1194"/>
      <c r="D33" s="1194"/>
      <c r="E33" s="1194"/>
      <c r="F33" s="1194"/>
      <c r="G33" s="1194"/>
      <c r="H33" s="1194"/>
      <c r="I33" s="1194"/>
      <c r="J33" s="1194"/>
      <c r="K33" s="1194"/>
      <c r="L33" s="1194"/>
      <c r="M33" s="1194"/>
      <c r="N33" s="1194"/>
      <c r="O33" s="1194"/>
      <c r="P33" s="1194"/>
      <c r="Q33" s="1194"/>
      <c r="R33" s="1194"/>
      <c r="S33" s="1194"/>
      <c r="T33" s="1194"/>
      <c r="U33" s="1194"/>
      <c r="V33" s="1194"/>
      <c r="W33" s="1194"/>
      <c r="X33" s="1194"/>
      <c r="Y33" s="1194"/>
      <c r="Z33" s="1194"/>
      <c r="AA33" s="1194"/>
      <c r="AB33" s="1194"/>
      <c r="AC33" s="1194"/>
      <c r="AD33" s="1194"/>
      <c r="AE33" s="1194"/>
      <c r="AF33" s="1194"/>
      <c r="AG33" s="1194"/>
      <c r="AH33" s="1194"/>
      <c r="AI33" s="1194"/>
      <c r="AJ33" s="18"/>
      <c r="AK33" s="18"/>
      <c r="AL33" s="18"/>
      <c r="AM33" s="18"/>
      <c r="AN33" s="18"/>
      <c r="AO33" s="18"/>
    </row>
    <row r="34" spans="2:41" ht="13.5" customHeight="1">
      <c r="B34" s="12"/>
      <c r="C34" s="12"/>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row>
    <row r="35" spans="2:41" ht="12" customHeight="1"/>
    <row r="36" spans="2:41" ht="16.5" customHeight="1"/>
    <row r="47" spans="2:41">
      <c r="K47" s="301"/>
    </row>
    <row r="59" spans="15:15">
      <c r="O59" s="301"/>
    </row>
  </sheetData>
  <mergeCells count="78">
    <mergeCell ref="B30:H30"/>
    <mergeCell ref="I30:N30"/>
    <mergeCell ref="O30:T30"/>
    <mergeCell ref="U30:Z30"/>
    <mergeCell ref="AA30:AF30"/>
    <mergeCell ref="O29:R29"/>
    <mergeCell ref="S29:T29"/>
    <mergeCell ref="U29:X29"/>
    <mergeCell ref="Y29:Z29"/>
    <mergeCell ref="AA29:AD29"/>
    <mergeCell ref="U27:Z27"/>
    <mergeCell ref="AA27:AF27"/>
    <mergeCell ref="B27:H27"/>
    <mergeCell ref="B25:H25"/>
    <mergeCell ref="I25:N25"/>
    <mergeCell ref="O25:T25"/>
    <mergeCell ref="I27:N27"/>
    <mergeCell ref="O27:T27"/>
    <mergeCell ref="U25:Z25"/>
    <mergeCell ref="AA25:AF25"/>
    <mergeCell ref="B26:H26"/>
    <mergeCell ref="I26:J26"/>
    <mergeCell ref="O26:P26"/>
    <mergeCell ref="U26:V26"/>
    <mergeCell ref="AA26:AB26"/>
    <mergeCell ref="AE28:AF28"/>
    <mergeCell ref="B32:AI32"/>
    <mergeCell ref="B33:AI33"/>
    <mergeCell ref="B31:AI31"/>
    <mergeCell ref="AE29:AF29"/>
    <mergeCell ref="B28:H28"/>
    <mergeCell ref="I28:L28"/>
    <mergeCell ref="M28:N28"/>
    <mergeCell ref="O28:R28"/>
    <mergeCell ref="S28:T28"/>
    <mergeCell ref="U28:X28"/>
    <mergeCell ref="Y28:Z28"/>
    <mergeCell ref="AA28:AD28"/>
    <mergeCell ref="B29:H29"/>
    <mergeCell ref="I29:L29"/>
    <mergeCell ref="M29:N29"/>
    <mergeCell ref="B3:G3"/>
    <mergeCell ref="H3:L3"/>
    <mergeCell ref="M3:N3"/>
    <mergeCell ref="B4:G4"/>
    <mergeCell ref="H4:L4"/>
    <mergeCell ref="M4:N4"/>
    <mergeCell ref="B7:G7"/>
    <mergeCell ref="H7:L7"/>
    <mergeCell ref="M7:N7"/>
    <mergeCell ref="B5:G5"/>
    <mergeCell ref="H5:L5"/>
    <mergeCell ref="M5:N5"/>
    <mergeCell ref="B6:G6"/>
    <mergeCell ref="H6:L6"/>
    <mergeCell ref="M6:N6"/>
    <mergeCell ref="C11:L11"/>
    <mergeCell ref="M11:N11"/>
    <mergeCell ref="Q11:S11"/>
    <mergeCell ref="C12:L12"/>
    <mergeCell ref="M12:N12"/>
    <mergeCell ref="Q12:S12"/>
    <mergeCell ref="O18:S18"/>
    <mergeCell ref="T18:AD18"/>
    <mergeCell ref="E21:H21"/>
    <mergeCell ref="I21:S21"/>
    <mergeCell ref="T21:W21"/>
    <mergeCell ref="X21:Y21"/>
    <mergeCell ref="Z21:AC21"/>
    <mergeCell ref="T16:AD16"/>
    <mergeCell ref="D17:G17"/>
    <mergeCell ref="H17:L17"/>
    <mergeCell ref="M17:N17"/>
    <mergeCell ref="O17:S17"/>
    <mergeCell ref="T17:AD17"/>
    <mergeCell ref="D16:G16"/>
    <mergeCell ref="H16:L16"/>
    <mergeCell ref="O16:S16"/>
  </mergeCells>
  <phoneticPr fontId="6"/>
  <pageMargins left="0.74803149606299213" right="0.43307086614173229" top="0.74803149606299213" bottom="0.55118110236220474" header="0.51181102362204722" footer="0.27559055118110237"/>
  <pageSetup paperSize="9" orientation="portrait" r:id="rId1"/>
  <headerFooter alignWithMargins="0">
    <oddFooter>&amp;C&amp;A</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AR69"/>
  <sheetViews>
    <sheetView view="pageBreakPreview" zoomScaleNormal="100" zoomScaleSheetLayoutView="100" workbookViewId="0"/>
  </sheetViews>
  <sheetFormatPr defaultColWidth="2.625" defaultRowHeight="13.5"/>
  <cols>
    <col min="1" max="16384" width="2.625" style="544"/>
  </cols>
  <sheetData>
    <row r="1" spans="1:35" ht="18.75">
      <c r="A1" s="2" t="s">
        <v>198</v>
      </c>
      <c r="B1" s="2"/>
      <c r="C1" s="2"/>
      <c r="D1" s="2"/>
      <c r="E1" s="2"/>
      <c r="F1" s="2"/>
      <c r="G1" s="2"/>
      <c r="H1" s="2"/>
      <c r="I1" s="2"/>
      <c r="J1" s="2"/>
      <c r="K1" s="2"/>
      <c r="L1" s="2"/>
      <c r="M1" s="2"/>
      <c r="N1" s="2"/>
      <c r="O1" s="2"/>
      <c r="P1" s="2"/>
      <c r="Q1" s="2"/>
      <c r="R1" s="2"/>
      <c r="S1" s="2"/>
      <c r="T1" s="2"/>
      <c r="U1" s="2"/>
      <c r="V1" s="2"/>
      <c r="W1" s="2"/>
      <c r="X1" s="2"/>
      <c r="Y1" s="2"/>
    </row>
    <row r="2" spans="1:35" ht="14.25">
      <c r="A2" s="439" t="s">
        <v>1272</v>
      </c>
      <c r="B2" s="439"/>
      <c r="C2" s="439"/>
      <c r="D2" s="439"/>
      <c r="E2" s="439"/>
      <c r="F2" s="439"/>
      <c r="G2" s="439"/>
      <c r="H2" s="439"/>
      <c r="I2" s="439"/>
      <c r="J2" s="439"/>
      <c r="K2" s="439"/>
      <c r="L2" s="439"/>
      <c r="M2" s="439"/>
      <c r="N2" s="439"/>
      <c r="O2" s="439"/>
      <c r="P2" s="439"/>
      <c r="Q2" s="439"/>
      <c r="R2" s="439"/>
      <c r="S2" s="439"/>
      <c r="T2" s="439"/>
      <c r="U2" s="439"/>
      <c r="V2" s="439"/>
      <c r="W2" s="439"/>
      <c r="X2" s="439"/>
      <c r="Y2" s="439"/>
      <c r="Z2" s="439"/>
      <c r="AA2" s="439"/>
    </row>
    <row r="3" spans="1:35" ht="13.5" customHeight="1">
      <c r="A3" s="3431" t="s">
        <v>432</v>
      </c>
      <c r="B3" s="3419"/>
      <c r="C3" s="3419"/>
      <c r="D3" s="3419"/>
      <c r="E3" s="3419"/>
      <c r="F3" s="3419"/>
      <c r="G3" s="3419"/>
      <c r="H3" s="3419"/>
      <c r="I3" s="3419"/>
      <c r="J3" s="3420"/>
      <c r="K3" s="980" t="s">
        <v>1128</v>
      </c>
      <c r="L3" s="3422" t="s">
        <v>744</v>
      </c>
      <c r="M3" s="3422"/>
      <c r="N3" s="3422"/>
      <c r="O3" s="3422"/>
      <c r="P3" s="3422"/>
      <c r="Q3" s="3423"/>
      <c r="R3" s="3433" t="s">
        <v>741</v>
      </c>
      <c r="S3" s="3434"/>
      <c r="T3" s="3434"/>
      <c r="U3" s="3434"/>
      <c r="V3" s="3435"/>
      <c r="W3" s="3435"/>
      <c r="X3" s="3435"/>
      <c r="Y3" s="3435"/>
      <c r="Z3" s="3435"/>
      <c r="AA3" s="3435"/>
      <c r="AB3" s="3435"/>
      <c r="AC3" s="3435"/>
      <c r="AD3" s="3435"/>
      <c r="AE3" s="3435"/>
      <c r="AF3" s="3435"/>
      <c r="AG3" s="3435"/>
      <c r="AH3" s="3435"/>
      <c r="AI3" s="3436"/>
    </row>
    <row r="4" spans="1:35" ht="13.5" customHeight="1">
      <c r="A4" s="3421"/>
      <c r="B4" s="3419"/>
      <c r="C4" s="3419"/>
      <c r="D4" s="3419"/>
      <c r="E4" s="3419"/>
      <c r="F4" s="3419"/>
      <c r="G4" s="3419"/>
      <c r="H4" s="3419"/>
      <c r="I4" s="3419"/>
      <c r="J4" s="3420"/>
      <c r="K4" s="981" t="s">
        <v>1128</v>
      </c>
      <c r="L4" s="3424" t="s">
        <v>984</v>
      </c>
      <c r="M4" s="3424"/>
      <c r="N4" s="3424"/>
      <c r="O4" s="3424"/>
      <c r="P4" s="3424"/>
      <c r="Q4" s="3425"/>
      <c r="R4" s="3432" t="s">
        <v>742</v>
      </c>
      <c r="S4" s="2370"/>
      <c r="T4" s="2370"/>
      <c r="U4" s="2370"/>
      <c r="V4" s="1271"/>
      <c r="W4" s="1271"/>
      <c r="X4" s="1271"/>
      <c r="Y4" s="1271"/>
      <c r="Z4" s="567" t="s">
        <v>396</v>
      </c>
      <c r="AA4" s="1407"/>
      <c r="AB4" s="1407"/>
      <c r="AC4" s="567" t="s">
        <v>397</v>
      </c>
      <c r="AD4" s="1407"/>
      <c r="AE4" s="1407"/>
      <c r="AF4" s="567" t="s">
        <v>398</v>
      </c>
      <c r="AG4" s="1674"/>
      <c r="AH4" s="1674"/>
      <c r="AI4" s="3226"/>
    </row>
    <row r="5" spans="1:35" ht="13.5" customHeight="1">
      <c r="A5" s="2877" t="s">
        <v>199</v>
      </c>
      <c r="B5" s="3419"/>
      <c r="C5" s="3419"/>
      <c r="D5" s="3419"/>
      <c r="E5" s="3419"/>
      <c r="F5" s="3419"/>
      <c r="G5" s="3419"/>
      <c r="H5" s="3419"/>
      <c r="I5" s="3419"/>
      <c r="J5" s="3420"/>
      <c r="K5" s="980" t="s">
        <v>1128</v>
      </c>
      <c r="L5" s="3422" t="s">
        <v>744</v>
      </c>
      <c r="M5" s="3422"/>
      <c r="N5" s="3422"/>
      <c r="O5" s="3422"/>
      <c r="P5" s="3422"/>
      <c r="Q5" s="3423"/>
      <c r="R5" s="3433" t="s">
        <v>741</v>
      </c>
      <c r="S5" s="3434"/>
      <c r="T5" s="3434"/>
      <c r="U5" s="3434"/>
      <c r="V5" s="3435"/>
      <c r="W5" s="3435"/>
      <c r="X5" s="3435"/>
      <c r="Y5" s="3435"/>
      <c r="Z5" s="3435"/>
      <c r="AA5" s="3435"/>
      <c r="AB5" s="3435"/>
      <c r="AC5" s="3435"/>
      <c r="AD5" s="3435"/>
      <c r="AE5" s="3435"/>
      <c r="AF5" s="3435"/>
      <c r="AG5" s="3435"/>
      <c r="AH5" s="3435"/>
      <c r="AI5" s="3436"/>
    </row>
    <row r="6" spans="1:35" ht="13.5" customHeight="1">
      <c r="A6" s="3421"/>
      <c r="B6" s="3419"/>
      <c r="C6" s="3419"/>
      <c r="D6" s="3419"/>
      <c r="E6" s="3419"/>
      <c r="F6" s="3419"/>
      <c r="G6" s="3419"/>
      <c r="H6" s="3419"/>
      <c r="I6" s="3419"/>
      <c r="J6" s="3420"/>
      <c r="K6" s="981" t="s">
        <v>1128</v>
      </c>
      <c r="L6" s="3427" t="s">
        <v>984</v>
      </c>
      <c r="M6" s="3427"/>
      <c r="N6" s="3427"/>
      <c r="O6" s="3427"/>
      <c r="P6" s="3427"/>
      <c r="Q6" s="3428"/>
      <c r="R6" s="3432" t="s">
        <v>742</v>
      </c>
      <c r="S6" s="2370"/>
      <c r="T6" s="2370"/>
      <c r="U6" s="2370"/>
      <c r="V6" s="1271"/>
      <c r="W6" s="1271"/>
      <c r="X6" s="1271"/>
      <c r="Y6" s="1271"/>
      <c r="Z6" s="567" t="s">
        <v>396</v>
      </c>
      <c r="AA6" s="1407"/>
      <c r="AB6" s="1407"/>
      <c r="AC6" s="567" t="s">
        <v>397</v>
      </c>
      <c r="AD6" s="1407"/>
      <c r="AE6" s="1407"/>
      <c r="AF6" s="567" t="s">
        <v>398</v>
      </c>
      <c r="AG6" s="1674"/>
      <c r="AH6" s="1674"/>
      <c r="AI6" s="3226"/>
    </row>
    <row r="7" spans="1:35" ht="13.5" customHeight="1">
      <c r="A7" s="2877" t="s">
        <v>1446</v>
      </c>
      <c r="B7" s="3419"/>
      <c r="C7" s="3419"/>
      <c r="D7" s="3419"/>
      <c r="E7" s="3419"/>
      <c r="F7" s="3419"/>
      <c r="G7" s="3419"/>
      <c r="H7" s="3419"/>
      <c r="I7" s="3419"/>
      <c r="J7" s="3420"/>
      <c r="K7" s="3438"/>
      <c r="L7" s="3439"/>
      <c r="M7" s="3439"/>
      <c r="N7" s="3439"/>
      <c r="O7" s="3439"/>
      <c r="P7" s="3439"/>
      <c r="Q7" s="3440"/>
      <c r="R7" s="3433" t="s">
        <v>741</v>
      </c>
      <c r="S7" s="3434"/>
      <c r="T7" s="3434"/>
      <c r="U7" s="3434"/>
      <c r="V7" s="3435"/>
      <c r="W7" s="3435"/>
      <c r="X7" s="3435"/>
      <c r="Y7" s="3435"/>
      <c r="Z7" s="3435"/>
      <c r="AA7" s="3435"/>
      <c r="AB7" s="3435"/>
      <c r="AC7" s="3435"/>
      <c r="AD7" s="3435"/>
      <c r="AE7" s="3435"/>
      <c r="AF7" s="3435"/>
      <c r="AG7" s="3435"/>
      <c r="AH7" s="3435"/>
      <c r="AI7" s="3436"/>
    </row>
    <row r="8" spans="1:35" ht="13.5" customHeight="1">
      <c r="A8" s="3421"/>
      <c r="B8" s="3419"/>
      <c r="C8" s="3419"/>
      <c r="D8" s="3419"/>
      <c r="E8" s="3419"/>
      <c r="F8" s="3419"/>
      <c r="G8" s="3419"/>
      <c r="H8" s="3419"/>
      <c r="I8" s="3419"/>
      <c r="J8" s="3420"/>
      <c r="K8" s="3441"/>
      <c r="L8" s="3442"/>
      <c r="M8" s="3442"/>
      <c r="N8" s="3442"/>
      <c r="O8" s="3442"/>
      <c r="P8" s="3442"/>
      <c r="Q8" s="3443"/>
      <c r="R8" s="3437" t="s">
        <v>743</v>
      </c>
      <c r="S8" s="2412"/>
      <c r="T8" s="2412"/>
      <c r="U8" s="2412"/>
      <c r="V8" s="3270"/>
      <c r="W8" s="3270"/>
      <c r="X8" s="3270"/>
      <c r="Y8" s="3270"/>
      <c r="Z8" s="3270"/>
      <c r="AA8" s="3270"/>
      <c r="AB8" s="3270"/>
      <c r="AC8" s="3270"/>
      <c r="AD8" s="3270"/>
      <c r="AE8" s="3270"/>
      <c r="AF8" s="3270"/>
      <c r="AG8" s="3270"/>
      <c r="AH8" s="3270"/>
      <c r="AI8" s="3271"/>
    </row>
    <row r="9" spans="1:35" ht="13.5" customHeight="1">
      <c r="A9" s="2877" t="s">
        <v>1447</v>
      </c>
      <c r="B9" s="3419"/>
      <c r="C9" s="3419"/>
      <c r="D9" s="3419"/>
      <c r="E9" s="3419"/>
      <c r="F9" s="3419"/>
      <c r="G9" s="3419"/>
      <c r="H9" s="3419"/>
      <c r="I9" s="3419"/>
      <c r="J9" s="3420"/>
      <c r="K9" s="3438"/>
      <c r="L9" s="3439"/>
      <c r="M9" s="3439"/>
      <c r="N9" s="3439"/>
      <c r="O9" s="3439"/>
      <c r="P9" s="3439"/>
      <c r="Q9" s="3440"/>
      <c r="R9" s="3433" t="s">
        <v>741</v>
      </c>
      <c r="S9" s="3434"/>
      <c r="T9" s="3434"/>
      <c r="U9" s="3434"/>
      <c r="V9" s="3435"/>
      <c r="W9" s="3435"/>
      <c r="X9" s="3435"/>
      <c r="Y9" s="3435"/>
      <c r="Z9" s="3435"/>
      <c r="AA9" s="3435"/>
      <c r="AB9" s="3435"/>
      <c r="AC9" s="3435"/>
      <c r="AD9" s="3435"/>
      <c r="AE9" s="3435"/>
      <c r="AF9" s="3435"/>
      <c r="AG9" s="3435"/>
      <c r="AH9" s="3435"/>
      <c r="AI9" s="3436"/>
    </row>
    <row r="10" spans="1:35" ht="13.5" customHeight="1">
      <c r="A10" s="3421"/>
      <c r="B10" s="3419"/>
      <c r="C10" s="3419"/>
      <c r="D10" s="3419"/>
      <c r="E10" s="3419"/>
      <c r="F10" s="3419"/>
      <c r="G10" s="3419"/>
      <c r="H10" s="3419"/>
      <c r="I10" s="3419"/>
      <c r="J10" s="3420"/>
      <c r="K10" s="3441"/>
      <c r="L10" s="3442"/>
      <c r="M10" s="3442"/>
      <c r="N10" s="3442"/>
      <c r="O10" s="3442"/>
      <c r="P10" s="3442"/>
      <c r="Q10" s="3443"/>
      <c r="R10" s="3437" t="s">
        <v>743</v>
      </c>
      <c r="S10" s="2412"/>
      <c r="T10" s="2412"/>
      <c r="U10" s="2412"/>
      <c r="V10" s="3270"/>
      <c r="W10" s="3270"/>
      <c r="X10" s="3270"/>
      <c r="Y10" s="3270"/>
      <c r="Z10" s="3270"/>
      <c r="AA10" s="3270"/>
      <c r="AB10" s="3270"/>
      <c r="AC10" s="3270"/>
      <c r="AD10" s="3270"/>
      <c r="AE10" s="3270"/>
      <c r="AF10" s="3270"/>
      <c r="AG10" s="3270"/>
      <c r="AH10" s="3270"/>
      <c r="AI10" s="3271"/>
    </row>
    <row r="11" spans="1:35" ht="13.5" customHeight="1">
      <c r="A11" s="2877" t="s">
        <v>985</v>
      </c>
      <c r="B11" s="3419"/>
      <c r="C11" s="3419"/>
      <c r="D11" s="3419"/>
      <c r="E11" s="3419"/>
      <c r="F11" s="3419"/>
      <c r="G11" s="3419"/>
      <c r="H11" s="3419"/>
      <c r="I11" s="3419"/>
      <c r="J11" s="3420"/>
      <c r="K11" s="479" t="s">
        <v>1128</v>
      </c>
      <c r="L11" s="3422" t="s">
        <v>209</v>
      </c>
      <c r="M11" s="3422"/>
      <c r="N11" s="3422"/>
      <c r="O11" s="3422"/>
      <c r="P11" s="3422"/>
      <c r="Q11" s="3423"/>
      <c r="R11" s="980" t="s">
        <v>1128</v>
      </c>
      <c r="S11" s="162" t="s">
        <v>149</v>
      </c>
      <c r="T11" s="162"/>
      <c r="U11" s="162"/>
      <c r="V11" s="915"/>
      <c r="W11" s="915"/>
      <c r="X11" s="915"/>
      <c r="Y11" s="915"/>
      <c r="Z11" s="915"/>
      <c r="AA11" s="915"/>
      <c r="AB11" s="915"/>
      <c r="AC11" s="915"/>
      <c r="AD11" s="915"/>
      <c r="AE11" s="111"/>
      <c r="AF11" s="111"/>
      <c r="AG11" s="915"/>
      <c r="AH11" s="915"/>
      <c r="AI11" s="916"/>
    </row>
    <row r="12" spans="1:35" ht="13.5" customHeight="1">
      <c r="A12" s="3421"/>
      <c r="B12" s="3419"/>
      <c r="C12" s="3419"/>
      <c r="D12" s="3419"/>
      <c r="E12" s="3419"/>
      <c r="F12" s="3419"/>
      <c r="G12" s="3419"/>
      <c r="H12" s="3419"/>
      <c r="I12" s="3419"/>
      <c r="J12" s="3420"/>
      <c r="K12" s="981" t="s">
        <v>1128</v>
      </c>
      <c r="L12" s="3424" t="s">
        <v>210</v>
      </c>
      <c r="M12" s="3424"/>
      <c r="N12" s="3424"/>
      <c r="O12" s="3424"/>
      <c r="P12" s="3424"/>
      <c r="Q12" s="3425"/>
      <c r="R12" s="981" t="s">
        <v>1128</v>
      </c>
      <c r="S12" s="106" t="s">
        <v>217</v>
      </c>
      <c r="T12" s="3426"/>
      <c r="U12" s="3426"/>
      <c r="V12" s="160" t="s">
        <v>216</v>
      </c>
      <c r="W12" s="160"/>
      <c r="X12" s="984" t="s">
        <v>1128</v>
      </c>
      <c r="Y12" s="106" t="s">
        <v>396</v>
      </c>
      <c r="Z12" s="3426"/>
      <c r="AA12" s="3426"/>
      <c r="AB12" s="160" t="s">
        <v>216</v>
      </c>
      <c r="AC12" s="161"/>
      <c r="AD12" s="161"/>
      <c r="AE12" s="161"/>
      <c r="AF12" s="161"/>
      <c r="AG12" s="161"/>
      <c r="AH12" s="161"/>
      <c r="AI12" s="455"/>
    </row>
    <row r="13" spans="1:35" ht="13.5" customHeight="1">
      <c r="A13" s="2877" t="s">
        <v>200</v>
      </c>
      <c r="B13" s="3419"/>
      <c r="C13" s="3419"/>
      <c r="D13" s="3419"/>
      <c r="E13" s="3419"/>
      <c r="F13" s="3419"/>
      <c r="G13" s="3419"/>
      <c r="H13" s="3419"/>
      <c r="I13" s="3419"/>
      <c r="J13" s="3420"/>
      <c r="K13" s="479" t="s">
        <v>1128</v>
      </c>
      <c r="L13" s="3427" t="s">
        <v>150</v>
      </c>
      <c r="M13" s="3427"/>
      <c r="N13" s="3427"/>
      <c r="O13" s="3427"/>
      <c r="P13" s="3427"/>
      <c r="Q13" s="3428"/>
      <c r="R13" s="980" t="s">
        <v>1128</v>
      </c>
      <c r="S13" s="111" t="s">
        <v>745</v>
      </c>
      <c r="T13" s="111"/>
      <c r="U13" s="111"/>
      <c r="V13" s="111"/>
      <c r="W13" s="111"/>
      <c r="X13" s="111"/>
      <c r="Y13" s="111"/>
      <c r="Z13" s="111"/>
      <c r="AA13" s="111"/>
      <c r="AB13" s="111"/>
      <c r="AC13" s="111"/>
      <c r="AD13" s="111"/>
      <c r="AE13" s="111"/>
      <c r="AF13" s="111"/>
      <c r="AG13" s="915"/>
      <c r="AH13" s="915"/>
      <c r="AI13" s="916"/>
    </row>
    <row r="14" spans="1:35" ht="13.5" customHeight="1">
      <c r="A14" s="3421"/>
      <c r="B14" s="3419"/>
      <c r="C14" s="3419"/>
      <c r="D14" s="3419"/>
      <c r="E14" s="3419"/>
      <c r="F14" s="3419"/>
      <c r="G14" s="3419"/>
      <c r="H14" s="3419"/>
      <c r="I14" s="3419"/>
      <c r="J14" s="3420"/>
      <c r="K14" s="981" t="s">
        <v>1128</v>
      </c>
      <c r="L14" s="3424" t="s">
        <v>151</v>
      </c>
      <c r="M14" s="3424"/>
      <c r="N14" s="3424"/>
      <c r="O14" s="3424"/>
      <c r="P14" s="3424"/>
      <c r="Q14" s="3425"/>
      <c r="R14" s="981" t="s">
        <v>1128</v>
      </c>
      <c r="S14" s="106" t="s">
        <v>591</v>
      </c>
      <c r="T14" s="106"/>
      <c r="U14" s="106"/>
      <c r="V14" s="2858"/>
      <c r="W14" s="2858"/>
      <c r="X14" s="2858"/>
      <c r="Y14" s="2858"/>
      <c r="Z14" s="2858"/>
      <c r="AA14" s="2858"/>
      <c r="AB14" s="2858"/>
      <c r="AC14" s="2858"/>
      <c r="AD14" s="2858"/>
      <c r="AE14" s="2858"/>
      <c r="AF14" s="2858"/>
      <c r="AG14" s="2858"/>
      <c r="AH14" s="2858"/>
      <c r="AI14" s="3429"/>
    </row>
    <row r="15" spans="1:35" ht="9.75" customHeight="1">
      <c r="A15" s="464"/>
      <c r="B15" s="464"/>
      <c r="C15" s="464"/>
      <c r="D15" s="464"/>
      <c r="E15" s="464"/>
      <c r="F15" s="464"/>
      <c r="G15" s="464"/>
      <c r="H15" s="464"/>
      <c r="I15" s="464"/>
      <c r="J15" s="464"/>
      <c r="K15" s="206"/>
      <c r="L15" s="137"/>
      <c r="M15" s="137"/>
      <c r="N15" s="137"/>
      <c r="O15" s="137"/>
      <c r="P15" s="137"/>
      <c r="Q15" s="137"/>
      <c r="R15" s="206"/>
      <c r="S15" s="138"/>
      <c r="T15" s="138"/>
      <c r="U15" s="138"/>
      <c r="V15" s="315"/>
      <c r="W15" s="315"/>
      <c r="X15" s="315"/>
      <c r="Y15" s="315"/>
      <c r="Z15" s="315"/>
      <c r="AA15" s="315"/>
      <c r="AB15" s="315"/>
      <c r="AC15" s="315"/>
      <c r="AD15" s="315"/>
      <c r="AE15" s="315"/>
      <c r="AF15" s="315"/>
      <c r="AG15" s="252"/>
    </row>
    <row r="16" spans="1:35" ht="14.25">
      <c r="A16" s="3" t="s">
        <v>1273</v>
      </c>
      <c r="B16" s="3"/>
      <c r="C16" s="3"/>
      <c r="D16" s="3"/>
      <c r="E16" s="3"/>
      <c r="F16" s="3"/>
      <c r="G16" s="3"/>
      <c r="H16" s="3"/>
      <c r="I16" s="3"/>
      <c r="J16" s="3"/>
      <c r="K16" s="3"/>
      <c r="L16" s="3"/>
      <c r="M16" s="3"/>
      <c r="N16" s="3"/>
      <c r="O16" s="3"/>
      <c r="P16" s="3"/>
      <c r="Q16" s="3"/>
      <c r="R16" s="3"/>
      <c r="S16" s="3"/>
      <c r="T16" s="3"/>
      <c r="U16" s="3"/>
    </row>
    <row r="17" spans="1:40">
      <c r="A17" s="442" t="s">
        <v>1274</v>
      </c>
      <c r="B17" s="442"/>
      <c r="D17" s="442"/>
      <c r="E17" s="442"/>
      <c r="F17" s="442"/>
      <c r="G17" s="442"/>
      <c r="H17" s="442"/>
      <c r="I17" s="442"/>
      <c r="J17" s="442"/>
      <c r="K17" s="442"/>
      <c r="L17" s="442"/>
      <c r="M17" s="442"/>
      <c r="N17" s="442"/>
      <c r="O17" s="442"/>
      <c r="P17" s="442"/>
      <c r="Q17" s="442"/>
      <c r="R17" s="442"/>
      <c r="S17" s="442"/>
      <c r="T17" s="442"/>
      <c r="U17" s="442"/>
      <c r="V17" s="442"/>
      <c r="W17" s="442"/>
      <c r="X17" s="442"/>
      <c r="Y17" s="442"/>
    </row>
    <row r="18" spans="1:40">
      <c r="A18" s="441"/>
      <c r="B18" s="441"/>
      <c r="C18" s="441" t="s">
        <v>60</v>
      </c>
      <c r="D18" s="441" t="s">
        <v>376</v>
      </c>
      <c r="E18" s="441"/>
      <c r="F18" s="441"/>
      <c r="G18" s="441"/>
      <c r="H18" s="148"/>
      <c r="I18" s="148"/>
      <c r="J18" s="148"/>
      <c r="K18" s="148"/>
      <c r="L18" s="441"/>
      <c r="M18" s="441"/>
      <c r="N18" s="441"/>
      <c r="O18" s="441"/>
      <c r="P18" s="441"/>
      <c r="Q18" s="436"/>
      <c r="R18" s="436"/>
      <c r="S18" s="436"/>
      <c r="T18" s="436"/>
      <c r="U18" s="436"/>
      <c r="V18" s="436"/>
      <c r="W18" s="436"/>
      <c r="X18" s="436"/>
      <c r="Y18" s="436"/>
      <c r="Z18" s="436"/>
      <c r="AA18" s="436"/>
      <c r="AB18" s="436"/>
      <c r="AC18" s="436"/>
      <c r="AD18" s="436"/>
      <c r="AE18" s="436"/>
      <c r="AF18" s="436"/>
      <c r="AG18" s="436"/>
      <c r="AH18" s="436"/>
      <c r="AI18" s="436"/>
    </row>
    <row r="19" spans="1:40">
      <c r="A19" s="437"/>
      <c r="B19" s="436"/>
      <c r="C19" s="438"/>
      <c r="D19" s="438"/>
      <c r="E19" s="438" t="s">
        <v>377</v>
      </c>
      <c r="F19" s="438"/>
      <c r="G19" s="438"/>
      <c r="H19" s="120"/>
      <c r="I19" s="120" t="s">
        <v>908</v>
      </c>
      <c r="J19" s="2454"/>
      <c r="K19" s="2454"/>
      <c r="L19" s="2454"/>
      <c r="M19" s="2454"/>
      <c r="N19" s="2454"/>
      <c r="O19" s="2454"/>
      <c r="P19" s="2454"/>
      <c r="Q19" s="2454"/>
      <c r="R19" s="2454"/>
      <c r="S19" s="2454"/>
      <c r="T19" s="2454"/>
      <c r="U19" s="2454"/>
      <c r="V19" s="2454"/>
      <c r="W19" s="2454"/>
      <c r="X19" s="2454"/>
      <c r="Y19" s="2454"/>
      <c r="Z19" s="2454"/>
      <c r="AA19" s="2454"/>
      <c r="AB19" s="2454"/>
      <c r="AC19" s="2454"/>
      <c r="AD19" s="2454"/>
      <c r="AE19" s="2454"/>
      <c r="AF19" s="2454"/>
      <c r="AG19" s="2454"/>
      <c r="AH19" s="2454"/>
      <c r="AI19" s="120" t="s">
        <v>909</v>
      </c>
    </row>
    <row r="20" spans="1:40">
      <c r="A20" s="442"/>
      <c r="B20" s="442"/>
      <c r="C20" s="837" t="s">
        <v>986</v>
      </c>
      <c r="D20" s="837" t="s">
        <v>378</v>
      </c>
      <c r="E20" s="442"/>
      <c r="F20" s="442"/>
      <c r="G20" s="442"/>
      <c r="H20" s="442"/>
      <c r="I20" s="442"/>
      <c r="J20" s="442"/>
      <c r="K20" s="442"/>
      <c r="L20" s="442"/>
      <c r="M20" s="442"/>
      <c r="N20" s="442"/>
      <c r="O20" s="442"/>
      <c r="P20" s="442"/>
      <c r="Q20" s="442"/>
      <c r="R20" s="442"/>
      <c r="S20" s="442"/>
      <c r="T20" s="442"/>
      <c r="U20" s="442"/>
      <c r="V20" s="442"/>
      <c r="W20" s="442"/>
      <c r="X20" s="442"/>
      <c r="Y20" s="442"/>
      <c r="Z20" s="442"/>
      <c r="AA20" s="442"/>
      <c r="AB20" s="442"/>
      <c r="AC20" s="442"/>
      <c r="AD20" s="442"/>
      <c r="AE20" s="442"/>
      <c r="AF20" s="442"/>
    </row>
    <row r="21" spans="1:40">
      <c r="A21" s="441"/>
      <c r="B21" s="441"/>
      <c r="C21" s="441"/>
      <c r="D21" s="441"/>
      <c r="E21" s="441" t="s">
        <v>47</v>
      </c>
      <c r="F21" s="441"/>
      <c r="G21" s="441"/>
      <c r="H21" s="441"/>
      <c r="I21" s="120" t="s">
        <v>987</v>
      </c>
      <c r="J21" s="3418"/>
      <c r="K21" s="3418"/>
      <c r="L21" s="3418"/>
      <c r="M21" s="3418"/>
      <c r="N21" s="3418"/>
      <c r="O21" s="3418"/>
      <c r="P21" s="3418"/>
      <c r="Q21" s="120" t="s">
        <v>909</v>
      </c>
      <c r="R21" s="120" t="s">
        <v>746</v>
      </c>
      <c r="S21" s="120"/>
      <c r="T21" s="120" t="s">
        <v>152</v>
      </c>
      <c r="U21" s="120"/>
      <c r="V21" s="120"/>
      <c r="W21" s="120"/>
      <c r="X21" s="120" t="s">
        <v>908</v>
      </c>
      <c r="Y21" s="3430"/>
      <c r="Z21" s="3430"/>
      <c r="AA21" s="3430"/>
      <c r="AB21" s="3430"/>
      <c r="AC21" s="3430"/>
      <c r="AD21" s="3430"/>
      <c r="AE21" s="3430"/>
      <c r="AF21" s="3430"/>
      <c r="AG21" s="3430"/>
      <c r="AH21" s="3430"/>
      <c r="AI21" s="120" t="s">
        <v>909</v>
      </c>
    </row>
    <row r="22" spans="1:40">
      <c r="A22" s="442"/>
      <c r="B22" s="442"/>
      <c r="C22" s="837" t="s">
        <v>127</v>
      </c>
      <c r="D22" s="837" t="s">
        <v>910</v>
      </c>
      <c r="E22" s="442"/>
      <c r="F22" s="442"/>
      <c r="G22" s="442"/>
      <c r="H22" s="442"/>
      <c r="I22" s="442"/>
      <c r="J22" s="442"/>
      <c r="K22" s="442"/>
      <c r="L22" s="442"/>
      <c r="M22" s="442"/>
      <c r="N22" s="442"/>
      <c r="O22" s="442"/>
      <c r="P22" s="442"/>
      <c r="Q22" s="442"/>
      <c r="R22" s="442"/>
      <c r="S22" s="442"/>
      <c r="T22" s="442"/>
      <c r="U22" s="442"/>
      <c r="V22" s="442"/>
      <c r="W22" s="442"/>
      <c r="X22" s="442"/>
      <c r="Y22" s="442"/>
      <c r="Z22" s="442"/>
      <c r="AA22" s="442"/>
      <c r="AB22" s="442"/>
      <c r="AC22" s="442"/>
      <c r="AD22" s="442"/>
    </row>
    <row r="23" spans="1:40">
      <c r="A23" s="442"/>
      <c r="B23" s="442"/>
      <c r="C23" s="442"/>
      <c r="D23" s="441"/>
      <c r="E23" s="441" t="s">
        <v>73</v>
      </c>
      <c r="F23" s="441"/>
      <c r="G23" s="441"/>
      <c r="H23" s="441"/>
      <c r="I23" s="120" t="s">
        <v>908</v>
      </c>
      <c r="J23" s="3418"/>
      <c r="K23" s="3418"/>
      <c r="L23" s="3418"/>
      <c r="M23" s="3418"/>
      <c r="N23" s="3418"/>
      <c r="O23" s="3418"/>
      <c r="P23" s="3418"/>
      <c r="Q23" s="120" t="s">
        <v>988</v>
      </c>
      <c r="R23" s="120" t="s">
        <v>746</v>
      </c>
      <c r="S23" s="120"/>
      <c r="T23" s="120"/>
      <c r="U23" s="120"/>
      <c r="V23" s="120"/>
      <c r="W23" s="120"/>
      <c r="X23" s="120"/>
      <c r="Y23" s="120"/>
      <c r="Z23" s="120"/>
      <c r="AA23" s="120"/>
      <c r="AB23" s="120"/>
      <c r="AC23" s="120"/>
      <c r="AD23" s="120"/>
      <c r="AE23" s="120"/>
      <c r="AF23" s="120"/>
      <c r="AG23" s="120"/>
      <c r="AH23" s="120"/>
      <c r="AI23" s="120"/>
    </row>
    <row r="24" spans="1:40">
      <c r="A24" s="96"/>
      <c r="D24" s="441"/>
      <c r="E24" s="441" t="s">
        <v>74</v>
      </c>
      <c r="F24" s="438"/>
      <c r="G24" s="438"/>
      <c r="H24" s="438"/>
      <c r="I24" s="438" t="s">
        <v>989</v>
      </c>
      <c r="J24" s="2454"/>
      <c r="K24" s="2454"/>
      <c r="L24" s="2454"/>
      <c r="M24" s="2454"/>
      <c r="N24" s="2454"/>
      <c r="O24" s="2454"/>
      <c r="P24" s="2454"/>
      <c r="Q24" s="2454"/>
      <c r="R24" s="2454"/>
      <c r="S24" s="2454"/>
      <c r="T24" s="2454"/>
      <c r="U24" s="2454"/>
      <c r="V24" s="2454"/>
      <c r="W24" s="2454"/>
      <c r="X24" s="2454"/>
      <c r="Y24" s="2454"/>
      <c r="Z24" s="2454"/>
      <c r="AA24" s="2454"/>
      <c r="AB24" s="2454"/>
      <c r="AC24" s="2454"/>
      <c r="AD24" s="2454"/>
      <c r="AE24" s="2454"/>
      <c r="AF24" s="2454"/>
      <c r="AG24" s="2454"/>
      <c r="AH24" s="2454"/>
      <c r="AI24" s="120" t="s">
        <v>990</v>
      </c>
      <c r="AN24" s="978"/>
    </row>
    <row r="25" spans="1:40">
      <c r="A25" s="96"/>
      <c r="C25" s="837" t="s">
        <v>991</v>
      </c>
      <c r="D25" s="837" t="s">
        <v>75</v>
      </c>
      <c r="E25" s="441"/>
      <c r="F25" s="438"/>
      <c r="G25" s="438"/>
      <c r="H25" s="438"/>
      <c r="I25" s="438"/>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row>
    <row r="26" spans="1:40">
      <c r="A26" s="96"/>
      <c r="C26" s="837"/>
      <c r="D26" s="837"/>
      <c r="E26" s="978" t="s">
        <v>1128</v>
      </c>
      <c r="F26" s="441" t="s">
        <v>461</v>
      </c>
      <c r="G26" s="438"/>
      <c r="H26" s="438"/>
      <c r="I26" s="978" t="s">
        <v>1128</v>
      </c>
      <c r="J26" s="441" t="s">
        <v>462</v>
      </c>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row>
    <row r="27" spans="1:40">
      <c r="A27" s="96"/>
      <c r="C27" s="837" t="s">
        <v>1154</v>
      </c>
      <c r="D27" s="837" t="s">
        <v>1155</v>
      </c>
      <c r="E27" s="441"/>
      <c r="F27" s="441"/>
      <c r="G27" s="438"/>
      <c r="H27" s="438"/>
      <c r="I27" s="441"/>
      <c r="J27" s="441"/>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row>
    <row r="28" spans="1:40">
      <c r="A28" s="96"/>
      <c r="C28" s="837"/>
      <c r="D28" s="837"/>
      <c r="E28" s="978" t="s">
        <v>1128</v>
      </c>
      <c r="F28" s="441" t="s">
        <v>461</v>
      </c>
      <c r="G28" s="438"/>
      <c r="H28" s="438"/>
      <c r="I28" s="978" t="s">
        <v>1128</v>
      </c>
      <c r="J28" s="441" t="s">
        <v>462</v>
      </c>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row>
    <row r="29" spans="1:40">
      <c r="A29" s="442" t="s">
        <v>1307</v>
      </c>
      <c r="B29" s="442"/>
      <c r="D29" s="442"/>
      <c r="E29" s="442"/>
      <c r="F29" s="441"/>
      <c r="G29" s="438"/>
      <c r="H29" s="438"/>
      <c r="I29" s="978"/>
      <c r="J29" s="441"/>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row>
    <row r="30" spans="1:40">
      <c r="A30" s="441"/>
      <c r="B30" s="441"/>
      <c r="C30" s="837" t="s">
        <v>39</v>
      </c>
      <c r="D30" s="837" t="s">
        <v>1308</v>
      </c>
      <c r="E30" s="441"/>
      <c r="F30" s="441"/>
      <c r="G30" s="441"/>
      <c r="H30" s="148"/>
      <c r="I30" s="148"/>
      <c r="J30" s="148"/>
      <c r="K30" s="148"/>
      <c r="L30" s="441"/>
      <c r="M30" s="441"/>
      <c r="N30" s="441"/>
      <c r="O30" s="441"/>
      <c r="P30" s="441"/>
      <c r="Q30" s="436"/>
      <c r="R30" s="436"/>
      <c r="S30" s="436"/>
      <c r="T30" s="436"/>
      <c r="U30" s="436"/>
      <c r="V30" s="436"/>
      <c r="W30" s="436"/>
      <c r="X30" s="436"/>
      <c r="Y30" s="436"/>
      <c r="Z30" s="436"/>
      <c r="AA30" s="436"/>
      <c r="AB30" s="436"/>
      <c r="AC30" s="436"/>
      <c r="AD30" s="436"/>
      <c r="AE30" s="436"/>
      <c r="AF30" s="436"/>
      <c r="AG30" s="436"/>
      <c r="AH30" s="436"/>
      <c r="AI30" s="436"/>
    </row>
    <row r="31" spans="1:40">
      <c r="A31" s="437"/>
      <c r="B31" s="436"/>
      <c r="C31" s="438"/>
      <c r="D31" s="438"/>
      <c r="E31" s="438" t="s">
        <v>377</v>
      </c>
      <c r="F31" s="438"/>
      <c r="G31" s="438"/>
      <c r="H31" s="120"/>
      <c r="I31" s="120" t="s">
        <v>908</v>
      </c>
      <c r="J31" s="2454"/>
      <c r="K31" s="2454"/>
      <c r="L31" s="2454"/>
      <c r="M31" s="2454"/>
      <c r="N31" s="2454"/>
      <c r="O31" s="2454"/>
      <c r="P31" s="2454"/>
      <c r="Q31" s="2454"/>
      <c r="R31" s="2454"/>
      <c r="S31" s="2454"/>
      <c r="T31" s="2454"/>
      <c r="U31" s="2454"/>
      <c r="V31" s="2454"/>
      <c r="W31" s="2454"/>
      <c r="X31" s="2454"/>
      <c r="Y31" s="2454"/>
      <c r="Z31" s="2454"/>
      <c r="AA31" s="2454"/>
      <c r="AB31" s="2454"/>
      <c r="AC31" s="2454"/>
      <c r="AD31" s="2454"/>
      <c r="AE31" s="2454"/>
      <c r="AF31" s="2454"/>
      <c r="AG31" s="2454"/>
      <c r="AH31" s="2454"/>
      <c r="AI31" s="120" t="s">
        <v>909</v>
      </c>
    </row>
    <row r="32" spans="1:40">
      <c r="A32" s="96"/>
      <c r="C32" s="837" t="s">
        <v>1309</v>
      </c>
      <c r="D32" s="837" t="s">
        <v>1310</v>
      </c>
      <c r="E32" s="441"/>
      <c r="F32" s="438"/>
      <c r="G32" s="438"/>
      <c r="H32" s="438"/>
      <c r="I32" s="438"/>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row>
    <row r="33" spans="1:44">
      <c r="A33" s="96"/>
      <c r="C33" s="837"/>
      <c r="D33" s="837"/>
      <c r="E33" s="978" t="s">
        <v>1128</v>
      </c>
      <c r="F33" s="441" t="s">
        <v>461</v>
      </c>
      <c r="G33" s="438"/>
      <c r="H33" s="438"/>
      <c r="I33" s="978" t="s">
        <v>1128</v>
      </c>
      <c r="J33" s="441" t="s">
        <v>462</v>
      </c>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row>
    <row r="34" spans="1:44">
      <c r="A34" s="96"/>
      <c r="C34" s="837" t="s">
        <v>127</v>
      </c>
      <c r="D34" s="837" t="s">
        <v>1155</v>
      </c>
      <c r="E34" s="441"/>
      <c r="F34" s="441"/>
      <c r="G34" s="438"/>
      <c r="H34" s="438"/>
      <c r="I34" s="441"/>
      <c r="J34" s="441"/>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row>
    <row r="35" spans="1:44">
      <c r="A35" s="96"/>
      <c r="C35" s="837"/>
      <c r="D35" s="837"/>
      <c r="E35" s="978" t="s">
        <v>1128</v>
      </c>
      <c r="F35" s="441" t="s">
        <v>461</v>
      </c>
      <c r="G35" s="438"/>
      <c r="H35" s="438"/>
      <c r="I35" s="978" t="s">
        <v>1128</v>
      </c>
      <c r="J35" s="441" t="s">
        <v>462</v>
      </c>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row>
    <row r="36" spans="1:44">
      <c r="A36" s="442" t="s">
        <v>1448</v>
      </c>
      <c r="D36" s="441"/>
      <c r="E36" s="441"/>
      <c r="F36" s="441"/>
      <c r="G36" s="438"/>
      <c r="H36" s="438"/>
      <c r="I36" s="438"/>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row>
    <row r="37" spans="1:44">
      <c r="B37" s="442"/>
      <c r="C37" s="837" t="s">
        <v>993</v>
      </c>
      <c r="D37" s="837" t="s">
        <v>76</v>
      </c>
      <c r="E37" s="442"/>
      <c r="F37" s="442"/>
      <c r="G37" s="442"/>
      <c r="H37" s="442"/>
      <c r="I37" s="442"/>
      <c r="J37" s="442"/>
      <c r="K37" s="442"/>
      <c r="L37" s="442"/>
      <c r="M37" s="442"/>
      <c r="N37" s="442"/>
      <c r="O37" s="442"/>
      <c r="P37" s="442"/>
      <c r="Q37" s="442"/>
      <c r="R37" s="442"/>
      <c r="S37" s="442"/>
      <c r="T37" s="442"/>
      <c r="U37" s="442"/>
      <c r="V37" s="442"/>
      <c r="W37" s="442"/>
      <c r="X37" s="442"/>
      <c r="Y37" s="442"/>
      <c r="Z37" s="442"/>
      <c r="AA37" s="442"/>
      <c r="AB37" s="442"/>
      <c r="AC37" s="442"/>
      <c r="AD37" s="442"/>
      <c r="AE37" s="442"/>
      <c r="AF37" s="442"/>
      <c r="AG37" s="442"/>
    </row>
    <row r="38" spans="1:44">
      <c r="A38" s="442"/>
      <c r="B38" s="442"/>
      <c r="C38" s="442"/>
      <c r="E38" s="978" t="s">
        <v>1128</v>
      </c>
      <c r="F38" s="441" t="s">
        <v>461</v>
      </c>
      <c r="G38" s="442"/>
      <c r="H38" s="442"/>
      <c r="I38" s="978" t="s">
        <v>1128</v>
      </c>
      <c r="J38" s="441" t="s">
        <v>462</v>
      </c>
      <c r="K38" s="442"/>
      <c r="L38" s="442"/>
      <c r="M38" s="442"/>
      <c r="N38" s="442"/>
      <c r="O38" s="442"/>
      <c r="P38" s="442"/>
      <c r="Q38" s="442"/>
      <c r="R38" s="442"/>
      <c r="S38" s="442"/>
      <c r="T38" s="442"/>
      <c r="U38" s="442"/>
      <c r="V38" s="442"/>
      <c r="W38" s="442"/>
      <c r="X38" s="442"/>
      <c r="Y38" s="442"/>
      <c r="Z38" s="442"/>
      <c r="AA38" s="442"/>
      <c r="AB38" s="442"/>
      <c r="AC38" s="442"/>
      <c r="AD38" s="442"/>
      <c r="AE38" s="442"/>
      <c r="AF38" s="442"/>
      <c r="AG38" s="442"/>
    </row>
    <row r="39" spans="1:44">
      <c r="B39" s="442"/>
      <c r="C39" s="837" t="s">
        <v>994</v>
      </c>
      <c r="D39" s="837" t="s">
        <v>77</v>
      </c>
      <c r="E39" s="442"/>
      <c r="F39" s="442"/>
      <c r="G39" s="442"/>
      <c r="H39" s="442"/>
      <c r="I39" s="442"/>
      <c r="J39" s="442"/>
      <c r="K39" s="442"/>
      <c r="L39" s="442"/>
      <c r="M39" s="442"/>
      <c r="N39" s="442"/>
      <c r="O39" s="442"/>
      <c r="P39" s="442"/>
      <c r="Q39" s="442"/>
      <c r="R39" s="442"/>
      <c r="S39" s="442"/>
      <c r="T39" s="442"/>
      <c r="U39" s="442"/>
      <c r="V39" s="442"/>
      <c r="W39" s="442"/>
      <c r="X39" s="442"/>
      <c r="Y39" s="442"/>
      <c r="Z39" s="442"/>
      <c r="AA39" s="442"/>
      <c r="AB39" s="442"/>
      <c r="AC39" s="442"/>
      <c r="AD39" s="442"/>
      <c r="AE39" s="442"/>
      <c r="AF39" s="442"/>
      <c r="AG39" s="442"/>
    </row>
    <row r="40" spans="1:44">
      <c r="A40" s="445"/>
      <c r="B40" s="445"/>
      <c r="C40" s="445"/>
      <c r="D40" s="441" t="s">
        <v>995</v>
      </c>
      <c r="E40" s="445"/>
      <c r="F40" s="445"/>
      <c r="G40" s="445"/>
      <c r="H40" s="445"/>
      <c r="I40" s="1256"/>
      <c r="J40" s="1256"/>
      <c r="K40" s="1511"/>
      <c r="L40" s="1511"/>
      <c r="M40" s="441" t="s">
        <v>396</v>
      </c>
      <c r="N40" s="1511"/>
      <c r="O40" s="1511"/>
      <c r="P40" s="441" t="s">
        <v>397</v>
      </c>
      <c r="Q40" s="1511"/>
      <c r="R40" s="1511"/>
      <c r="S40" s="441" t="s">
        <v>398</v>
      </c>
      <c r="T40" s="441"/>
      <c r="U40" s="441"/>
      <c r="V40" s="441"/>
      <c r="W40" s="441"/>
      <c r="X40" s="441"/>
      <c r="Y40" s="441"/>
      <c r="Z40" s="441"/>
      <c r="AA40" s="441"/>
      <c r="AB40" s="445"/>
      <c r="AC40" s="445"/>
      <c r="AD40" s="445"/>
      <c r="AE40" s="445"/>
      <c r="AF40" s="438"/>
      <c r="AG40" s="438"/>
      <c r="AH40" s="438"/>
      <c r="AI40" s="438"/>
    </row>
    <row r="41" spans="1:44">
      <c r="A41" s="441"/>
      <c r="B41" s="441"/>
      <c r="C41" s="441"/>
      <c r="D41" s="441" t="s">
        <v>996</v>
      </c>
      <c r="E41" s="441"/>
      <c r="F41" s="441"/>
      <c r="G41" s="441"/>
      <c r="I41" s="978" t="s">
        <v>1128</v>
      </c>
      <c r="J41" s="441" t="s">
        <v>997</v>
      </c>
      <c r="K41" s="441"/>
      <c r="L41" s="441"/>
      <c r="M41" s="441"/>
      <c r="N41" s="441"/>
      <c r="O41" s="978" t="s">
        <v>1128</v>
      </c>
      <c r="P41" s="438" t="s">
        <v>747</v>
      </c>
      <c r="Q41" s="438"/>
      <c r="R41" s="438"/>
      <c r="S41" s="438"/>
      <c r="T41" s="438"/>
      <c r="U41" s="438"/>
      <c r="V41" s="438"/>
      <c r="W41" s="442"/>
      <c r="X41" s="892"/>
      <c r="Y41" s="892"/>
      <c r="Z41" s="892"/>
      <c r="AA41" s="892"/>
      <c r="AB41" s="892"/>
      <c r="AC41" s="892"/>
      <c r="AD41" s="892"/>
      <c r="AE41" s="892"/>
      <c r="AF41" s="892"/>
      <c r="AG41" s="892"/>
      <c r="AH41" s="892"/>
      <c r="AI41" s="438" t="s">
        <v>183</v>
      </c>
    </row>
    <row r="42" spans="1:44">
      <c r="A42" s="442" t="s">
        <v>1449</v>
      </c>
      <c r="B42" s="442"/>
      <c r="C42" s="442"/>
      <c r="D42" s="442"/>
      <c r="E42" s="442"/>
      <c r="F42" s="442"/>
      <c r="G42" s="442"/>
      <c r="H42" s="442"/>
      <c r="I42" s="442"/>
      <c r="J42" s="442"/>
      <c r="K42" s="442"/>
      <c r="L42" s="442"/>
      <c r="M42" s="442"/>
      <c r="N42" s="442"/>
      <c r="O42" s="442"/>
      <c r="P42" s="442"/>
      <c r="Q42" s="442"/>
      <c r="R42" s="442"/>
      <c r="S42" s="442"/>
      <c r="T42" s="442"/>
      <c r="U42" s="442"/>
      <c r="V42" s="442"/>
      <c r="W42" s="442"/>
      <c r="X42" s="442"/>
      <c r="Y42" s="442"/>
      <c r="Z42" s="442"/>
      <c r="AA42" s="442"/>
      <c r="AB42" s="442"/>
      <c r="AC42" s="442"/>
      <c r="AD42" s="442"/>
      <c r="AE42" s="438"/>
      <c r="AF42" s="438"/>
      <c r="AG42" s="438"/>
      <c r="AH42" s="438"/>
      <c r="AI42" s="438"/>
    </row>
    <row r="43" spans="1:44">
      <c r="A43" s="441"/>
      <c r="B43" s="441"/>
      <c r="C43" s="441"/>
      <c r="D43" s="441" t="s">
        <v>998</v>
      </c>
      <c r="E43" s="441"/>
      <c r="F43" s="441"/>
      <c r="G43" s="441"/>
      <c r="H43" s="441"/>
      <c r="I43" s="441"/>
      <c r="J43" s="441"/>
      <c r="K43" s="441"/>
      <c r="L43" s="441"/>
      <c r="M43" s="441"/>
      <c r="N43" s="441"/>
      <c r="O43" s="441"/>
      <c r="P43" s="441"/>
      <c r="Q43" s="441"/>
      <c r="R43" s="441"/>
      <c r="S43" s="441"/>
      <c r="T43" s="441"/>
      <c r="U43" s="441"/>
      <c r="V43" s="441"/>
      <c r="W43" s="441"/>
      <c r="X43" s="441"/>
      <c r="Y43" s="441"/>
      <c r="Z43" s="441"/>
      <c r="AA43" s="441"/>
      <c r="AB43" s="441"/>
      <c r="AC43" s="441"/>
      <c r="AD43" s="441"/>
      <c r="AE43" s="438"/>
      <c r="AF43" s="438"/>
      <c r="AG43" s="438"/>
      <c r="AH43" s="438"/>
      <c r="AI43" s="438"/>
    </row>
    <row r="44" spans="1:44">
      <c r="A44" s="436"/>
      <c r="B44" s="436"/>
      <c r="C44" s="436"/>
      <c r="E44" s="436" t="s">
        <v>858</v>
      </c>
      <c r="F44" s="436"/>
      <c r="J44" s="3417"/>
      <c r="K44" s="3417"/>
      <c r="L44" s="3417"/>
      <c r="M44" s="3417"/>
      <c r="N44" s="436" t="s">
        <v>746</v>
      </c>
      <c r="P44" s="436" t="s">
        <v>1275</v>
      </c>
      <c r="Q44" s="436"/>
      <c r="U44" s="3417"/>
      <c r="V44" s="3417"/>
      <c r="W44" s="3417"/>
      <c r="X44" s="3417"/>
      <c r="Y44" s="436" t="s">
        <v>746</v>
      </c>
    </row>
    <row r="45" spans="1:44" ht="13.5" customHeight="1">
      <c r="A45" s="128"/>
      <c r="E45" s="441" t="s">
        <v>6</v>
      </c>
      <c r="F45" s="441"/>
      <c r="G45" s="441"/>
      <c r="H45" s="441"/>
      <c r="I45" s="910"/>
      <c r="J45" s="910"/>
      <c r="K45" s="978" t="s">
        <v>1128</v>
      </c>
      <c r="L45" s="907" t="s">
        <v>461</v>
      </c>
      <c r="M45" s="907" t="s">
        <v>999</v>
      </c>
      <c r="N45" s="978" t="s">
        <v>1128</v>
      </c>
      <c r="O45" s="907" t="s">
        <v>89</v>
      </c>
      <c r="P45" s="907"/>
      <c r="Q45" s="907"/>
      <c r="R45" s="978" t="s">
        <v>1128</v>
      </c>
      <c r="S45" s="907" t="s">
        <v>90</v>
      </c>
      <c r="T45" s="907"/>
      <c r="U45" s="907"/>
      <c r="V45" s="907" t="s">
        <v>1000</v>
      </c>
      <c r="W45" s="907"/>
      <c r="X45" s="907"/>
      <c r="Y45" s="978" t="s">
        <v>1128</v>
      </c>
      <c r="Z45" s="907" t="s">
        <v>339</v>
      </c>
      <c r="AA45" s="910"/>
      <c r="AB45" s="910"/>
      <c r="AC45" s="910"/>
      <c r="AD45" s="910"/>
      <c r="AE45" s="910"/>
      <c r="AF45" s="910"/>
      <c r="AG45" s="910"/>
      <c r="AH45" s="910"/>
      <c r="AI45" s="910"/>
    </row>
    <row r="46" spans="1:44">
      <c r="B46" s="441"/>
      <c r="C46" s="441"/>
      <c r="E46" s="441" t="s">
        <v>748</v>
      </c>
      <c r="F46" s="441"/>
      <c r="G46" s="441"/>
      <c r="H46" s="441"/>
      <c r="I46" s="441"/>
      <c r="J46" s="441"/>
      <c r="K46" s="120" t="s">
        <v>1001</v>
      </c>
      <c r="L46" s="2454"/>
      <c r="M46" s="2454"/>
      <c r="N46" s="2454"/>
      <c r="O46" s="2454"/>
      <c r="P46" s="2454"/>
      <c r="Q46" s="2454"/>
      <c r="R46" s="2454"/>
      <c r="S46" s="2454"/>
      <c r="T46" s="2454"/>
      <c r="U46" s="2454"/>
      <c r="V46" s="2454"/>
      <c r="W46" s="2454"/>
      <c r="X46" s="2454"/>
      <c r="Y46" s="2454"/>
      <c r="Z46" s="2454"/>
      <c r="AA46" s="2454"/>
      <c r="AB46" s="2454"/>
      <c r="AC46" s="2454"/>
      <c r="AD46" s="2454"/>
      <c r="AE46" s="2454"/>
      <c r="AF46" s="2454"/>
      <c r="AG46" s="2454"/>
      <c r="AH46" s="2454"/>
      <c r="AI46" s="438" t="s">
        <v>1002</v>
      </c>
      <c r="AJ46" s="441"/>
      <c r="AK46" s="441"/>
      <c r="AL46" s="441"/>
      <c r="AM46" s="441"/>
      <c r="AN46" s="441"/>
      <c r="AO46" s="441"/>
      <c r="AP46" s="441"/>
      <c r="AQ46" s="441"/>
      <c r="AR46" s="441"/>
    </row>
    <row r="47" spans="1:44">
      <c r="E47" s="441" t="s">
        <v>78</v>
      </c>
      <c r="J47" s="3417"/>
      <c r="K47" s="3417"/>
      <c r="L47" s="3417"/>
      <c r="M47" s="3417"/>
      <c r="N47" s="436" t="s">
        <v>746</v>
      </c>
    </row>
    <row r="48" spans="1:44">
      <c r="A48" s="442" t="s">
        <v>1450</v>
      </c>
      <c r="B48" s="442"/>
      <c r="C48" s="442"/>
      <c r="K48" s="441"/>
      <c r="L48" s="441"/>
      <c r="M48" s="441"/>
      <c r="N48" s="441"/>
      <c r="O48" s="441"/>
      <c r="P48" s="441"/>
      <c r="Q48" s="441"/>
      <c r="R48" s="441"/>
      <c r="S48" s="441"/>
      <c r="T48" s="441"/>
      <c r="U48" s="441"/>
      <c r="V48" s="441"/>
      <c r="W48" s="441"/>
      <c r="X48" s="441"/>
      <c r="Y48" s="441"/>
      <c r="Z48" s="441"/>
      <c r="AA48" s="441"/>
      <c r="AB48" s="441"/>
      <c r="AC48" s="441"/>
      <c r="AD48" s="441"/>
      <c r="AE48" s="441"/>
      <c r="AF48" s="441"/>
      <c r="AG48" s="441"/>
      <c r="AH48" s="441"/>
      <c r="AI48" s="441"/>
      <c r="AJ48" s="441"/>
      <c r="AK48" s="441"/>
      <c r="AL48" s="441"/>
    </row>
    <row r="49" spans="1:40">
      <c r="C49" s="436" t="s">
        <v>1003</v>
      </c>
      <c r="D49" s="436" t="s">
        <v>1276</v>
      </c>
    </row>
    <row r="50" spans="1:40">
      <c r="A50" s="3406"/>
      <c r="B50" s="3407"/>
      <c r="C50" s="2229" t="s">
        <v>685</v>
      </c>
      <c r="D50" s="2230"/>
      <c r="E50" s="2230"/>
      <c r="F50" s="2216"/>
      <c r="G50" s="2229" t="s">
        <v>16</v>
      </c>
      <c r="H50" s="2230"/>
      <c r="I50" s="2230"/>
      <c r="J50" s="2230"/>
      <c r="K50" s="2230"/>
      <c r="L50" s="2216"/>
      <c r="M50" s="2231" t="s">
        <v>690</v>
      </c>
      <c r="N50" s="2231"/>
      <c r="O50" s="2231"/>
      <c r="P50" s="2231"/>
      <c r="Q50" s="2231"/>
      <c r="R50" s="2231"/>
      <c r="S50" s="2231"/>
      <c r="T50" s="2231" t="s">
        <v>686</v>
      </c>
      <c r="U50" s="2231"/>
      <c r="V50" s="2231"/>
      <c r="W50" s="2231"/>
      <c r="X50" s="2231"/>
      <c r="Y50" s="2231"/>
      <c r="Z50" s="2231"/>
      <c r="AA50" s="2231"/>
      <c r="AB50" s="2231"/>
      <c r="AC50" s="2231"/>
      <c r="AD50" s="2231"/>
      <c r="AE50" s="2231"/>
      <c r="AF50" s="2231"/>
      <c r="AG50" s="2231"/>
      <c r="AH50" s="2231"/>
    </row>
    <row r="51" spans="1:40">
      <c r="A51" s="3408" t="s">
        <v>2135</v>
      </c>
      <c r="B51" s="3409"/>
      <c r="C51" s="3412"/>
      <c r="D51" s="3413"/>
      <c r="E51" s="3413"/>
      <c r="F51" s="3414"/>
      <c r="G51" s="3412"/>
      <c r="H51" s="3413"/>
      <c r="I51" s="3413"/>
      <c r="J51" s="3413"/>
      <c r="K51" s="3413"/>
      <c r="L51" s="3414"/>
      <c r="M51" s="3415"/>
      <c r="N51" s="3415"/>
      <c r="O51" s="3415"/>
      <c r="P51" s="3415"/>
      <c r="Q51" s="3415"/>
      <c r="R51" s="3415"/>
      <c r="S51" s="3415"/>
      <c r="T51" s="3416"/>
      <c r="U51" s="3416"/>
      <c r="V51" s="3416"/>
      <c r="W51" s="3416"/>
      <c r="X51" s="3416"/>
      <c r="Y51" s="3416"/>
      <c r="Z51" s="3416"/>
      <c r="AA51" s="3416"/>
      <c r="AB51" s="3416"/>
      <c r="AC51" s="3416"/>
      <c r="AD51" s="3416"/>
      <c r="AE51" s="3416"/>
      <c r="AF51" s="3416"/>
      <c r="AG51" s="3416"/>
      <c r="AH51" s="3416"/>
    </row>
    <row r="52" spans="1:40">
      <c r="A52" s="3410"/>
      <c r="B52" s="3411"/>
      <c r="C52" s="3412"/>
      <c r="D52" s="3413"/>
      <c r="E52" s="3413"/>
      <c r="F52" s="3414"/>
      <c r="G52" s="3412"/>
      <c r="H52" s="3413"/>
      <c r="I52" s="3413"/>
      <c r="J52" s="3413"/>
      <c r="K52" s="3413"/>
      <c r="L52" s="3414"/>
      <c r="M52" s="3415"/>
      <c r="N52" s="3415"/>
      <c r="O52" s="3415"/>
      <c r="P52" s="3415"/>
      <c r="Q52" s="3415"/>
      <c r="R52" s="3415"/>
      <c r="S52" s="3415"/>
      <c r="T52" s="3416"/>
      <c r="U52" s="3416"/>
      <c r="V52" s="3416"/>
      <c r="W52" s="3416"/>
      <c r="X52" s="3416"/>
      <c r="Y52" s="3416"/>
      <c r="Z52" s="3416"/>
      <c r="AA52" s="3416"/>
      <c r="AB52" s="3416"/>
      <c r="AC52" s="3416"/>
      <c r="AD52" s="3416"/>
      <c r="AE52" s="3416"/>
      <c r="AF52" s="3416"/>
      <c r="AG52" s="3416"/>
      <c r="AH52" s="3416"/>
    </row>
    <row r="53" spans="1:40">
      <c r="A53" s="3408" t="s">
        <v>2136</v>
      </c>
      <c r="B53" s="3409"/>
      <c r="C53" s="3412"/>
      <c r="D53" s="3413"/>
      <c r="E53" s="3413"/>
      <c r="F53" s="3414"/>
      <c r="G53" s="3412"/>
      <c r="H53" s="3413"/>
      <c r="I53" s="3413"/>
      <c r="J53" s="3413"/>
      <c r="K53" s="3413"/>
      <c r="L53" s="3414"/>
      <c r="M53" s="3415"/>
      <c r="N53" s="3415"/>
      <c r="O53" s="3415"/>
      <c r="P53" s="3415"/>
      <c r="Q53" s="3415"/>
      <c r="R53" s="3415"/>
      <c r="S53" s="3415"/>
      <c r="T53" s="3416"/>
      <c r="U53" s="3416"/>
      <c r="V53" s="3416"/>
      <c r="W53" s="3416"/>
      <c r="X53" s="3416"/>
      <c r="Y53" s="3416"/>
      <c r="Z53" s="3416"/>
      <c r="AA53" s="3416"/>
      <c r="AB53" s="3416"/>
      <c r="AC53" s="3416"/>
      <c r="AD53" s="3416"/>
      <c r="AE53" s="3416"/>
      <c r="AF53" s="3416"/>
      <c r="AG53" s="3416"/>
      <c r="AH53" s="3416"/>
    </row>
    <row r="54" spans="1:40">
      <c r="A54" s="3410"/>
      <c r="B54" s="3411"/>
      <c r="C54" s="3412"/>
      <c r="D54" s="3413"/>
      <c r="E54" s="3413"/>
      <c r="F54" s="3414"/>
      <c r="G54" s="3412"/>
      <c r="H54" s="3413"/>
      <c r="I54" s="3413"/>
      <c r="J54" s="3413"/>
      <c r="K54" s="3413"/>
      <c r="L54" s="3414"/>
      <c r="M54" s="3415"/>
      <c r="N54" s="3415"/>
      <c r="O54" s="3415"/>
      <c r="P54" s="3415"/>
      <c r="Q54" s="3415"/>
      <c r="R54" s="3415"/>
      <c r="S54" s="3415"/>
      <c r="T54" s="3416"/>
      <c r="U54" s="3416"/>
      <c r="V54" s="3416"/>
      <c r="W54" s="3416"/>
      <c r="X54" s="3416"/>
      <c r="Y54" s="3416"/>
      <c r="Z54" s="3416"/>
      <c r="AA54" s="3416"/>
      <c r="AB54" s="3416"/>
      <c r="AC54" s="3416"/>
      <c r="AD54" s="3416"/>
      <c r="AE54" s="3416"/>
      <c r="AF54" s="3416"/>
      <c r="AG54" s="3416"/>
      <c r="AH54" s="3416"/>
    </row>
    <row r="55" spans="1:40">
      <c r="C55" s="436" t="s">
        <v>1004</v>
      </c>
      <c r="D55" s="436" t="s">
        <v>687</v>
      </c>
      <c r="AN55" s="544" t="s">
        <v>1150</v>
      </c>
    </row>
    <row r="56" spans="1:40" ht="13.5" customHeight="1">
      <c r="A56" s="3406"/>
      <c r="B56" s="3407"/>
      <c r="C56" s="2229" t="s">
        <v>689</v>
      </c>
      <c r="D56" s="2230"/>
      <c r="E56" s="2230"/>
      <c r="F56" s="2230"/>
      <c r="G56" s="2230"/>
      <c r="H56" s="2230"/>
      <c r="I56" s="2216"/>
      <c r="J56" s="2229" t="s">
        <v>693</v>
      </c>
      <c r="K56" s="2230"/>
      <c r="L56" s="2216"/>
      <c r="M56" s="2229" t="s">
        <v>690</v>
      </c>
      <c r="N56" s="2230"/>
      <c r="O56" s="2230"/>
      <c r="P56" s="2230"/>
      <c r="Q56" s="2230"/>
      <c r="R56" s="2230"/>
      <c r="S56" s="2216"/>
      <c r="T56" s="2229" t="s">
        <v>692</v>
      </c>
      <c r="U56" s="2230"/>
      <c r="V56" s="2230"/>
      <c r="W56" s="2230"/>
      <c r="X56" s="2230"/>
      <c r="Y56" s="2230"/>
      <c r="Z56" s="2230"/>
      <c r="AA56" s="2230"/>
      <c r="AB56" s="2230"/>
      <c r="AC56" s="2230"/>
      <c r="AD56" s="2230"/>
      <c r="AE56" s="2230"/>
      <c r="AF56" s="2230"/>
      <c r="AG56" s="2230"/>
      <c r="AH56" s="2216"/>
    </row>
    <row r="57" spans="1:40">
      <c r="A57" s="3399" t="s">
        <v>2135</v>
      </c>
      <c r="B57" s="2234"/>
      <c r="C57" s="3388" t="s">
        <v>691</v>
      </c>
      <c r="D57" s="3389"/>
      <c r="E57" s="3389"/>
      <c r="F57" s="3389"/>
      <c r="G57" s="3389"/>
      <c r="H57" s="3389"/>
      <c r="I57" s="3390"/>
      <c r="J57" s="1678"/>
      <c r="K57" s="1676"/>
      <c r="L57" s="1677"/>
      <c r="M57" s="3396"/>
      <c r="N57" s="3397"/>
      <c r="O57" s="3397"/>
      <c r="P57" s="3397"/>
      <c r="Q57" s="3397"/>
      <c r="R57" s="3397"/>
      <c r="S57" s="3398"/>
      <c r="T57" s="3156"/>
      <c r="U57" s="3157"/>
      <c r="V57" s="3157"/>
      <c r="W57" s="3157"/>
      <c r="X57" s="3157"/>
      <c r="Y57" s="3157"/>
      <c r="Z57" s="3157"/>
      <c r="AA57" s="3157"/>
      <c r="AB57" s="3157"/>
      <c r="AC57" s="3157"/>
      <c r="AD57" s="3157"/>
      <c r="AE57" s="3157"/>
      <c r="AF57" s="3157"/>
      <c r="AG57" s="3157"/>
      <c r="AH57" s="3158"/>
    </row>
    <row r="58" spans="1:40">
      <c r="A58" s="1422"/>
      <c r="B58" s="1424"/>
      <c r="C58" s="3388" t="s">
        <v>688</v>
      </c>
      <c r="D58" s="3389"/>
      <c r="E58" s="3389"/>
      <c r="F58" s="3389"/>
      <c r="G58" s="3389"/>
      <c r="H58" s="3389"/>
      <c r="I58" s="3390"/>
      <c r="J58" s="1678"/>
      <c r="K58" s="1676"/>
      <c r="L58" s="1677"/>
      <c r="M58" s="3396"/>
      <c r="N58" s="3397"/>
      <c r="O58" s="3397"/>
      <c r="P58" s="3397"/>
      <c r="Q58" s="3397"/>
      <c r="R58" s="3397"/>
      <c r="S58" s="3398"/>
      <c r="T58" s="3156"/>
      <c r="U58" s="3157"/>
      <c r="V58" s="3157"/>
      <c r="W58" s="3157"/>
      <c r="X58" s="3157"/>
      <c r="Y58" s="3157"/>
      <c r="Z58" s="3157"/>
      <c r="AA58" s="3157"/>
      <c r="AB58" s="3157"/>
      <c r="AC58" s="3157"/>
      <c r="AD58" s="3157"/>
      <c r="AE58" s="3157"/>
      <c r="AF58" s="3157"/>
      <c r="AG58" s="3157"/>
      <c r="AH58" s="3158"/>
    </row>
    <row r="59" spans="1:40">
      <c r="A59" s="1422"/>
      <c r="B59" s="1424"/>
      <c r="C59" s="3388" t="s">
        <v>591</v>
      </c>
      <c r="D59" s="3389"/>
      <c r="E59" s="3389"/>
      <c r="F59" s="3389"/>
      <c r="G59" s="3389"/>
      <c r="H59" s="3389"/>
      <c r="I59" s="3390"/>
      <c r="J59" s="1678"/>
      <c r="K59" s="1676"/>
      <c r="L59" s="1677"/>
      <c r="M59" s="3396"/>
      <c r="N59" s="3397"/>
      <c r="O59" s="3397"/>
      <c r="P59" s="3397"/>
      <c r="Q59" s="3397"/>
      <c r="R59" s="3397"/>
      <c r="S59" s="3398"/>
      <c r="T59" s="3156"/>
      <c r="U59" s="3157"/>
      <c r="V59" s="3157"/>
      <c r="W59" s="3157"/>
      <c r="X59" s="3157"/>
      <c r="Y59" s="3157"/>
      <c r="Z59" s="3157"/>
      <c r="AA59" s="3157"/>
      <c r="AB59" s="3157"/>
      <c r="AC59" s="3157"/>
      <c r="AD59" s="3157"/>
      <c r="AE59" s="3157"/>
      <c r="AF59" s="3157"/>
      <c r="AG59" s="3157"/>
      <c r="AH59" s="3158"/>
    </row>
    <row r="60" spans="1:40">
      <c r="A60" s="2235"/>
      <c r="B60" s="2237"/>
      <c r="C60" s="2229" t="s">
        <v>555</v>
      </c>
      <c r="D60" s="2230"/>
      <c r="E60" s="2230"/>
      <c r="F60" s="2230"/>
      <c r="G60" s="2230"/>
      <c r="H60" s="2230"/>
      <c r="I60" s="2216"/>
      <c r="J60" s="2229">
        <f>SUM(J57:L59)</f>
        <v>0</v>
      </c>
      <c r="K60" s="2230"/>
      <c r="L60" s="2216"/>
      <c r="M60" s="3400">
        <f>SUM(M57:S59)</f>
        <v>0</v>
      </c>
      <c r="N60" s="3401"/>
      <c r="O60" s="3401"/>
      <c r="P60" s="3401"/>
      <c r="Q60" s="3401"/>
      <c r="R60" s="3401"/>
      <c r="S60" s="3402"/>
      <c r="T60" s="3403"/>
      <c r="U60" s="3404"/>
      <c r="V60" s="3404"/>
      <c r="W60" s="3404"/>
      <c r="X60" s="3404"/>
      <c r="Y60" s="3404"/>
      <c r="Z60" s="3404"/>
      <c r="AA60" s="3404"/>
      <c r="AB60" s="3404"/>
      <c r="AC60" s="3404"/>
      <c r="AD60" s="3404"/>
      <c r="AE60" s="3404"/>
      <c r="AF60" s="3404"/>
      <c r="AG60" s="3404"/>
      <c r="AH60" s="3405"/>
    </row>
    <row r="61" spans="1:40" ht="13.5" customHeight="1">
      <c r="A61" s="3399" t="s">
        <v>2136</v>
      </c>
      <c r="B61" s="2234"/>
      <c r="C61" s="3388" t="s">
        <v>691</v>
      </c>
      <c r="D61" s="3389"/>
      <c r="E61" s="3389"/>
      <c r="F61" s="3389"/>
      <c r="G61" s="3389"/>
      <c r="H61" s="3389"/>
      <c r="I61" s="3390"/>
      <c r="J61" s="1678"/>
      <c r="K61" s="1676"/>
      <c r="L61" s="1677"/>
      <c r="M61" s="3396"/>
      <c r="N61" s="3397"/>
      <c r="O61" s="3397"/>
      <c r="P61" s="3397"/>
      <c r="Q61" s="3397"/>
      <c r="R61" s="3397"/>
      <c r="S61" s="3398"/>
      <c r="T61" s="3156"/>
      <c r="U61" s="3157"/>
      <c r="V61" s="3157"/>
      <c r="W61" s="3157"/>
      <c r="X61" s="3157"/>
      <c r="Y61" s="3157"/>
      <c r="Z61" s="3157"/>
      <c r="AA61" s="3157"/>
      <c r="AB61" s="3157"/>
      <c r="AC61" s="3157"/>
      <c r="AD61" s="3157"/>
      <c r="AE61" s="3157"/>
      <c r="AF61" s="3157"/>
      <c r="AG61" s="3157"/>
      <c r="AH61" s="3158"/>
    </row>
    <row r="62" spans="1:40">
      <c r="A62" s="1422"/>
      <c r="B62" s="1424"/>
      <c r="C62" s="3388" t="s">
        <v>688</v>
      </c>
      <c r="D62" s="3389"/>
      <c r="E62" s="3389"/>
      <c r="F62" s="3389"/>
      <c r="G62" s="3389"/>
      <c r="H62" s="3389"/>
      <c r="I62" s="3390"/>
      <c r="J62" s="1678"/>
      <c r="K62" s="1676"/>
      <c r="L62" s="1677"/>
      <c r="M62" s="3396"/>
      <c r="N62" s="3397"/>
      <c r="O62" s="3397"/>
      <c r="P62" s="3397"/>
      <c r="Q62" s="3397"/>
      <c r="R62" s="3397"/>
      <c r="S62" s="3398"/>
      <c r="T62" s="3156"/>
      <c r="U62" s="3157"/>
      <c r="V62" s="3157"/>
      <c r="W62" s="3157"/>
      <c r="X62" s="3157"/>
      <c r="Y62" s="3157"/>
      <c r="Z62" s="3157"/>
      <c r="AA62" s="3157"/>
      <c r="AB62" s="3157"/>
      <c r="AC62" s="3157"/>
      <c r="AD62" s="3157"/>
      <c r="AE62" s="3157"/>
      <c r="AF62" s="3157"/>
      <c r="AG62" s="3157"/>
      <c r="AH62" s="3158"/>
    </row>
    <row r="63" spans="1:40">
      <c r="A63" s="1422"/>
      <c r="B63" s="1424"/>
      <c r="C63" s="3388" t="s">
        <v>591</v>
      </c>
      <c r="D63" s="3389"/>
      <c r="E63" s="3389"/>
      <c r="F63" s="3389"/>
      <c r="G63" s="3389"/>
      <c r="H63" s="3389"/>
      <c r="I63" s="3390"/>
      <c r="J63" s="1678"/>
      <c r="K63" s="1676"/>
      <c r="L63" s="1677"/>
      <c r="M63" s="3396"/>
      <c r="N63" s="3397"/>
      <c r="O63" s="3397"/>
      <c r="P63" s="3397"/>
      <c r="Q63" s="3397"/>
      <c r="R63" s="3397"/>
      <c r="S63" s="3398"/>
      <c r="T63" s="3156"/>
      <c r="U63" s="3157"/>
      <c r="V63" s="3157"/>
      <c r="W63" s="3157"/>
      <c r="X63" s="3157"/>
      <c r="Y63" s="3157"/>
      <c r="Z63" s="3157"/>
      <c r="AA63" s="3157"/>
      <c r="AB63" s="3157"/>
      <c r="AC63" s="3157"/>
      <c r="AD63" s="3157"/>
      <c r="AE63" s="3157"/>
      <c r="AF63" s="3157"/>
      <c r="AG63" s="3157"/>
      <c r="AH63" s="3158"/>
    </row>
    <row r="64" spans="1:40">
      <c r="A64" s="2235"/>
      <c r="B64" s="2237"/>
      <c r="C64" s="2229" t="s">
        <v>555</v>
      </c>
      <c r="D64" s="2230"/>
      <c r="E64" s="2230"/>
      <c r="F64" s="2230"/>
      <c r="G64" s="2230"/>
      <c r="H64" s="2230"/>
      <c r="I64" s="2216"/>
      <c r="J64" s="2229">
        <f>SUM(J61:L63)</f>
        <v>0</v>
      </c>
      <c r="K64" s="2230"/>
      <c r="L64" s="2216"/>
      <c r="M64" s="3400">
        <f>SUM(M61:S63)</f>
        <v>0</v>
      </c>
      <c r="N64" s="3401"/>
      <c r="O64" s="3401"/>
      <c r="P64" s="3401"/>
      <c r="Q64" s="3401"/>
      <c r="R64" s="3401"/>
      <c r="S64" s="3402"/>
      <c r="T64" s="3403"/>
      <c r="U64" s="3404"/>
      <c r="V64" s="3404"/>
      <c r="W64" s="3404"/>
      <c r="X64" s="3404"/>
      <c r="Y64" s="3404"/>
      <c r="Z64" s="3404"/>
      <c r="AA64" s="3404"/>
      <c r="AB64" s="3404"/>
      <c r="AC64" s="3404"/>
      <c r="AD64" s="3404"/>
      <c r="AE64" s="3404"/>
      <c r="AF64" s="3404"/>
      <c r="AG64" s="3404"/>
      <c r="AH64" s="3405"/>
    </row>
    <row r="65" spans="1:34">
      <c r="C65" s="436" t="s">
        <v>694</v>
      </c>
    </row>
    <row r="66" spans="1:34">
      <c r="A66" s="2229" t="s">
        <v>695</v>
      </c>
      <c r="B66" s="2230"/>
      <c r="C66" s="2230"/>
      <c r="D66" s="2230"/>
      <c r="E66" s="2230"/>
      <c r="F66" s="2230"/>
      <c r="G66" s="2230"/>
      <c r="H66" s="2230"/>
      <c r="I66" s="2216"/>
      <c r="J66" s="2229" t="s">
        <v>699</v>
      </c>
      <c r="K66" s="2230"/>
      <c r="L66" s="2230"/>
      <c r="M66" s="2230"/>
      <c r="N66" s="2230"/>
      <c r="O66" s="2216"/>
      <c r="P66" s="2229" t="s">
        <v>1277</v>
      </c>
      <c r="Q66" s="2230"/>
      <c r="R66" s="2230"/>
      <c r="S66" s="2230"/>
      <c r="T66" s="2230"/>
      <c r="U66" s="2230"/>
      <c r="V66" s="2230"/>
      <c r="W66" s="2230"/>
      <c r="X66" s="2230"/>
      <c r="Y66" s="2230"/>
      <c r="Z66" s="2230"/>
      <c r="AA66" s="2230"/>
      <c r="AB66" s="2230"/>
      <c r="AC66" s="2230"/>
      <c r="AD66" s="2230"/>
      <c r="AE66" s="2230"/>
      <c r="AF66" s="2230"/>
      <c r="AG66" s="2230"/>
      <c r="AH66" s="2216"/>
    </row>
    <row r="67" spans="1:34">
      <c r="A67" s="3388" t="s">
        <v>696</v>
      </c>
      <c r="B67" s="3389"/>
      <c r="C67" s="3389"/>
      <c r="D67" s="3389"/>
      <c r="E67" s="3389"/>
      <c r="F67" s="3389"/>
      <c r="G67" s="3389"/>
      <c r="H67" s="3389"/>
      <c r="I67" s="3390"/>
      <c r="J67" s="1013" t="s">
        <v>1128</v>
      </c>
      <c r="K67" s="3391" t="s">
        <v>461</v>
      </c>
      <c r="L67" s="3391"/>
      <c r="M67" s="1014" t="s">
        <v>1128</v>
      </c>
      <c r="N67" s="3391" t="s">
        <v>462</v>
      </c>
      <c r="O67" s="3392"/>
      <c r="P67" s="3393"/>
      <c r="Q67" s="3394"/>
      <c r="R67" s="3394"/>
      <c r="S67" s="3394"/>
      <c r="T67" s="3394"/>
      <c r="U67" s="3394"/>
      <c r="V67" s="3394"/>
      <c r="W67" s="3394"/>
      <c r="X67" s="3394"/>
      <c r="Y67" s="3394"/>
      <c r="Z67" s="3394"/>
      <c r="AA67" s="3394"/>
      <c r="AB67" s="3394"/>
      <c r="AC67" s="3394"/>
      <c r="AD67" s="3394"/>
      <c r="AE67" s="3394"/>
      <c r="AF67" s="3394"/>
      <c r="AG67" s="3394"/>
      <c r="AH67" s="3395"/>
    </row>
    <row r="68" spans="1:34">
      <c r="A68" s="3388" t="s">
        <v>697</v>
      </c>
      <c r="B68" s="3389"/>
      <c r="C68" s="3389"/>
      <c r="D68" s="3389"/>
      <c r="E68" s="3389"/>
      <c r="F68" s="3389"/>
      <c r="G68" s="3389"/>
      <c r="H68" s="3389"/>
      <c r="I68" s="3390"/>
      <c r="J68" s="1013" t="s">
        <v>1128</v>
      </c>
      <c r="K68" s="3391" t="s">
        <v>461</v>
      </c>
      <c r="L68" s="3391"/>
      <c r="M68" s="1014" t="s">
        <v>1128</v>
      </c>
      <c r="N68" s="3391" t="s">
        <v>462</v>
      </c>
      <c r="O68" s="3392"/>
      <c r="P68" s="3393"/>
      <c r="Q68" s="3394"/>
      <c r="R68" s="3394"/>
      <c r="S68" s="3394"/>
      <c r="T68" s="3394"/>
      <c r="U68" s="3394"/>
      <c r="V68" s="3394"/>
      <c r="W68" s="3394"/>
      <c r="X68" s="3394"/>
      <c r="Y68" s="3394"/>
      <c r="Z68" s="3394"/>
      <c r="AA68" s="3394"/>
      <c r="AB68" s="3394"/>
      <c r="AC68" s="3394"/>
      <c r="AD68" s="3394"/>
      <c r="AE68" s="3394"/>
      <c r="AF68" s="3394"/>
      <c r="AG68" s="3394"/>
      <c r="AH68" s="3395"/>
    </row>
    <row r="69" spans="1:34">
      <c r="A69" s="3388" t="s">
        <v>698</v>
      </c>
      <c r="B69" s="3389"/>
      <c r="C69" s="3389"/>
      <c r="D69" s="3389"/>
      <c r="E69" s="3389"/>
      <c r="F69" s="3389"/>
      <c r="G69" s="3389"/>
      <c r="H69" s="3389"/>
      <c r="I69" s="3390"/>
      <c r="J69" s="1013" t="s">
        <v>1128</v>
      </c>
      <c r="K69" s="3391" t="s">
        <v>461</v>
      </c>
      <c r="L69" s="3391"/>
      <c r="M69" s="1014" t="s">
        <v>1128</v>
      </c>
      <c r="N69" s="3391" t="s">
        <v>462</v>
      </c>
      <c r="O69" s="3392"/>
      <c r="P69" s="3393"/>
      <c r="Q69" s="3394"/>
      <c r="R69" s="3394"/>
      <c r="S69" s="3394"/>
      <c r="T69" s="3394"/>
      <c r="U69" s="3394"/>
      <c r="V69" s="3394"/>
      <c r="W69" s="3394"/>
      <c r="X69" s="3394"/>
      <c r="Y69" s="3394"/>
      <c r="Z69" s="3394"/>
      <c r="AA69" s="3394"/>
      <c r="AB69" s="3394"/>
      <c r="AC69" s="3394"/>
      <c r="AD69" s="3394"/>
      <c r="AE69" s="3394"/>
      <c r="AF69" s="3394"/>
      <c r="AG69" s="3394"/>
      <c r="AH69" s="3395"/>
    </row>
  </sheetData>
  <mergeCells count="134">
    <mergeCell ref="R7:U7"/>
    <mergeCell ref="V7:AI7"/>
    <mergeCell ref="R9:U9"/>
    <mergeCell ref="V9:AI9"/>
    <mergeCell ref="A5:J6"/>
    <mergeCell ref="L5:Q5"/>
    <mergeCell ref="L6:Q6"/>
    <mergeCell ref="AG6:AI6"/>
    <mergeCell ref="A9:J10"/>
    <mergeCell ref="A7:J8"/>
    <mergeCell ref="V8:AI8"/>
    <mergeCell ref="R8:U8"/>
    <mergeCell ref="R10:U10"/>
    <mergeCell ref="V10:AI10"/>
    <mergeCell ref="K7:Q8"/>
    <mergeCell ref="K9:Q10"/>
    <mergeCell ref="A3:J4"/>
    <mergeCell ref="L3:Q3"/>
    <mergeCell ref="L4:Q4"/>
    <mergeCell ref="AG4:AI4"/>
    <mergeCell ref="V4:W4"/>
    <mergeCell ref="V6:W6"/>
    <mergeCell ref="R4:U4"/>
    <mergeCell ref="R6:U6"/>
    <mergeCell ref="R3:U3"/>
    <mergeCell ref="V3:AI3"/>
    <mergeCell ref="X4:Y4"/>
    <mergeCell ref="AA4:AB4"/>
    <mergeCell ref="AD4:AE4"/>
    <mergeCell ref="R5:U5"/>
    <mergeCell ref="V5:AI5"/>
    <mergeCell ref="X6:Y6"/>
    <mergeCell ref="AA6:AB6"/>
    <mergeCell ref="AD6:AE6"/>
    <mergeCell ref="J19:AH19"/>
    <mergeCell ref="J21:P21"/>
    <mergeCell ref="J23:P23"/>
    <mergeCell ref="J24:AH24"/>
    <mergeCell ref="K40:L40"/>
    <mergeCell ref="N40:O40"/>
    <mergeCell ref="Q40:R40"/>
    <mergeCell ref="A11:J12"/>
    <mergeCell ref="L11:Q11"/>
    <mergeCell ref="L12:Q12"/>
    <mergeCell ref="T12:U12"/>
    <mergeCell ref="Z12:AA12"/>
    <mergeCell ref="A13:J14"/>
    <mergeCell ref="L13:Q13"/>
    <mergeCell ref="L14:Q14"/>
    <mergeCell ref="V14:AI14"/>
    <mergeCell ref="I40:J40"/>
    <mergeCell ref="Y21:AH21"/>
    <mergeCell ref="J31:AH31"/>
    <mergeCell ref="J44:M44"/>
    <mergeCell ref="U44:X44"/>
    <mergeCell ref="L46:AH46"/>
    <mergeCell ref="J47:M47"/>
    <mergeCell ref="A50:B50"/>
    <mergeCell ref="C50:F50"/>
    <mergeCell ref="G50:L50"/>
    <mergeCell ref="M50:S50"/>
    <mergeCell ref="T50:AH50"/>
    <mergeCell ref="A51:B52"/>
    <mergeCell ref="C51:F51"/>
    <mergeCell ref="G51:L51"/>
    <mergeCell ref="M51:S51"/>
    <mergeCell ref="T51:AH51"/>
    <mergeCell ref="C52:F52"/>
    <mergeCell ref="G52:L52"/>
    <mergeCell ref="M52:S52"/>
    <mergeCell ref="T52:AH52"/>
    <mergeCell ref="A53:B54"/>
    <mergeCell ref="C53:F53"/>
    <mergeCell ref="G53:L53"/>
    <mergeCell ref="M53:S53"/>
    <mergeCell ref="T53:AH53"/>
    <mergeCell ref="C54:F54"/>
    <mergeCell ref="G54:L54"/>
    <mergeCell ref="M54:S54"/>
    <mergeCell ref="T54:AH54"/>
    <mergeCell ref="A56:B56"/>
    <mergeCell ref="C56:I56"/>
    <mergeCell ref="J56:L56"/>
    <mergeCell ref="M56:S56"/>
    <mergeCell ref="T56:AH56"/>
    <mergeCell ref="A57:B60"/>
    <mergeCell ref="C57:I57"/>
    <mergeCell ref="J57:L57"/>
    <mergeCell ref="M57:S57"/>
    <mergeCell ref="T57:AH57"/>
    <mergeCell ref="C59:I59"/>
    <mergeCell ref="J59:L59"/>
    <mergeCell ref="M59:S59"/>
    <mergeCell ref="T59:AH59"/>
    <mergeCell ref="C58:I58"/>
    <mergeCell ref="J58:L58"/>
    <mergeCell ref="M58:S58"/>
    <mergeCell ref="T58:AH58"/>
    <mergeCell ref="C60:I60"/>
    <mergeCell ref="J60:L60"/>
    <mergeCell ref="M60:S60"/>
    <mergeCell ref="T60:AH60"/>
    <mergeCell ref="A66:I66"/>
    <mergeCell ref="J66:O66"/>
    <mergeCell ref="P66:AH66"/>
    <mergeCell ref="C63:I63"/>
    <mergeCell ref="J63:L63"/>
    <mergeCell ref="M63:S63"/>
    <mergeCell ref="T63:AH63"/>
    <mergeCell ref="A61:B64"/>
    <mergeCell ref="J62:L62"/>
    <mergeCell ref="M62:S62"/>
    <mergeCell ref="T62:AH62"/>
    <mergeCell ref="C61:I61"/>
    <mergeCell ref="J61:L61"/>
    <mergeCell ref="M61:S61"/>
    <mergeCell ref="T61:AH61"/>
    <mergeCell ref="C62:I62"/>
    <mergeCell ref="C64:I64"/>
    <mergeCell ref="J64:L64"/>
    <mergeCell ref="M64:S64"/>
    <mergeCell ref="T64:AH64"/>
    <mergeCell ref="A69:I69"/>
    <mergeCell ref="K69:L69"/>
    <mergeCell ref="N69:O69"/>
    <mergeCell ref="P69:AH69"/>
    <mergeCell ref="A67:I67"/>
    <mergeCell ref="K67:L67"/>
    <mergeCell ref="N67:O67"/>
    <mergeCell ref="P67:AH67"/>
    <mergeCell ref="A68:I68"/>
    <mergeCell ref="K68:L68"/>
    <mergeCell ref="N68:O68"/>
    <mergeCell ref="P68:AH68"/>
  </mergeCells>
  <phoneticPr fontId="6"/>
  <dataValidations count="1">
    <dataValidation type="list" allowBlank="1" showInputMessage="1" showErrorMessage="1" sqref="AN24 E35 R11:R14 I26 X12 E38 I38 J67:J69 M67:M69 K45 N45 R45 Y45 O41 E26 I41 I28:I29 E28 I33 E33 I35 K3:K6 K11:K14">
      <formula1>"□,☑"</formula1>
    </dataValidation>
  </dataValidations>
  <pageMargins left="0.70866141732283472" right="0.31496062992125984" top="0.59055118110236227" bottom="0.35433070866141736" header="0.51181102362204722" footer="0.19685039370078741"/>
  <pageSetup paperSize="9" scale="91" orientation="portrait" r:id="rId1"/>
  <headerFooter alignWithMargins="0">
    <oddFooter>&amp;C&amp;A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AI62"/>
  <sheetViews>
    <sheetView view="pageBreakPreview" zoomScaleNormal="100" zoomScaleSheetLayoutView="100" workbookViewId="0"/>
  </sheetViews>
  <sheetFormatPr defaultColWidth="2.625" defaultRowHeight="13.5"/>
  <cols>
    <col min="1" max="16384" width="2.625" style="544"/>
  </cols>
  <sheetData>
    <row r="1" spans="1:34" ht="14.25">
      <c r="A1" s="439" t="s">
        <v>153</v>
      </c>
      <c r="B1" s="439"/>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row>
    <row r="2" spans="1:34" ht="13.5" customHeight="1">
      <c r="A2" s="3486" t="s">
        <v>1999</v>
      </c>
      <c r="B2" s="1619"/>
      <c r="C2" s="1619"/>
      <c r="D2" s="1619"/>
      <c r="E2" s="1619"/>
      <c r="F2" s="1619"/>
      <c r="G2" s="1619"/>
      <c r="H2" s="3487"/>
      <c r="I2" s="1589" t="s">
        <v>2012</v>
      </c>
      <c r="J2" s="1548"/>
      <c r="K2" s="1548"/>
      <c r="L2" s="1549"/>
      <c r="M2" s="2229" t="s">
        <v>2396</v>
      </c>
      <c r="N2" s="2230"/>
      <c r="O2" s="2230"/>
      <c r="P2" s="2230"/>
      <c r="Q2" s="2230"/>
      <c r="R2" s="2230"/>
      <c r="S2" s="2230"/>
      <c r="T2" s="2230"/>
      <c r="U2" s="2230"/>
      <c r="V2" s="2230"/>
      <c r="W2" s="2230"/>
      <c r="X2" s="2230"/>
      <c r="Y2" s="2230"/>
      <c r="Z2" s="2230"/>
      <c r="AA2" s="2216"/>
      <c r="AB2" s="436"/>
      <c r="AC2" s="436"/>
      <c r="AD2" s="436"/>
      <c r="AE2" s="436"/>
      <c r="AF2" s="436"/>
      <c r="AG2" s="436"/>
      <c r="AH2" s="436"/>
    </row>
    <row r="3" spans="1:34">
      <c r="A3" s="1686"/>
      <c r="B3" s="1680"/>
      <c r="C3" s="1680"/>
      <c r="D3" s="1680"/>
      <c r="E3" s="1680"/>
      <c r="F3" s="1680"/>
      <c r="G3" s="1680"/>
      <c r="H3" s="2226"/>
      <c r="I3" s="1425"/>
      <c r="J3" s="1426"/>
      <c r="K3" s="1426"/>
      <c r="L3" s="1427"/>
      <c r="M3" s="3489" t="s">
        <v>2000</v>
      </c>
      <c r="N3" s="3490"/>
      <c r="O3" s="3490"/>
      <c r="P3" s="3490"/>
      <c r="Q3" s="3491"/>
      <c r="R3" s="2229" t="s">
        <v>2001</v>
      </c>
      <c r="S3" s="2230"/>
      <c r="T3" s="2230"/>
      <c r="U3" s="2230"/>
      <c r="V3" s="2230"/>
      <c r="W3" s="2230"/>
      <c r="X3" s="2230"/>
      <c r="Y3" s="2230"/>
      <c r="Z3" s="2230"/>
      <c r="AA3" s="2216"/>
      <c r="AB3" s="124"/>
      <c r="AC3" s="1010"/>
      <c r="AD3" s="1010"/>
      <c r="AE3" s="436"/>
      <c r="AF3" s="436"/>
      <c r="AG3" s="436"/>
      <c r="AH3" s="436"/>
    </row>
    <row r="4" spans="1:34">
      <c r="A4" s="1683"/>
      <c r="B4" s="1633"/>
      <c r="C4" s="1633"/>
      <c r="D4" s="1633"/>
      <c r="E4" s="1633"/>
      <c r="F4" s="1633"/>
      <c r="G4" s="1633"/>
      <c r="H4" s="3488"/>
      <c r="I4" s="2229" t="s">
        <v>2010</v>
      </c>
      <c r="J4" s="2230"/>
      <c r="K4" s="2230" t="s">
        <v>2011</v>
      </c>
      <c r="L4" s="2216"/>
      <c r="M4" s="3492"/>
      <c r="N4" s="1631"/>
      <c r="O4" s="1631"/>
      <c r="P4" s="1631"/>
      <c r="Q4" s="2890"/>
      <c r="R4" s="2229" t="s">
        <v>2002</v>
      </c>
      <c r="S4" s="2230"/>
      <c r="T4" s="2230"/>
      <c r="U4" s="2230"/>
      <c r="V4" s="2216"/>
      <c r="W4" s="2229" t="s">
        <v>1472</v>
      </c>
      <c r="X4" s="2230"/>
      <c r="Y4" s="2230"/>
      <c r="Z4" s="2230"/>
      <c r="AA4" s="2216"/>
      <c r="AB4" s="124"/>
      <c r="AC4" s="1010"/>
      <c r="AD4" s="1010"/>
      <c r="AE4" s="436"/>
      <c r="AF4" s="436"/>
      <c r="AG4" s="436"/>
      <c r="AH4" s="436"/>
    </row>
    <row r="5" spans="1:34">
      <c r="A5" s="1589" t="s">
        <v>2003</v>
      </c>
      <c r="B5" s="1548"/>
      <c r="C5" s="1548"/>
      <c r="D5" s="1548"/>
      <c r="E5" s="1548"/>
      <c r="F5" s="1548"/>
      <c r="G5" s="1548"/>
      <c r="H5" s="1549"/>
      <c r="I5" s="3499" t="s">
        <v>1128</v>
      </c>
      <c r="J5" s="1541"/>
      <c r="K5" s="1541" t="s">
        <v>1128</v>
      </c>
      <c r="L5" s="1542"/>
      <c r="M5" s="3493"/>
      <c r="N5" s="3494"/>
      <c r="O5" s="3494"/>
      <c r="P5" s="3494"/>
      <c r="Q5" s="3495"/>
      <c r="R5" s="3493"/>
      <c r="S5" s="3494"/>
      <c r="T5" s="3494"/>
      <c r="U5" s="3494"/>
      <c r="V5" s="3495"/>
      <c r="W5" s="3493"/>
      <c r="X5" s="3494"/>
      <c r="Y5" s="3494"/>
      <c r="Z5" s="3494"/>
      <c r="AA5" s="3495"/>
      <c r="AB5" s="124"/>
      <c r="AC5" s="1010"/>
      <c r="AD5" s="1010"/>
      <c r="AE5" s="436"/>
      <c r="AF5" s="436"/>
      <c r="AG5" s="436"/>
      <c r="AH5" s="436"/>
    </row>
    <row r="6" spans="1:34">
      <c r="A6" s="1425"/>
      <c r="B6" s="1426"/>
      <c r="C6" s="1426"/>
      <c r="D6" s="1426"/>
      <c r="E6" s="1426"/>
      <c r="F6" s="1426"/>
      <c r="G6" s="1426"/>
      <c r="H6" s="1427"/>
      <c r="I6" s="3500"/>
      <c r="J6" s="1545"/>
      <c r="K6" s="1545"/>
      <c r="L6" s="1546"/>
      <c r="M6" s="3496"/>
      <c r="N6" s="3497"/>
      <c r="O6" s="3497"/>
      <c r="P6" s="3497"/>
      <c r="Q6" s="3498"/>
      <c r="R6" s="3496"/>
      <c r="S6" s="3497"/>
      <c r="T6" s="3497"/>
      <c r="U6" s="3497"/>
      <c r="V6" s="3498"/>
      <c r="W6" s="3496"/>
      <c r="X6" s="3497"/>
      <c r="Y6" s="3497"/>
      <c r="Z6" s="3497"/>
      <c r="AA6" s="3498"/>
      <c r="AB6" s="124"/>
      <c r="AC6" s="1010"/>
      <c r="AD6" s="1010"/>
      <c r="AE6" s="436"/>
      <c r="AF6" s="436"/>
      <c r="AG6" s="436"/>
      <c r="AH6" s="436"/>
    </row>
    <row r="7" spans="1:34" ht="14.25" customHeight="1">
      <c r="A7" s="1589" t="s">
        <v>2004</v>
      </c>
      <c r="B7" s="1548"/>
      <c r="C7" s="1548"/>
      <c r="D7" s="1548"/>
      <c r="E7" s="1548"/>
      <c r="F7" s="1548"/>
      <c r="G7" s="1548"/>
      <c r="H7" s="1549"/>
      <c r="I7" s="3499" t="s">
        <v>1128</v>
      </c>
      <c r="J7" s="1541"/>
      <c r="K7" s="1541" t="s">
        <v>1128</v>
      </c>
      <c r="L7" s="1542"/>
      <c r="M7" s="3493"/>
      <c r="N7" s="3494"/>
      <c r="O7" s="3494"/>
      <c r="P7" s="3494"/>
      <c r="Q7" s="3495"/>
      <c r="R7" s="3493"/>
      <c r="S7" s="3494"/>
      <c r="T7" s="3494"/>
      <c r="U7" s="3494"/>
      <c r="V7" s="3495"/>
      <c r="W7" s="3493"/>
      <c r="X7" s="3494"/>
      <c r="Y7" s="3494"/>
      <c r="Z7" s="3494"/>
      <c r="AA7" s="3495"/>
      <c r="AB7" s="124"/>
      <c r="AC7" s="1010"/>
      <c r="AD7" s="1010"/>
      <c r="AE7" s="436"/>
      <c r="AF7" s="436"/>
      <c r="AG7" s="436"/>
      <c r="AH7" s="436"/>
    </row>
    <row r="8" spans="1:34">
      <c r="A8" s="1425"/>
      <c r="B8" s="1426"/>
      <c r="C8" s="1426"/>
      <c r="D8" s="1426"/>
      <c r="E8" s="1426"/>
      <c r="F8" s="1426"/>
      <c r="G8" s="1426"/>
      <c r="H8" s="1427"/>
      <c r="I8" s="3500"/>
      <c r="J8" s="1545"/>
      <c r="K8" s="1545"/>
      <c r="L8" s="1546"/>
      <c r="M8" s="3496"/>
      <c r="N8" s="3497"/>
      <c r="O8" s="3497"/>
      <c r="P8" s="3497"/>
      <c r="Q8" s="3498"/>
      <c r="R8" s="3496"/>
      <c r="S8" s="3497"/>
      <c r="T8" s="3497"/>
      <c r="U8" s="3497"/>
      <c r="V8" s="3498"/>
      <c r="W8" s="3496"/>
      <c r="X8" s="3497"/>
      <c r="Y8" s="3497"/>
      <c r="Z8" s="3497"/>
      <c r="AA8" s="3498"/>
      <c r="AB8" s="124"/>
      <c r="AC8" s="1010"/>
      <c r="AD8" s="1010"/>
      <c r="AE8" s="436"/>
      <c r="AF8" s="436"/>
      <c r="AG8" s="436"/>
      <c r="AH8" s="436"/>
    </row>
    <row r="9" spans="1:34">
      <c r="A9" s="3486" t="s">
        <v>2005</v>
      </c>
      <c r="B9" s="1619"/>
      <c r="C9" s="1619"/>
      <c r="D9" s="1619"/>
      <c r="E9" s="1619"/>
      <c r="F9" s="1619"/>
      <c r="G9" s="1619"/>
      <c r="H9" s="3487"/>
      <c r="I9" s="3499" t="s">
        <v>1128</v>
      </c>
      <c r="J9" s="1541"/>
      <c r="K9" s="1541" t="s">
        <v>1128</v>
      </c>
      <c r="L9" s="1542"/>
      <c r="M9" s="3493"/>
      <c r="N9" s="3494"/>
      <c r="O9" s="3494"/>
      <c r="P9" s="3494"/>
      <c r="Q9" s="3495"/>
      <c r="R9" s="3493"/>
      <c r="S9" s="3494"/>
      <c r="T9" s="3494"/>
      <c r="U9" s="3494"/>
      <c r="V9" s="3495"/>
      <c r="W9" s="3493"/>
      <c r="X9" s="3494"/>
      <c r="Y9" s="3494"/>
      <c r="Z9" s="3494"/>
      <c r="AA9" s="3495"/>
      <c r="AB9" s="124"/>
      <c r="AC9" s="1010"/>
      <c r="AD9" s="1010"/>
      <c r="AE9" s="436"/>
      <c r="AF9" s="436"/>
      <c r="AG9" s="436"/>
      <c r="AH9" s="436"/>
    </row>
    <row r="10" spans="1:34">
      <c r="A10" s="1683"/>
      <c r="B10" s="1633"/>
      <c r="C10" s="1633"/>
      <c r="D10" s="1633"/>
      <c r="E10" s="1633"/>
      <c r="F10" s="1633"/>
      <c r="G10" s="1633"/>
      <c r="H10" s="3488"/>
      <c r="I10" s="3500"/>
      <c r="J10" s="1545"/>
      <c r="K10" s="1545"/>
      <c r="L10" s="1546"/>
      <c r="M10" s="3496"/>
      <c r="N10" s="3497"/>
      <c r="O10" s="3497"/>
      <c r="P10" s="3497"/>
      <c r="Q10" s="3498"/>
      <c r="R10" s="3496"/>
      <c r="S10" s="3497"/>
      <c r="T10" s="3497"/>
      <c r="U10" s="3497"/>
      <c r="V10" s="3498"/>
      <c r="W10" s="3496"/>
      <c r="X10" s="3497"/>
      <c r="Y10" s="3497"/>
      <c r="Z10" s="3497"/>
      <c r="AA10" s="3498"/>
      <c r="AB10" s="124"/>
      <c r="AC10" s="1010"/>
      <c r="AD10" s="1010"/>
      <c r="AE10" s="436"/>
      <c r="AF10" s="436"/>
      <c r="AG10" s="436"/>
      <c r="AH10" s="436"/>
    </row>
    <row r="11" spans="1:34">
      <c r="A11" s="3486" t="s">
        <v>2006</v>
      </c>
      <c r="B11" s="1619"/>
      <c r="C11" s="1619"/>
      <c r="D11" s="1619"/>
      <c r="E11" s="1619"/>
      <c r="F11" s="1619"/>
      <c r="G11" s="1619"/>
      <c r="H11" s="3487"/>
      <c r="I11" s="3499" t="s">
        <v>1128</v>
      </c>
      <c r="J11" s="1541"/>
      <c r="K11" s="1541" t="s">
        <v>1128</v>
      </c>
      <c r="L11" s="1542"/>
      <c r="M11" s="3493"/>
      <c r="N11" s="3494"/>
      <c r="O11" s="3494"/>
      <c r="P11" s="3494"/>
      <c r="Q11" s="3495"/>
      <c r="R11" s="3493"/>
      <c r="S11" s="3494"/>
      <c r="T11" s="3494"/>
      <c r="U11" s="3494"/>
      <c r="V11" s="3495"/>
      <c r="W11" s="3493"/>
      <c r="X11" s="3494"/>
      <c r="Y11" s="3494"/>
      <c r="Z11" s="3494"/>
      <c r="AA11" s="3495"/>
      <c r="AB11" s="124"/>
      <c r="AC11" s="1010"/>
      <c r="AD11" s="1010"/>
      <c r="AE11" s="436"/>
      <c r="AF11" s="436"/>
      <c r="AG11" s="436"/>
      <c r="AH11" s="436"/>
    </row>
    <row r="12" spans="1:34">
      <c r="A12" s="1683"/>
      <c r="B12" s="1633"/>
      <c r="C12" s="1633"/>
      <c r="D12" s="1633"/>
      <c r="E12" s="1633"/>
      <c r="F12" s="1633"/>
      <c r="G12" s="1633"/>
      <c r="H12" s="3488"/>
      <c r="I12" s="3500"/>
      <c r="J12" s="1545"/>
      <c r="K12" s="1545"/>
      <c r="L12" s="1546"/>
      <c r="M12" s="3496"/>
      <c r="N12" s="3497"/>
      <c r="O12" s="3497"/>
      <c r="P12" s="3497"/>
      <c r="Q12" s="3498"/>
      <c r="R12" s="3496"/>
      <c r="S12" s="3497"/>
      <c r="T12" s="3497"/>
      <c r="U12" s="3497"/>
      <c r="V12" s="3498"/>
      <c r="W12" s="3496"/>
      <c r="X12" s="3497"/>
      <c r="Y12" s="3497"/>
      <c r="Z12" s="3497"/>
      <c r="AA12" s="3498"/>
      <c r="AB12" s="124"/>
      <c r="AC12" s="1010"/>
      <c r="AD12" s="1010"/>
      <c r="AE12" s="436"/>
      <c r="AF12" s="436"/>
      <c r="AG12" s="436"/>
      <c r="AH12" s="436"/>
    </row>
    <row r="13" spans="1:34">
      <c r="A13" s="3486" t="s">
        <v>2007</v>
      </c>
      <c r="B13" s="1619"/>
      <c r="C13" s="1619"/>
      <c r="D13" s="1619"/>
      <c r="E13" s="1619"/>
      <c r="F13" s="1619"/>
      <c r="G13" s="1619"/>
      <c r="H13" s="3487"/>
      <c r="I13" s="3499" t="s">
        <v>1128</v>
      </c>
      <c r="J13" s="1541"/>
      <c r="K13" s="1541" t="s">
        <v>1128</v>
      </c>
      <c r="L13" s="1542"/>
      <c r="M13" s="3493"/>
      <c r="N13" s="3494"/>
      <c r="O13" s="3494"/>
      <c r="P13" s="3494"/>
      <c r="Q13" s="3495"/>
      <c r="R13" s="3493"/>
      <c r="S13" s="3494"/>
      <c r="T13" s="3494"/>
      <c r="U13" s="3494"/>
      <c r="V13" s="3495"/>
      <c r="W13" s="3493"/>
      <c r="X13" s="3494"/>
      <c r="Y13" s="3494"/>
      <c r="Z13" s="3494"/>
      <c r="AA13" s="3495"/>
      <c r="AB13" s="124"/>
      <c r="AC13" s="1010"/>
      <c r="AD13" s="1010"/>
      <c r="AE13" s="436"/>
      <c r="AF13" s="436"/>
      <c r="AG13" s="436"/>
      <c r="AH13" s="436"/>
    </row>
    <row r="14" spans="1:34">
      <c r="A14" s="1683"/>
      <c r="B14" s="1633"/>
      <c r="C14" s="1633"/>
      <c r="D14" s="1633"/>
      <c r="E14" s="1633"/>
      <c r="F14" s="1633"/>
      <c r="G14" s="1633"/>
      <c r="H14" s="3488"/>
      <c r="I14" s="3500"/>
      <c r="J14" s="1545"/>
      <c r="K14" s="1545"/>
      <c r="L14" s="1546"/>
      <c r="M14" s="3496"/>
      <c r="N14" s="3497"/>
      <c r="O14" s="3497"/>
      <c r="P14" s="3497"/>
      <c r="Q14" s="3498"/>
      <c r="R14" s="3496"/>
      <c r="S14" s="3497"/>
      <c r="T14" s="3497"/>
      <c r="U14" s="3497"/>
      <c r="V14" s="3498"/>
      <c r="W14" s="3496"/>
      <c r="X14" s="3497"/>
      <c r="Y14" s="3497"/>
      <c r="Z14" s="3497"/>
      <c r="AA14" s="3498"/>
      <c r="AB14" s="124"/>
      <c r="AC14" s="1010"/>
      <c r="AD14" s="1010"/>
      <c r="AE14" s="436"/>
      <c r="AF14" s="436"/>
      <c r="AG14" s="436"/>
      <c r="AH14" s="436"/>
    </row>
    <row r="15" spans="1:34">
      <c r="A15" s="3486" t="s">
        <v>2008</v>
      </c>
      <c r="B15" s="1619"/>
      <c r="C15" s="1619"/>
      <c r="D15" s="1619"/>
      <c r="E15" s="1619"/>
      <c r="F15" s="1619"/>
      <c r="G15" s="1619"/>
      <c r="H15" s="3487"/>
      <c r="I15" s="3499" t="s">
        <v>1128</v>
      </c>
      <c r="J15" s="1541"/>
      <c r="K15" s="1541" t="s">
        <v>1128</v>
      </c>
      <c r="L15" s="1542"/>
      <c r="M15" s="3493"/>
      <c r="N15" s="3494"/>
      <c r="O15" s="3494"/>
      <c r="P15" s="3494"/>
      <c r="Q15" s="3495"/>
      <c r="R15" s="3493"/>
      <c r="S15" s="3494"/>
      <c r="T15" s="3494"/>
      <c r="U15" s="3494"/>
      <c r="V15" s="3495"/>
      <c r="W15" s="3493"/>
      <c r="X15" s="3494"/>
      <c r="Y15" s="3494"/>
      <c r="Z15" s="3494"/>
      <c r="AA15" s="3495"/>
      <c r="AB15" s="124"/>
      <c r="AC15" s="1010"/>
      <c r="AD15" s="1010"/>
      <c r="AE15" s="436"/>
      <c r="AF15" s="436"/>
      <c r="AG15" s="436"/>
      <c r="AH15" s="436"/>
    </row>
    <row r="16" spans="1:34">
      <c r="A16" s="1683"/>
      <c r="B16" s="1633"/>
      <c r="C16" s="1633"/>
      <c r="D16" s="1633"/>
      <c r="E16" s="1633"/>
      <c r="F16" s="1633"/>
      <c r="G16" s="1633"/>
      <c r="H16" s="3488"/>
      <c r="I16" s="3500"/>
      <c r="J16" s="1545"/>
      <c r="K16" s="1545"/>
      <c r="L16" s="1546"/>
      <c r="M16" s="3496"/>
      <c r="N16" s="3497"/>
      <c r="O16" s="3497"/>
      <c r="P16" s="3497"/>
      <c r="Q16" s="3498"/>
      <c r="R16" s="3496"/>
      <c r="S16" s="3497"/>
      <c r="T16" s="3497"/>
      <c r="U16" s="3497"/>
      <c r="V16" s="3498"/>
      <c r="W16" s="3496"/>
      <c r="X16" s="3497"/>
      <c r="Y16" s="3497"/>
      <c r="Z16" s="3497"/>
      <c r="AA16" s="3498"/>
      <c r="AB16" s="124"/>
      <c r="AC16" s="1010"/>
      <c r="AD16" s="1010"/>
      <c r="AE16" s="436"/>
      <c r="AF16" s="436"/>
      <c r="AG16" s="436"/>
      <c r="AH16" s="436"/>
    </row>
    <row r="17" spans="1:35" ht="14.25" customHeight="1">
      <c r="A17" s="1589" t="s">
        <v>2009</v>
      </c>
      <c r="B17" s="1548"/>
      <c r="C17" s="1548"/>
      <c r="D17" s="1548"/>
      <c r="E17" s="1548"/>
      <c r="F17" s="1548"/>
      <c r="G17" s="1548"/>
      <c r="H17" s="1549"/>
      <c r="I17" s="3499" t="s">
        <v>1128</v>
      </c>
      <c r="J17" s="1541"/>
      <c r="K17" s="1541" t="s">
        <v>1128</v>
      </c>
      <c r="L17" s="1542"/>
      <c r="M17" s="3493"/>
      <c r="N17" s="3494"/>
      <c r="O17" s="3494"/>
      <c r="P17" s="3494"/>
      <c r="Q17" s="3495"/>
      <c r="R17" s="3493"/>
      <c r="S17" s="3494"/>
      <c r="T17" s="3494"/>
      <c r="U17" s="3494"/>
      <c r="V17" s="3495"/>
      <c r="W17" s="3493"/>
      <c r="X17" s="3494"/>
      <c r="Y17" s="3494"/>
      <c r="Z17" s="3494"/>
      <c r="AA17" s="3495"/>
      <c r="AB17" s="124"/>
      <c r="AC17" s="1010"/>
      <c r="AD17" s="1010"/>
      <c r="AE17" s="436"/>
      <c r="AF17" s="436"/>
      <c r="AG17" s="436"/>
      <c r="AH17" s="436"/>
    </row>
    <row r="18" spans="1:35">
      <c r="A18" s="1425"/>
      <c r="B18" s="1426"/>
      <c r="C18" s="1426"/>
      <c r="D18" s="1426"/>
      <c r="E18" s="1426"/>
      <c r="F18" s="1426"/>
      <c r="G18" s="1426"/>
      <c r="H18" s="1427"/>
      <c r="I18" s="3500"/>
      <c r="J18" s="1545"/>
      <c r="K18" s="1545"/>
      <c r="L18" s="1546"/>
      <c r="M18" s="3496"/>
      <c r="N18" s="3497"/>
      <c r="O18" s="3497"/>
      <c r="P18" s="3497"/>
      <c r="Q18" s="3498"/>
      <c r="R18" s="3496"/>
      <c r="S18" s="3497"/>
      <c r="T18" s="3497"/>
      <c r="U18" s="3497"/>
      <c r="V18" s="3498"/>
      <c r="W18" s="3496"/>
      <c r="X18" s="3497"/>
      <c r="Y18" s="3497"/>
      <c r="Z18" s="3497"/>
      <c r="AA18" s="3498"/>
      <c r="AB18" s="124"/>
      <c r="AC18" s="1010"/>
      <c r="AD18" s="1010"/>
      <c r="AE18" s="436"/>
      <c r="AF18" s="436"/>
      <c r="AG18" s="436"/>
      <c r="AH18" s="436"/>
    </row>
    <row r="19" spans="1:35" ht="14.25" customHeight="1">
      <c r="A19" s="1589" t="s">
        <v>591</v>
      </c>
      <c r="B19" s="1548"/>
      <c r="C19" s="1548"/>
      <c r="D19" s="1548"/>
      <c r="E19" s="1548"/>
      <c r="F19" s="1548"/>
      <c r="G19" s="1548"/>
      <c r="H19" s="1549"/>
      <c r="I19" s="3499" t="s">
        <v>1128</v>
      </c>
      <c r="J19" s="1541"/>
      <c r="K19" s="1541" t="s">
        <v>1128</v>
      </c>
      <c r="L19" s="1542"/>
      <c r="M19" s="3493"/>
      <c r="N19" s="3494"/>
      <c r="O19" s="3494"/>
      <c r="P19" s="3494"/>
      <c r="Q19" s="3495"/>
      <c r="R19" s="3493"/>
      <c r="S19" s="3494"/>
      <c r="T19" s="3494"/>
      <c r="U19" s="3494"/>
      <c r="V19" s="3495"/>
      <c r="W19" s="3493"/>
      <c r="X19" s="3494"/>
      <c r="Y19" s="3494"/>
      <c r="Z19" s="3494"/>
      <c r="AA19" s="3495"/>
      <c r="AB19" s="124"/>
      <c r="AC19" s="1010"/>
      <c r="AD19" s="1010"/>
      <c r="AE19" s="436"/>
      <c r="AF19" s="436"/>
      <c r="AG19" s="436"/>
      <c r="AH19" s="436"/>
    </row>
    <row r="20" spans="1:35">
      <c r="A20" s="637" t="s">
        <v>1993</v>
      </c>
      <c r="B20" s="3501"/>
      <c r="C20" s="3501"/>
      <c r="D20" s="3501"/>
      <c r="E20" s="3501"/>
      <c r="F20" s="3501"/>
      <c r="G20" s="3501"/>
      <c r="H20" s="639" t="s">
        <v>85</v>
      </c>
      <c r="I20" s="3500"/>
      <c r="J20" s="1545"/>
      <c r="K20" s="1545"/>
      <c r="L20" s="1546"/>
      <c r="M20" s="3496"/>
      <c r="N20" s="3497"/>
      <c r="O20" s="3497"/>
      <c r="P20" s="3497"/>
      <c r="Q20" s="3498"/>
      <c r="R20" s="3496"/>
      <c r="S20" s="3497"/>
      <c r="T20" s="3497"/>
      <c r="U20" s="3497"/>
      <c r="V20" s="3498"/>
      <c r="W20" s="3496"/>
      <c r="X20" s="3497"/>
      <c r="Y20" s="3497"/>
      <c r="Z20" s="3497"/>
      <c r="AA20" s="3498"/>
      <c r="AB20" s="124"/>
      <c r="AC20" s="1010"/>
      <c r="AD20" s="1010"/>
      <c r="AE20" s="436"/>
      <c r="AF20" s="436"/>
      <c r="AG20" s="436"/>
      <c r="AH20" s="436"/>
    </row>
    <row r="21" spans="1:35" ht="14.25">
      <c r="A21" s="439"/>
      <c r="B21" s="439"/>
      <c r="C21" s="842"/>
      <c r="D21" s="842"/>
      <c r="E21" s="842"/>
      <c r="F21" s="842"/>
      <c r="G21" s="842"/>
      <c r="H21" s="842"/>
      <c r="I21" s="842"/>
      <c r="J21" s="842"/>
      <c r="K21" s="842"/>
      <c r="L21" s="842"/>
      <c r="M21" s="842"/>
      <c r="N21" s="727"/>
      <c r="O21" s="727"/>
      <c r="P21" s="727"/>
      <c r="Q21" s="727"/>
      <c r="R21" s="727"/>
      <c r="S21" s="727"/>
      <c r="T21" s="727"/>
      <c r="U21" s="727"/>
      <c r="V21" s="727"/>
      <c r="W21" s="727"/>
      <c r="X21" s="727"/>
      <c r="Y21" s="727"/>
      <c r="Z21" s="727"/>
      <c r="AA21" s="727"/>
      <c r="AB21" s="727"/>
    </row>
    <row r="22" spans="1:35" ht="14.25">
      <c r="A22" s="439" t="s">
        <v>749</v>
      </c>
      <c r="B22" s="439"/>
      <c r="C22" s="439"/>
      <c r="D22" s="439"/>
      <c r="E22" s="439"/>
      <c r="F22" s="439"/>
      <c r="G22" s="439"/>
      <c r="H22" s="439"/>
      <c r="I22" s="439"/>
      <c r="J22" s="439"/>
      <c r="K22" s="439"/>
      <c r="L22" s="439"/>
      <c r="M22" s="439"/>
      <c r="N22" s="439"/>
      <c r="O22" s="439"/>
      <c r="P22" s="439"/>
      <c r="Q22" s="439"/>
      <c r="R22" s="438" t="s">
        <v>1199</v>
      </c>
      <c r="S22" s="438"/>
      <c r="T22" s="439"/>
      <c r="U22" s="439"/>
      <c r="V22" s="439"/>
      <c r="W22" s="439"/>
      <c r="X22" s="439"/>
      <c r="Y22" s="439"/>
      <c r="Z22" s="439"/>
    </row>
    <row r="23" spans="1:35">
      <c r="A23" s="115"/>
      <c r="B23" s="111"/>
      <c r="C23" s="104"/>
      <c r="D23" s="2966" t="s">
        <v>753</v>
      </c>
      <c r="E23" s="2446"/>
      <c r="F23" s="2446"/>
      <c r="G23" s="2446"/>
      <c r="H23" s="2446"/>
      <c r="I23" s="2967"/>
      <c r="J23" s="2490"/>
      <c r="K23" s="2491"/>
      <c r="L23" s="2491"/>
      <c r="M23" s="2491"/>
      <c r="N23" s="2491"/>
      <c r="O23" s="2491"/>
      <c r="P23" s="2491"/>
      <c r="Q23" s="2491"/>
      <c r="R23" s="2491"/>
      <c r="S23" s="2491"/>
      <c r="T23" s="2491"/>
      <c r="U23" s="2492"/>
      <c r="V23" s="3473" t="s">
        <v>758</v>
      </c>
      <c r="W23" s="2875"/>
      <c r="X23" s="2875"/>
      <c r="Y23" s="2876"/>
      <c r="Z23" s="2490"/>
      <c r="AA23" s="2491"/>
      <c r="AB23" s="2491"/>
      <c r="AC23" s="2491"/>
      <c r="AD23" s="2491"/>
      <c r="AE23" s="2491"/>
      <c r="AF23" s="2491"/>
      <c r="AG23" s="2491"/>
      <c r="AH23" s="2491"/>
      <c r="AI23" s="2492"/>
    </row>
    <row r="24" spans="1:35">
      <c r="A24" s="479" t="s">
        <v>1128</v>
      </c>
      <c r="B24" s="2377" t="s">
        <v>461</v>
      </c>
      <c r="C24" s="2378"/>
      <c r="D24" s="3041"/>
      <c r="E24" s="2447"/>
      <c r="F24" s="2447"/>
      <c r="G24" s="2447"/>
      <c r="H24" s="2447"/>
      <c r="I24" s="3043"/>
      <c r="J24" s="2493"/>
      <c r="K24" s="2494"/>
      <c r="L24" s="2494"/>
      <c r="M24" s="2494"/>
      <c r="N24" s="2494"/>
      <c r="O24" s="2494"/>
      <c r="P24" s="2494"/>
      <c r="Q24" s="2494"/>
      <c r="R24" s="2494"/>
      <c r="S24" s="2494"/>
      <c r="T24" s="2494"/>
      <c r="U24" s="2495"/>
      <c r="V24" s="3474"/>
      <c r="W24" s="3471"/>
      <c r="X24" s="3471"/>
      <c r="Y24" s="3472"/>
      <c r="Z24" s="2493"/>
      <c r="AA24" s="2494"/>
      <c r="AB24" s="2494"/>
      <c r="AC24" s="2494"/>
      <c r="AD24" s="2494"/>
      <c r="AE24" s="2494"/>
      <c r="AF24" s="2494"/>
      <c r="AG24" s="2494"/>
      <c r="AH24" s="2494"/>
      <c r="AI24" s="2495"/>
    </row>
    <row r="25" spans="1:35">
      <c r="A25" s="110"/>
      <c r="B25" s="106"/>
      <c r="C25" s="107"/>
      <c r="D25" s="2966" t="s">
        <v>755</v>
      </c>
      <c r="E25" s="2446"/>
      <c r="F25" s="2967"/>
      <c r="G25" s="3475" t="s">
        <v>757</v>
      </c>
      <c r="H25" s="3476"/>
      <c r="I25" s="3477"/>
      <c r="J25" s="729" t="s">
        <v>1128</v>
      </c>
      <c r="K25" s="140" t="s">
        <v>759</v>
      </c>
      <c r="L25" s="140"/>
      <c r="M25" s="140"/>
      <c r="N25" s="140"/>
      <c r="O25" s="140"/>
      <c r="P25" s="730" t="s">
        <v>1128</v>
      </c>
      <c r="Q25" s="140" t="s">
        <v>760</v>
      </c>
      <c r="R25" s="140"/>
      <c r="S25" s="140"/>
      <c r="T25" s="140"/>
      <c r="U25" s="140"/>
      <c r="V25" s="140"/>
      <c r="W25" s="730" t="s">
        <v>1128</v>
      </c>
      <c r="X25" s="140" t="s">
        <v>591</v>
      </c>
      <c r="Y25" s="140"/>
      <c r="Z25" s="140"/>
      <c r="AA25" s="140"/>
      <c r="AB25" s="140"/>
      <c r="AC25" s="140"/>
      <c r="AD25" s="140"/>
      <c r="AE25" s="140"/>
      <c r="AF25" s="140"/>
      <c r="AG25" s="140"/>
      <c r="AH25" s="140"/>
      <c r="AI25" s="323"/>
    </row>
    <row r="26" spans="1:35">
      <c r="A26" s="115"/>
      <c r="B26" s="111"/>
      <c r="C26" s="104"/>
      <c r="D26" s="3041"/>
      <c r="E26" s="2447"/>
      <c r="F26" s="3043"/>
      <c r="G26" s="3041" t="s">
        <v>754</v>
      </c>
      <c r="H26" s="2447"/>
      <c r="I26" s="3043"/>
      <c r="J26" s="920" t="s">
        <v>1128</v>
      </c>
      <c r="K26" s="106" t="s">
        <v>761</v>
      </c>
      <c r="L26" s="106"/>
      <c r="M26" s="106"/>
      <c r="N26" s="106"/>
      <c r="P26" s="923" t="s">
        <v>1128</v>
      </c>
      <c r="Q26" s="106" t="s">
        <v>762</v>
      </c>
      <c r="R26" s="106"/>
      <c r="S26" s="106"/>
      <c r="T26" s="106"/>
      <c r="U26" s="106"/>
      <c r="V26" s="106"/>
      <c r="W26" s="923" t="s">
        <v>1128</v>
      </c>
      <c r="X26" s="106" t="s">
        <v>591</v>
      </c>
      <c r="Y26" s="106"/>
      <c r="Z26" s="106"/>
      <c r="AA26" s="106"/>
      <c r="AB26" s="106"/>
      <c r="AC26" s="106"/>
      <c r="AD26" s="106"/>
      <c r="AE26" s="106"/>
      <c r="AF26" s="106"/>
      <c r="AG26" s="106"/>
      <c r="AH26" s="106"/>
      <c r="AI26" s="107"/>
    </row>
    <row r="27" spans="1:35">
      <c r="A27" s="479" t="s">
        <v>1128</v>
      </c>
      <c r="B27" s="2377" t="s">
        <v>462</v>
      </c>
      <c r="C27" s="2378"/>
      <c r="D27" s="2966" t="s">
        <v>756</v>
      </c>
      <c r="E27" s="2446"/>
      <c r="F27" s="2967"/>
      <c r="G27" s="2966" t="s">
        <v>754</v>
      </c>
      <c r="H27" s="2446"/>
      <c r="I27" s="2967"/>
      <c r="J27" s="3478" t="s">
        <v>1128</v>
      </c>
      <c r="K27" s="3480" t="s">
        <v>761</v>
      </c>
      <c r="L27" s="3480"/>
      <c r="M27" s="3480"/>
      <c r="N27" s="3480"/>
      <c r="O27" s="111"/>
      <c r="P27" s="3482" t="s">
        <v>1128</v>
      </c>
      <c r="Q27" s="3484" t="s">
        <v>762</v>
      </c>
      <c r="R27" s="3484"/>
      <c r="S27" s="3484"/>
      <c r="T27" s="3484"/>
      <c r="U27" s="3484"/>
      <c r="V27" s="111"/>
      <c r="W27" s="3482" t="s">
        <v>1128</v>
      </c>
      <c r="X27" s="3480" t="s">
        <v>591</v>
      </c>
      <c r="Y27" s="3480"/>
      <c r="Z27" s="3480"/>
      <c r="AA27" s="111"/>
      <c r="AB27" s="111"/>
      <c r="AC27" s="111"/>
      <c r="AD27" s="111"/>
      <c r="AE27" s="111"/>
      <c r="AF27" s="111"/>
      <c r="AG27" s="111"/>
      <c r="AH27" s="111"/>
      <c r="AI27" s="104"/>
    </row>
    <row r="28" spans="1:35">
      <c r="A28" s="110"/>
      <c r="B28" s="106"/>
      <c r="C28" s="107"/>
      <c r="D28" s="3041"/>
      <c r="E28" s="2447"/>
      <c r="F28" s="3043"/>
      <c r="G28" s="3041"/>
      <c r="H28" s="2447"/>
      <c r="I28" s="3043"/>
      <c r="J28" s="3479"/>
      <c r="K28" s="3481"/>
      <c r="L28" s="3481"/>
      <c r="M28" s="3481"/>
      <c r="N28" s="3481"/>
      <c r="O28" s="106"/>
      <c r="P28" s="3483"/>
      <c r="Q28" s="3485"/>
      <c r="R28" s="3485"/>
      <c r="S28" s="3485"/>
      <c r="T28" s="3485"/>
      <c r="U28" s="3485"/>
      <c r="V28" s="106"/>
      <c r="W28" s="3483"/>
      <c r="X28" s="3485"/>
      <c r="Y28" s="3485"/>
      <c r="Z28" s="3485"/>
      <c r="AA28" s="106"/>
      <c r="AB28" s="106"/>
      <c r="AC28" s="106"/>
      <c r="AD28" s="106"/>
      <c r="AE28" s="106"/>
      <c r="AF28" s="106"/>
      <c r="AG28" s="106"/>
      <c r="AH28" s="106"/>
      <c r="AI28" s="107"/>
    </row>
    <row r="30" spans="1:35" ht="14.25">
      <c r="A30" s="439" t="s">
        <v>2026</v>
      </c>
      <c r="B30" s="439"/>
      <c r="C30" s="439"/>
      <c r="D30" s="439"/>
      <c r="E30" s="439"/>
      <c r="F30" s="439"/>
      <c r="G30" s="439"/>
      <c r="H30" s="439"/>
      <c r="I30" s="439"/>
      <c r="J30" s="439"/>
      <c r="K30" s="439"/>
      <c r="L30" s="439"/>
      <c r="M30" s="439"/>
      <c r="N30" s="439"/>
      <c r="O30" s="439"/>
      <c r="P30" s="447" t="s">
        <v>1657</v>
      </c>
      <c r="Q30" s="439"/>
      <c r="R30" s="439"/>
      <c r="S30" s="439"/>
      <c r="T30" s="439"/>
      <c r="U30" s="439"/>
      <c r="V30" s="439"/>
      <c r="W30" s="439"/>
      <c r="X30" s="439"/>
      <c r="Y30" s="439"/>
      <c r="Z30" s="439"/>
      <c r="AA30" s="439"/>
      <c r="AB30" s="439"/>
      <c r="AC30" s="439"/>
      <c r="AD30" s="439"/>
      <c r="AE30" s="439"/>
      <c r="AF30" s="439"/>
    </row>
    <row r="31" spans="1:35" ht="14.25">
      <c r="A31" s="728" t="s">
        <v>2027</v>
      </c>
      <c r="B31" s="439"/>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row>
    <row r="32" spans="1:35" ht="13.5" customHeight="1">
      <c r="A32" s="1668" t="s">
        <v>763</v>
      </c>
      <c r="B32" s="1660"/>
      <c r="C32" s="1660"/>
      <c r="D32" s="1660"/>
      <c r="E32" s="1660"/>
      <c r="F32" s="2930"/>
      <c r="G32" s="2966" t="s">
        <v>764</v>
      </c>
      <c r="H32" s="2446"/>
      <c r="I32" s="2967"/>
      <c r="J32" s="2966" t="s">
        <v>771</v>
      </c>
      <c r="K32" s="3463"/>
      <c r="L32" s="3463"/>
      <c r="M32" s="3463"/>
      <c r="N32" s="3463"/>
      <c r="O32" s="3463"/>
      <c r="P32" s="3463"/>
      <c r="Q32" s="3463"/>
      <c r="R32" s="3464"/>
      <c r="S32" s="1668" t="s">
        <v>752</v>
      </c>
      <c r="T32" s="1660"/>
      <c r="U32" s="1660"/>
      <c r="V32" s="1660"/>
      <c r="W32" s="1660"/>
      <c r="X32" s="1660"/>
      <c r="Y32" s="1660"/>
      <c r="Z32" s="1660"/>
      <c r="AA32" s="1660"/>
      <c r="AB32" s="1660"/>
      <c r="AC32" s="1660"/>
      <c r="AD32" s="1660"/>
      <c r="AE32" s="1660"/>
      <c r="AF32" s="1660"/>
      <c r="AG32" s="1660"/>
      <c r="AH32" s="1660"/>
      <c r="AI32" s="2930"/>
    </row>
    <row r="33" spans="1:35" ht="13.5" customHeight="1">
      <c r="A33" s="1668"/>
      <c r="B33" s="1660"/>
      <c r="C33" s="1660"/>
      <c r="D33" s="1660"/>
      <c r="E33" s="1660"/>
      <c r="F33" s="2930"/>
      <c r="G33" s="2968"/>
      <c r="H33" s="3227"/>
      <c r="I33" s="2969"/>
      <c r="J33" s="3465"/>
      <c r="K33" s="3466"/>
      <c r="L33" s="3466"/>
      <c r="M33" s="3466"/>
      <c r="N33" s="3466"/>
      <c r="O33" s="3466"/>
      <c r="P33" s="3466"/>
      <c r="Q33" s="3466"/>
      <c r="R33" s="3467"/>
      <c r="S33" s="1668"/>
      <c r="T33" s="1660"/>
      <c r="U33" s="1660"/>
      <c r="V33" s="1660"/>
      <c r="W33" s="1660"/>
      <c r="X33" s="1660"/>
      <c r="Y33" s="1660"/>
      <c r="Z33" s="1660"/>
      <c r="AA33" s="1660"/>
      <c r="AB33" s="1660"/>
      <c r="AC33" s="1660"/>
      <c r="AD33" s="1660"/>
      <c r="AE33" s="1660"/>
      <c r="AF33" s="1660"/>
      <c r="AG33" s="1660"/>
      <c r="AH33" s="1660"/>
      <c r="AI33" s="2930"/>
    </row>
    <row r="34" spans="1:35" ht="13.5" customHeight="1">
      <c r="A34" s="3470" t="s">
        <v>765</v>
      </c>
      <c r="B34" s="3391"/>
      <c r="C34" s="3391"/>
      <c r="D34" s="3391"/>
      <c r="E34" s="3391"/>
      <c r="F34" s="3392"/>
      <c r="G34" s="980" t="s">
        <v>1128</v>
      </c>
      <c r="H34" s="2875" t="s">
        <v>461</v>
      </c>
      <c r="I34" s="2876"/>
      <c r="J34" s="139" t="s">
        <v>768</v>
      </c>
      <c r="K34" s="140"/>
      <c r="L34" s="140"/>
      <c r="M34" s="140"/>
      <c r="N34" s="3451"/>
      <c r="O34" s="3451"/>
      <c r="P34" s="3451"/>
      <c r="Q34" s="3451"/>
      <c r="R34" s="3452"/>
      <c r="S34" s="3453"/>
      <c r="T34" s="3454"/>
      <c r="U34" s="3454"/>
      <c r="V34" s="3454"/>
      <c r="W34" s="3454"/>
      <c r="X34" s="3454"/>
      <c r="Y34" s="3454"/>
      <c r="Z34" s="3454"/>
      <c r="AA34" s="3454"/>
      <c r="AB34" s="3454"/>
      <c r="AC34" s="3454"/>
      <c r="AD34" s="3454"/>
      <c r="AE34" s="3454"/>
      <c r="AF34" s="3454"/>
      <c r="AG34" s="3454"/>
      <c r="AH34" s="3454"/>
      <c r="AI34" s="3252"/>
    </row>
    <row r="35" spans="1:35" ht="13.5" customHeight="1">
      <c r="A35" s="3470"/>
      <c r="B35" s="3391"/>
      <c r="C35" s="3391"/>
      <c r="D35" s="3391"/>
      <c r="E35" s="3391"/>
      <c r="F35" s="3392"/>
      <c r="G35" s="981" t="s">
        <v>1128</v>
      </c>
      <c r="H35" s="3471" t="s">
        <v>462</v>
      </c>
      <c r="I35" s="3472"/>
      <c r="J35" s="110" t="s">
        <v>769</v>
      </c>
      <c r="K35" s="106"/>
      <c r="L35" s="106"/>
      <c r="M35" s="106"/>
      <c r="N35" s="3468"/>
      <c r="O35" s="3468"/>
      <c r="P35" s="3468"/>
      <c r="Q35" s="3468"/>
      <c r="R35" s="3469"/>
      <c r="S35" s="3453"/>
      <c r="T35" s="3454"/>
      <c r="U35" s="3454"/>
      <c r="V35" s="3454"/>
      <c r="W35" s="3454"/>
      <c r="X35" s="3454"/>
      <c r="Y35" s="3454"/>
      <c r="Z35" s="3454"/>
      <c r="AA35" s="3454"/>
      <c r="AB35" s="3454"/>
      <c r="AC35" s="3454"/>
      <c r="AD35" s="3454"/>
      <c r="AE35" s="3454"/>
      <c r="AF35" s="3454"/>
      <c r="AG35" s="3454"/>
      <c r="AH35" s="3454"/>
      <c r="AI35" s="3252"/>
    </row>
    <row r="36" spans="1:35" ht="13.5" customHeight="1">
      <c r="A36" s="3470" t="s">
        <v>766</v>
      </c>
      <c r="B36" s="3391"/>
      <c r="C36" s="3391"/>
      <c r="D36" s="3391"/>
      <c r="E36" s="3391"/>
      <c r="F36" s="3392"/>
      <c r="G36" s="479" t="s">
        <v>1128</v>
      </c>
      <c r="H36" s="2875" t="s">
        <v>461</v>
      </c>
      <c r="I36" s="2876"/>
      <c r="J36" s="139" t="s">
        <v>770</v>
      </c>
      <c r="K36" s="140"/>
      <c r="L36" s="140"/>
      <c r="M36" s="140"/>
      <c r="N36" s="3451"/>
      <c r="O36" s="3451"/>
      <c r="P36" s="3451"/>
      <c r="Q36" s="3451"/>
      <c r="R36" s="3452"/>
      <c r="S36" s="3453"/>
      <c r="T36" s="3454"/>
      <c r="U36" s="3454"/>
      <c r="V36" s="3454"/>
      <c r="W36" s="3454"/>
      <c r="X36" s="3454"/>
      <c r="Y36" s="3454"/>
      <c r="Z36" s="3454"/>
      <c r="AA36" s="3454"/>
      <c r="AB36" s="3454"/>
      <c r="AC36" s="3454"/>
      <c r="AD36" s="3454"/>
      <c r="AE36" s="3454"/>
      <c r="AF36" s="3454"/>
      <c r="AG36" s="3454"/>
      <c r="AH36" s="3454"/>
      <c r="AI36" s="3252"/>
    </row>
    <row r="37" spans="1:35" ht="13.5" customHeight="1">
      <c r="A37" s="3470"/>
      <c r="B37" s="3391"/>
      <c r="C37" s="3391"/>
      <c r="D37" s="3391"/>
      <c r="E37" s="3391"/>
      <c r="F37" s="3392"/>
      <c r="G37" s="479" t="s">
        <v>1128</v>
      </c>
      <c r="H37" s="3471" t="s">
        <v>462</v>
      </c>
      <c r="I37" s="3472"/>
      <c r="J37" s="141" t="s">
        <v>769</v>
      </c>
      <c r="K37" s="142"/>
      <c r="L37" s="142"/>
      <c r="M37" s="142"/>
      <c r="N37" s="3455"/>
      <c r="O37" s="3455"/>
      <c r="P37" s="3455"/>
      <c r="Q37" s="3455"/>
      <c r="R37" s="3456"/>
      <c r="S37" s="3453"/>
      <c r="T37" s="3454"/>
      <c r="U37" s="3454"/>
      <c r="V37" s="3454"/>
      <c r="W37" s="3454"/>
      <c r="X37" s="3454"/>
      <c r="Y37" s="3454"/>
      <c r="Z37" s="3454"/>
      <c r="AA37" s="3454"/>
      <c r="AB37" s="3454"/>
      <c r="AC37" s="3454"/>
      <c r="AD37" s="3454"/>
      <c r="AE37" s="3454"/>
      <c r="AF37" s="3454"/>
      <c r="AG37" s="3454"/>
      <c r="AH37" s="3454"/>
      <c r="AI37" s="3252"/>
    </row>
    <row r="38" spans="1:35" ht="13.5" customHeight="1">
      <c r="A38" s="3470" t="s">
        <v>767</v>
      </c>
      <c r="B38" s="3391"/>
      <c r="C38" s="3391"/>
      <c r="D38" s="3391"/>
      <c r="E38" s="3391"/>
      <c r="F38" s="3392"/>
      <c r="G38" s="980" t="s">
        <v>1128</v>
      </c>
      <c r="H38" s="2875" t="s">
        <v>461</v>
      </c>
      <c r="I38" s="2876"/>
      <c r="J38" s="139" t="s">
        <v>768</v>
      </c>
      <c r="K38" s="140"/>
      <c r="L38" s="140"/>
      <c r="M38" s="140"/>
      <c r="N38" s="3451"/>
      <c r="O38" s="3451"/>
      <c r="P38" s="3451"/>
      <c r="Q38" s="3451"/>
      <c r="R38" s="3452"/>
      <c r="S38" s="3453"/>
      <c r="T38" s="3454"/>
      <c r="U38" s="3454"/>
      <c r="V38" s="3454"/>
      <c r="W38" s="3454"/>
      <c r="X38" s="3454"/>
      <c r="Y38" s="3454"/>
      <c r="Z38" s="3454"/>
      <c r="AA38" s="3454"/>
      <c r="AB38" s="3454"/>
      <c r="AC38" s="3454"/>
      <c r="AD38" s="3454"/>
      <c r="AE38" s="3454"/>
      <c r="AF38" s="3454"/>
      <c r="AG38" s="3454"/>
      <c r="AH38" s="3454"/>
      <c r="AI38" s="3252"/>
    </row>
    <row r="39" spans="1:35" ht="13.5" customHeight="1">
      <c r="A39" s="3470"/>
      <c r="B39" s="3391"/>
      <c r="C39" s="3391"/>
      <c r="D39" s="3391"/>
      <c r="E39" s="3391"/>
      <c r="F39" s="3392"/>
      <c r="G39" s="981" t="s">
        <v>1128</v>
      </c>
      <c r="H39" s="3471" t="s">
        <v>462</v>
      </c>
      <c r="I39" s="3472"/>
      <c r="J39" s="141" t="s">
        <v>770</v>
      </c>
      <c r="K39" s="142"/>
      <c r="L39" s="142"/>
      <c r="M39" s="142"/>
      <c r="N39" s="3455"/>
      <c r="O39" s="3455"/>
      <c r="P39" s="3455"/>
      <c r="Q39" s="3455"/>
      <c r="R39" s="3456"/>
      <c r="S39" s="3453"/>
      <c r="T39" s="3454"/>
      <c r="U39" s="3454"/>
      <c r="V39" s="3454"/>
      <c r="W39" s="3454"/>
      <c r="X39" s="3454"/>
      <c r="Y39" s="3454"/>
      <c r="Z39" s="3454"/>
      <c r="AA39" s="3454"/>
      <c r="AB39" s="3454"/>
      <c r="AC39" s="3454"/>
      <c r="AD39" s="3454"/>
      <c r="AE39" s="3454"/>
      <c r="AF39" s="3454"/>
      <c r="AG39" s="3454"/>
      <c r="AH39" s="3454"/>
      <c r="AI39" s="3252"/>
    </row>
    <row r="40" spans="1:35">
      <c r="S40" s="896"/>
      <c r="T40" s="896"/>
      <c r="U40" s="896"/>
    </row>
    <row r="41" spans="1:35" ht="14.25">
      <c r="A41" s="439" t="s">
        <v>2028</v>
      </c>
    </row>
    <row r="42" spans="1:35">
      <c r="A42" s="3375" t="s">
        <v>1278</v>
      </c>
      <c r="B42" s="3376"/>
      <c r="C42" s="3376"/>
      <c r="D42" s="3376"/>
      <c r="E42" s="3376"/>
      <c r="F42" s="3376"/>
      <c r="G42" s="3376"/>
      <c r="H42" s="3376"/>
      <c r="I42" s="3377"/>
      <c r="J42" s="2966" t="s">
        <v>772</v>
      </c>
      <c r="K42" s="2446"/>
      <c r="L42" s="2446"/>
      <c r="M42" s="2446"/>
      <c r="N42" s="2446"/>
      <c r="O42" s="2446"/>
      <c r="P42" s="2446"/>
      <c r="Q42" s="2446"/>
      <c r="R42" s="2967"/>
      <c r="S42" s="1668" t="s">
        <v>752</v>
      </c>
      <c r="T42" s="1660"/>
      <c r="U42" s="1660"/>
      <c r="V42" s="1660"/>
      <c r="W42" s="1660"/>
      <c r="X42" s="1660"/>
      <c r="Y42" s="1660"/>
      <c r="Z42" s="1660"/>
      <c r="AA42" s="1660"/>
      <c r="AB42" s="1660"/>
      <c r="AC42" s="1660"/>
      <c r="AD42" s="1660"/>
      <c r="AE42" s="1660"/>
      <c r="AF42" s="1660"/>
      <c r="AG42" s="1660"/>
      <c r="AH42" s="1660"/>
      <c r="AI42" s="2930"/>
    </row>
    <row r="43" spans="1:35">
      <c r="A43" s="3363"/>
      <c r="B43" s="3374"/>
      <c r="C43" s="3374"/>
      <c r="D43" s="3374"/>
      <c r="E43" s="3374"/>
      <c r="F43" s="3374"/>
      <c r="G43" s="3374"/>
      <c r="H43" s="3374"/>
      <c r="I43" s="3364"/>
      <c r="J43" s="2968"/>
      <c r="K43" s="3227"/>
      <c r="L43" s="3227"/>
      <c r="M43" s="3227"/>
      <c r="N43" s="3227"/>
      <c r="O43" s="3227"/>
      <c r="P43" s="3227"/>
      <c r="Q43" s="3227"/>
      <c r="R43" s="2969"/>
      <c r="S43" s="1668"/>
      <c r="T43" s="1660"/>
      <c r="U43" s="1660"/>
      <c r="V43" s="1660"/>
      <c r="W43" s="1660"/>
      <c r="X43" s="1660"/>
      <c r="Y43" s="1660"/>
      <c r="Z43" s="1660"/>
      <c r="AA43" s="1660"/>
      <c r="AB43" s="1660"/>
      <c r="AC43" s="1660"/>
      <c r="AD43" s="1660"/>
      <c r="AE43" s="1660"/>
      <c r="AF43" s="1660"/>
      <c r="AG43" s="1660"/>
      <c r="AH43" s="1660"/>
      <c r="AI43" s="2930"/>
    </row>
    <row r="44" spans="1:35">
      <c r="A44" s="2490"/>
      <c r="B44" s="2491"/>
      <c r="C44" s="2491"/>
      <c r="D44" s="2491"/>
      <c r="E44" s="2491"/>
      <c r="F44" s="2491"/>
      <c r="G44" s="2491"/>
      <c r="H44" s="2491"/>
      <c r="I44" s="2492"/>
      <c r="J44" s="3457"/>
      <c r="K44" s="3458"/>
      <c r="L44" s="3458"/>
      <c r="M44" s="3459"/>
      <c r="N44" s="3451"/>
      <c r="O44" s="3451"/>
      <c r="P44" s="3451"/>
      <c r="Q44" s="3451"/>
      <c r="R44" s="3452"/>
      <c r="S44" s="3453"/>
      <c r="T44" s="3454"/>
      <c r="U44" s="3454"/>
      <c r="V44" s="3454"/>
      <c r="W44" s="3454"/>
      <c r="X44" s="3454"/>
      <c r="Y44" s="3454"/>
      <c r="Z44" s="3454"/>
      <c r="AA44" s="3454"/>
      <c r="AB44" s="3454"/>
      <c r="AC44" s="3454"/>
      <c r="AD44" s="3454"/>
      <c r="AE44" s="3454"/>
      <c r="AF44" s="3454"/>
      <c r="AG44" s="3454"/>
      <c r="AH44" s="3454"/>
      <c r="AI44" s="3252"/>
    </row>
    <row r="45" spans="1:35">
      <c r="A45" s="2493"/>
      <c r="B45" s="2494"/>
      <c r="C45" s="2494"/>
      <c r="D45" s="2494"/>
      <c r="E45" s="2494"/>
      <c r="F45" s="2494"/>
      <c r="G45" s="2494"/>
      <c r="H45" s="2494"/>
      <c r="I45" s="2495"/>
      <c r="J45" s="3460"/>
      <c r="K45" s="3461"/>
      <c r="L45" s="3461"/>
      <c r="M45" s="3462"/>
      <c r="N45" s="3455"/>
      <c r="O45" s="3455"/>
      <c r="P45" s="3455"/>
      <c r="Q45" s="3455"/>
      <c r="R45" s="3456"/>
      <c r="S45" s="3453"/>
      <c r="T45" s="3454"/>
      <c r="U45" s="3454"/>
      <c r="V45" s="3454"/>
      <c r="W45" s="3454"/>
      <c r="X45" s="3454"/>
      <c r="Y45" s="3454"/>
      <c r="Z45" s="3454"/>
      <c r="AA45" s="3454"/>
      <c r="AB45" s="3454"/>
      <c r="AC45" s="3454"/>
      <c r="AD45" s="3454"/>
      <c r="AE45" s="3454"/>
      <c r="AF45" s="3454"/>
      <c r="AG45" s="3454"/>
      <c r="AH45" s="3454"/>
      <c r="AI45" s="3252"/>
    </row>
    <row r="46" spans="1:35">
      <c r="A46" s="2490"/>
      <c r="B46" s="2491"/>
      <c r="C46" s="2491"/>
      <c r="D46" s="2491"/>
      <c r="E46" s="2491"/>
      <c r="F46" s="2491"/>
      <c r="G46" s="2491"/>
      <c r="H46" s="2491"/>
      <c r="I46" s="2492"/>
      <c r="J46" s="3457"/>
      <c r="K46" s="3458"/>
      <c r="L46" s="3458"/>
      <c r="M46" s="3459"/>
      <c r="N46" s="3451"/>
      <c r="O46" s="3451"/>
      <c r="P46" s="3451"/>
      <c r="Q46" s="3451"/>
      <c r="R46" s="3452"/>
      <c r="S46" s="3453"/>
      <c r="T46" s="3454"/>
      <c r="U46" s="3454"/>
      <c r="V46" s="3454"/>
      <c r="W46" s="3454"/>
      <c r="X46" s="3454"/>
      <c r="Y46" s="3454"/>
      <c r="Z46" s="3454"/>
      <c r="AA46" s="3454"/>
      <c r="AB46" s="3454"/>
      <c r="AC46" s="3454"/>
      <c r="AD46" s="3454"/>
      <c r="AE46" s="3454"/>
      <c r="AF46" s="3454"/>
      <c r="AG46" s="3454"/>
      <c r="AH46" s="3454"/>
      <c r="AI46" s="3252"/>
    </row>
    <row r="47" spans="1:35">
      <c r="A47" s="2493"/>
      <c r="B47" s="2494"/>
      <c r="C47" s="2494"/>
      <c r="D47" s="2494"/>
      <c r="E47" s="2494"/>
      <c r="F47" s="2494"/>
      <c r="G47" s="2494"/>
      <c r="H47" s="2494"/>
      <c r="I47" s="2495"/>
      <c r="J47" s="3460"/>
      <c r="K47" s="3461"/>
      <c r="L47" s="3461"/>
      <c r="M47" s="3462"/>
      <c r="N47" s="3455"/>
      <c r="O47" s="3455"/>
      <c r="P47" s="3455"/>
      <c r="Q47" s="3455"/>
      <c r="R47" s="3456"/>
      <c r="S47" s="3453"/>
      <c r="T47" s="3454"/>
      <c r="U47" s="3454"/>
      <c r="V47" s="3454"/>
      <c r="W47" s="3454"/>
      <c r="X47" s="3454"/>
      <c r="Y47" s="3454"/>
      <c r="Z47" s="3454"/>
      <c r="AA47" s="3454"/>
      <c r="AB47" s="3454"/>
      <c r="AC47" s="3454"/>
      <c r="AD47" s="3454"/>
      <c r="AE47" s="3454"/>
      <c r="AF47" s="3454"/>
      <c r="AG47" s="3454"/>
      <c r="AH47" s="3454"/>
      <c r="AI47" s="3252"/>
    </row>
    <row r="48" spans="1:35">
      <c r="A48" s="3375" t="s">
        <v>1279</v>
      </c>
      <c r="B48" s="3376"/>
      <c r="C48" s="3376"/>
      <c r="D48" s="3376"/>
      <c r="E48" s="3376"/>
      <c r="F48" s="3376"/>
      <c r="G48" s="3376"/>
      <c r="H48" s="3376"/>
      <c r="I48" s="3377"/>
      <c r="J48" s="2966" t="s">
        <v>773</v>
      </c>
      <c r="K48" s="2446"/>
      <c r="L48" s="2446"/>
      <c r="M48" s="2446"/>
      <c r="N48" s="2446"/>
      <c r="O48" s="2446"/>
      <c r="P48" s="2446"/>
      <c r="Q48" s="2446"/>
      <c r="R48" s="2967"/>
      <c r="S48" s="1668" t="s">
        <v>752</v>
      </c>
      <c r="T48" s="1660"/>
      <c r="U48" s="1660"/>
      <c r="V48" s="1660"/>
      <c r="W48" s="1660"/>
      <c r="X48" s="1660"/>
      <c r="Y48" s="1660"/>
      <c r="Z48" s="1660"/>
      <c r="AA48" s="1660"/>
      <c r="AB48" s="1660"/>
      <c r="AC48" s="1660"/>
      <c r="AD48" s="1660"/>
      <c r="AE48" s="1660"/>
      <c r="AF48" s="1660"/>
      <c r="AG48" s="1660"/>
      <c r="AH48" s="1660"/>
      <c r="AI48" s="2930"/>
    </row>
    <row r="49" spans="1:35">
      <c r="A49" s="3363"/>
      <c r="B49" s="3374"/>
      <c r="C49" s="3374"/>
      <c r="D49" s="3374"/>
      <c r="E49" s="3374"/>
      <c r="F49" s="3374"/>
      <c r="G49" s="3374"/>
      <c r="H49" s="3374"/>
      <c r="I49" s="3364"/>
      <c r="J49" s="2968"/>
      <c r="K49" s="3227"/>
      <c r="L49" s="3227"/>
      <c r="M49" s="3227"/>
      <c r="N49" s="3227"/>
      <c r="O49" s="3227"/>
      <c r="P49" s="3227"/>
      <c r="Q49" s="3227"/>
      <c r="R49" s="2969"/>
      <c r="S49" s="1668"/>
      <c r="T49" s="1660"/>
      <c r="U49" s="1660"/>
      <c r="V49" s="1660"/>
      <c r="W49" s="1660"/>
      <c r="X49" s="1660"/>
      <c r="Y49" s="1660"/>
      <c r="Z49" s="1660"/>
      <c r="AA49" s="1660"/>
      <c r="AB49" s="1660"/>
      <c r="AC49" s="1660"/>
      <c r="AD49" s="1660"/>
      <c r="AE49" s="1660"/>
      <c r="AF49" s="1660"/>
      <c r="AG49" s="1660"/>
      <c r="AH49" s="1660"/>
      <c r="AI49" s="2930"/>
    </row>
    <row r="50" spans="1:35">
      <c r="A50" s="2490"/>
      <c r="B50" s="2491"/>
      <c r="C50" s="2491"/>
      <c r="D50" s="2491"/>
      <c r="E50" s="2491"/>
      <c r="F50" s="2491"/>
      <c r="G50" s="2491"/>
      <c r="H50" s="2491"/>
      <c r="I50" s="2492"/>
      <c r="J50" s="3457"/>
      <c r="K50" s="3458"/>
      <c r="L50" s="3458"/>
      <c r="M50" s="3459"/>
      <c r="N50" s="3451"/>
      <c r="O50" s="3451"/>
      <c r="P50" s="3451"/>
      <c r="Q50" s="3451"/>
      <c r="R50" s="3452"/>
      <c r="S50" s="3453"/>
      <c r="T50" s="3454"/>
      <c r="U50" s="3454"/>
      <c r="V50" s="3454"/>
      <c r="W50" s="3454"/>
      <c r="X50" s="3454"/>
      <c r="Y50" s="3454"/>
      <c r="Z50" s="3454"/>
      <c r="AA50" s="3454"/>
      <c r="AB50" s="3454"/>
      <c r="AC50" s="3454"/>
      <c r="AD50" s="3454"/>
      <c r="AE50" s="3454"/>
      <c r="AF50" s="3454"/>
      <c r="AG50" s="3454"/>
      <c r="AH50" s="3454"/>
      <c r="AI50" s="3252"/>
    </row>
    <row r="51" spans="1:35">
      <c r="A51" s="2493"/>
      <c r="B51" s="2494"/>
      <c r="C51" s="2494"/>
      <c r="D51" s="2494"/>
      <c r="E51" s="2494"/>
      <c r="F51" s="2494"/>
      <c r="G51" s="2494"/>
      <c r="H51" s="2494"/>
      <c r="I51" s="2495"/>
      <c r="J51" s="3460"/>
      <c r="K51" s="3461"/>
      <c r="L51" s="3461"/>
      <c r="M51" s="3462"/>
      <c r="N51" s="3455"/>
      <c r="O51" s="3455"/>
      <c r="P51" s="3455"/>
      <c r="Q51" s="3455"/>
      <c r="R51" s="3456"/>
      <c r="S51" s="3453"/>
      <c r="T51" s="3454"/>
      <c r="U51" s="3454"/>
      <c r="V51" s="3454"/>
      <c r="W51" s="3454"/>
      <c r="X51" s="3454"/>
      <c r="Y51" s="3454"/>
      <c r="Z51" s="3454"/>
      <c r="AA51" s="3454"/>
      <c r="AB51" s="3454"/>
      <c r="AC51" s="3454"/>
      <c r="AD51" s="3454"/>
      <c r="AE51" s="3454"/>
      <c r="AF51" s="3454"/>
      <c r="AG51" s="3454"/>
      <c r="AH51" s="3454"/>
      <c r="AI51" s="3252"/>
    </row>
    <row r="52" spans="1:35">
      <c r="A52" s="2490"/>
      <c r="B52" s="2491"/>
      <c r="C52" s="2491"/>
      <c r="D52" s="2491"/>
      <c r="E52" s="2491"/>
      <c r="F52" s="2491"/>
      <c r="G52" s="2491"/>
      <c r="H52" s="2491"/>
      <c r="I52" s="2492"/>
      <c r="J52" s="3457"/>
      <c r="K52" s="3458"/>
      <c r="L52" s="3458"/>
      <c r="M52" s="3459"/>
      <c r="N52" s="3451"/>
      <c r="O52" s="3451"/>
      <c r="P52" s="3451"/>
      <c r="Q52" s="3451"/>
      <c r="R52" s="3452"/>
      <c r="S52" s="3453"/>
      <c r="T52" s="3454"/>
      <c r="U52" s="3454"/>
      <c r="V52" s="3454"/>
      <c r="W52" s="3454"/>
      <c r="X52" s="3454"/>
      <c r="Y52" s="3454"/>
      <c r="Z52" s="3454"/>
      <c r="AA52" s="3454"/>
      <c r="AB52" s="3454"/>
      <c r="AC52" s="3454"/>
      <c r="AD52" s="3454"/>
      <c r="AE52" s="3454"/>
      <c r="AF52" s="3454"/>
      <c r="AG52" s="3454"/>
      <c r="AH52" s="3454"/>
      <c r="AI52" s="3252"/>
    </row>
    <row r="53" spans="1:35">
      <c r="A53" s="2493"/>
      <c r="B53" s="2494"/>
      <c r="C53" s="2494"/>
      <c r="D53" s="2494"/>
      <c r="E53" s="2494"/>
      <c r="F53" s="2494"/>
      <c r="G53" s="2494"/>
      <c r="H53" s="2494"/>
      <c r="I53" s="2495"/>
      <c r="J53" s="3460"/>
      <c r="K53" s="3461"/>
      <c r="L53" s="3461"/>
      <c r="M53" s="3462"/>
      <c r="N53" s="3455"/>
      <c r="O53" s="3455"/>
      <c r="P53" s="3455"/>
      <c r="Q53" s="3455"/>
      <c r="R53" s="3456"/>
      <c r="S53" s="3453"/>
      <c r="T53" s="3454"/>
      <c r="U53" s="3454"/>
      <c r="V53" s="3454"/>
      <c r="W53" s="3454"/>
      <c r="X53" s="3454"/>
      <c r="Y53" s="3454"/>
      <c r="Z53" s="3454"/>
      <c r="AA53" s="3454"/>
      <c r="AB53" s="3454"/>
      <c r="AC53" s="3454"/>
      <c r="AD53" s="3454"/>
      <c r="AE53" s="3454"/>
      <c r="AF53" s="3454"/>
      <c r="AG53" s="3454"/>
      <c r="AH53" s="3454"/>
      <c r="AI53" s="3252"/>
    </row>
    <row r="55" spans="1:35" ht="14.25">
      <c r="A55" s="439" t="s">
        <v>1445</v>
      </c>
    </row>
    <row r="56" spans="1:35">
      <c r="B56" s="544" t="s">
        <v>929</v>
      </c>
    </row>
    <row r="57" spans="1:35">
      <c r="A57" s="2966" t="s">
        <v>928</v>
      </c>
      <c r="B57" s="2446"/>
      <c r="C57" s="2446"/>
      <c r="D57" s="2446"/>
      <c r="E57" s="2446"/>
      <c r="F57" s="2446"/>
      <c r="G57" s="2446"/>
      <c r="H57" s="2446"/>
      <c r="I57" s="2967"/>
      <c r="J57" s="2231" t="s">
        <v>927</v>
      </c>
      <c r="K57" s="2231"/>
      <c r="L57" s="2231"/>
      <c r="M57" s="2231"/>
      <c r="N57" s="2231"/>
      <c r="O57" s="2231"/>
      <c r="P57" s="2231" t="s">
        <v>926</v>
      </c>
      <c r="Q57" s="2231"/>
      <c r="R57" s="2231"/>
      <c r="S57" s="2231"/>
      <c r="T57" s="2231"/>
      <c r="U57" s="2231"/>
      <c r="V57" s="2231"/>
      <c r="W57" s="2231"/>
      <c r="X57" s="2231"/>
      <c r="Y57" s="2231"/>
      <c r="Z57" s="2231"/>
      <c r="AA57" s="2231"/>
      <c r="AB57" s="2231"/>
      <c r="AC57" s="1547" t="s">
        <v>1280</v>
      </c>
      <c r="AD57" s="2231"/>
      <c r="AE57" s="2231"/>
      <c r="AF57" s="2231"/>
      <c r="AG57" s="2231"/>
      <c r="AH57" s="2231"/>
      <c r="AI57" s="2231"/>
    </row>
    <row r="58" spans="1:35">
      <c r="A58" s="3041"/>
      <c r="B58" s="2447"/>
      <c r="C58" s="2447"/>
      <c r="D58" s="2447"/>
      <c r="E58" s="2447"/>
      <c r="F58" s="2447"/>
      <c r="G58" s="2447"/>
      <c r="H58" s="2447"/>
      <c r="I58" s="3043"/>
      <c r="J58" s="2231"/>
      <c r="K58" s="2231"/>
      <c r="L58" s="2231"/>
      <c r="M58" s="2231"/>
      <c r="N58" s="2231"/>
      <c r="O58" s="2231"/>
      <c r="P58" s="2231"/>
      <c r="Q58" s="2231"/>
      <c r="R58" s="2231"/>
      <c r="S58" s="2231"/>
      <c r="T58" s="2231"/>
      <c r="U58" s="2231"/>
      <c r="V58" s="2231"/>
      <c r="W58" s="2231"/>
      <c r="X58" s="2231"/>
      <c r="Y58" s="2231"/>
      <c r="Z58" s="2231"/>
      <c r="AA58" s="2231"/>
      <c r="AB58" s="2231"/>
      <c r="AC58" s="2231"/>
      <c r="AD58" s="2231"/>
      <c r="AE58" s="2231"/>
      <c r="AF58" s="2231"/>
      <c r="AG58" s="2231"/>
      <c r="AH58" s="2231"/>
      <c r="AI58" s="2231"/>
    </row>
    <row r="59" spans="1:35">
      <c r="A59" s="3445"/>
      <c r="B59" s="3446"/>
      <c r="C59" s="3446"/>
      <c r="D59" s="3446"/>
      <c r="E59" s="3446"/>
      <c r="F59" s="3446"/>
      <c r="G59" s="3446"/>
      <c r="H59" s="3446"/>
      <c r="I59" s="3447"/>
      <c r="J59" s="3444"/>
      <c r="K59" s="3444"/>
      <c r="L59" s="3444"/>
      <c r="M59" s="3444"/>
      <c r="N59" s="3444"/>
      <c r="O59" s="3444"/>
      <c r="P59" s="3444"/>
      <c r="Q59" s="3444"/>
      <c r="R59" s="3444"/>
      <c r="S59" s="3444"/>
      <c r="T59" s="3444"/>
      <c r="U59" s="3444"/>
      <c r="V59" s="3444"/>
      <c r="W59" s="3444"/>
      <c r="X59" s="3444"/>
      <c r="Y59" s="3444"/>
      <c r="Z59" s="3444"/>
      <c r="AA59" s="3444"/>
      <c r="AB59" s="3444"/>
      <c r="AC59" s="3444"/>
      <c r="AD59" s="3444"/>
      <c r="AE59" s="3444"/>
      <c r="AF59" s="3444"/>
      <c r="AG59" s="3444"/>
      <c r="AH59" s="3444"/>
      <c r="AI59" s="3444"/>
    </row>
    <row r="60" spans="1:35">
      <c r="A60" s="3448"/>
      <c r="B60" s="3449"/>
      <c r="C60" s="3449"/>
      <c r="D60" s="3449"/>
      <c r="E60" s="3449"/>
      <c r="F60" s="3449"/>
      <c r="G60" s="3449"/>
      <c r="H60" s="3449"/>
      <c r="I60" s="3450"/>
      <c r="J60" s="3444"/>
      <c r="K60" s="3444"/>
      <c r="L60" s="3444"/>
      <c r="M60" s="3444"/>
      <c r="N60" s="3444"/>
      <c r="O60" s="3444"/>
      <c r="P60" s="3444"/>
      <c r="Q60" s="3444"/>
      <c r="R60" s="3444"/>
      <c r="S60" s="3444"/>
      <c r="T60" s="3444"/>
      <c r="U60" s="3444"/>
      <c r="V60" s="3444"/>
      <c r="W60" s="3444"/>
      <c r="X60" s="3444"/>
      <c r="Y60" s="3444"/>
      <c r="Z60" s="3444"/>
      <c r="AA60" s="3444"/>
      <c r="AB60" s="3444"/>
      <c r="AC60" s="3444"/>
      <c r="AD60" s="3444"/>
      <c r="AE60" s="3444"/>
      <c r="AF60" s="3444"/>
      <c r="AG60" s="3444"/>
      <c r="AH60" s="3444"/>
      <c r="AI60" s="3444"/>
    </row>
    <row r="61" spans="1:35">
      <c r="A61" s="2490"/>
      <c r="B61" s="2491"/>
      <c r="C61" s="2491"/>
      <c r="D61" s="2491"/>
      <c r="E61" s="2491"/>
      <c r="F61" s="2491"/>
      <c r="G61" s="2491"/>
      <c r="H61" s="2491"/>
      <c r="I61" s="2492"/>
      <c r="J61" s="3444"/>
      <c r="K61" s="3444"/>
      <c r="L61" s="3444"/>
      <c r="M61" s="3444"/>
      <c r="N61" s="3444"/>
      <c r="O61" s="3444"/>
      <c r="P61" s="3444"/>
      <c r="Q61" s="3444"/>
      <c r="R61" s="3444"/>
      <c r="S61" s="3444"/>
      <c r="T61" s="3444"/>
      <c r="U61" s="3444"/>
      <c r="V61" s="3444"/>
      <c r="W61" s="3444"/>
      <c r="X61" s="3444"/>
      <c r="Y61" s="3444"/>
      <c r="Z61" s="3444"/>
      <c r="AA61" s="3444"/>
      <c r="AB61" s="3444"/>
      <c r="AC61" s="3444"/>
      <c r="AD61" s="3444"/>
      <c r="AE61" s="3444"/>
      <c r="AF61" s="3444"/>
      <c r="AG61" s="3444"/>
      <c r="AH61" s="3444"/>
      <c r="AI61" s="3444"/>
    </row>
    <row r="62" spans="1:35">
      <c r="A62" s="2493"/>
      <c r="B62" s="2494"/>
      <c r="C62" s="2494"/>
      <c r="D62" s="2494"/>
      <c r="E62" s="2494"/>
      <c r="F62" s="2494"/>
      <c r="G62" s="2494"/>
      <c r="H62" s="2494"/>
      <c r="I62" s="2495"/>
      <c r="J62" s="3444"/>
      <c r="K62" s="3444"/>
      <c r="L62" s="3444"/>
      <c r="M62" s="3444"/>
      <c r="N62" s="3444"/>
      <c r="O62" s="3444"/>
      <c r="P62" s="3444"/>
      <c r="Q62" s="3444"/>
      <c r="R62" s="3444"/>
      <c r="S62" s="3444"/>
      <c r="T62" s="3444"/>
      <c r="U62" s="3444"/>
      <c r="V62" s="3444"/>
      <c r="W62" s="3444"/>
      <c r="X62" s="3444"/>
      <c r="Y62" s="3444"/>
      <c r="Z62" s="3444"/>
      <c r="AA62" s="3444"/>
      <c r="AB62" s="3444"/>
      <c r="AC62" s="3444"/>
      <c r="AD62" s="3444"/>
      <c r="AE62" s="3444"/>
      <c r="AF62" s="3444"/>
      <c r="AG62" s="3444"/>
      <c r="AH62" s="3444"/>
      <c r="AI62" s="3444"/>
    </row>
  </sheetData>
  <mergeCells count="139">
    <mergeCell ref="A19:H19"/>
    <mergeCell ref="M19:Q20"/>
    <mergeCell ref="R19:V20"/>
    <mergeCell ref="W19:AA20"/>
    <mergeCell ref="B20:G20"/>
    <mergeCell ref="I19:J20"/>
    <mergeCell ref="K19:L20"/>
    <mergeCell ref="A17:H18"/>
    <mergeCell ref="M17:Q18"/>
    <mergeCell ref="R17:V18"/>
    <mergeCell ref="W17:AA18"/>
    <mergeCell ref="I17:J18"/>
    <mergeCell ref="K17:L18"/>
    <mergeCell ref="A15:H16"/>
    <mergeCell ref="M15:Q16"/>
    <mergeCell ref="R15:V16"/>
    <mergeCell ref="W15:AA16"/>
    <mergeCell ref="I15:J16"/>
    <mergeCell ref="K15:L16"/>
    <mergeCell ref="A13:H14"/>
    <mergeCell ref="M13:Q14"/>
    <mergeCell ref="R13:V14"/>
    <mergeCell ref="W13:AA14"/>
    <mergeCell ref="I13:J14"/>
    <mergeCell ref="K13:L14"/>
    <mergeCell ref="A11:H12"/>
    <mergeCell ref="M11:Q12"/>
    <mergeCell ref="R11:V12"/>
    <mergeCell ref="W11:AA12"/>
    <mergeCell ref="I11:J12"/>
    <mergeCell ref="K11:L12"/>
    <mergeCell ref="A9:H10"/>
    <mergeCell ref="M9:Q10"/>
    <mergeCell ref="R9:V10"/>
    <mergeCell ref="W9:AA10"/>
    <mergeCell ref="I9:J10"/>
    <mergeCell ref="K9:L10"/>
    <mergeCell ref="A7:H8"/>
    <mergeCell ref="M7:Q8"/>
    <mergeCell ref="R7:V8"/>
    <mergeCell ref="W7:AA8"/>
    <mergeCell ref="I7:J8"/>
    <mergeCell ref="K7:L8"/>
    <mergeCell ref="A5:H6"/>
    <mergeCell ref="M5:Q6"/>
    <mergeCell ref="R5:V6"/>
    <mergeCell ref="W5:AA6"/>
    <mergeCell ref="I5:J6"/>
    <mergeCell ref="K5:L6"/>
    <mergeCell ref="A2:H4"/>
    <mergeCell ref="M2:AA2"/>
    <mergeCell ref="M3:Q4"/>
    <mergeCell ref="R3:AA3"/>
    <mergeCell ref="R4:V4"/>
    <mergeCell ref="W4:AA4"/>
    <mergeCell ref="I2:L3"/>
    <mergeCell ref="I4:J4"/>
    <mergeCell ref="K4:L4"/>
    <mergeCell ref="H39:I39"/>
    <mergeCell ref="A42:I43"/>
    <mergeCell ref="N39:R39"/>
    <mergeCell ref="A38:F39"/>
    <mergeCell ref="J23:U24"/>
    <mergeCell ref="V23:Y24"/>
    <mergeCell ref="Z23:AI24"/>
    <mergeCell ref="D25:F26"/>
    <mergeCell ref="B24:C24"/>
    <mergeCell ref="D23:I24"/>
    <mergeCell ref="B27:C27"/>
    <mergeCell ref="G26:I26"/>
    <mergeCell ref="D27:F28"/>
    <mergeCell ref="G27:I28"/>
    <mergeCell ref="G25:I25"/>
    <mergeCell ref="J27:J28"/>
    <mergeCell ref="K27:N28"/>
    <mergeCell ref="P27:P28"/>
    <mergeCell ref="Q27:U28"/>
    <mergeCell ref="W27:W28"/>
    <mergeCell ref="X27:Z28"/>
    <mergeCell ref="S42:AI43"/>
    <mergeCell ref="N45:R45"/>
    <mergeCell ref="A44:I45"/>
    <mergeCell ref="J44:M44"/>
    <mergeCell ref="J45:M45"/>
    <mergeCell ref="N37:R37"/>
    <mergeCell ref="S36:AI37"/>
    <mergeCell ref="N36:R36"/>
    <mergeCell ref="J42:R43"/>
    <mergeCell ref="A32:F33"/>
    <mergeCell ref="G32:I33"/>
    <mergeCell ref="H34:I34"/>
    <mergeCell ref="S32:AI33"/>
    <mergeCell ref="S34:AI35"/>
    <mergeCell ref="N34:R34"/>
    <mergeCell ref="J32:R33"/>
    <mergeCell ref="N35:R35"/>
    <mergeCell ref="A34:F35"/>
    <mergeCell ref="A36:F37"/>
    <mergeCell ref="H36:I36"/>
    <mergeCell ref="H37:I37"/>
    <mergeCell ref="H35:I35"/>
    <mergeCell ref="S38:AI39"/>
    <mergeCell ref="N38:R38"/>
    <mergeCell ref="H38:I38"/>
    <mergeCell ref="N46:R46"/>
    <mergeCell ref="S46:AI47"/>
    <mergeCell ref="N47:R47"/>
    <mergeCell ref="A46:I47"/>
    <mergeCell ref="J46:M46"/>
    <mergeCell ref="J47:M47"/>
    <mergeCell ref="N44:R44"/>
    <mergeCell ref="S44:AI45"/>
    <mergeCell ref="P57:AB58"/>
    <mergeCell ref="S48:AI49"/>
    <mergeCell ref="A48:I49"/>
    <mergeCell ref="J48:R49"/>
    <mergeCell ref="A52:I53"/>
    <mergeCell ref="N51:R51"/>
    <mergeCell ref="J51:M51"/>
    <mergeCell ref="S50:AI51"/>
    <mergeCell ref="N50:R50"/>
    <mergeCell ref="S52:AI53"/>
    <mergeCell ref="J50:M50"/>
    <mergeCell ref="A50:I51"/>
    <mergeCell ref="N53:R53"/>
    <mergeCell ref="J53:M53"/>
    <mergeCell ref="N52:R52"/>
    <mergeCell ref="J52:M52"/>
    <mergeCell ref="P59:AB60"/>
    <mergeCell ref="P61:AB62"/>
    <mergeCell ref="AC57:AI58"/>
    <mergeCell ref="AC59:AI60"/>
    <mergeCell ref="AC61:AI62"/>
    <mergeCell ref="A57:I58"/>
    <mergeCell ref="A59:I60"/>
    <mergeCell ref="A61:I62"/>
    <mergeCell ref="J57:O58"/>
    <mergeCell ref="J59:O60"/>
    <mergeCell ref="J61:O62"/>
  </mergeCells>
  <phoneticPr fontId="6"/>
  <dataValidations count="1">
    <dataValidation type="list" allowBlank="1" showInputMessage="1" showErrorMessage="1" sqref="A24 A27 G34:G39 J25:J27 W25:W27 P25:P27 K5 I5 K7 K9 K11 K13 K15 K17 K19 I7 I9 I11 I13 I15 I17 I19">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AO80"/>
  <sheetViews>
    <sheetView view="pageBreakPreview" zoomScaleNormal="100" zoomScaleSheetLayoutView="100" workbookViewId="0"/>
  </sheetViews>
  <sheetFormatPr defaultColWidth="2.625" defaultRowHeight="13.5" customHeight="1"/>
  <cols>
    <col min="1" max="24" width="2.625" style="544"/>
    <col min="25" max="25" width="2.625" style="544" customWidth="1"/>
    <col min="26" max="16384" width="2.625" style="544"/>
  </cols>
  <sheetData>
    <row r="1" spans="1:35" ht="15.75" customHeight="1">
      <c r="A1" s="439" t="s">
        <v>2402</v>
      </c>
      <c r="B1" s="439"/>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row>
    <row r="2" spans="1:35" ht="13.5" customHeight="1">
      <c r="A2" s="439"/>
      <c r="B2" s="442" t="s">
        <v>2030</v>
      </c>
      <c r="C2" s="209"/>
      <c r="D2" s="209"/>
      <c r="E2" s="439"/>
      <c r="F2" s="439"/>
      <c r="G2" s="439"/>
      <c r="H2" s="439"/>
      <c r="I2" s="439"/>
      <c r="J2" s="439"/>
      <c r="K2" s="439"/>
      <c r="L2" s="439"/>
      <c r="M2" s="439"/>
      <c r="N2" s="439"/>
      <c r="O2" s="439"/>
      <c r="P2" s="439"/>
      <c r="Q2" s="439"/>
      <c r="R2" s="439"/>
      <c r="S2" s="439"/>
      <c r="T2" s="439"/>
      <c r="U2" s="439"/>
      <c r="V2" s="439"/>
      <c r="W2" s="439"/>
      <c r="X2" s="439"/>
      <c r="Y2" s="439"/>
      <c r="Z2" s="439"/>
      <c r="AA2" s="439"/>
      <c r="AB2" s="439"/>
    </row>
    <row r="3" spans="1:35" ht="13.5" customHeight="1">
      <c r="A3" s="442"/>
      <c r="B3" s="442" t="s">
        <v>2013</v>
      </c>
      <c r="C3" s="447"/>
      <c r="D3" s="447"/>
      <c r="E3" s="442"/>
      <c r="F3" s="442"/>
      <c r="G3" s="442"/>
      <c r="H3" s="442"/>
      <c r="I3" s="442"/>
      <c r="J3" s="442"/>
      <c r="K3" s="442"/>
      <c r="L3" s="442"/>
      <c r="M3" s="442"/>
      <c r="N3" s="442"/>
      <c r="O3" s="442"/>
      <c r="P3" s="442"/>
      <c r="Q3" s="442"/>
      <c r="R3" s="442"/>
      <c r="S3" s="442"/>
      <c r="T3" s="442"/>
      <c r="U3" s="442"/>
      <c r="V3" s="442"/>
      <c r="W3" s="442"/>
      <c r="X3" s="442"/>
      <c r="Y3" s="442"/>
      <c r="Z3" s="442"/>
      <c r="AA3" s="442"/>
      <c r="AB3" s="442"/>
    </row>
    <row r="4" spans="1:35" s="145" customFormat="1" ht="12" customHeight="1">
      <c r="A4" s="731"/>
      <c r="B4" s="726" t="s">
        <v>2035</v>
      </c>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324"/>
      <c r="AD4" s="324"/>
      <c r="AE4" s="324"/>
      <c r="AF4" s="324"/>
      <c r="AG4" s="324"/>
    </row>
    <row r="5" spans="1:35" s="145" customFormat="1" ht="12" customHeight="1">
      <c r="A5" s="731"/>
      <c r="B5" s="726" t="s">
        <v>2014</v>
      </c>
      <c r="C5" s="726"/>
      <c r="D5" s="726"/>
      <c r="E5" s="726"/>
      <c r="F5" s="726"/>
      <c r="G5" s="726"/>
      <c r="H5" s="726"/>
      <c r="I5" s="726"/>
      <c r="J5" s="726"/>
      <c r="K5" s="726"/>
      <c r="L5" s="726"/>
      <c r="M5" s="726"/>
      <c r="N5" s="726"/>
      <c r="O5" s="726"/>
      <c r="P5" s="726"/>
      <c r="Q5" s="726"/>
      <c r="R5" s="726"/>
      <c r="S5" s="726"/>
      <c r="T5" s="726"/>
      <c r="U5" s="726"/>
      <c r="V5" s="726"/>
      <c r="W5" s="726"/>
      <c r="X5" s="726"/>
      <c r="Y5" s="726"/>
      <c r="Z5" s="726"/>
      <c r="AA5" s="726"/>
      <c r="AB5" s="726"/>
      <c r="AC5" s="324"/>
      <c r="AD5" s="324"/>
      <c r="AE5" s="324"/>
      <c r="AF5" s="324"/>
      <c r="AG5" s="324"/>
    </row>
    <row r="6" spans="1:35" ht="7.5" customHeight="1">
      <c r="A6" s="442"/>
      <c r="B6" s="442"/>
      <c r="C6" s="442"/>
      <c r="D6" s="442"/>
      <c r="E6" s="442"/>
      <c r="F6" s="442"/>
      <c r="G6" s="442"/>
      <c r="H6" s="442"/>
      <c r="I6" s="442"/>
      <c r="J6" s="442"/>
      <c r="K6" s="442"/>
      <c r="L6" s="442"/>
      <c r="M6" s="442"/>
      <c r="N6" s="442"/>
      <c r="O6" s="442"/>
      <c r="P6" s="442"/>
      <c r="Q6" s="442"/>
      <c r="R6" s="442"/>
      <c r="S6" s="442"/>
      <c r="T6" s="442"/>
      <c r="U6" s="442"/>
      <c r="V6" s="442"/>
      <c r="W6" s="442"/>
      <c r="X6" s="442"/>
      <c r="Y6" s="442"/>
      <c r="Z6" s="442"/>
      <c r="AA6" s="442"/>
      <c r="AB6" s="442"/>
    </row>
    <row r="7" spans="1:35" ht="13.5" customHeight="1">
      <c r="B7" s="32"/>
      <c r="D7" s="805" t="s">
        <v>2029</v>
      </c>
      <c r="E7" s="806"/>
      <c r="F7" s="806"/>
      <c r="G7" s="806"/>
      <c r="H7" s="802"/>
      <c r="I7" s="802"/>
      <c r="J7" s="802"/>
      <c r="K7" s="802"/>
      <c r="L7" s="802"/>
      <c r="M7" s="802"/>
      <c r="N7" s="802"/>
      <c r="O7" s="806"/>
      <c r="P7" s="807"/>
      <c r="Q7" s="807"/>
      <c r="R7" s="807"/>
      <c r="S7" s="807"/>
      <c r="T7" s="807"/>
      <c r="U7" s="807"/>
      <c r="V7" s="807"/>
      <c r="W7" s="807"/>
      <c r="X7" s="807"/>
      <c r="Y7" s="807"/>
      <c r="Z7" s="807"/>
      <c r="AA7" s="807"/>
      <c r="AB7" s="808"/>
      <c r="AC7" s="807"/>
      <c r="AD7" s="807"/>
      <c r="AE7" s="808"/>
      <c r="AF7" s="439"/>
      <c r="AG7" s="439"/>
      <c r="AH7" s="439"/>
    </row>
    <row r="8" spans="1:35" ht="13.5" customHeight="1">
      <c r="A8" s="442" t="s">
        <v>159</v>
      </c>
      <c r="B8" s="439"/>
      <c r="C8" s="439"/>
      <c r="D8" s="439"/>
      <c r="E8" s="439"/>
      <c r="F8" s="439"/>
      <c r="G8" s="439"/>
      <c r="H8" s="439"/>
      <c r="I8" s="439"/>
      <c r="J8" s="439"/>
      <c r="K8" s="439"/>
      <c r="L8" s="439"/>
      <c r="M8" s="439"/>
      <c r="N8" s="439"/>
      <c r="O8" s="439"/>
      <c r="P8" s="439"/>
      <c r="Q8" s="439"/>
      <c r="R8" s="439"/>
      <c r="S8" s="439"/>
      <c r="T8" s="439"/>
      <c r="U8" s="439"/>
      <c r="V8" s="439"/>
      <c r="W8" s="439"/>
      <c r="X8" s="439"/>
      <c r="Y8" s="439"/>
      <c r="Z8" s="439"/>
      <c r="AA8" s="439"/>
      <c r="AB8" s="439"/>
    </row>
    <row r="9" spans="1:35" ht="13.5" customHeight="1">
      <c r="A9" s="439"/>
      <c r="B9" s="439"/>
      <c r="C9" s="978" t="s">
        <v>1128</v>
      </c>
      <c r="D9" s="441" t="s">
        <v>462</v>
      </c>
      <c r="E9" s="439"/>
      <c r="F9" s="439"/>
      <c r="G9" s="439"/>
      <c r="H9" s="439"/>
      <c r="I9" s="439"/>
      <c r="J9" s="439"/>
      <c r="K9" s="439"/>
      <c r="L9" s="439"/>
      <c r="M9" s="439"/>
      <c r="N9" s="439"/>
      <c r="O9" s="439"/>
      <c r="P9" s="439"/>
      <c r="Q9" s="439"/>
      <c r="R9" s="439"/>
      <c r="S9" s="439"/>
      <c r="T9" s="439"/>
      <c r="U9" s="439"/>
      <c r="V9" s="439"/>
      <c r="W9" s="439"/>
      <c r="X9" s="439"/>
      <c r="Y9" s="439"/>
      <c r="Z9" s="439"/>
      <c r="AA9" s="439"/>
      <c r="AB9" s="439"/>
    </row>
    <row r="10" spans="1:35" ht="13.5" customHeight="1">
      <c r="A10" s="439"/>
      <c r="B10" s="439"/>
      <c r="C10" s="978" t="s">
        <v>1128</v>
      </c>
      <c r="D10" s="441" t="s">
        <v>461</v>
      </c>
      <c r="E10" s="3534" t="s">
        <v>2015</v>
      </c>
      <c r="F10" s="3534"/>
      <c r="G10" s="441" t="s">
        <v>160</v>
      </c>
      <c r="H10" s="439"/>
      <c r="I10" s="439"/>
      <c r="J10" s="439"/>
      <c r="K10" s="439"/>
      <c r="L10" s="439"/>
      <c r="M10" s="978" t="s">
        <v>1128</v>
      </c>
      <c r="N10" s="441" t="s">
        <v>161</v>
      </c>
      <c r="O10" s="439"/>
      <c r="P10" s="439"/>
      <c r="Q10" s="439"/>
      <c r="R10" s="439"/>
      <c r="S10" s="439"/>
      <c r="T10" s="439"/>
      <c r="U10" s="439"/>
      <c r="V10" s="439"/>
      <c r="W10" s="978" t="s">
        <v>1128</v>
      </c>
      <c r="X10" s="441" t="s">
        <v>162</v>
      </c>
      <c r="Y10" s="439"/>
      <c r="Z10" s="439"/>
      <c r="AA10" s="439"/>
      <c r="AB10" s="439"/>
      <c r="AC10" s="439"/>
    </row>
    <row r="11" spans="1:35" ht="13.5" customHeight="1">
      <c r="A11" s="439"/>
      <c r="B11" s="439"/>
      <c r="C11" s="439"/>
      <c r="D11" s="439"/>
      <c r="E11" s="439"/>
      <c r="F11" s="439"/>
      <c r="G11" s="439"/>
      <c r="H11" s="439"/>
      <c r="I11" s="439"/>
      <c r="J11" s="439"/>
      <c r="K11" s="439"/>
      <c r="L11" s="439"/>
      <c r="M11" s="978" t="s">
        <v>1128</v>
      </c>
      <c r="N11" s="441" t="s">
        <v>163</v>
      </c>
      <c r="O11" s="439"/>
      <c r="P11" s="439"/>
      <c r="Q11" s="439"/>
      <c r="R11" s="439"/>
      <c r="S11" s="439"/>
      <c r="T11" s="439"/>
      <c r="U11" s="439"/>
      <c r="V11" s="439"/>
      <c r="W11" s="978" t="s">
        <v>1128</v>
      </c>
      <c r="X11" s="441" t="s">
        <v>164</v>
      </c>
      <c r="Y11" s="439"/>
      <c r="Z11" s="439"/>
      <c r="AA11" s="439"/>
      <c r="AB11" s="439"/>
      <c r="AC11" s="439"/>
    </row>
    <row r="12" spans="1:35" ht="7.5" customHeight="1">
      <c r="A12" s="439"/>
      <c r="B12" s="439"/>
      <c r="C12" s="439"/>
      <c r="D12" s="439"/>
      <c r="E12" s="439"/>
      <c r="F12" s="439"/>
      <c r="G12" s="439"/>
      <c r="H12" s="439"/>
      <c r="I12" s="439"/>
      <c r="J12" s="439"/>
      <c r="K12" s="439"/>
      <c r="L12" s="439"/>
      <c r="M12" s="439"/>
      <c r="N12" s="439"/>
      <c r="O12" s="439"/>
      <c r="P12" s="439"/>
      <c r="Q12" s="439"/>
      <c r="R12" s="439"/>
      <c r="S12" s="439"/>
      <c r="T12" s="439"/>
      <c r="U12" s="439"/>
      <c r="V12" s="439"/>
      <c r="W12" s="439"/>
      <c r="X12" s="439"/>
      <c r="Y12" s="439"/>
      <c r="Z12" s="439"/>
      <c r="AA12" s="439"/>
      <c r="AB12" s="439"/>
    </row>
    <row r="13" spans="1:35" ht="13.5" customHeight="1">
      <c r="A13" s="442" t="s">
        <v>165</v>
      </c>
      <c r="B13" s="442"/>
      <c r="C13" s="442"/>
      <c r="D13" s="442"/>
      <c r="E13" s="442"/>
      <c r="F13" s="442"/>
      <c r="G13" s="442"/>
      <c r="H13" s="442"/>
      <c r="I13" s="442"/>
      <c r="J13" s="442"/>
      <c r="K13" s="442"/>
      <c r="L13" s="442"/>
      <c r="M13" s="442"/>
      <c r="N13" s="442"/>
      <c r="O13" s="442"/>
      <c r="P13" s="442"/>
      <c r="Q13" s="442"/>
      <c r="R13" s="442"/>
      <c r="S13" s="442"/>
      <c r="T13" s="442"/>
      <c r="U13" s="442"/>
      <c r="V13" s="442"/>
      <c r="W13" s="442"/>
      <c r="X13" s="442"/>
      <c r="Y13" s="442"/>
    </row>
    <row r="14" spans="1:35" ht="13.5" customHeight="1">
      <c r="A14" s="97"/>
      <c r="B14" s="217"/>
      <c r="C14" s="217"/>
      <c r="D14" s="218" t="s">
        <v>867</v>
      </c>
      <c r="E14" s="206" t="s">
        <v>526</v>
      </c>
      <c r="F14" s="217"/>
      <c r="G14" s="217"/>
      <c r="H14" s="217"/>
      <c r="I14" s="217"/>
      <c r="J14" s="217"/>
      <c r="K14" s="217"/>
      <c r="L14" s="978" t="s">
        <v>1128</v>
      </c>
      <c r="M14" s="218" t="s">
        <v>461</v>
      </c>
      <c r="N14" s="217"/>
      <c r="O14" s="978" t="s">
        <v>1128</v>
      </c>
      <c r="P14" s="218" t="s">
        <v>462</v>
      </c>
      <c r="Q14" s="217"/>
      <c r="R14" s="217"/>
      <c r="S14" s="217"/>
      <c r="T14" s="217"/>
      <c r="U14" s="217"/>
      <c r="V14" s="217"/>
      <c r="W14" s="217"/>
      <c r="X14" s="217"/>
      <c r="Y14" s="217"/>
      <c r="Z14" s="217"/>
      <c r="AA14" s="217"/>
      <c r="AB14" s="217"/>
      <c r="AC14" s="217"/>
      <c r="AD14" s="217"/>
      <c r="AE14" s="217"/>
      <c r="AF14" s="217"/>
      <c r="AG14" s="217"/>
      <c r="AH14" s="217"/>
      <c r="AI14" s="217"/>
    </row>
    <row r="15" spans="1:35" ht="13.5" customHeight="1">
      <c r="A15" s="437"/>
      <c r="B15" s="217"/>
      <c r="C15" s="217"/>
      <c r="D15" s="218" t="s">
        <v>867</v>
      </c>
      <c r="E15" s="206" t="s">
        <v>868</v>
      </c>
      <c r="F15" s="217"/>
      <c r="G15" s="217"/>
      <c r="H15" s="217"/>
      <c r="I15" s="217"/>
      <c r="J15" s="217"/>
      <c r="K15" s="217"/>
      <c r="L15" s="978" t="s">
        <v>1128</v>
      </c>
      <c r="M15" s="218" t="s">
        <v>461</v>
      </c>
      <c r="N15" s="217"/>
      <c r="O15" s="978" t="s">
        <v>1128</v>
      </c>
      <c r="P15" s="218" t="s">
        <v>462</v>
      </c>
      <c r="Q15" s="217"/>
      <c r="R15" s="217"/>
      <c r="S15" s="217"/>
      <c r="T15" s="217"/>
      <c r="U15" s="217"/>
      <c r="V15" s="217"/>
      <c r="W15" s="217"/>
      <c r="X15" s="217"/>
      <c r="Y15" s="217"/>
      <c r="Z15" s="217"/>
      <c r="AA15" s="217"/>
      <c r="AB15" s="217"/>
      <c r="AC15" s="217"/>
      <c r="AD15" s="217"/>
      <c r="AE15" s="217"/>
      <c r="AF15" s="217"/>
      <c r="AG15" s="217"/>
      <c r="AH15" s="217"/>
      <c r="AI15" s="217"/>
    </row>
    <row r="16" spans="1:35" ht="13.5" customHeight="1">
      <c r="A16" s="437"/>
      <c r="B16" s="217"/>
      <c r="C16" s="217"/>
      <c r="D16" s="2498"/>
      <c r="E16" s="3535"/>
      <c r="F16" s="3535"/>
      <c r="G16" s="3535"/>
      <c r="H16" s="3535"/>
      <c r="I16" s="3535"/>
      <c r="J16" s="3535"/>
      <c r="K16" s="3535"/>
      <c r="L16" s="3535"/>
      <c r="M16" s="3535"/>
      <c r="N16" s="3535"/>
      <c r="O16" s="3535"/>
      <c r="P16" s="3535"/>
      <c r="Q16" s="3535"/>
      <c r="R16" s="3535"/>
      <c r="S16" s="3535"/>
      <c r="T16" s="3535"/>
      <c r="U16" s="3535"/>
      <c r="V16" s="3535"/>
      <c r="W16" s="3535"/>
      <c r="X16" s="3535"/>
      <c r="Y16" s="3535"/>
      <c r="Z16" s="3535"/>
      <c r="AA16" s="3535"/>
      <c r="AB16" s="3535"/>
      <c r="AC16" s="3535"/>
      <c r="AD16" s="3535"/>
      <c r="AE16" s="3535"/>
      <c r="AF16" s="3535"/>
      <c r="AG16" s="3536"/>
      <c r="AH16" s="217"/>
      <c r="AI16" s="217"/>
    </row>
    <row r="17" spans="1:36" ht="13.5" customHeight="1">
      <c r="A17" s="437"/>
      <c r="B17" s="217"/>
      <c r="C17" s="217"/>
      <c r="D17" s="2501"/>
      <c r="E17" s="2502"/>
      <c r="F17" s="2502"/>
      <c r="G17" s="2502"/>
      <c r="H17" s="2502"/>
      <c r="I17" s="2502"/>
      <c r="J17" s="2502"/>
      <c r="K17" s="2502"/>
      <c r="L17" s="2502"/>
      <c r="M17" s="2502"/>
      <c r="N17" s="2502"/>
      <c r="O17" s="2502"/>
      <c r="P17" s="2502"/>
      <c r="Q17" s="2502"/>
      <c r="R17" s="2502"/>
      <c r="S17" s="2502"/>
      <c r="T17" s="2502"/>
      <c r="U17" s="2502"/>
      <c r="V17" s="2502"/>
      <c r="W17" s="2502"/>
      <c r="X17" s="2502"/>
      <c r="Y17" s="2502"/>
      <c r="Z17" s="2502"/>
      <c r="AA17" s="2502"/>
      <c r="AB17" s="2502"/>
      <c r="AC17" s="2502"/>
      <c r="AD17" s="2502"/>
      <c r="AE17" s="2502"/>
      <c r="AF17" s="2502"/>
      <c r="AG17" s="2503"/>
      <c r="AH17" s="217"/>
      <c r="AI17" s="217"/>
    </row>
    <row r="18" spans="1:36" ht="13.5" customHeight="1">
      <c r="A18" s="437"/>
      <c r="B18" s="217"/>
      <c r="C18" s="217"/>
      <c r="D18" s="3537"/>
      <c r="E18" s="3538"/>
      <c r="F18" s="3538"/>
      <c r="G18" s="3538"/>
      <c r="H18" s="3538"/>
      <c r="I18" s="3538"/>
      <c r="J18" s="3538"/>
      <c r="K18" s="3538"/>
      <c r="L18" s="3538"/>
      <c r="M18" s="3538"/>
      <c r="N18" s="3538"/>
      <c r="O18" s="3538"/>
      <c r="P18" s="3538"/>
      <c r="Q18" s="3538"/>
      <c r="R18" s="3538"/>
      <c r="S18" s="3538"/>
      <c r="T18" s="3538"/>
      <c r="U18" s="3538"/>
      <c r="V18" s="3538"/>
      <c r="W18" s="3538"/>
      <c r="X18" s="3538"/>
      <c r="Y18" s="3538"/>
      <c r="Z18" s="3538"/>
      <c r="AA18" s="3538"/>
      <c r="AB18" s="3538"/>
      <c r="AC18" s="3538"/>
      <c r="AD18" s="3538"/>
      <c r="AE18" s="3538"/>
      <c r="AF18" s="3538"/>
      <c r="AG18" s="3539"/>
      <c r="AH18" s="217"/>
      <c r="AI18" s="217"/>
    </row>
    <row r="19" spans="1:36" ht="13.5" customHeight="1">
      <c r="A19" s="437"/>
      <c r="B19" s="217"/>
      <c r="C19" s="144" t="s">
        <v>1178</v>
      </c>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row>
    <row r="20" spans="1:36" ht="13.5" customHeight="1">
      <c r="A20" s="96"/>
      <c r="B20" s="438"/>
      <c r="C20" s="436"/>
      <c r="D20" s="218" t="s">
        <v>1179</v>
      </c>
      <c r="O20" s="896"/>
    </row>
    <row r="21" spans="1:36" ht="7.5" customHeight="1">
      <c r="A21" s="96"/>
      <c r="B21" s="438"/>
      <c r="C21" s="436"/>
      <c r="D21" s="218"/>
      <c r="O21" s="896"/>
    </row>
    <row r="22" spans="1:36" ht="13.5" customHeight="1">
      <c r="A22" s="442" t="s">
        <v>1740</v>
      </c>
      <c r="B22" s="442"/>
      <c r="C22" s="442"/>
      <c r="D22" s="442"/>
      <c r="E22" s="442"/>
      <c r="F22" s="442"/>
      <c r="G22" s="442"/>
      <c r="H22" s="442"/>
      <c r="I22" s="442"/>
      <c r="J22" s="442"/>
      <c r="K22" s="442"/>
      <c r="L22" s="442"/>
      <c r="M22" s="442"/>
      <c r="N22" s="442"/>
      <c r="O22" s="442"/>
      <c r="P22" s="442"/>
      <c r="Q22" s="442"/>
      <c r="R22" s="442"/>
      <c r="S22" s="442"/>
      <c r="T22" s="442"/>
      <c r="U22" s="442"/>
      <c r="V22" s="442"/>
      <c r="W22" s="442"/>
      <c r="X22" s="442"/>
      <c r="Y22" s="442"/>
      <c r="Z22" s="442"/>
      <c r="AA22" s="442"/>
      <c r="AB22" s="442"/>
      <c r="AC22" s="442"/>
      <c r="AD22" s="442"/>
      <c r="AE22" s="442"/>
    </row>
    <row r="23" spans="1:36" ht="13.5" customHeight="1">
      <c r="A23" s="437"/>
      <c r="B23" s="438"/>
      <c r="C23" s="569" t="s">
        <v>1281</v>
      </c>
      <c r="D23" s="415"/>
      <c r="E23" s="415"/>
      <c r="F23" s="415"/>
      <c r="G23" s="415"/>
      <c r="H23" s="415"/>
      <c r="I23" s="415"/>
      <c r="J23" s="415"/>
      <c r="K23" s="415"/>
      <c r="L23" s="568"/>
      <c r="M23" s="415"/>
      <c r="N23" s="415"/>
      <c r="O23" s="416"/>
      <c r="P23" s="416"/>
      <c r="Q23" s="416"/>
      <c r="R23" s="416"/>
      <c r="S23" s="416" t="s">
        <v>1739</v>
      </c>
      <c r="T23" s="417"/>
      <c r="U23" s="3542"/>
      <c r="V23" s="3542"/>
      <c r="W23" s="3542"/>
      <c r="X23" s="3542"/>
      <c r="Y23" s="3542"/>
      <c r="Z23" s="3543"/>
      <c r="AA23" s="891" t="s">
        <v>746</v>
      </c>
      <c r="AB23" s="438"/>
      <c r="AC23" s="147"/>
      <c r="AD23" s="147"/>
      <c r="AE23" s="147"/>
      <c r="AF23" s="105"/>
      <c r="AG23" s="438"/>
      <c r="AH23" s="438"/>
      <c r="AI23" s="438"/>
      <c r="AJ23" s="438"/>
    </row>
    <row r="24" spans="1:36" ht="13.5" customHeight="1">
      <c r="A24" s="131"/>
      <c r="B24" s="438"/>
      <c r="C24" s="418" t="s">
        <v>1282</v>
      </c>
      <c r="D24" s="419"/>
      <c r="E24" s="419"/>
      <c r="F24" s="419"/>
      <c r="G24" s="419"/>
      <c r="H24" s="419"/>
      <c r="I24" s="419"/>
      <c r="J24" s="419"/>
      <c r="K24" s="419"/>
      <c r="L24" s="925"/>
      <c r="M24" s="419"/>
      <c r="N24" s="419"/>
      <c r="O24" s="416"/>
      <c r="P24" s="416"/>
      <c r="Q24" s="416"/>
      <c r="R24" s="416"/>
      <c r="S24" s="416" t="s">
        <v>1751</v>
      </c>
      <c r="T24" s="417"/>
      <c r="U24" s="3542"/>
      <c r="V24" s="3542"/>
      <c r="W24" s="3542"/>
      <c r="X24" s="3542"/>
      <c r="Y24" s="3542"/>
      <c r="Z24" s="3543"/>
      <c r="AA24" s="911" t="s">
        <v>746</v>
      </c>
      <c r="AB24" s="163"/>
      <c r="AC24" s="147"/>
      <c r="AD24" s="147"/>
      <c r="AE24" s="147"/>
      <c r="AF24" s="105"/>
      <c r="AG24" s="438"/>
      <c r="AH24" s="438"/>
      <c r="AI24" s="438"/>
      <c r="AJ24" s="438"/>
    </row>
    <row r="25" spans="1:36" ht="13.5" customHeight="1">
      <c r="A25" s="441"/>
      <c r="B25" s="441"/>
      <c r="C25" s="418" t="s">
        <v>234</v>
      </c>
      <c r="D25" s="419"/>
      <c r="E25" s="419"/>
      <c r="F25" s="419"/>
      <c r="G25" s="419"/>
      <c r="H25" s="419"/>
      <c r="I25" s="419"/>
      <c r="J25" s="419"/>
      <c r="K25" s="419"/>
      <c r="L25" s="925"/>
      <c r="M25" s="419"/>
      <c r="N25" s="419"/>
      <c r="O25" s="416"/>
      <c r="P25" s="416" t="s">
        <v>156</v>
      </c>
      <c r="Q25" s="416"/>
      <c r="R25" s="416"/>
      <c r="S25" s="416"/>
      <c r="T25" s="417"/>
      <c r="U25" s="3544">
        <f>SUM(U23:Z24)</f>
        <v>0</v>
      </c>
      <c r="V25" s="3544"/>
      <c r="W25" s="3544"/>
      <c r="X25" s="3544"/>
      <c r="Y25" s="3544"/>
      <c r="Z25" s="3545"/>
      <c r="AA25" s="891" t="s">
        <v>746</v>
      </c>
      <c r="AB25" s="441"/>
      <c r="AC25" s="147"/>
      <c r="AD25" s="147"/>
      <c r="AE25" s="147"/>
      <c r="AF25" s="105"/>
      <c r="AG25" s="438"/>
      <c r="AH25" s="438"/>
      <c r="AI25" s="438"/>
      <c r="AJ25" s="438"/>
    </row>
    <row r="26" spans="1:36" ht="13.5" customHeight="1" thickBot="1">
      <c r="A26" s="441"/>
      <c r="B26" s="441"/>
      <c r="C26" s="571" t="s">
        <v>1283</v>
      </c>
      <c r="D26" s="572"/>
      <c r="E26" s="572"/>
      <c r="F26" s="572"/>
      <c r="G26" s="572"/>
      <c r="H26" s="572"/>
      <c r="I26" s="572"/>
      <c r="J26" s="572"/>
      <c r="K26" s="572"/>
      <c r="L26" s="572"/>
      <c r="M26" s="572"/>
      <c r="N26" s="572"/>
      <c r="O26" s="573"/>
      <c r="P26" s="573"/>
      <c r="Q26" s="573"/>
      <c r="R26" s="573"/>
      <c r="S26" s="573" t="s">
        <v>155</v>
      </c>
      <c r="T26" s="574"/>
      <c r="U26" s="3540"/>
      <c r="V26" s="3540"/>
      <c r="W26" s="3540"/>
      <c r="X26" s="3540"/>
      <c r="Y26" s="3540"/>
      <c r="Z26" s="3541"/>
      <c r="AA26" s="891" t="s">
        <v>746</v>
      </c>
      <c r="AB26" s="441"/>
      <c r="AC26" s="147"/>
      <c r="AD26" s="147"/>
      <c r="AE26" s="147"/>
      <c r="AF26" s="438"/>
      <c r="AG26" s="438"/>
      <c r="AH26" s="438"/>
      <c r="AI26" s="438"/>
      <c r="AJ26" s="438"/>
    </row>
    <row r="27" spans="1:36" ht="13.5" customHeight="1" thickBot="1">
      <c r="A27" s="441"/>
      <c r="B27" s="441"/>
      <c r="C27" s="575" t="s">
        <v>1743</v>
      </c>
      <c r="D27" s="576"/>
      <c r="E27" s="576"/>
      <c r="F27" s="576"/>
      <c r="G27" s="576"/>
      <c r="H27" s="576"/>
      <c r="I27" s="576"/>
      <c r="J27" s="576"/>
      <c r="K27" s="576"/>
      <c r="L27" s="576"/>
      <c r="M27" s="576"/>
      <c r="N27" s="576"/>
      <c r="O27" s="577"/>
      <c r="P27" s="577" t="s">
        <v>1752</v>
      </c>
      <c r="Q27" s="577"/>
      <c r="R27" s="577"/>
      <c r="S27" s="577"/>
      <c r="T27" s="578"/>
      <c r="U27" s="3507" t="str">
        <f>IF(U25=0,"",U25/U26*100)</f>
        <v/>
      </c>
      <c r="V27" s="3507"/>
      <c r="W27" s="3507"/>
      <c r="X27" s="3507"/>
      <c r="Y27" s="3507"/>
      <c r="Z27" s="3508"/>
      <c r="AA27" s="891" t="s">
        <v>1742</v>
      </c>
      <c r="AB27" s="441"/>
      <c r="AC27" s="147"/>
      <c r="AD27" s="147"/>
      <c r="AE27" s="147"/>
      <c r="AF27" s="438"/>
      <c r="AG27" s="438"/>
      <c r="AH27" s="438"/>
      <c r="AI27" s="438"/>
      <c r="AJ27" s="438"/>
    </row>
    <row r="28" spans="1:36" ht="13.5" customHeight="1">
      <c r="A28" s="441"/>
      <c r="B28" s="441"/>
      <c r="C28" s="430" t="s">
        <v>1748</v>
      </c>
      <c r="D28" s="596"/>
      <c r="E28" s="596"/>
      <c r="F28" s="596"/>
      <c r="G28" s="596"/>
      <c r="H28" s="596"/>
      <c r="I28" s="596"/>
      <c r="J28" s="596"/>
      <c r="K28" s="596"/>
      <c r="L28" s="596"/>
      <c r="M28" s="596"/>
      <c r="N28" s="596"/>
      <c r="O28" s="896"/>
      <c r="P28" s="896"/>
      <c r="Q28" s="896"/>
      <c r="R28" s="896"/>
      <c r="S28" s="896"/>
      <c r="T28" s="896"/>
      <c r="U28" s="570"/>
      <c r="V28" s="570"/>
      <c r="W28" s="570"/>
      <c r="X28" s="570"/>
      <c r="Y28" s="570"/>
      <c r="Z28" s="570"/>
      <c r="AA28" s="441"/>
      <c r="AB28" s="441"/>
      <c r="AC28" s="147"/>
      <c r="AD28" s="147"/>
      <c r="AE28" s="147"/>
      <c r="AF28" s="438"/>
      <c r="AG28" s="438"/>
      <c r="AH28" s="438"/>
      <c r="AI28" s="438"/>
      <c r="AJ28" s="438"/>
    </row>
    <row r="29" spans="1:36" ht="13.5" customHeight="1">
      <c r="A29" s="119"/>
      <c r="B29" s="438"/>
      <c r="C29" s="438"/>
      <c r="D29" s="438"/>
      <c r="E29" s="438"/>
      <c r="F29" s="438"/>
      <c r="G29" s="438"/>
      <c r="H29" s="438"/>
      <c r="I29" s="438"/>
      <c r="J29" s="438"/>
      <c r="K29" s="438"/>
      <c r="L29" s="438"/>
      <c r="M29" s="438"/>
      <c r="N29" s="438"/>
      <c r="O29" s="438"/>
      <c r="P29" s="438"/>
      <c r="Q29" s="438"/>
      <c r="R29" s="438"/>
      <c r="S29" s="438"/>
      <c r="T29" s="438"/>
      <c r="U29" s="438"/>
      <c r="V29" s="438"/>
      <c r="W29" s="438"/>
      <c r="X29" s="438"/>
      <c r="Y29" s="438"/>
      <c r="Z29" s="438"/>
      <c r="AA29" s="438"/>
      <c r="AB29" s="438"/>
      <c r="AC29" s="438"/>
      <c r="AD29" s="438"/>
      <c r="AE29" s="438"/>
      <c r="AF29" s="438"/>
      <c r="AG29" s="438"/>
      <c r="AH29" s="438"/>
      <c r="AI29" s="438"/>
    </row>
    <row r="30" spans="1:36" ht="13.5" customHeight="1">
      <c r="A30" s="442" t="s">
        <v>1741</v>
      </c>
      <c r="B30" s="101"/>
      <c r="C30" s="101"/>
      <c r="D30" s="101"/>
      <c r="E30" s="101"/>
      <c r="F30" s="101"/>
      <c r="G30" s="101"/>
      <c r="H30" s="101"/>
      <c r="I30" s="101"/>
      <c r="J30" s="101"/>
      <c r="K30" s="101"/>
      <c r="L30" s="101"/>
      <c r="M30" s="101"/>
      <c r="N30" s="101"/>
      <c r="O30" s="101"/>
      <c r="P30" s="584" t="s">
        <v>2220</v>
      </c>
      <c r="R30" s="101"/>
      <c r="S30" s="101"/>
      <c r="T30" s="101"/>
      <c r="U30" s="101"/>
      <c r="V30" s="101"/>
      <c r="W30" s="101"/>
      <c r="X30" s="101"/>
      <c r="Y30" s="101"/>
      <c r="Z30" s="101"/>
      <c r="AA30" s="101"/>
      <c r="AB30" s="101"/>
      <c r="AC30" s="101"/>
      <c r="AD30" s="101"/>
      <c r="AE30" s="101"/>
      <c r="AF30" s="101"/>
      <c r="AG30" s="436"/>
      <c r="AH30" s="436"/>
      <c r="AI30" s="436"/>
    </row>
    <row r="31" spans="1:36" ht="13.5" customHeight="1">
      <c r="A31" s="14"/>
      <c r="B31" s="438"/>
      <c r="C31" s="420" t="s">
        <v>157</v>
      </c>
      <c r="D31" s="415"/>
      <c r="E31" s="415"/>
      <c r="F31" s="415"/>
      <c r="G31" s="415"/>
      <c r="H31" s="415"/>
      <c r="I31" s="415"/>
      <c r="J31" s="415"/>
      <c r="K31" s="415"/>
      <c r="L31" s="415"/>
      <c r="M31" s="415"/>
      <c r="N31" s="568"/>
      <c r="O31" s="416"/>
      <c r="P31" s="416"/>
      <c r="Q31" s="416"/>
      <c r="R31" s="416"/>
      <c r="S31" s="416" t="s">
        <v>1739</v>
      </c>
      <c r="T31" s="417"/>
      <c r="U31" s="3542"/>
      <c r="V31" s="3542"/>
      <c r="W31" s="3542"/>
      <c r="X31" s="3542"/>
      <c r="Y31" s="3542"/>
      <c r="Z31" s="3543"/>
      <c r="AA31" s="891" t="s">
        <v>746</v>
      </c>
      <c r="AB31" s="438"/>
      <c r="AC31" s="147"/>
      <c r="AD31" s="147"/>
      <c r="AE31" s="147"/>
      <c r="AF31" s="438"/>
      <c r="AG31" s="436"/>
      <c r="AH31" s="436"/>
      <c r="AI31" s="436"/>
      <c r="AJ31" s="436"/>
    </row>
    <row r="32" spans="1:36" ht="13.5" customHeight="1" thickBot="1">
      <c r="A32" s="81"/>
      <c r="B32" s="438"/>
      <c r="C32" s="571" t="s">
        <v>1284</v>
      </c>
      <c r="D32" s="572"/>
      <c r="E32" s="572"/>
      <c r="F32" s="572"/>
      <c r="G32" s="572"/>
      <c r="H32" s="572"/>
      <c r="I32" s="572"/>
      <c r="J32" s="572"/>
      <c r="K32" s="572"/>
      <c r="L32" s="572"/>
      <c r="M32" s="572"/>
      <c r="N32" s="572"/>
      <c r="O32" s="573"/>
      <c r="P32" s="573"/>
      <c r="Q32" s="573"/>
      <c r="R32" s="573"/>
      <c r="S32" s="573" t="s">
        <v>154</v>
      </c>
      <c r="T32" s="574"/>
      <c r="U32" s="3540"/>
      <c r="V32" s="3540"/>
      <c r="W32" s="3540"/>
      <c r="X32" s="3540"/>
      <c r="Y32" s="3540"/>
      <c r="Z32" s="3541"/>
      <c r="AA32" s="891" t="s">
        <v>746</v>
      </c>
      <c r="AB32" s="438"/>
      <c r="AC32" s="147"/>
      <c r="AD32" s="147"/>
      <c r="AE32" s="147"/>
      <c r="AF32" s="438"/>
      <c r="AG32" s="436"/>
      <c r="AH32" s="436"/>
      <c r="AI32" s="436"/>
      <c r="AJ32" s="436"/>
    </row>
    <row r="33" spans="1:36" ht="13.5" customHeight="1" thickBot="1">
      <c r="A33" s="437"/>
      <c r="B33" s="441"/>
      <c r="C33" s="575" t="s">
        <v>1743</v>
      </c>
      <c r="D33" s="576"/>
      <c r="E33" s="576"/>
      <c r="F33" s="576"/>
      <c r="G33" s="576"/>
      <c r="H33" s="576"/>
      <c r="I33" s="576"/>
      <c r="J33" s="576"/>
      <c r="K33" s="576"/>
      <c r="L33" s="576"/>
      <c r="M33" s="576"/>
      <c r="N33" s="576"/>
      <c r="O33" s="576"/>
      <c r="P33" s="577" t="s">
        <v>158</v>
      </c>
      <c r="Q33" s="576"/>
      <c r="R33" s="576"/>
      <c r="S33" s="576"/>
      <c r="T33" s="580"/>
      <c r="U33" s="3507" t="str">
        <f>IF(U31="","",U31/U32*100)</f>
        <v/>
      </c>
      <c r="V33" s="3507"/>
      <c r="W33" s="3507"/>
      <c r="X33" s="3507"/>
      <c r="Y33" s="3507"/>
      <c r="Z33" s="3508"/>
      <c r="AA33" s="891" t="s">
        <v>1742</v>
      </c>
      <c r="AB33" s="441"/>
      <c r="AC33" s="147"/>
      <c r="AD33" s="147"/>
      <c r="AE33" s="147"/>
      <c r="AF33" s="438"/>
      <c r="AG33" s="436"/>
      <c r="AH33" s="436"/>
      <c r="AI33" s="436"/>
      <c r="AJ33" s="436"/>
    </row>
    <row r="34" spans="1:36">
      <c r="A34" s="437"/>
      <c r="B34" s="596"/>
      <c r="C34" s="970" t="s">
        <v>2199</v>
      </c>
      <c r="D34" s="559"/>
      <c r="E34" s="559"/>
      <c r="F34" s="559"/>
      <c r="G34" s="559"/>
      <c r="H34" s="559"/>
      <c r="I34" s="559"/>
      <c r="J34" s="979" t="s">
        <v>1128</v>
      </c>
      <c r="K34" s="559" t="s">
        <v>2200</v>
      </c>
      <c r="L34" s="559"/>
      <c r="M34" s="979" t="s">
        <v>1128</v>
      </c>
      <c r="N34" s="559" t="s">
        <v>838</v>
      </c>
      <c r="O34" s="899"/>
      <c r="P34" s="899"/>
      <c r="Q34" s="559"/>
      <c r="R34" s="559"/>
      <c r="S34" s="559"/>
      <c r="T34" s="559"/>
      <c r="U34" s="559"/>
      <c r="V34" s="559"/>
      <c r="W34" s="559"/>
      <c r="X34" s="559"/>
      <c r="Y34" s="559"/>
      <c r="Z34" s="801"/>
      <c r="AA34" s="147"/>
      <c r="AB34" s="147"/>
      <c r="AC34" s="438"/>
      <c r="AD34" s="436"/>
      <c r="AE34" s="436"/>
      <c r="AF34" s="436"/>
      <c r="AG34" s="436"/>
    </row>
    <row r="35" spans="1:36">
      <c r="A35" s="437"/>
      <c r="B35" s="596"/>
      <c r="C35" s="991" t="s">
        <v>2201</v>
      </c>
      <c r="D35" s="803"/>
      <c r="E35" s="803"/>
      <c r="F35" s="803"/>
      <c r="G35" s="803"/>
      <c r="H35" s="803"/>
      <c r="I35" s="803"/>
      <c r="J35" s="1012" t="s">
        <v>1128</v>
      </c>
      <c r="K35" s="803" t="s">
        <v>2200</v>
      </c>
      <c r="L35" s="803"/>
      <c r="M35" s="1012" t="s">
        <v>1128</v>
      </c>
      <c r="N35" s="803" t="s">
        <v>838</v>
      </c>
      <c r="O35" s="802"/>
      <c r="P35" s="802"/>
      <c r="Q35" s="803"/>
      <c r="R35" s="803"/>
      <c r="S35" s="803"/>
      <c r="T35" s="803"/>
      <c r="U35" s="803"/>
      <c r="V35" s="803"/>
      <c r="W35" s="803"/>
      <c r="X35" s="803"/>
      <c r="Y35" s="803"/>
      <c r="Z35" s="804"/>
      <c r="AA35" s="147"/>
      <c r="AB35" s="147"/>
      <c r="AC35" s="438"/>
      <c r="AD35" s="436"/>
      <c r="AE35" s="436"/>
      <c r="AF35" s="436"/>
      <c r="AG35" s="436"/>
    </row>
    <row r="36" spans="1:36" ht="13.5" customHeight="1">
      <c r="A36" s="437"/>
      <c r="B36" s="441"/>
      <c r="C36" s="82" t="s">
        <v>1749</v>
      </c>
      <c r="D36" s="441"/>
      <c r="E36" s="441"/>
      <c r="F36" s="441"/>
      <c r="G36" s="441"/>
      <c r="H36" s="441"/>
      <c r="I36" s="441"/>
      <c r="J36" s="441"/>
      <c r="K36" s="441"/>
      <c r="L36" s="441"/>
      <c r="M36" s="441"/>
      <c r="N36" s="441"/>
      <c r="Q36" s="441"/>
      <c r="R36" s="441"/>
      <c r="S36" s="441"/>
      <c r="T36" s="441"/>
      <c r="U36" s="441"/>
      <c r="V36" s="441"/>
      <c r="W36" s="441"/>
      <c r="X36" s="441"/>
      <c r="Y36" s="441"/>
      <c r="Z36" s="441"/>
      <c r="AA36" s="441"/>
      <c r="AB36" s="147"/>
      <c r="AC36" s="147"/>
      <c r="AD36" s="147"/>
      <c r="AE36" s="438"/>
      <c r="AF36" s="436"/>
      <c r="AG36" s="436"/>
      <c r="AH36" s="436"/>
      <c r="AI36" s="436"/>
    </row>
    <row r="37" spans="1:36" ht="13.5" customHeight="1">
      <c r="A37" s="437"/>
      <c r="B37" s="441"/>
      <c r="C37" s="441"/>
      <c r="D37" s="441"/>
      <c r="E37" s="441"/>
      <c r="F37" s="441"/>
      <c r="G37" s="441"/>
      <c r="H37" s="441"/>
      <c r="I37" s="441"/>
      <c r="J37" s="441"/>
      <c r="K37" s="441"/>
      <c r="L37" s="441"/>
      <c r="M37" s="441"/>
      <c r="N37" s="441"/>
      <c r="O37" s="441"/>
      <c r="Q37" s="441"/>
      <c r="R37" s="441"/>
      <c r="S37" s="441"/>
      <c r="T37" s="441"/>
      <c r="U37" s="441"/>
      <c r="V37" s="441"/>
      <c r="W37" s="441"/>
      <c r="X37" s="441"/>
      <c r="Y37" s="441"/>
      <c r="Z37" s="441"/>
      <c r="AA37" s="441"/>
      <c r="AB37" s="147"/>
      <c r="AC37" s="147"/>
      <c r="AD37" s="147"/>
      <c r="AE37" s="438"/>
      <c r="AF37" s="436"/>
      <c r="AG37" s="436"/>
      <c r="AH37" s="436"/>
      <c r="AI37" s="436"/>
    </row>
    <row r="38" spans="1:36" ht="13.5" customHeight="1">
      <c r="A38" s="437"/>
      <c r="B38" s="441"/>
      <c r="C38" s="441"/>
      <c r="D38" s="441"/>
      <c r="E38" s="441"/>
      <c r="F38" s="441"/>
      <c r="G38" s="441"/>
      <c r="H38" s="441"/>
      <c r="I38" s="441"/>
      <c r="J38" s="441"/>
      <c r="K38" s="441"/>
      <c r="L38" s="441"/>
      <c r="M38" s="441"/>
      <c r="N38" s="441"/>
      <c r="O38" s="441"/>
      <c r="Q38" s="441"/>
      <c r="R38" s="441"/>
      <c r="S38" s="441"/>
      <c r="T38" s="441"/>
      <c r="U38" s="441"/>
      <c r="V38" s="441"/>
      <c r="W38" s="441"/>
      <c r="X38" s="441"/>
      <c r="Y38" s="441"/>
      <c r="Z38" s="441"/>
      <c r="AA38" s="441"/>
      <c r="AB38" s="147"/>
      <c r="AC38" s="147"/>
      <c r="AD38" s="147"/>
      <c r="AE38" s="438"/>
      <c r="AF38" s="436"/>
      <c r="AG38" s="436"/>
      <c r="AH38" s="436"/>
      <c r="AI38" s="436"/>
    </row>
    <row r="39" spans="1:36" ht="13.5" customHeight="1">
      <c r="A39" s="442" t="s">
        <v>1744</v>
      </c>
      <c r="B39" s="101"/>
      <c r="C39" s="101"/>
      <c r="D39" s="101"/>
      <c r="E39" s="101"/>
      <c r="F39" s="101"/>
      <c r="G39" s="101"/>
      <c r="H39" s="101"/>
      <c r="I39" s="101"/>
      <c r="J39" s="101"/>
      <c r="K39" s="101"/>
      <c r="L39" s="101"/>
      <c r="M39" s="101"/>
      <c r="N39" s="584" t="s">
        <v>1746</v>
      </c>
      <c r="O39" s="101"/>
      <c r="P39" s="101"/>
      <c r="Q39" s="101"/>
      <c r="R39" s="101"/>
      <c r="S39" s="101"/>
      <c r="T39" s="101"/>
      <c r="U39" s="101"/>
      <c r="V39" s="101"/>
      <c r="W39" s="101"/>
      <c r="X39" s="101"/>
      <c r="Y39" s="101"/>
      <c r="Z39" s="101"/>
      <c r="AA39" s="101"/>
      <c r="AB39" s="101"/>
      <c r="AC39" s="101"/>
      <c r="AD39" s="101"/>
      <c r="AE39" s="101"/>
      <c r="AF39" s="101"/>
      <c r="AG39" s="436"/>
      <c r="AH39" s="436"/>
      <c r="AI39" s="436"/>
    </row>
    <row r="40" spans="1:36" ht="13.5" customHeight="1">
      <c r="A40" s="14"/>
      <c r="B40" s="438"/>
      <c r="C40" s="569" t="s">
        <v>1285</v>
      </c>
      <c r="D40" s="415"/>
      <c r="E40" s="415"/>
      <c r="F40" s="415"/>
      <c r="G40" s="415"/>
      <c r="H40" s="415"/>
      <c r="I40" s="415"/>
      <c r="J40" s="415"/>
      <c r="K40" s="415"/>
      <c r="L40" s="415"/>
      <c r="M40" s="415"/>
      <c r="N40" s="568"/>
      <c r="O40" s="416"/>
      <c r="P40" s="416"/>
      <c r="Q40" s="416"/>
      <c r="R40" s="416"/>
      <c r="S40" s="416" t="s">
        <v>1739</v>
      </c>
      <c r="T40" s="417"/>
      <c r="U40" s="3542"/>
      <c r="V40" s="3542"/>
      <c r="W40" s="3542"/>
      <c r="X40" s="3542"/>
      <c r="Y40" s="3542"/>
      <c r="Z40" s="3543"/>
      <c r="AA40" s="891" t="s">
        <v>746</v>
      </c>
      <c r="AB40" s="438"/>
      <c r="AC40" s="147"/>
      <c r="AD40" s="147"/>
      <c r="AE40" s="147"/>
      <c r="AF40" s="438"/>
      <c r="AG40" s="436"/>
      <c r="AH40" s="436"/>
      <c r="AI40" s="436"/>
      <c r="AJ40" s="436"/>
    </row>
    <row r="41" spans="1:36" ht="13.5" customHeight="1" thickBot="1">
      <c r="A41" s="81"/>
      <c r="B41" s="438"/>
      <c r="C41" s="581" t="s">
        <v>1286</v>
      </c>
      <c r="D41" s="572"/>
      <c r="E41" s="572"/>
      <c r="F41" s="572"/>
      <c r="G41" s="572"/>
      <c r="H41" s="572"/>
      <c r="I41" s="572"/>
      <c r="J41" s="572"/>
      <c r="K41" s="572"/>
      <c r="L41" s="572"/>
      <c r="M41" s="572"/>
      <c r="N41" s="572"/>
      <c r="O41" s="573"/>
      <c r="P41" s="573"/>
      <c r="Q41" s="573"/>
      <c r="R41" s="573"/>
      <c r="S41" s="573" t="s">
        <v>154</v>
      </c>
      <c r="T41" s="574"/>
      <c r="U41" s="3540"/>
      <c r="V41" s="3540"/>
      <c r="W41" s="3540"/>
      <c r="X41" s="3540"/>
      <c r="Y41" s="3540"/>
      <c r="Z41" s="3541"/>
      <c r="AA41" s="891" t="s">
        <v>746</v>
      </c>
      <c r="AB41" s="438"/>
      <c r="AC41" s="147"/>
      <c r="AD41" s="147"/>
      <c r="AE41" s="147"/>
      <c r="AF41" s="438"/>
      <c r="AG41" s="436"/>
      <c r="AH41" s="436"/>
      <c r="AI41" s="436"/>
      <c r="AJ41" s="436"/>
    </row>
    <row r="42" spans="1:36" ht="13.5" customHeight="1" thickBot="1">
      <c r="A42" s="437"/>
      <c r="B42" s="441"/>
      <c r="C42" s="575" t="s">
        <v>1743</v>
      </c>
      <c r="D42" s="576"/>
      <c r="E42" s="576"/>
      <c r="F42" s="576"/>
      <c r="G42" s="576"/>
      <c r="H42" s="576"/>
      <c r="I42" s="576"/>
      <c r="J42" s="576"/>
      <c r="K42" s="576"/>
      <c r="L42" s="576"/>
      <c r="M42" s="576"/>
      <c r="N42" s="576"/>
      <c r="O42" s="576"/>
      <c r="P42" s="577" t="s">
        <v>158</v>
      </c>
      <c r="Q42" s="576"/>
      <c r="R42" s="576"/>
      <c r="S42" s="576"/>
      <c r="T42" s="580"/>
      <c r="U42" s="3507" t="str">
        <f>IF(U40="","",U40/U41*100)</f>
        <v/>
      </c>
      <c r="V42" s="3507"/>
      <c r="W42" s="3507"/>
      <c r="X42" s="3507"/>
      <c r="Y42" s="3507"/>
      <c r="Z42" s="3508"/>
      <c r="AA42" s="891" t="s">
        <v>1742</v>
      </c>
      <c r="AB42" s="441"/>
      <c r="AC42" s="147"/>
      <c r="AD42" s="147"/>
      <c r="AE42" s="147"/>
      <c r="AF42" s="438"/>
      <c r="AG42" s="436"/>
      <c r="AH42" s="436"/>
      <c r="AI42" s="436"/>
      <c r="AJ42" s="436"/>
    </row>
    <row r="43" spans="1:36" ht="13.5" customHeight="1">
      <c r="A43" s="437"/>
      <c r="B43" s="436"/>
      <c r="C43" s="436"/>
      <c r="D43" s="436"/>
      <c r="E43" s="436"/>
      <c r="F43" s="436"/>
      <c r="G43" s="436"/>
      <c r="H43" s="436"/>
      <c r="I43" s="436"/>
      <c r="J43" s="436"/>
      <c r="K43" s="436"/>
      <c r="L43" s="436"/>
      <c r="M43" s="436"/>
      <c r="N43" s="436"/>
      <c r="O43" s="436"/>
      <c r="P43" s="436"/>
      <c r="Q43" s="436"/>
      <c r="R43" s="436"/>
      <c r="S43" s="436"/>
      <c r="T43" s="436"/>
      <c r="U43" s="436"/>
      <c r="V43" s="436"/>
      <c r="W43" s="436"/>
      <c r="X43" s="436"/>
      <c r="Y43" s="436"/>
      <c r="Z43" s="436"/>
      <c r="AA43" s="436"/>
      <c r="AB43" s="436"/>
      <c r="AC43" s="436"/>
      <c r="AD43" s="436"/>
      <c r="AE43" s="436"/>
      <c r="AF43" s="436"/>
      <c r="AG43" s="436"/>
      <c r="AH43" s="436"/>
      <c r="AI43" s="436"/>
    </row>
    <row r="44" spans="1:36" ht="13.5" customHeight="1">
      <c r="A44" s="442" t="s">
        <v>1745</v>
      </c>
      <c r="B44" s="436"/>
      <c r="C44" s="436"/>
      <c r="D44" s="436"/>
      <c r="E44" s="436"/>
      <c r="F44" s="436"/>
      <c r="G44" s="436"/>
      <c r="H44" s="436"/>
      <c r="I44" s="436"/>
      <c r="J44" s="436"/>
      <c r="K44" s="436"/>
      <c r="L44" s="436"/>
      <c r="M44" s="436"/>
      <c r="O44" s="436"/>
      <c r="P44" s="436"/>
      <c r="Q44" s="436"/>
      <c r="R44" s="436"/>
      <c r="S44" s="436"/>
      <c r="T44" s="436"/>
      <c r="U44" s="436"/>
      <c r="V44" s="436"/>
      <c r="W44" s="436"/>
      <c r="X44" s="436"/>
      <c r="Y44" s="436"/>
      <c r="Z44" s="436"/>
      <c r="AA44" s="436"/>
      <c r="AB44" s="436"/>
      <c r="AC44" s="436"/>
      <c r="AD44" s="436"/>
      <c r="AE44" s="436"/>
      <c r="AF44" s="436"/>
      <c r="AG44" s="436"/>
      <c r="AH44" s="436"/>
      <c r="AI44" s="436"/>
    </row>
    <row r="45" spans="1:36" ht="13.5" customHeight="1">
      <c r="A45" s="442"/>
      <c r="B45" s="436" t="s">
        <v>1287</v>
      </c>
      <c r="C45" s="436"/>
      <c r="D45" s="436"/>
      <c r="E45" s="436"/>
      <c r="F45" s="436"/>
      <c r="G45" s="436"/>
      <c r="H45" s="436"/>
      <c r="I45" s="436"/>
      <c r="J45" s="436"/>
      <c r="K45" s="436"/>
      <c r="L45" s="436"/>
      <c r="M45" s="436"/>
      <c r="N45" s="436"/>
      <c r="O45" s="436"/>
      <c r="P45" s="436"/>
      <c r="Q45" s="436"/>
      <c r="R45" s="436"/>
      <c r="S45" s="436"/>
      <c r="T45" s="436"/>
      <c r="U45" s="436"/>
      <c r="V45" s="436"/>
      <c r="W45" s="436"/>
      <c r="X45" s="436"/>
      <c r="Y45" s="436"/>
      <c r="Z45" s="436"/>
      <c r="AA45" s="436"/>
      <c r="AB45" s="436"/>
      <c r="AC45" s="436"/>
      <c r="AD45" s="436"/>
      <c r="AE45" s="436"/>
      <c r="AF45" s="436"/>
      <c r="AG45" s="436"/>
      <c r="AH45" s="436"/>
      <c r="AI45" s="436"/>
    </row>
    <row r="46" spans="1:36" ht="13.5" customHeight="1">
      <c r="A46" s="442"/>
      <c r="B46" s="436"/>
      <c r="C46" s="421"/>
      <c r="D46" s="422"/>
      <c r="E46" s="422"/>
      <c r="F46" s="422"/>
      <c r="G46" s="422"/>
      <c r="H46" s="422"/>
      <c r="I46" s="422"/>
      <c r="J46" s="423"/>
      <c r="K46" s="2903" t="s">
        <v>751</v>
      </c>
      <c r="L46" s="2904"/>
      <c r="M46" s="2904"/>
      <c r="N46" s="2904"/>
      <c r="O46" s="2904"/>
      <c r="P46" s="2904"/>
      <c r="Q46" s="2905"/>
      <c r="R46" s="2903" t="s">
        <v>703</v>
      </c>
      <c r="S46" s="2904"/>
      <c r="T46" s="2904"/>
      <c r="U46" s="2904"/>
      <c r="V46" s="2904"/>
      <c r="W46" s="2904"/>
      <c r="X46" s="2904"/>
      <c r="Y46" s="2904"/>
      <c r="Z46" s="2904"/>
      <c r="AA46" s="2904"/>
      <c r="AB46" s="2904"/>
      <c r="AC46" s="2904"/>
      <c r="AD46" s="2904"/>
      <c r="AE46" s="2904"/>
      <c r="AF46" s="2904"/>
      <c r="AG46" s="2904"/>
      <c r="AH46" s="2904"/>
      <c r="AI46" s="2905"/>
    </row>
    <row r="47" spans="1:36" ht="13.5" customHeight="1">
      <c r="A47" s="442"/>
      <c r="B47" s="436"/>
      <c r="C47" s="3515" t="s">
        <v>700</v>
      </c>
      <c r="D47" s="3516"/>
      <c r="E47" s="3516"/>
      <c r="F47" s="3516"/>
      <c r="G47" s="3516"/>
      <c r="H47" s="3516"/>
      <c r="I47" s="3516"/>
      <c r="J47" s="3517"/>
      <c r="K47" s="3512"/>
      <c r="L47" s="3513"/>
      <c r="M47" s="3513"/>
      <c r="N47" s="3513"/>
      <c r="O47" s="3513"/>
      <c r="P47" s="3513"/>
      <c r="Q47" s="3514"/>
      <c r="R47" s="3504"/>
      <c r="S47" s="3505"/>
      <c r="T47" s="3505"/>
      <c r="U47" s="3505"/>
      <c r="V47" s="3505"/>
      <c r="W47" s="3505"/>
      <c r="X47" s="3505"/>
      <c r="Y47" s="3505"/>
      <c r="Z47" s="3505"/>
      <c r="AA47" s="3505"/>
      <c r="AB47" s="3505"/>
      <c r="AC47" s="3505"/>
      <c r="AD47" s="3505"/>
      <c r="AE47" s="3505"/>
      <c r="AF47" s="3505"/>
      <c r="AG47" s="3505"/>
      <c r="AH47" s="3505"/>
      <c r="AI47" s="3506"/>
    </row>
    <row r="48" spans="1:36" ht="13.5" customHeight="1">
      <c r="A48" s="442"/>
      <c r="B48" s="436"/>
      <c r="C48" s="3515" t="s">
        <v>701</v>
      </c>
      <c r="D48" s="3516"/>
      <c r="E48" s="3516"/>
      <c r="F48" s="3516"/>
      <c r="G48" s="3516"/>
      <c r="H48" s="3516"/>
      <c r="I48" s="3516"/>
      <c r="J48" s="3517"/>
      <c r="K48" s="3512"/>
      <c r="L48" s="3513"/>
      <c r="M48" s="3513"/>
      <c r="N48" s="3513"/>
      <c r="O48" s="3513"/>
      <c r="P48" s="3513"/>
      <c r="Q48" s="3514"/>
      <c r="R48" s="3504"/>
      <c r="S48" s="3505"/>
      <c r="T48" s="3505"/>
      <c r="U48" s="3505"/>
      <c r="V48" s="3505"/>
      <c r="W48" s="3505"/>
      <c r="X48" s="3505"/>
      <c r="Y48" s="3505"/>
      <c r="Z48" s="3505"/>
      <c r="AA48" s="3505"/>
      <c r="AB48" s="3505"/>
      <c r="AC48" s="3505"/>
      <c r="AD48" s="3505"/>
      <c r="AE48" s="3505"/>
      <c r="AF48" s="3505"/>
      <c r="AG48" s="3505"/>
      <c r="AH48" s="3505"/>
      <c r="AI48" s="3506"/>
    </row>
    <row r="49" spans="1:41" ht="13.5" customHeight="1">
      <c r="A49" s="442"/>
      <c r="B49" s="436"/>
      <c r="C49" s="3515" t="s">
        <v>702</v>
      </c>
      <c r="D49" s="3516"/>
      <c r="E49" s="3516"/>
      <c r="F49" s="3516"/>
      <c r="G49" s="3516"/>
      <c r="H49" s="3516"/>
      <c r="I49" s="3516"/>
      <c r="J49" s="3517"/>
      <c r="K49" s="3512"/>
      <c r="L49" s="3513"/>
      <c r="M49" s="3513"/>
      <c r="N49" s="3513"/>
      <c r="O49" s="3513"/>
      <c r="P49" s="3513"/>
      <c r="Q49" s="3514"/>
      <c r="R49" s="3504"/>
      <c r="S49" s="3505"/>
      <c r="T49" s="3505"/>
      <c r="U49" s="3505"/>
      <c r="V49" s="3505"/>
      <c r="W49" s="3505"/>
      <c r="X49" s="3505"/>
      <c r="Y49" s="3505"/>
      <c r="Z49" s="3505"/>
      <c r="AA49" s="3505"/>
      <c r="AB49" s="3505"/>
      <c r="AC49" s="3505"/>
      <c r="AD49" s="3505"/>
      <c r="AE49" s="3505"/>
      <c r="AF49" s="3505"/>
      <c r="AG49" s="3505"/>
      <c r="AH49" s="3505"/>
      <c r="AI49" s="3506"/>
    </row>
    <row r="50" spans="1:41" ht="13.5" customHeight="1">
      <c r="A50" s="442"/>
      <c r="B50" s="436"/>
      <c r="C50" s="3509" t="s">
        <v>1137</v>
      </c>
      <c r="D50" s="3510"/>
      <c r="E50" s="3510"/>
      <c r="F50" s="3510"/>
      <c r="G50" s="3510"/>
      <c r="H50" s="3510"/>
      <c r="I50" s="3510"/>
      <c r="J50" s="3511"/>
      <c r="K50" s="3512"/>
      <c r="L50" s="3513"/>
      <c r="M50" s="3513"/>
      <c r="N50" s="3513"/>
      <c r="O50" s="3513"/>
      <c r="P50" s="3513"/>
      <c r="Q50" s="3514"/>
      <c r="R50" s="3504"/>
      <c r="S50" s="3505"/>
      <c r="T50" s="3505"/>
      <c r="U50" s="3505"/>
      <c r="V50" s="3505"/>
      <c r="W50" s="3505"/>
      <c r="X50" s="3505"/>
      <c r="Y50" s="3505"/>
      <c r="Z50" s="3505"/>
      <c r="AA50" s="3505"/>
      <c r="AB50" s="3505"/>
      <c r="AC50" s="3505"/>
      <c r="AD50" s="3505"/>
      <c r="AE50" s="3505"/>
      <c r="AF50" s="3505"/>
      <c r="AG50" s="3505"/>
      <c r="AH50" s="3505"/>
      <c r="AI50" s="3506"/>
    </row>
    <row r="51" spans="1:41" s="448" customFormat="1" ht="13.5" customHeight="1">
      <c r="A51" s="225"/>
      <c r="B51" s="136"/>
      <c r="C51" s="545"/>
      <c r="D51" s="545"/>
      <c r="E51" s="545"/>
      <c r="F51" s="545"/>
      <c r="G51" s="545"/>
      <c r="H51" s="545"/>
      <c r="I51" s="545"/>
      <c r="J51" s="545"/>
      <c r="K51" s="546"/>
      <c r="L51" s="546"/>
      <c r="M51" s="546"/>
      <c r="N51" s="546"/>
      <c r="O51" s="546"/>
      <c r="P51" s="546"/>
      <c r="Q51" s="546"/>
      <c r="R51" s="847"/>
      <c r="S51" s="847"/>
      <c r="T51" s="847"/>
      <c r="U51" s="847"/>
      <c r="V51" s="847"/>
      <c r="W51" s="847"/>
      <c r="X51" s="847"/>
      <c r="Y51" s="847"/>
      <c r="Z51" s="847"/>
      <c r="AA51" s="847"/>
      <c r="AB51" s="847"/>
      <c r="AC51" s="847"/>
      <c r="AD51" s="847"/>
      <c r="AE51" s="847"/>
      <c r="AF51" s="847"/>
      <c r="AG51" s="847"/>
      <c r="AH51" s="847"/>
      <c r="AI51" s="847"/>
    </row>
    <row r="52" spans="1:41" ht="13.5" customHeight="1">
      <c r="A52" s="442"/>
      <c r="B52" s="436" t="s">
        <v>704</v>
      </c>
      <c r="C52" s="436"/>
      <c r="D52" s="436"/>
      <c r="E52" s="436"/>
      <c r="F52" s="436"/>
      <c r="G52" s="436"/>
      <c r="H52" s="584" t="s">
        <v>1747</v>
      </c>
      <c r="I52" s="436"/>
      <c r="J52" s="436"/>
      <c r="K52" s="436"/>
      <c r="L52" s="436"/>
      <c r="M52" s="436"/>
      <c r="N52" s="436"/>
      <c r="O52" s="436"/>
      <c r="P52" s="436"/>
      <c r="Q52" s="436"/>
      <c r="R52" s="436"/>
      <c r="S52" s="436"/>
      <c r="T52" s="436"/>
      <c r="U52" s="436"/>
      <c r="V52" s="436"/>
      <c r="W52" s="436"/>
      <c r="X52" s="436"/>
      <c r="Y52" s="436"/>
      <c r="Z52" s="436"/>
      <c r="AA52" s="436"/>
      <c r="AB52" s="436"/>
      <c r="AC52" s="436"/>
      <c r="AD52" s="436"/>
      <c r="AE52" s="436"/>
      <c r="AF52" s="436"/>
      <c r="AG52" s="436"/>
      <c r="AH52" s="436"/>
      <c r="AI52" s="436"/>
    </row>
    <row r="53" spans="1:41" ht="13.5" customHeight="1">
      <c r="A53" s="438"/>
      <c r="C53" s="978" t="s">
        <v>1128</v>
      </c>
      <c r="D53" s="441" t="s">
        <v>461</v>
      </c>
      <c r="E53" s="445"/>
      <c r="F53" s="978" t="s">
        <v>1128</v>
      </c>
      <c r="G53" s="441" t="s">
        <v>462</v>
      </c>
      <c r="H53" s="441"/>
    </row>
    <row r="54" spans="1:41" ht="13.5" customHeight="1">
      <c r="A54" s="441"/>
      <c r="C54" s="438" t="s">
        <v>1750</v>
      </c>
      <c r="F54" s="438"/>
      <c r="G54" s="441"/>
      <c r="H54" s="441"/>
    </row>
    <row r="55" spans="1:41" ht="13.5" customHeight="1">
      <c r="A55" s="438"/>
      <c r="B55" s="438"/>
      <c r="C55" s="3518" t="s">
        <v>774</v>
      </c>
      <c r="D55" s="3519"/>
      <c r="E55" s="3519"/>
      <c r="F55" s="3519"/>
      <c r="G55" s="3520"/>
      <c r="H55" s="3502"/>
      <c r="I55" s="3502"/>
      <c r="J55" s="3502"/>
      <c r="K55" s="3502"/>
      <c r="L55" s="3502"/>
      <c r="M55" s="3502"/>
      <c r="N55" s="3502"/>
      <c r="O55" s="3502"/>
      <c r="P55" s="3502"/>
      <c r="Q55" s="3502"/>
      <c r="R55" s="3502"/>
      <c r="S55" s="3502"/>
      <c r="T55" s="3502"/>
      <c r="U55" s="3502"/>
      <c r="V55" s="3502"/>
      <c r="W55" s="3502"/>
      <c r="X55" s="3502"/>
      <c r="Y55" s="3502"/>
      <c r="Z55" s="3502"/>
      <c r="AA55" s="3502"/>
      <c r="AB55" s="3502"/>
      <c r="AC55" s="3503"/>
    </row>
    <row r="56" spans="1:41" ht="13.5" customHeight="1">
      <c r="A56" s="438"/>
      <c r="B56" s="438"/>
      <c r="C56" s="3518" t="s">
        <v>775</v>
      </c>
      <c r="D56" s="3519"/>
      <c r="E56" s="3519"/>
      <c r="F56" s="3519"/>
      <c r="G56" s="3520"/>
      <c r="H56" s="3532"/>
      <c r="I56" s="3533"/>
      <c r="J56" s="3533"/>
      <c r="K56" s="3533"/>
      <c r="L56" s="3533"/>
      <c r="M56" s="3533"/>
      <c r="N56" s="582" t="s">
        <v>746</v>
      </c>
      <c r="O56" s="582"/>
      <c r="P56" s="582"/>
      <c r="Q56" s="582"/>
      <c r="R56" s="582"/>
      <c r="S56" s="925"/>
      <c r="T56" s="568"/>
      <c r="U56" s="568"/>
      <c r="V56" s="568"/>
      <c r="W56" s="568"/>
      <c r="X56" s="568"/>
      <c r="Y56" s="568"/>
      <c r="Z56" s="568"/>
      <c r="AA56" s="568"/>
      <c r="AB56" s="568"/>
      <c r="AC56" s="583"/>
    </row>
    <row r="57" spans="1:41" ht="13.5" customHeight="1">
      <c r="A57" s="438"/>
      <c r="B57" s="438"/>
      <c r="C57" s="3526" t="s">
        <v>776</v>
      </c>
      <c r="D57" s="3527"/>
      <c r="E57" s="3527"/>
      <c r="F57" s="3527"/>
      <c r="G57" s="3528"/>
      <c r="H57" s="3524"/>
      <c r="I57" s="3525"/>
      <c r="J57" s="3525"/>
      <c r="K57" s="3525"/>
      <c r="L57" s="568" t="s">
        <v>396</v>
      </c>
      <c r="M57" s="3525"/>
      <c r="N57" s="3525"/>
      <c r="O57" s="568" t="s">
        <v>397</v>
      </c>
      <c r="P57" s="3525"/>
      <c r="Q57" s="3525"/>
      <c r="R57" s="568" t="s">
        <v>398</v>
      </c>
      <c r="S57" s="568"/>
      <c r="T57" s="568"/>
      <c r="U57" s="568"/>
      <c r="V57" s="568"/>
      <c r="W57" s="568"/>
      <c r="X57" s="568"/>
      <c r="Y57" s="568"/>
      <c r="Z57" s="568"/>
      <c r="AA57" s="568"/>
      <c r="AB57" s="568"/>
      <c r="AC57" s="583"/>
    </row>
    <row r="58" spans="1:41" ht="13.5" customHeight="1">
      <c r="C58" s="3526" t="s">
        <v>777</v>
      </c>
      <c r="D58" s="3527"/>
      <c r="E58" s="3527"/>
      <c r="F58" s="3527"/>
      <c r="G58" s="3528"/>
      <c r="H58" s="3529"/>
      <c r="I58" s="3530"/>
      <c r="J58" s="3530"/>
      <c r="K58" s="3530"/>
      <c r="L58" s="3530"/>
      <c r="M58" s="3530"/>
      <c r="N58" s="3530"/>
      <c r="O58" s="3530"/>
      <c r="P58" s="3530"/>
      <c r="Q58" s="3530"/>
      <c r="R58" s="3530"/>
      <c r="S58" s="3530"/>
      <c r="T58" s="3530"/>
      <c r="U58" s="3530"/>
      <c r="V58" s="3530"/>
      <c r="W58" s="3530"/>
      <c r="X58" s="3530"/>
      <c r="Y58" s="3530"/>
      <c r="Z58" s="3530"/>
      <c r="AA58" s="3530"/>
      <c r="AB58" s="3530"/>
      <c r="AC58" s="3531"/>
      <c r="AJ58" s="147"/>
      <c r="AK58" s="438"/>
      <c r="AL58" s="436"/>
      <c r="AM58" s="436"/>
      <c r="AN58" s="436"/>
      <c r="AO58" s="436"/>
    </row>
    <row r="59" spans="1:41">
      <c r="A59" s="437"/>
      <c r="B59" s="596"/>
      <c r="C59" s="970" t="s">
        <v>2199</v>
      </c>
      <c r="D59" s="559"/>
      <c r="E59" s="559"/>
      <c r="F59" s="559"/>
      <c r="G59" s="559"/>
      <c r="H59" s="559"/>
      <c r="I59" s="559"/>
      <c r="J59" s="979" t="s">
        <v>1128</v>
      </c>
      <c r="K59" s="559" t="s">
        <v>2200</v>
      </c>
      <c r="L59" s="559"/>
      <c r="M59" s="979" t="s">
        <v>1128</v>
      </c>
      <c r="N59" s="559" t="s">
        <v>838</v>
      </c>
      <c r="O59" s="899"/>
      <c r="P59" s="899"/>
      <c r="Q59" s="559"/>
      <c r="R59" s="559"/>
      <c r="S59" s="559"/>
      <c r="T59" s="559"/>
      <c r="U59" s="559"/>
      <c r="V59" s="559"/>
      <c r="W59" s="559"/>
      <c r="X59" s="559"/>
      <c r="Y59" s="559"/>
      <c r="Z59" s="559"/>
      <c r="AA59" s="559"/>
      <c r="AB59" s="559"/>
      <c r="AC59" s="801"/>
      <c r="AD59" s="147"/>
      <c r="AE59" s="147"/>
      <c r="AF59" s="438"/>
      <c r="AG59" s="436"/>
      <c r="AH59" s="436"/>
      <c r="AI59" s="436"/>
      <c r="AJ59" s="436"/>
    </row>
    <row r="60" spans="1:41">
      <c r="A60" s="437"/>
      <c r="B60" s="596"/>
      <c r="C60" s="991" t="s">
        <v>2201</v>
      </c>
      <c r="D60" s="803"/>
      <c r="E60" s="803"/>
      <c r="F60" s="803"/>
      <c r="G60" s="803"/>
      <c r="H60" s="803"/>
      <c r="I60" s="803"/>
      <c r="J60" s="1012" t="s">
        <v>1128</v>
      </c>
      <c r="K60" s="803" t="s">
        <v>2200</v>
      </c>
      <c r="L60" s="803"/>
      <c r="M60" s="1012" t="s">
        <v>1128</v>
      </c>
      <c r="N60" s="803" t="s">
        <v>838</v>
      </c>
      <c r="O60" s="802"/>
      <c r="P60" s="802"/>
      <c r="Q60" s="803"/>
      <c r="R60" s="803"/>
      <c r="S60" s="803"/>
      <c r="T60" s="803"/>
      <c r="U60" s="803"/>
      <c r="V60" s="803"/>
      <c r="W60" s="803"/>
      <c r="X60" s="803"/>
      <c r="Y60" s="803"/>
      <c r="Z60" s="803"/>
      <c r="AA60" s="803"/>
      <c r="AB60" s="803"/>
      <c r="AC60" s="804"/>
      <c r="AD60" s="147"/>
      <c r="AE60" s="147"/>
      <c r="AF60" s="438"/>
      <c r="AG60" s="436"/>
      <c r="AH60" s="436"/>
      <c r="AI60" s="436"/>
      <c r="AJ60" s="436"/>
    </row>
    <row r="61" spans="1:41" ht="13.5" customHeight="1">
      <c r="A61" s="438"/>
      <c r="B61" s="438"/>
      <c r="C61" s="82" t="s">
        <v>1749</v>
      </c>
      <c r="D61" s="438"/>
      <c r="E61" s="438"/>
      <c r="F61" s="438"/>
      <c r="G61" s="438"/>
      <c r="H61" s="446"/>
      <c r="I61" s="441"/>
      <c r="J61" s="446"/>
      <c r="K61" s="446"/>
      <c r="L61" s="446"/>
      <c r="M61" s="446"/>
      <c r="N61" s="446"/>
      <c r="O61" s="446"/>
      <c r="P61" s="446"/>
      <c r="Q61" s="446"/>
      <c r="R61" s="446"/>
      <c r="S61" s="134"/>
      <c r="T61" s="438"/>
      <c r="U61" s="438"/>
      <c r="V61" s="438"/>
      <c r="W61" s="438"/>
      <c r="X61" s="438"/>
      <c r="Y61" s="438"/>
      <c r="Z61" s="438"/>
      <c r="AA61" s="438"/>
      <c r="AB61" s="438"/>
      <c r="AC61" s="438"/>
      <c r="AD61" s="438"/>
      <c r="AE61" s="438"/>
      <c r="AF61" s="438"/>
      <c r="AG61" s="438"/>
      <c r="AH61" s="438"/>
      <c r="AI61" s="438"/>
    </row>
    <row r="62" spans="1:41" ht="13.5" customHeight="1">
      <c r="A62" s="441"/>
      <c r="B62" s="441"/>
      <c r="C62" s="441"/>
      <c r="D62" s="441"/>
      <c r="E62" s="441"/>
      <c r="F62" s="441"/>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436"/>
      <c r="AG62" s="436"/>
      <c r="AH62" s="436"/>
      <c r="AI62" s="436"/>
    </row>
    <row r="63" spans="1:41" ht="13.5" customHeight="1">
      <c r="A63" s="442" t="s">
        <v>1288</v>
      </c>
      <c r="B63" s="436"/>
      <c r="C63" s="436"/>
      <c r="D63" s="436"/>
      <c r="E63" s="436"/>
      <c r="F63" s="436"/>
      <c r="G63" s="436"/>
      <c r="H63" s="436"/>
      <c r="I63" s="436"/>
      <c r="J63" s="436"/>
      <c r="K63" s="436"/>
      <c r="L63" s="436"/>
      <c r="M63" s="436"/>
      <c r="N63" s="436"/>
      <c r="O63" s="436"/>
      <c r="P63" s="436"/>
      <c r="Q63" s="436"/>
      <c r="R63" s="436"/>
      <c r="S63" s="436"/>
      <c r="T63" s="436"/>
      <c r="U63" s="436"/>
      <c r="V63" s="436"/>
      <c r="W63" s="436"/>
      <c r="X63" s="101"/>
      <c r="Y63" s="101"/>
      <c r="Z63" s="101"/>
      <c r="AA63" s="101"/>
      <c r="AB63" s="101"/>
      <c r="AC63" s="101"/>
      <c r="AD63" s="101"/>
      <c r="AE63" s="101"/>
      <c r="AF63" s="101"/>
      <c r="AG63" s="101"/>
      <c r="AH63" s="101"/>
      <c r="AI63" s="101"/>
      <c r="AJ63" s="442"/>
    </row>
    <row r="64" spans="1:41" ht="13.5" customHeight="1">
      <c r="B64" s="3289" t="s">
        <v>778</v>
      </c>
      <c r="C64" s="3289"/>
      <c r="D64" s="3289"/>
      <c r="E64" s="3289"/>
      <c r="F64" s="3289"/>
      <c r="G64" s="3289"/>
      <c r="H64" s="3289"/>
      <c r="I64" s="3289"/>
      <c r="J64" s="3289"/>
      <c r="K64" s="3289"/>
      <c r="L64" s="3289"/>
      <c r="M64" s="3289"/>
      <c r="N64" s="3521"/>
      <c r="O64" s="3522"/>
      <c r="P64" s="3522"/>
      <c r="Q64" s="3522"/>
      <c r="R64" s="3522"/>
      <c r="S64" s="3523"/>
      <c r="T64" s="148" t="s">
        <v>746</v>
      </c>
      <c r="U64" s="441"/>
      <c r="V64" s="441"/>
      <c r="W64" s="441"/>
      <c r="X64" s="441"/>
      <c r="Y64" s="441"/>
      <c r="Z64" s="441"/>
      <c r="AA64" s="441"/>
      <c r="AB64" s="441"/>
      <c r="AC64" s="441"/>
      <c r="AD64" s="441"/>
      <c r="AE64" s="441"/>
      <c r="AF64" s="436"/>
      <c r="AG64" s="436"/>
      <c r="AH64" s="436"/>
      <c r="AI64" s="436"/>
    </row>
    <row r="65" spans="1:35" ht="13.5" customHeight="1">
      <c r="A65" s="437"/>
      <c r="B65" s="436"/>
      <c r="C65" s="436"/>
      <c r="D65" s="436"/>
      <c r="E65" s="436"/>
      <c r="F65" s="436"/>
      <c r="G65" s="436"/>
      <c r="H65" s="436"/>
      <c r="I65" s="436"/>
      <c r="J65" s="436"/>
      <c r="K65" s="436"/>
      <c r="L65" s="436"/>
      <c r="M65" s="436"/>
      <c r="N65" s="436"/>
      <c r="O65" s="436"/>
      <c r="P65" s="436"/>
      <c r="Q65" s="436"/>
      <c r="R65" s="436"/>
      <c r="S65" s="436"/>
      <c r="T65" s="436"/>
      <c r="U65" s="436"/>
      <c r="V65" s="436"/>
      <c r="W65" s="436"/>
      <c r="X65" s="436"/>
      <c r="Y65" s="436"/>
      <c r="Z65" s="436"/>
      <c r="AA65" s="436"/>
      <c r="AB65" s="436"/>
      <c r="AC65" s="436"/>
      <c r="AD65" s="436"/>
      <c r="AE65" s="436"/>
      <c r="AF65" s="436"/>
      <c r="AG65" s="436"/>
      <c r="AH65" s="436"/>
      <c r="AI65" s="436"/>
    </row>
    <row r="66" spans="1:35" ht="13.5" customHeight="1">
      <c r="A66" s="143"/>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436"/>
      <c r="AG66" s="436"/>
      <c r="AH66" s="436"/>
      <c r="AI66" s="436"/>
    </row>
    <row r="67" spans="1:35" ht="13.5" customHeight="1">
      <c r="A67" s="441"/>
      <c r="B67" s="441"/>
      <c r="C67" s="441"/>
      <c r="D67" s="441"/>
      <c r="E67" s="441"/>
      <c r="F67" s="441"/>
      <c r="G67" s="441"/>
      <c r="H67" s="441"/>
      <c r="I67" s="441"/>
      <c r="J67" s="441"/>
      <c r="K67" s="441"/>
      <c r="L67" s="441"/>
      <c r="M67" s="441"/>
      <c r="N67" s="441"/>
      <c r="O67" s="441"/>
      <c r="P67" s="441"/>
      <c r="Q67" s="441"/>
      <c r="R67" s="441"/>
      <c r="S67" s="441"/>
      <c r="T67" s="441"/>
      <c r="U67" s="441"/>
      <c r="V67" s="441"/>
      <c r="W67" s="441"/>
      <c r="X67" s="441"/>
      <c r="Y67" s="441"/>
      <c r="Z67" s="441"/>
      <c r="AA67" s="441"/>
      <c r="AB67" s="441"/>
      <c r="AC67" s="441"/>
      <c r="AD67" s="441"/>
      <c r="AE67" s="441"/>
      <c r="AF67" s="436"/>
      <c r="AG67" s="436"/>
      <c r="AH67" s="436"/>
      <c r="AI67" s="436"/>
    </row>
    <row r="68" spans="1:35" ht="13.5" customHeight="1">
      <c r="A68" s="437"/>
      <c r="B68" s="436"/>
      <c r="C68" s="436"/>
      <c r="D68" s="436"/>
      <c r="E68" s="436"/>
      <c r="F68" s="436"/>
      <c r="G68" s="436"/>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row>
    <row r="69" spans="1:35" ht="13.5" customHeight="1">
      <c r="A69" s="146"/>
      <c r="B69" s="436"/>
      <c r="C69" s="436"/>
      <c r="D69" s="436"/>
      <c r="E69" s="436"/>
      <c r="F69" s="436"/>
      <c r="G69" s="436"/>
      <c r="H69" s="436"/>
      <c r="I69" s="436"/>
      <c r="J69" s="436"/>
      <c r="K69" s="436"/>
      <c r="L69" s="436"/>
      <c r="M69" s="436"/>
      <c r="N69" s="436"/>
      <c r="O69" s="436"/>
      <c r="P69" s="436"/>
      <c r="Q69" s="436"/>
      <c r="R69" s="436"/>
      <c r="S69" s="436"/>
      <c r="T69" s="436"/>
      <c r="U69" s="436"/>
      <c r="V69" s="436"/>
      <c r="W69" s="436"/>
      <c r="X69" s="436"/>
      <c r="Y69" s="436"/>
      <c r="Z69" s="436"/>
      <c r="AA69" s="436"/>
      <c r="AB69" s="436"/>
      <c r="AC69" s="436"/>
      <c r="AD69" s="436"/>
      <c r="AE69" s="436"/>
      <c r="AF69" s="436"/>
      <c r="AG69" s="436"/>
      <c r="AH69" s="436"/>
      <c r="AI69" s="436"/>
    </row>
    <row r="70" spans="1:35" ht="13.5" customHeight="1">
      <c r="A70" s="437"/>
      <c r="B70" s="436"/>
      <c r="C70" s="436"/>
      <c r="D70" s="436"/>
      <c r="E70" s="436"/>
      <c r="F70" s="436"/>
      <c r="G70" s="436"/>
      <c r="H70" s="436"/>
      <c r="I70" s="436"/>
      <c r="J70" s="436"/>
      <c r="K70" s="436"/>
      <c r="L70" s="436"/>
      <c r="M70" s="436"/>
      <c r="N70" s="436"/>
      <c r="O70" s="436"/>
      <c r="P70" s="436"/>
      <c r="Q70" s="436"/>
      <c r="R70" s="436"/>
      <c r="S70" s="436"/>
      <c r="T70" s="436"/>
      <c r="U70" s="436"/>
      <c r="V70" s="436"/>
      <c r="W70" s="436"/>
      <c r="X70" s="436"/>
      <c r="Y70" s="436"/>
      <c r="Z70" s="436"/>
      <c r="AA70" s="436"/>
      <c r="AB70" s="436"/>
      <c r="AC70" s="436"/>
      <c r="AD70" s="436"/>
      <c r="AE70" s="436"/>
      <c r="AF70" s="436"/>
      <c r="AG70" s="436"/>
      <c r="AH70" s="436"/>
      <c r="AI70" s="436"/>
    </row>
    <row r="71" spans="1:35" ht="13.5" customHeight="1">
      <c r="A71" s="437"/>
      <c r="B71" s="436"/>
      <c r="C71" s="436"/>
      <c r="D71" s="436"/>
      <c r="E71" s="436"/>
      <c r="F71" s="436"/>
      <c r="G71" s="436"/>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row>
    <row r="72" spans="1:35" ht="13.5" customHeight="1">
      <c r="A72" s="436"/>
      <c r="B72" s="436"/>
      <c r="C72" s="436"/>
      <c r="D72" s="436"/>
      <c r="E72" s="436"/>
      <c r="F72" s="436"/>
      <c r="G72" s="436"/>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row>
    <row r="73" spans="1:35" ht="13.5" customHeight="1">
      <c r="A73" s="436"/>
      <c r="B73" s="436"/>
      <c r="C73" s="436"/>
      <c r="D73" s="436"/>
      <c r="E73" s="436"/>
      <c r="F73" s="436"/>
      <c r="G73" s="436"/>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row>
    <row r="74" spans="1:35" ht="13.5" customHeight="1">
      <c r="A74" s="436"/>
      <c r="B74" s="436"/>
      <c r="C74" s="436"/>
      <c r="D74" s="436"/>
      <c r="E74" s="436"/>
      <c r="F74" s="436"/>
      <c r="G74" s="436"/>
      <c r="H74" s="436"/>
      <c r="I74" s="436"/>
      <c r="J74" s="436"/>
      <c r="K74" s="436"/>
      <c r="L74" s="436"/>
      <c r="M74" s="436"/>
      <c r="N74" s="436"/>
      <c r="O74" s="436"/>
      <c r="P74" s="436"/>
      <c r="Q74" s="436"/>
      <c r="R74" s="436"/>
      <c r="S74" s="436"/>
      <c r="T74" s="436"/>
      <c r="U74" s="436"/>
      <c r="V74" s="436"/>
      <c r="W74" s="436"/>
      <c r="X74" s="436"/>
      <c r="Y74" s="436"/>
      <c r="Z74" s="436"/>
      <c r="AA74" s="436"/>
      <c r="AB74" s="436"/>
      <c r="AC74" s="436"/>
      <c r="AD74" s="436"/>
      <c r="AE74" s="436"/>
      <c r="AF74" s="436"/>
      <c r="AG74" s="436"/>
      <c r="AH74" s="436"/>
      <c r="AI74" s="436"/>
    </row>
    <row r="75" spans="1:35" ht="13.5" customHeight="1">
      <c r="A75" s="436"/>
      <c r="B75" s="436"/>
      <c r="C75" s="436"/>
      <c r="D75" s="436"/>
      <c r="E75" s="436"/>
      <c r="F75" s="436"/>
      <c r="G75" s="436"/>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row>
    <row r="76" spans="1:35" ht="13.5" customHeight="1">
      <c r="A76" s="436"/>
      <c r="B76" s="436"/>
      <c r="C76" s="436"/>
      <c r="D76" s="436"/>
      <c r="E76" s="436"/>
      <c r="F76" s="436"/>
      <c r="G76" s="436"/>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row>
    <row r="77" spans="1:35" ht="13.5" customHeight="1">
      <c r="A77" s="436"/>
      <c r="B77" s="436"/>
      <c r="C77" s="436"/>
      <c r="D77" s="436"/>
      <c r="E77" s="436"/>
      <c r="F77" s="436"/>
      <c r="G77" s="436"/>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row>
    <row r="78" spans="1:35" ht="13.5" customHeight="1">
      <c r="A78" s="436"/>
      <c r="B78" s="436"/>
      <c r="C78" s="436"/>
      <c r="D78" s="436"/>
      <c r="E78" s="436"/>
      <c r="F78" s="436"/>
      <c r="G78" s="436"/>
      <c r="H78" s="436"/>
      <c r="I78" s="436"/>
      <c r="J78" s="436"/>
      <c r="K78" s="436"/>
      <c r="L78" s="436"/>
      <c r="M78" s="436"/>
      <c r="N78" s="436"/>
      <c r="O78" s="436"/>
      <c r="P78" s="436"/>
      <c r="Q78" s="436"/>
      <c r="R78" s="436"/>
      <c r="S78" s="436"/>
      <c r="T78" s="436"/>
      <c r="U78" s="436"/>
      <c r="V78" s="436"/>
      <c r="W78" s="436"/>
      <c r="X78" s="436"/>
      <c r="Y78" s="436"/>
      <c r="Z78" s="436"/>
      <c r="AA78" s="436"/>
      <c r="AB78" s="436"/>
      <c r="AC78" s="436"/>
      <c r="AD78" s="436"/>
      <c r="AE78" s="436"/>
      <c r="AF78" s="436"/>
      <c r="AG78" s="436"/>
      <c r="AH78" s="436"/>
      <c r="AI78" s="436"/>
    </row>
    <row r="79" spans="1:35" ht="13.5" customHeight="1">
      <c r="A79" s="436"/>
      <c r="B79" s="436"/>
      <c r="C79" s="436"/>
      <c r="D79" s="436"/>
      <c r="E79" s="436"/>
      <c r="F79" s="436"/>
      <c r="G79" s="436"/>
      <c r="H79" s="436"/>
      <c r="I79" s="436"/>
      <c r="J79" s="436"/>
      <c r="K79" s="436"/>
      <c r="L79" s="436"/>
      <c r="M79" s="436"/>
      <c r="N79" s="436"/>
      <c r="O79" s="436"/>
      <c r="P79" s="436"/>
      <c r="Q79" s="436"/>
      <c r="R79" s="436"/>
      <c r="S79" s="436"/>
      <c r="T79" s="436"/>
      <c r="U79" s="436"/>
      <c r="V79" s="436"/>
      <c r="W79" s="436"/>
      <c r="X79" s="436"/>
      <c r="Y79" s="436"/>
      <c r="Z79" s="436"/>
      <c r="AA79" s="436"/>
      <c r="AB79" s="436"/>
      <c r="AC79" s="436"/>
      <c r="AD79" s="436"/>
      <c r="AE79" s="436"/>
      <c r="AF79" s="436"/>
      <c r="AG79" s="436"/>
      <c r="AH79" s="436"/>
      <c r="AI79" s="436"/>
    </row>
    <row r="80" spans="1:35" ht="13.5" customHeight="1">
      <c r="A80" s="436"/>
      <c r="B80" s="436"/>
      <c r="C80" s="436"/>
      <c r="D80" s="436"/>
      <c r="E80" s="436"/>
      <c r="F80" s="436"/>
      <c r="G80" s="436"/>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row>
  </sheetData>
  <mergeCells count="40">
    <mergeCell ref="E10:F10"/>
    <mergeCell ref="D16:AG18"/>
    <mergeCell ref="U32:Z32"/>
    <mergeCell ref="U41:Z41"/>
    <mergeCell ref="K46:Q46"/>
    <mergeCell ref="U40:Z40"/>
    <mergeCell ref="U31:Z31"/>
    <mergeCell ref="U23:Z23"/>
    <mergeCell ref="U24:Z24"/>
    <mergeCell ref="U25:Z25"/>
    <mergeCell ref="U26:Z26"/>
    <mergeCell ref="U27:Z27"/>
    <mergeCell ref="U33:Z33"/>
    <mergeCell ref="B64:M64"/>
    <mergeCell ref="N64:S64"/>
    <mergeCell ref="C56:G56"/>
    <mergeCell ref="H57:I57"/>
    <mergeCell ref="J57:K57"/>
    <mergeCell ref="M57:N57"/>
    <mergeCell ref="P57:Q57"/>
    <mergeCell ref="C57:G57"/>
    <mergeCell ref="C58:G58"/>
    <mergeCell ref="H58:AC58"/>
    <mergeCell ref="H56:M56"/>
    <mergeCell ref="H55:AC55"/>
    <mergeCell ref="R49:AI49"/>
    <mergeCell ref="U42:Z42"/>
    <mergeCell ref="C50:J50"/>
    <mergeCell ref="K50:Q50"/>
    <mergeCell ref="R50:AI50"/>
    <mergeCell ref="C49:J49"/>
    <mergeCell ref="R46:AI46"/>
    <mergeCell ref="R47:AI47"/>
    <mergeCell ref="K48:Q48"/>
    <mergeCell ref="K49:Q49"/>
    <mergeCell ref="R48:AI48"/>
    <mergeCell ref="C47:J47"/>
    <mergeCell ref="C48:J48"/>
    <mergeCell ref="C55:G55"/>
    <mergeCell ref="K47:Q47"/>
  </mergeCells>
  <phoneticPr fontId="6"/>
  <dataValidations count="1">
    <dataValidation type="list" allowBlank="1" showInputMessage="1" showErrorMessage="1" sqref="C9:C10 O14:O15 L14:L15 J34:J35 C53 F53 J59:J60 W10:W11 M10:M11 M34:M35 M59:M60">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AJ44"/>
  <sheetViews>
    <sheetView view="pageBreakPreview" zoomScaleNormal="100" zoomScaleSheetLayoutView="100" workbookViewId="0"/>
  </sheetViews>
  <sheetFormatPr defaultColWidth="2.625" defaultRowHeight="13.5"/>
  <cols>
    <col min="1" max="16384" width="2.625" style="544"/>
  </cols>
  <sheetData>
    <row r="1" spans="1:36" ht="14.25">
      <c r="A1" s="439" t="s">
        <v>944</v>
      </c>
      <c r="B1" s="439"/>
      <c r="C1" s="439"/>
      <c r="D1" s="439"/>
      <c r="E1" s="894"/>
      <c r="F1" s="894"/>
      <c r="G1" s="894"/>
      <c r="H1" s="894"/>
    </row>
    <row r="2" spans="1:36">
      <c r="A2" s="442" t="s">
        <v>2017</v>
      </c>
      <c r="B2" s="442"/>
      <c r="C2" s="442"/>
      <c r="D2" s="442"/>
      <c r="E2" s="894"/>
      <c r="F2" s="894"/>
      <c r="G2" s="894"/>
      <c r="H2" s="894"/>
    </row>
    <row r="3" spans="1:36" ht="13.5" customHeight="1">
      <c r="A3" s="3569" t="s">
        <v>779</v>
      </c>
      <c r="B3" s="3570"/>
      <c r="C3" s="3570"/>
      <c r="D3" s="3570"/>
      <c r="E3" s="3571"/>
      <c r="F3" s="3572" t="s">
        <v>781</v>
      </c>
      <c r="G3" s="3573"/>
      <c r="H3" s="3573"/>
      <c r="I3" s="3573"/>
      <c r="J3" s="3573"/>
      <c r="K3" s="3573"/>
      <c r="L3" s="3573"/>
      <c r="M3" s="3573"/>
      <c r="N3" s="3574"/>
      <c r="O3" s="3569" t="s">
        <v>2410</v>
      </c>
      <c r="P3" s="3570"/>
      <c r="Q3" s="3570"/>
      <c r="R3" s="3570"/>
      <c r="S3" s="3571"/>
      <c r="T3" s="3565" t="s">
        <v>1753</v>
      </c>
      <c r="U3" s="3566"/>
      <c r="V3" s="3566"/>
      <c r="W3" s="3566"/>
      <c r="X3" s="3567"/>
      <c r="Y3" s="3569" t="s">
        <v>782</v>
      </c>
      <c r="Z3" s="3570"/>
      <c r="AA3" s="3570"/>
      <c r="AB3" s="3571"/>
      <c r="AC3" s="3569" t="s">
        <v>785</v>
      </c>
      <c r="AD3" s="3570"/>
      <c r="AE3" s="3570"/>
      <c r="AF3" s="3571"/>
      <c r="AG3" s="3569" t="s">
        <v>784</v>
      </c>
      <c r="AH3" s="3570"/>
      <c r="AI3" s="3571"/>
      <c r="AJ3" s="438"/>
    </row>
    <row r="4" spans="1:36">
      <c r="A4" s="2970" t="s">
        <v>780</v>
      </c>
      <c r="B4" s="3561"/>
      <c r="C4" s="3561"/>
      <c r="D4" s="3561"/>
      <c r="E4" s="2971"/>
      <c r="F4" s="3562" t="s">
        <v>2409</v>
      </c>
      <c r="G4" s="3563"/>
      <c r="H4" s="3563"/>
      <c r="I4" s="3563"/>
      <c r="J4" s="3563"/>
      <c r="K4" s="3563"/>
      <c r="L4" s="3563"/>
      <c r="M4" s="3563"/>
      <c r="N4" s="3564"/>
      <c r="O4" s="2970" t="s">
        <v>2411</v>
      </c>
      <c r="P4" s="3561"/>
      <c r="Q4" s="3561"/>
      <c r="R4" s="3561"/>
      <c r="S4" s="2971"/>
      <c r="T4" s="1416"/>
      <c r="U4" s="3568"/>
      <c r="V4" s="3568"/>
      <c r="W4" s="3568"/>
      <c r="X4" s="1418"/>
      <c r="Y4" s="2970" t="s">
        <v>783</v>
      </c>
      <c r="Z4" s="3561"/>
      <c r="AA4" s="3561"/>
      <c r="AB4" s="2971"/>
      <c r="AC4" s="2970"/>
      <c r="AD4" s="3561"/>
      <c r="AE4" s="3561"/>
      <c r="AF4" s="2971"/>
      <c r="AG4" s="2970"/>
      <c r="AH4" s="3561"/>
      <c r="AI4" s="2971"/>
      <c r="AJ4" s="438"/>
    </row>
    <row r="5" spans="1:36" ht="20.25" customHeight="1">
      <c r="A5" s="3551"/>
      <c r="B5" s="3551"/>
      <c r="C5" s="3551"/>
      <c r="D5" s="3551"/>
      <c r="E5" s="3551"/>
      <c r="F5" s="3551"/>
      <c r="G5" s="3553"/>
      <c r="H5" s="3553"/>
      <c r="I5" s="3553"/>
      <c r="J5" s="3553"/>
      <c r="K5" s="3553"/>
      <c r="L5" s="3553"/>
      <c r="M5" s="3553"/>
      <c r="N5" s="3553"/>
      <c r="O5" s="3555"/>
      <c r="P5" s="3556"/>
      <c r="Q5" s="3556"/>
      <c r="R5" s="3556"/>
      <c r="S5" s="3557"/>
      <c r="T5" s="3547"/>
      <c r="U5" s="3547"/>
      <c r="V5" s="3547"/>
      <c r="W5" s="3547"/>
      <c r="X5" s="3547"/>
      <c r="Y5" s="3546"/>
      <c r="Z5" s="3547"/>
      <c r="AA5" s="3547"/>
      <c r="AB5" s="3547"/>
      <c r="AC5" s="3549"/>
      <c r="AD5" s="3549"/>
      <c r="AE5" s="3549"/>
      <c r="AF5" s="3549"/>
      <c r="AG5" s="3547"/>
      <c r="AH5" s="3547"/>
      <c r="AI5" s="3547"/>
      <c r="AJ5" s="438"/>
    </row>
    <row r="6" spans="1:36" ht="20.25" customHeight="1">
      <c r="A6" s="3552"/>
      <c r="B6" s="3552"/>
      <c r="C6" s="3552"/>
      <c r="D6" s="3552"/>
      <c r="E6" s="3552"/>
      <c r="F6" s="3554"/>
      <c r="G6" s="3554"/>
      <c r="H6" s="3554"/>
      <c r="I6" s="3554"/>
      <c r="J6" s="3554"/>
      <c r="K6" s="3554"/>
      <c r="L6" s="3554"/>
      <c r="M6" s="3554"/>
      <c r="N6" s="3554"/>
      <c r="O6" s="3558"/>
      <c r="P6" s="3559"/>
      <c r="Q6" s="3559"/>
      <c r="R6" s="3559"/>
      <c r="S6" s="3560"/>
      <c r="T6" s="3548"/>
      <c r="U6" s="3548"/>
      <c r="V6" s="3548"/>
      <c r="W6" s="3548"/>
      <c r="X6" s="3548"/>
      <c r="Y6" s="3548"/>
      <c r="Z6" s="3548"/>
      <c r="AA6" s="3548"/>
      <c r="AB6" s="3548"/>
      <c r="AC6" s="3550"/>
      <c r="AD6" s="3550"/>
      <c r="AE6" s="3550"/>
      <c r="AF6" s="3550"/>
      <c r="AG6" s="3548"/>
      <c r="AH6" s="3548"/>
      <c r="AI6" s="3548"/>
      <c r="AJ6" s="438"/>
    </row>
    <row r="7" spans="1:36" ht="20.25" customHeight="1">
      <c r="A7" s="3551"/>
      <c r="B7" s="3551"/>
      <c r="C7" s="3551"/>
      <c r="D7" s="3551"/>
      <c r="E7" s="3551"/>
      <c r="F7" s="3551"/>
      <c r="G7" s="3553"/>
      <c r="H7" s="3553"/>
      <c r="I7" s="3553"/>
      <c r="J7" s="3553"/>
      <c r="K7" s="3553"/>
      <c r="L7" s="3553"/>
      <c r="M7" s="3553"/>
      <c r="N7" s="3553"/>
      <c r="O7" s="3555"/>
      <c r="P7" s="3556"/>
      <c r="Q7" s="3556"/>
      <c r="R7" s="3556"/>
      <c r="S7" s="3557"/>
      <c r="T7" s="3547"/>
      <c r="U7" s="3547"/>
      <c r="V7" s="3547"/>
      <c r="W7" s="3547"/>
      <c r="X7" s="3547"/>
      <c r="Y7" s="3546"/>
      <c r="Z7" s="3547"/>
      <c r="AA7" s="3547"/>
      <c r="AB7" s="3547"/>
      <c r="AC7" s="3549"/>
      <c r="AD7" s="3549"/>
      <c r="AE7" s="3549"/>
      <c r="AF7" s="3549"/>
      <c r="AG7" s="3547"/>
      <c r="AH7" s="3547"/>
      <c r="AI7" s="3547"/>
      <c r="AJ7" s="438"/>
    </row>
    <row r="8" spans="1:36" ht="20.25" customHeight="1">
      <c r="A8" s="3552"/>
      <c r="B8" s="3552"/>
      <c r="C8" s="3552"/>
      <c r="D8" s="3552"/>
      <c r="E8" s="3552"/>
      <c r="F8" s="3554"/>
      <c r="G8" s="3554"/>
      <c r="H8" s="3554"/>
      <c r="I8" s="3554"/>
      <c r="J8" s="3554"/>
      <c r="K8" s="3554"/>
      <c r="L8" s="3554"/>
      <c r="M8" s="3554"/>
      <c r="N8" s="3554"/>
      <c r="O8" s="3558"/>
      <c r="P8" s="3559"/>
      <c r="Q8" s="3559"/>
      <c r="R8" s="3559"/>
      <c r="S8" s="3560"/>
      <c r="T8" s="3548"/>
      <c r="U8" s="3548"/>
      <c r="V8" s="3548"/>
      <c r="W8" s="3548"/>
      <c r="X8" s="3548"/>
      <c r="Y8" s="3548"/>
      <c r="Z8" s="3548"/>
      <c r="AA8" s="3548"/>
      <c r="AB8" s="3548"/>
      <c r="AC8" s="3550"/>
      <c r="AD8" s="3550"/>
      <c r="AE8" s="3550"/>
      <c r="AF8" s="3550"/>
      <c r="AG8" s="3548"/>
      <c r="AH8" s="3548"/>
      <c r="AI8" s="3548"/>
      <c r="AJ8" s="438"/>
    </row>
    <row r="9" spans="1:36" ht="20.25" customHeight="1">
      <c r="A9" s="3551"/>
      <c r="B9" s="3551"/>
      <c r="C9" s="3551"/>
      <c r="D9" s="3551"/>
      <c r="E9" s="3551"/>
      <c r="F9" s="3551"/>
      <c r="G9" s="3553"/>
      <c r="H9" s="3553"/>
      <c r="I9" s="3553"/>
      <c r="J9" s="3553"/>
      <c r="K9" s="3553"/>
      <c r="L9" s="3553"/>
      <c r="M9" s="3553"/>
      <c r="N9" s="3553"/>
      <c r="O9" s="3555"/>
      <c r="P9" s="3556"/>
      <c r="Q9" s="3556"/>
      <c r="R9" s="3556"/>
      <c r="S9" s="3557"/>
      <c r="T9" s="3547"/>
      <c r="U9" s="3547"/>
      <c r="V9" s="3547"/>
      <c r="W9" s="3547"/>
      <c r="X9" s="3547"/>
      <c r="Y9" s="3546"/>
      <c r="Z9" s="3547"/>
      <c r="AA9" s="3547"/>
      <c r="AB9" s="3547"/>
      <c r="AC9" s="3549"/>
      <c r="AD9" s="3549"/>
      <c r="AE9" s="3549"/>
      <c r="AF9" s="3549"/>
      <c r="AG9" s="3547"/>
      <c r="AH9" s="3547"/>
      <c r="AI9" s="3547"/>
      <c r="AJ9" s="438"/>
    </row>
    <row r="10" spans="1:36" ht="20.25" customHeight="1">
      <c r="A10" s="3552"/>
      <c r="B10" s="3552"/>
      <c r="C10" s="3552"/>
      <c r="D10" s="3552"/>
      <c r="E10" s="3552"/>
      <c r="F10" s="3554"/>
      <c r="G10" s="3554"/>
      <c r="H10" s="3554"/>
      <c r="I10" s="3554"/>
      <c r="J10" s="3554"/>
      <c r="K10" s="3554"/>
      <c r="L10" s="3554"/>
      <c r="M10" s="3554"/>
      <c r="N10" s="3554"/>
      <c r="O10" s="3558"/>
      <c r="P10" s="3559"/>
      <c r="Q10" s="3559"/>
      <c r="R10" s="3559"/>
      <c r="S10" s="3560"/>
      <c r="T10" s="3548"/>
      <c r="U10" s="3548"/>
      <c r="V10" s="3548"/>
      <c r="W10" s="3548"/>
      <c r="X10" s="3548"/>
      <c r="Y10" s="3548"/>
      <c r="Z10" s="3548"/>
      <c r="AA10" s="3548"/>
      <c r="AB10" s="3548"/>
      <c r="AC10" s="3550"/>
      <c r="AD10" s="3550"/>
      <c r="AE10" s="3550"/>
      <c r="AF10" s="3550"/>
      <c r="AG10" s="3548"/>
      <c r="AH10" s="3548"/>
      <c r="AI10" s="3548"/>
      <c r="AJ10" s="438"/>
    </row>
    <row r="11" spans="1:36" ht="20.25" customHeight="1">
      <c r="A11" s="3551"/>
      <c r="B11" s="3551"/>
      <c r="C11" s="3551"/>
      <c r="D11" s="3551"/>
      <c r="E11" s="3551"/>
      <c r="F11" s="3551"/>
      <c r="G11" s="3553"/>
      <c r="H11" s="3553"/>
      <c r="I11" s="3553"/>
      <c r="J11" s="3553"/>
      <c r="K11" s="3553"/>
      <c r="L11" s="3553"/>
      <c r="M11" s="3553"/>
      <c r="N11" s="3553"/>
      <c r="O11" s="3555"/>
      <c r="P11" s="3556"/>
      <c r="Q11" s="3556"/>
      <c r="R11" s="3556"/>
      <c r="S11" s="3557"/>
      <c r="T11" s="3547"/>
      <c r="U11" s="3547"/>
      <c r="V11" s="3547"/>
      <c r="W11" s="3547"/>
      <c r="X11" s="3547"/>
      <c r="Y11" s="3546"/>
      <c r="Z11" s="3547"/>
      <c r="AA11" s="3547"/>
      <c r="AB11" s="3547"/>
      <c r="AC11" s="3549"/>
      <c r="AD11" s="3549"/>
      <c r="AE11" s="3549"/>
      <c r="AF11" s="3549"/>
      <c r="AG11" s="3547"/>
      <c r="AH11" s="3547"/>
      <c r="AI11" s="3547"/>
      <c r="AJ11" s="438"/>
    </row>
    <row r="12" spans="1:36" ht="20.25" customHeight="1">
      <c r="A12" s="3552"/>
      <c r="B12" s="3552"/>
      <c r="C12" s="3552"/>
      <c r="D12" s="3552"/>
      <c r="E12" s="3552"/>
      <c r="F12" s="3554"/>
      <c r="G12" s="3554"/>
      <c r="H12" s="3554"/>
      <c r="I12" s="3554"/>
      <c r="J12" s="3554"/>
      <c r="K12" s="3554"/>
      <c r="L12" s="3554"/>
      <c r="M12" s="3554"/>
      <c r="N12" s="3554"/>
      <c r="O12" s="3558"/>
      <c r="P12" s="3559"/>
      <c r="Q12" s="3559"/>
      <c r="R12" s="3559"/>
      <c r="S12" s="3560"/>
      <c r="T12" s="3548"/>
      <c r="U12" s="3548"/>
      <c r="V12" s="3548"/>
      <c r="W12" s="3548"/>
      <c r="X12" s="3548"/>
      <c r="Y12" s="3548"/>
      <c r="Z12" s="3548"/>
      <c r="AA12" s="3548"/>
      <c r="AB12" s="3548"/>
      <c r="AC12" s="3550"/>
      <c r="AD12" s="3550"/>
      <c r="AE12" s="3550"/>
      <c r="AF12" s="3550"/>
      <c r="AG12" s="3548"/>
      <c r="AH12" s="3548"/>
      <c r="AI12" s="3548"/>
      <c r="AJ12" s="438"/>
    </row>
    <row r="13" spans="1:36" ht="20.25" customHeight="1">
      <c r="A13" s="3551"/>
      <c r="B13" s="3551"/>
      <c r="C13" s="3551"/>
      <c r="D13" s="3551"/>
      <c r="E13" s="3551"/>
      <c r="F13" s="3551"/>
      <c r="G13" s="3553"/>
      <c r="H13" s="3553"/>
      <c r="I13" s="3553"/>
      <c r="J13" s="3553"/>
      <c r="K13" s="3553"/>
      <c r="L13" s="3553"/>
      <c r="M13" s="3553"/>
      <c r="N13" s="3553"/>
      <c r="O13" s="3555"/>
      <c r="P13" s="3556"/>
      <c r="Q13" s="3556"/>
      <c r="R13" s="3556"/>
      <c r="S13" s="3557"/>
      <c r="T13" s="3547"/>
      <c r="U13" s="3547"/>
      <c r="V13" s="3547"/>
      <c r="W13" s="3547"/>
      <c r="X13" s="3547"/>
      <c r="Y13" s="3546"/>
      <c r="Z13" s="3547"/>
      <c r="AA13" s="3547"/>
      <c r="AB13" s="3547"/>
      <c r="AC13" s="3549"/>
      <c r="AD13" s="3549"/>
      <c r="AE13" s="3549"/>
      <c r="AF13" s="3549"/>
      <c r="AG13" s="3547"/>
      <c r="AH13" s="3547"/>
      <c r="AI13" s="3547"/>
      <c r="AJ13" s="438"/>
    </row>
    <row r="14" spans="1:36" ht="20.25" customHeight="1">
      <c r="A14" s="3552"/>
      <c r="B14" s="3552"/>
      <c r="C14" s="3552"/>
      <c r="D14" s="3552"/>
      <c r="E14" s="3552"/>
      <c r="F14" s="3554"/>
      <c r="G14" s="3554"/>
      <c r="H14" s="3554"/>
      <c r="I14" s="3554"/>
      <c r="J14" s="3554"/>
      <c r="K14" s="3554"/>
      <c r="L14" s="3554"/>
      <c r="M14" s="3554"/>
      <c r="N14" s="3554"/>
      <c r="O14" s="3558"/>
      <c r="P14" s="3559"/>
      <c r="Q14" s="3559"/>
      <c r="R14" s="3559"/>
      <c r="S14" s="3560"/>
      <c r="T14" s="3548"/>
      <c r="U14" s="3548"/>
      <c r="V14" s="3548"/>
      <c r="W14" s="3548"/>
      <c r="X14" s="3548"/>
      <c r="Y14" s="3548"/>
      <c r="Z14" s="3548"/>
      <c r="AA14" s="3548"/>
      <c r="AB14" s="3548"/>
      <c r="AC14" s="3550"/>
      <c r="AD14" s="3550"/>
      <c r="AE14" s="3550"/>
      <c r="AF14" s="3550"/>
      <c r="AG14" s="3548"/>
      <c r="AH14" s="3548"/>
      <c r="AI14" s="3548"/>
      <c r="AJ14" s="438"/>
    </row>
    <row r="15" spans="1:36" ht="20.25" customHeight="1">
      <c r="A15" s="3551"/>
      <c r="B15" s="3551"/>
      <c r="C15" s="3551"/>
      <c r="D15" s="3551"/>
      <c r="E15" s="3551"/>
      <c r="F15" s="3551"/>
      <c r="G15" s="3553"/>
      <c r="H15" s="3553"/>
      <c r="I15" s="3553"/>
      <c r="J15" s="3553"/>
      <c r="K15" s="3553"/>
      <c r="L15" s="3553"/>
      <c r="M15" s="3553"/>
      <c r="N15" s="3553"/>
      <c r="O15" s="3555"/>
      <c r="P15" s="3556"/>
      <c r="Q15" s="3556"/>
      <c r="R15" s="3556"/>
      <c r="S15" s="3557"/>
      <c r="T15" s="3547"/>
      <c r="U15" s="3547"/>
      <c r="V15" s="3547"/>
      <c r="W15" s="3547"/>
      <c r="X15" s="3547"/>
      <c r="Y15" s="3546"/>
      <c r="Z15" s="3547"/>
      <c r="AA15" s="3547"/>
      <c r="AB15" s="3547"/>
      <c r="AC15" s="3549"/>
      <c r="AD15" s="3549"/>
      <c r="AE15" s="3549"/>
      <c r="AF15" s="3549"/>
      <c r="AG15" s="3547"/>
      <c r="AH15" s="3547"/>
      <c r="AI15" s="3547"/>
      <c r="AJ15" s="438"/>
    </row>
    <row r="16" spans="1:36" ht="20.25" customHeight="1">
      <c r="A16" s="3552"/>
      <c r="B16" s="3552"/>
      <c r="C16" s="3552"/>
      <c r="D16" s="3552"/>
      <c r="E16" s="3552"/>
      <c r="F16" s="3554"/>
      <c r="G16" s="3554"/>
      <c r="H16" s="3554"/>
      <c r="I16" s="3554"/>
      <c r="J16" s="3554"/>
      <c r="K16" s="3554"/>
      <c r="L16" s="3554"/>
      <c r="M16" s="3554"/>
      <c r="N16" s="3554"/>
      <c r="O16" s="3558"/>
      <c r="P16" s="3559"/>
      <c r="Q16" s="3559"/>
      <c r="R16" s="3559"/>
      <c r="S16" s="3560"/>
      <c r="T16" s="3548"/>
      <c r="U16" s="3548"/>
      <c r="V16" s="3548"/>
      <c r="W16" s="3548"/>
      <c r="X16" s="3548"/>
      <c r="Y16" s="3548"/>
      <c r="Z16" s="3548"/>
      <c r="AA16" s="3548"/>
      <c r="AB16" s="3548"/>
      <c r="AC16" s="3550"/>
      <c r="AD16" s="3550"/>
      <c r="AE16" s="3550"/>
      <c r="AF16" s="3550"/>
      <c r="AG16" s="3548"/>
      <c r="AH16" s="3548"/>
      <c r="AI16" s="3548"/>
    </row>
    <row r="17" spans="1:35" ht="20.25" customHeight="1">
      <c r="A17" s="3551"/>
      <c r="B17" s="3551"/>
      <c r="C17" s="3551"/>
      <c r="D17" s="3551"/>
      <c r="E17" s="3551"/>
      <c r="F17" s="3551"/>
      <c r="G17" s="3553"/>
      <c r="H17" s="3553"/>
      <c r="I17" s="3553"/>
      <c r="J17" s="3553"/>
      <c r="K17" s="3553"/>
      <c r="L17" s="3553"/>
      <c r="M17" s="3553"/>
      <c r="N17" s="3553"/>
      <c r="O17" s="3555"/>
      <c r="P17" s="3556"/>
      <c r="Q17" s="3556"/>
      <c r="R17" s="3556"/>
      <c r="S17" s="3557"/>
      <c r="T17" s="3547"/>
      <c r="U17" s="3547"/>
      <c r="V17" s="3547"/>
      <c r="W17" s="3547"/>
      <c r="X17" s="3547"/>
      <c r="Y17" s="3546"/>
      <c r="Z17" s="3547"/>
      <c r="AA17" s="3547"/>
      <c r="AB17" s="3547"/>
      <c r="AC17" s="3549"/>
      <c r="AD17" s="3549"/>
      <c r="AE17" s="3549"/>
      <c r="AF17" s="3549"/>
      <c r="AG17" s="3547"/>
      <c r="AH17" s="3547"/>
      <c r="AI17" s="3547"/>
    </row>
    <row r="18" spans="1:35" ht="20.25" customHeight="1">
      <c r="A18" s="3552"/>
      <c r="B18" s="3552"/>
      <c r="C18" s="3552"/>
      <c r="D18" s="3552"/>
      <c r="E18" s="3552"/>
      <c r="F18" s="3554"/>
      <c r="G18" s="3554"/>
      <c r="H18" s="3554"/>
      <c r="I18" s="3554"/>
      <c r="J18" s="3554"/>
      <c r="K18" s="3554"/>
      <c r="L18" s="3554"/>
      <c r="M18" s="3554"/>
      <c r="N18" s="3554"/>
      <c r="O18" s="3558"/>
      <c r="P18" s="3559"/>
      <c r="Q18" s="3559"/>
      <c r="R18" s="3559"/>
      <c r="S18" s="3560"/>
      <c r="T18" s="3548"/>
      <c r="U18" s="3548"/>
      <c r="V18" s="3548"/>
      <c r="W18" s="3548"/>
      <c r="X18" s="3548"/>
      <c r="Y18" s="3548"/>
      <c r="Z18" s="3548"/>
      <c r="AA18" s="3548"/>
      <c r="AB18" s="3548"/>
      <c r="AC18" s="3550"/>
      <c r="AD18" s="3550"/>
      <c r="AE18" s="3550"/>
      <c r="AF18" s="3550"/>
      <c r="AG18" s="3548"/>
      <c r="AH18" s="3548"/>
      <c r="AI18" s="3548"/>
    </row>
    <row r="19" spans="1:35" ht="20.25" customHeight="1">
      <c r="A19" s="3551"/>
      <c r="B19" s="3551"/>
      <c r="C19" s="3551"/>
      <c r="D19" s="3551"/>
      <c r="E19" s="3551"/>
      <c r="F19" s="3551"/>
      <c r="G19" s="3553"/>
      <c r="H19" s="3553"/>
      <c r="I19" s="3553"/>
      <c r="J19" s="3553"/>
      <c r="K19" s="3553"/>
      <c r="L19" s="3553"/>
      <c r="M19" s="3553"/>
      <c r="N19" s="3553"/>
      <c r="O19" s="3555"/>
      <c r="P19" s="3556"/>
      <c r="Q19" s="3556"/>
      <c r="R19" s="3556"/>
      <c r="S19" s="3557"/>
      <c r="T19" s="3547"/>
      <c r="U19" s="3547"/>
      <c r="V19" s="3547"/>
      <c r="W19" s="3547"/>
      <c r="X19" s="3547"/>
      <c r="Y19" s="3546"/>
      <c r="Z19" s="3547"/>
      <c r="AA19" s="3547"/>
      <c r="AB19" s="3547"/>
      <c r="AC19" s="3549"/>
      <c r="AD19" s="3549"/>
      <c r="AE19" s="3549"/>
      <c r="AF19" s="3549"/>
      <c r="AG19" s="3547"/>
      <c r="AH19" s="3547"/>
      <c r="AI19" s="3547"/>
    </row>
    <row r="20" spans="1:35" ht="20.25" customHeight="1">
      <c r="A20" s="3552"/>
      <c r="B20" s="3552"/>
      <c r="C20" s="3552"/>
      <c r="D20" s="3552"/>
      <c r="E20" s="3552"/>
      <c r="F20" s="3554"/>
      <c r="G20" s="3554"/>
      <c r="H20" s="3554"/>
      <c r="I20" s="3554"/>
      <c r="J20" s="3554"/>
      <c r="K20" s="3554"/>
      <c r="L20" s="3554"/>
      <c r="M20" s="3554"/>
      <c r="N20" s="3554"/>
      <c r="O20" s="3558"/>
      <c r="P20" s="3559"/>
      <c r="Q20" s="3559"/>
      <c r="R20" s="3559"/>
      <c r="S20" s="3560"/>
      <c r="T20" s="3548"/>
      <c r="U20" s="3548"/>
      <c r="V20" s="3548"/>
      <c r="W20" s="3548"/>
      <c r="X20" s="3548"/>
      <c r="Y20" s="3548"/>
      <c r="Z20" s="3548"/>
      <c r="AA20" s="3548"/>
      <c r="AB20" s="3548"/>
      <c r="AC20" s="3550"/>
      <c r="AD20" s="3550"/>
      <c r="AE20" s="3550"/>
      <c r="AF20" s="3550"/>
      <c r="AG20" s="3548"/>
      <c r="AH20" s="3548"/>
      <c r="AI20" s="3548"/>
    </row>
    <row r="22" spans="1:35">
      <c r="A22" s="442" t="s">
        <v>2036</v>
      </c>
      <c r="B22" s="442"/>
      <c r="C22" s="442"/>
      <c r="D22" s="442"/>
      <c r="E22" s="894"/>
      <c r="F22" s="894"/>
      <c r="G22" s="894"/>
      <c r="H22" s="894"/>
    </row>
    <row r="23" spans="1:35" ht="13.5" customHeight="1">
      <c r="A23" s="3569" t="s">
        <v>779</v>
      </c>
      <c r="B23" s="3570"/>
      <c r="C23" s="3570"/>
      <c r="D23" s="3570"/>
      <c r="E23" s="3571"/>
      <c r="F23" s="3572" t="s">
        <v>781</v>
      </c>
      <c r="G23" s="3573"/>
      <c r="H23" s="3573"/>
      <c r="I23" s="3573"/>
      <c r="J23" s="3573"/>
      <c r="K23" s="3573"/>
      <c r="L23" s="3573"/>
      <c r="M23" s="3573"/>
      <c r="N23" s="3574"/>
      <c r="O23" s="3569" t="s">
        <v>2410</v>
      </c>
      <c r="P23" s="3570"/>
      <c r="Q23" s="3570"/>
      <c r="R23" s="3570"/>
      <c r="S23" s="3571"/>
      <c r="T23" s="3565" t="s">
        <v>1753</v>
      </c>
      <c r="U23" s="3566"/>
      <c r="V23" s="3566"/>
      <c r="W23" s="3566"/>
      <c r="X23" s="3567"/>
      <c r="Y23" s="3569" t="s">
        <v>782</v>
      </c>
      <c r="Z23" s="3570"/>
      <c r="AA23" s="3570"/>
      <c r="AB23" s="3571"/>
      <c r="AC23" s="3569" t="s">
        <v>785</v>
      </c>
      <c r="AD23" s="3570"/>
      <c r="AE23" s="3570"/>
      <c r="AF23" s="3571"/>
      <c r="AG23" s="3569" t="s">
        <v>784</v>
      </c>
      <c r="AH23" s="3570"/>
      <c r="AI23" s="3571"/>
    </row>
    <row r="24" spans="1:35">
      <c r="A24" s="2970" t="s">
        <v>780</v>
      </c>
      <c r="B24" s="3561"/>
      <c r="C24" s="3561"/>
      <c r="D24" s="3561"/>
      <c r="E24" s="2971"/>
      <c r="F24" s="3562" t="s">
        <v>2409</v>
      </c>
      <c r="G24" s="3563"/>
      <c r="H24" s="3563"/>
      <c r="I24" s="3563"/>
      <c r="J24" s="3563"/>
      <c r="K24" s="3563"/>
      <c r="L24" s="3563"/>
      <c r="M24" s="3563"/>
      <c r="N24" s="3564"/>
      <c r="O24" s="2970" t="s">
        <v>2411</v>
      </c>
      <c r="P24" s="3561"/>
      <c r="Q24" s="3561"/>
      <c r="R24" s="3561"/>
      <c r="S24" s="2971"/>
      <c r="T24" s="1416"/>
      <c r="U24" s="3568"/>
      <c r="V24" s="3568"/>
      <c r="W24" s="3568"/>
      <c r="X24" s="1418"/>
      <c r="Y24" s="2970" t="s">
        <v>783</v>
      </c>
      <c r="Z24" s="3561"/>
      <c r="AA24" s="3561"/>
      <c r="AB24" s="2971"/>
      <c r="AC24" s="2970"/>
      <c r="AD24" s="3561"/>
      <c r="AE24" s="3561"/>
      <c r="AF24" s="2971"/>
      <c r="AG24" s="2970"/>
      <c r="AH24" s="3561"/>
      <c r="AI24" s="2971"/>
    </row>
    <row r="25" spans="1:35" ht="20.25" customHeight="1">
      <c r="A25" s="3551"/>
      <c r="B25" s="3551"/>
      <c r="C25" s="3551"/>
      <c r="D25" s="3551"/>
      <c r="E25" s="3551"/>
      <c r="F25" s="3551"/>
      <c r="G25" s="3553"/>
      <c r="H25" s="3553"/>
      <c r="I25" s="3553"/>
      <c r="J25" s="3553"/>
      <c r="K25" s="3553"/>
      <c r="L25" s="3553"/>
      <c r="M25" s="3553"/>
      <c r="N25" s="3553"/>
      <c r="O25" s="3555"/>
      <c r="P25" s="3556"/>
      <c r="Q25" s="3556"/>
      <c r="R25" s="3556"/>
      <c r="S25" s="3557"/>
      <c r="T25" s="3547"/>
      <c r="U25" s="3547"/>
      <c r="V25" s="3547"/>
      <c r="W25" s="3547"/>
      <c r="X25" s="3547"/>
      <c r="Y25" s="3546"/>
      <c r="Z25" s="3547"/>
      <c r="AA25" s="3547"/>
      <c r="AB25" s="3547"/>
      <c r="AC25" s="3549"/>
      <c r="AD25" s="3549"/>
      <c r="AE25" s="3549"/>
      <c r="AF25" s="3549"/>
      <c r="AG25" s="3547"/>
      <c r="AH25" s="3547"/>
      <c r="AI25" s="3547"/>
    </row>
    <row r="26" spans="1:35" ht="20.25" customHeight="1">
      <c r="A26" s="3552"/>
      <c r="B26" s="3552"/>
      <c r="C26" s="3552"/>
      <c r="D26" s="3552"/>
      <c r="E26" s="3552"/>
      <c r="F26" s="3554"/>
      <c r="G26" s="3554"/>
      <c r="H26" s="3554"/>
      <c r="I26" s="3554"/>
      <c r="J26" s="3554"/>
      <c r="K26" s="3554"/>
      <c r="L26" s="3554"/>
      <c r="M26" s="3554"/>
      <c r="N26" s="3554"/>
      <c r="O26" s="3558"/>
      <c r="P26" s="3559"/>
      <c r="Q26" s="3559"/>
      <c r="R26" s="3559"/>
      <c r="S26" s="3560"/>
      <c r="T26" s="3548"/>
      <c r="U26" s="3548"/>
      <c r="V26" s="3548"/>
      <c r="W26" s="3548"/>
      <c r="X26" s="3548"/>
      <c r="Y26" s="3548"/>
      <c r="Z26" s="3548"/>
      <c r="AA26" s="3548"/>
      <c r="AB26" s="3548"/>
      <c r="AC26" s="3550"/>
      <c r="AD26" s="3550"/>
      <c r="AE26" s="3550"/>
      <c r="AF26" s="3550"/>
      <c r="AG26" s="3548"/>
      <c r="AH26" s="3548"/>
      <c r="AI26" s="3548"/>
    </row>
    <row r="27" spans="1:35" ht="20.25" customHeight="1">
      <c r="A27" s="3551"/>
      <c r="B27" s="3551"/>
      <c r="C27" s="3551"/>
      <c r="D27" s="3551"/>
      <c r="E27" s="3551"/>
      <c r="F27" s="3551"/>
      <c r="G27" s="3553"/>
      <c r="H27" s="3553"/>
      <c r="I27" s="3553"/>
      <c r="J27" s="3553"/>
      <c r="K27" s="3553"/>
      <c r="L27" s="3553"/>
      <c r="M27" s="3553"/>
      <c r="N27" s="3553"/>
      <c r="O27" s="3555"/>
      <c r="P27" s="3556"/>
      <c r="Q27" s="3556"/>
      <c r="R27" s="3556"/>
      <c r="S27" s="3557"/>
      <c r="T27" s="3547"/>
      <c r="U27" s="3547"/>
      <c r="V27" s="3547"/>
      <c r="W27" s="3547"/>
      <c r="X27" s="3547"/>
      <c r="Y27" s="3546"/>
      <c r="Z27" s="3547"/>
      <c r="AA27" s="3547"/>
      <c r="AB27" s="3547"/>
      <c r="AC27" s="3549"/>
      <c r="AD27" s="3549"/>
      <c r="AE27" s="3549"/>
      <c r="AF27" s="3549"/>
      <c r="AG27" s="3547"/>
      <c r="AH27" s="3547"/>
      <c r="AI27" s="3547"/>
    </row>
    <row r="28" spans="1:35" ht="20.25" customHeight="1">
      <c r="A28" s="3552"/>
      <c r="B28" s="3552"/>
      <c r="C28" s="3552"/>
      <c r="D28" s="3552"/>
      <c r="E28" s="3552"/>
      <c r="F28" s="3554"/>
      <c r="G28" s="3554"/>
      <c r="H28" s="3554"/>
      <c r="I28" s="3554"/>
      <c r="J28" s="3554"/>
      <c r="K28" s="3554"/>
      <c r="L28" s="3554"/>
      <c r="M28" s="3554"/>
      <c r="N28" s="3554"/>
      <c r="O28" s="3558"/>
      <c r="P28" s="3559"/>
      <c r="Q28" s="3559"/>
      <c r="R28" s="3559"/>
      <c r="S28" s="3560"/>
      <c r="T28" s="3548"/>
      <c r="U28" s="3548"/>
      <c r="V28" s="3548"/>
      <c r="W28" s="3548"/>
      <c r="X28" s="3548"/>
      <c r="Y28" s="3548"/>
      <c r="Z28" s="3548"/>
      <c r="AA28" s="3548"/>
      <c r="AB28" s="3548"/>
      <c r="AC28" s="3550"/>
      <c r="AD28" s="3550"/>
      <c r="AE28" s="3550"/>
      <c r="AF28" s="3550"/>
      <c r="AG28" s="3548"/>
      <c r="AH28" s="3548"/>
      <c r="AI28" s="3548"/>
    </row>
    <row r="29" spans="1:35" ht="20.25" customHeight="1">
      <c r="A29" s="3551"/>
      <c r="B29" s="3551"/>
      <c r="C29" s="3551"/>
      <c r="D29" s="3551"/>
      <c r="E29" s="3551"/>
      <c r="F29" s="3551"/>
      <c r="G29" s="3553"/>
      <c r="H29" s="3553"/>
      <c r="I29" s="3553"/>
      <c r="J29" s="3553"/>
      <c r="K29" s="3553"/>
      <c r="L29" s="3553"/>
      <c r="M29" s="3553"/>
      <c r="N29" s="3553"/>
      <c r="O29" s="3555"/>
      <c r="P29" s="3556"/>
      <c r="Q29" s="3556"/>
      <c r="R29" s="3556"/>
      <c r="S29" s="3557"/>
      <c r="T29" s="3547"/>
      <c r="U29" s="3547"/>
      <c r="V29" s="3547"/>
      <c r="W29" s="3547"/>
      <c r="X29" s="3547"/>
      <c r="Y29" s="3546"/>
      <c r="Z29" s="3547"/>
      <c r="AA29" s="3547"/>
      <c r="AB29" s="3547"/>
      <c r="AC29" s="3549"/>
      <c r="AD29" s="3549"/>
      <c r="AE29" s="3549"/>
      <c r="AF29" s="3549"/>
      <c r="AG29" s="3547"/>
      <c r="AH29" s="3547"/>
      <c r="AI29" s="3547"/>
    </row>
    <row r="30" spans="1:35" ht="20.25" customHeight="1">
      <c r="A30" s="3552"/>
      <c r="B30" s="3552"/>
      <c r="C30" s="3552"/>
      <c r="D30" s="3552"/>
      <c r="E30" s="3552"/>
      <c r="F30" s="3554"/>
      <c r="G30" s="3554"/>
      <c r="H30" s="3554"/>
      <c r="I30" s="3554"/>
      <c r="J30" s="3554"/>
      <c r="K30" s="3554"/>
      <c r="L30" s="3554"/>
      <c r="M30" s="3554"/>
      <c r="N30" s="3554"/>
      <c r="O30" s="3558"/>
      <c r="P30" s="3559"/>
      <c r="Q30" s="3559"/>
      <c r="R30" s="3559"/>
      <c r="S30" s="3560"/>
      <c r="T30" s="3548"/>
      <c r="U30" s="3548"/>
      <c r="V30" s="3548"/>
      <c r="W30" s="3548"/>
      <c r="X30" s="3548"/>
      <c r="Y30" s="3548"/>
      <c r="Z30" s="3548"/>
      <c r="AA30" s="3548"/>
      <c r="AB30" s="3548"/>
      <c r="AC30" s="3550"/>
      <c r="AD30" s="3550"/>
      <c r="AE30" s="3550"/>
      <c r="AF30" s="3550"/>
      <c r="AG30" s="3548"/>
      <c r="AH30" s="3548"/>
      <c r="AI30" s="3548"/>
    </row>
    <row r="31" spans="1:35" ht="20.25" customHeight="1">
      <c r="A31" s="3551"/>
      <c r="B31" s="3551"/>
      <c r="C31" s="3551"/>
      <c r="D31" s="3551"/>
      <c r="E31" s="3551"/>
      <c r="F31" s="3551"/>
      <c r="G31" s="3553"/>
      <c r="H31" s="3553"/>
      <c r="I31" s="3553"/>
      <c r="J31" s="3553"/>
      <c r="K31" s="3553"/>
      <c r="L31" s="3553"/>
      <c r="M31" s="3553"/>
      <c r="N31" s="3553"/>
      <c r="O31" s="3555"/>
      <c r="P31" s="3556"/>
      <c r="Q31" s="3556"/>
      <c r="R31" s="3556"/>
      <c r="S31" s="3557"/>
      <c r="T31" s="3547"/>
      <c r="U31" s="3547"/>
      <c r="V31" s="3547"/>
      <c r="W31" s="3547"/>
      <c r="X31" s="3547"/>
      <c r="Y31" s="3546"/>
      <c r="Z31" s="3547"/>
      <c r="AA31" s="3547"/>
      <c r="AB31" s="3547"/>
      <c r="AC31" s="3549"/>
      <c r="AD31" s="3549"/>
      <c r="AE31" s="3549"/>
      <c r="AF31" s="3549"/>
      <c r="AG31" s="3547"/>
      <c r="AH31" s="3547"/>
      <c r="AI31" s="3547"/>
    </row>
    <row r="32" spans="1:35" ht="20.25" customHeight="1">
      <c r="A32" s="3552"/>
      <c r="B32" s="3552"/>
      <c r="C32" s="3552"/>
      <c r="D32" s="3552"/>
      <c r="E32" s="3552"/>
      <c r="F32" s="3554"/>
      <c r="G32" s="3554"/>
      <c r="H32" s="3554"/>
      <c r="I32" s="3554"/>
      <c r="J32" s="3554"/>
      <c r="K32" s="3554"/>
      <c r="L32" s="3554"/>
      <c r="M32" s="3554"/>
      <c r="N32" s="3554"/>
      <c r="O32" s="3558"/>
      <c r="P32" s="3559"/>
      <c r="Q32" s="3559"/>
      <c r="R32" s="3559"/>
      <c r="S32" s="3560"/>
      <c r="T32" s="3548"/>
      <c r="U32" s="3548"/>
      <c r="V32" s="3548"/>
      <c r="W32" s="3548"/>
      <c r="X32" s="3548"/>
      <c r="Y32" s="3548"/>
      <c r="Z32" s="3548"/>
      <c r="AA32" s="3548"/>
      <c r="AB32" s="3548"/>
      <c r="AC32" s="3550"/>
      <c r="AD32" s="3550"/>
      <c r="AE32" s="3550"/>
      <c r="AF32" s="3550"/>
      <c r="AG32" s="3548"/>
      <c r="AH32" s="3548"/>
      <c r="AI32" s="3548"/>
    </row>
    <row r="33" spans="1:35" ht="20.25" customHeight="1">
      <c r="A33" s="3551"/>
      <c r="B33" s="3551"/>
      <c r="C33" s="3551"/>
      <c r="D33" s="3551"/>
      <c r="E33" s="3551"/>
      <c r="F33" s="3551"/>
      <c r="G33" s="3553"/>
      <c r="H33" s="3553"/>
      <c r="I33" s="3553"/>
      <c r="J33" s="3553"/>
      <c r="K33" s="3553"/>
      <c r="L33" s="3553"/>
      <c r="M33" s="3553"/>
      <c r="N33" s="3553"/>
      <c r="O33" s="3555"/>
      <c r="P33" s="3556"/>
      <c r="Q33" s="3556"/>
      <c r="R33" s="3556"/>
      <c r="S33" s="3557"/>
      <c r="T33" s="3547"/>
      <c r="U33" s="3547"/>
      <c r="V33" s="3547"/>
      <c r="W33" s="3547"/>
      <c r="X33" s="3547"/>
      <c r="Y33" s="3546"/>
      <c r="Z33" s="3547"/>
      <c r="AA33" s="3547"/>
      <c r="AB33" s="3547"/>
      <c r="AC33" s="3549"/>
      <c r="AD33" s="3549"/>
      <c r="AE33" s="3549"/>
      <c r="AF33" s="3549"/>
      <c r="AG33" s="3547"/>
      <c r="AH33" s="3547"/>
      <c r="AI33" s="3547"/>
    </row>
    <row r="34" spans="1:35" ht="20.25" customHeight="1">
      <c r="A34" s="3552"/>
      <c r="B34" s="3552"/>
      <c r="C34" s="3552"/>
      <c r="D34" s="3552"/>
      <c r="E34" s="3552"/>
      <c r="F34" s="3554"/>
      <c r="G34" s="3554"/>
      <c r="H34" s="3554"/>
      <c r="I34" s="3554"/>
      <c r="J34" s="3554"/>
      <c r="K34" s="3554"/>
      <c r="L34" s="3554"/>
      <c r="M34" s="3554"/>
      <c r="N34" s="3554"/>
      <c r="O34" s="3558"/>
      <c r="P34" s="3559"/>
      <c r="Q34" s="3559"/>
      <c r="R34" s="3559"/>
      <c r="S34" s="3560"/>
      <c r="T34" s="3548"/>
      <c r="U34" s="3548"/>
      <c r="V34" s="3548"/>
      <c r="W34" s="3548"/>
      <c r="X34" s="3548"/>
      <c r="Y34" s="3548"/>
      <c r="Z34" s="3548"/>
      <c r="AA34" s="3548"/>
      <c r="AB34" s="3548"/>
      <c r="AC34" s="3550"/>
      <c r="AD34" s="3550"/>
      <c r="AE34" s="3550"/>
      <c r="AF34" s="3550"/>
      <c r="AG34" s="3548"/>
      <c r="AH34" s="3548"/>
      <c r="AI34" s="3548"/>
    </row>
    <row r="35" spans="1:35" ht="20.25" customHeight="1">
      <c r="A35" s="3551"/>
      <c r="B35" s="3551"/>
      <c r="C35" s="3551"/>
      <c r="D35" s="3551"/>
      <c r="E35" s="3551"/>
      <c r="F35" s="3551"/>
      <c r="G35" s="3553"/>
      <c r="H35" s="3553"/>
      <c r="I35" s="3553"/>
      <c r="J35" s="3553"/>
      <c r="K35" s="3553"/>
      <c r="L35" s="3553"/>
      <c r="M35" s="3553"/>
      <c r="N35" s="3553"/>
      <c r="O35" s="3555"/>
      <c r="P35" s="3556"/>
      <c r="Q35" s="3556"/>
      <c r="R35" s="3556"/>
      <c r="S35" s="3557"/>
      <c r="T35" s="3547"/>
      <c r="U35" s="3547"/>
      <c r="V35" s="3547"/>
      <c r="W35" s="3547"/>
      <c r="X35" s="3547"/>
      <c r="Y35" s="3546"/>
      <c r="Z35" s="3547"/>
      <c r="AA35" s="3547"/>
      <c r="AB35" s="3547"/>
      <c r="AC35" s="3549"/>
      <c r="AD35" s="3549"/>
      <c r="AE35" s="3549"/>
      <c r="AF35" s="3549"/>
      <c r="AG35" s="3547"/>
      <c r="AH35" s="3547"/>
      <c r="AI35" s="3547"/>
    </row>
    <row r="36" spans="1:35" ht="20.25" customHeight="1">
      <c r="A36" s="3552"/>
      <c r="B36" s="3552"/>
      <c r="C36" s="3552"/>
      <c r="D36" s="3552"/>
      <c r="E36" s="3552"/>
      <c r="F36" s="3554"/>
      <c r="G36" s="3554"/>
      <c r="H36" s="3554"/>
      <c r="I36" s="3554"/>
      <c r="J36" s="3554"/>
      <c r="K36" s="3554"/>
      <c r="L36" s="3554"/>
      <c r="M36" s="3554"/>
      <c r="N36" s="3554"/>
      <c r="O36" s="3558"/>
      <c r="P36" s="3559"/>
      <c r="Q36" s="3559"/>
      <c r="R36" s="3559"/>
      <c r="S36" s="3560"/>
      <c r="T36" s="3548"/>
      <c r="U36" s="3548"/>
      <c r="V36" s="3548"/>
      <c r="W36" s="3548"/>
      <c r="X36" s="3548"/>
      <c r="Y36" s="3548"/>
      <c r="Z36" s="3548"/>
      <c r="AA36" s="3548"/>
      <c r="AB36" s="3548"/>
      <c r="AC36" s="3550"/>
      <c r="AD36" s="3550"/>
      <c r="AE36" s="3550"/>
      <c r="AF36" s="3550"/>
      <c r="AG36" s="3548"/>
      <c r="AH36" s="3548"/>
      <c r="AI36" s="3548"/>
    </row>
    <row r="37" spans="1:35" ht="20.25" customHeight="1">
      <c r="A37" s="3551"/>
      <c r="B37" s="3551"/>
      <c r="C37" s="3551"/>
      <c r="D37" s="3551"/>
      <c r="E37" s="3551"/>
      <c r="F37" s="3551"/>
      <c r="G37" s="3553"/>
      <c r="H37" s="3553"/>
      <c r="I37" s="3553"/>
      <c r="J37" s="3553"/>
      <c r="K37" s="3553"/>
      <c r="L37" s="3553"/>
      <c r="M37" s="3553"/>
      <c r="N37" s="3553"/>
      <c r="O37" s="3555"/>
      <c r="P37" s="3556"/>
      <c r="Q37" s="3556"/>
      <c r="R37" s="3556"/>
      <c r="S37" s="3557"/>
      <c r="T37" s="3547"/>
      <c r="U37" s="3547"/>
      <c r="V37" s="3547"/>
      <c r="W37" s="3547"/>
      <c r="X37" s="3547"/>
      <c r="Y37" s="3546"/>
      <c r="Z37" s="3547"/>
      <c r="AA37" s="3547"/>
      <c r="AB37" s="3547"/>
      <c r="AC37" s="3549"/>
      <c r="AD37" s="3549"/>
      <c r="AE37" s="3549"/>
      <c r="AF37" s="3549"/>
      <c r="AG37" s="3547"/>
      <c r="AH37" s="3547"/>
      <c r="AI37" s="3547"/>
    </row>
    <row r="38" spans="1:35" ht="20.25" customHeight="1">
      <c r="A38" s="3552"/>
      <c r="B38" s="3552"/>
      <c r="C38" s="3552"/>
      <c r="D38" s="3552"/>
      <c r="E38" s="3552"/>
      <c r="F38" s="3554"/>
      <c r="G38" s="3554"/>
      <c r="H38" s="3554"/>
      <c r="I38" s="3554"/>
      <c r="J38" s="3554"/>
      <c r="K38" s="3554"/>
      <c r="L38" s="3554"/>
      <c r="M38" s="3554"/>
      <c r="N38" s="3554"/>
      <c r="O38" s="3558"/>
      <c r="P38" s="3559"/>
      <c r="Q38" s="3559"/>
      <c r="R38" s="3559"/>
      <c r="S38" s="3560"/>
      <c r="T38" s="3548"/>
      <c r="U38" s="3548"/>
      <c r="V38" s="3548"/>
      <c r="W38" s="3548"/>
      <c r="X38" s="3548"/>
      <c r="Y38" s="3548"/>
      <c r="Z38" s="3548"/>
      <c r="AA38" s="3548"/>
      <c r="AB38" s="3548"/>
      <c r="AC38" s="3550"/>
      <c r="AD38" s="3550"/>
      <c r="AE38" s="3550"/>
      <c r="AF38" s="3550"/>
      <c r="AG38" s="3548"/>
      <c r="AH38" s="3548"/>
      <c r="AI38" s="3548"/>
    </row>
    <row r="39" spans="1:35" ht="20.25" customHeight="1">
      <c r="A39" s="3551"/>
      <c r="B39" s="3551"/>
      <c r="C39" s="3551"/>
      <c r="D39" s="3551"/>
      <c r="E39" s="3551"/>
      <c r="F39" s="3551"/>
      <c r="G39" s="3553"/>
      <c r="H39" s="3553"/>
      <c r="I39" s="3553"/>
      <c r="J39" s="3553"/>
      <c r="K39" s="3553"/>
      <c r="L39" s="3553"/>
      <c r="M39" s="3553"/>
      <c r="N39" s="3553"/>
      <c r="O39" s="3555"/>
      <c r="P39" s="3556"/>
      <c r="Q39" s="3556"/>
      <c r="R39" s="3556"/>
      <c r="S39" s="3557"/>
      <c r="T39" s="3547"/>
      <c r="U39" s="3547"/>
      <c r="V39" s="3547"/>
      <c r="W39" s="3547"/>
      <c r="X39" s="3547"/>
      <c r="Y39" s="3546"/>
      <c r="Z39" s="3547"/>
      <c r="AA39" s="3547"/>
      <c r="AB39" s="3547"/>
      <c r="AC39" s="3549"/>
      <c r="AD39" s="3549"/>
      <c r="AE39" s="3549"/>
      <c r="AF39" s="3549"/>
      <c r="AG39" s="3547"/>
      <c r="AH39" s="3547"/>
      <c r="AI39" s="3547"/>
    </row>
    <row r="40" spans="1:35" ht="20.25" customHeight="1">
      <c r="A40" s="3552"/>
      <c r="B40" s="3552"/>
      <c r="C40" s="3552"/>
      <c r="D40" s="3552"/>
      <c r="E40" s="3552"/>
      <c r="F40" s="3554"/>
      <c r="G40" s="3554"/>
      <c r="H40" s="3554"/>
      <c r="I40" s="3554"/>
      <c r="J40" s="3554"/>
      <c r="K40" s="3554"/>
      <c r="L40" s="3554"/>
      <c r="M40" s="3554"/>
      <c r="N40" s="3554"/>
      <c r="O40" s="3558"/>
      <c r="P40" s="3559"/>
      <c r="Q40" s="3559"/>
      <c r="R40" s="3559"/>
      <c r="S40" s="3560"/>
      <c r="T40" s="3548"/>
      <c r="U40" s="3548"/>
      <c r="V40" s="3548"/>
      <c r="W40" s="3548"/>
      <c r="X40" s="3548"/>
      <c r="Y40" s="3548"/>
      <c r="Z40" s="3548"/>
      <c r="AA40" s="3548"/>
      <c r="AB40" s="3548"/>
      <c r="AC40" s="3550"/>
      <c r="AD40" s="3550"/>
      <c r="AE40" s="3550"/>
      <c r="AF40" s="3550"/>
      <c r="AG40" s="3548"/>
      <c r="AH40" s="3548"/>
      <c r="AI40" s="3548"/>
    </row>
    <row r="41" spans="1:35">
      <c r="B41" s="438" t="s">
        <v>2412</v>
      </c>
      <c r="C41" s="438"/>
      <c r="D41" s="438"/>
      <c r="E41" s="438"/>
      <c r="F41" s="438"/>
      <c r="G41" s="438"/>
      <c r="H41" s="438"/>
      <c r="I41" s="438"/>
      <c r="J41" s="438"/>
      <c r="K41" s="438"/>
      <c r="L41" s="438"/>
      <c r="M41" s="438"/>
      <c r="N41" s="438"/>
      <c r="O41" s="438"/>
      <c r="P41" s="438"/>
      <c r="Q41" s="438"/>
      <c r="R41" s="438"/>
      <c r="S41" s="438"/>
      <c r="T41" s="438"/>
      <c r="U41" s="438"/>
      <c r="V41" s="438"/>
      <c r="W41" s="438"/>
      <c r="X41" s="438"/>
      <c r="Y41" s="438"/>
      <c r="Z41" s="438"/>
      <c r="AA41" s="438"/>
      <c r="AB41" s="438"/>
      <c r="AC41" s="438"/>
      <c r="AD41" s="438"/>
      <c r="AE41" s="438"/>
      <c r="AF41" s="438"/>
      <c r="AG41" s="438"/>
      <c r="AH41" s="438"/>
      <c r="AI41" s="438"/>
    </row>
    <row r="42" spans="1:35">
      <c r="B42" s="438" t="s">
        <v>1519</v>
      </c>
      <c r="C42" s="438"/>
      <c r="D42" s="438"/>
      <c r="E42" s="438"/>
      <c r="F42" s="438"/>
      <c r="G42" s="438"/>
      <c r="H42" s="438"/>
      <c r="I42" s="438"/>
      <c r="J42" s="438"/>
      <c r="K42" s="438"/>
      <c r="L42" s="438"/>
      <c r="M42" s="438"/>
      <c r="N42" s="438"/>
      <c r="O42" s="438"/>
      <c r="P42" s="438"/>
      <c r="Q42" s="438"/>
      <c r="R42" s="438"/>
      <c r="S42" s="438"/>
      <c r="T42" s="438"/>
      <c r="U42" s="438"/>
      <c r="V42" s="438"/>
      <c r="W42" s="438"/>
      <c r="X42" s="438"/>
      <c r="Y42" s="438"/>
      <c r="Z42" s="438"/>
      <c r="AA42" s="438"/>
      <c r="AB42" s="438"/>
      <c r="AC42" s="438"/>
      <c r="AD42" s="438"/>
      <c r="AE42" s="438"/>
      <c r="AF42" s="438"/>
      <c r="AG42" s="438"/>
      <c r="AH42" s="438"/>
      <c r="AI42" s="438"/>
    </row>
    <row r="43" spans="1:35">
      <c r="B43" s="438"/>
      <c r="C43" s="438"/>
      <c r="D43" s="438" t="s">
        <v>786</v>
      </c>
      <c r="E43" s="438"/>
      <c r="F43" s="438"/>
      <c r="G43" s="438"/>
      <c r="H43" s="438"/>
      <c r="I43" s="438"/>
      <c r="J43" s="438"/>
      <c r="K43" s="438"/>
      <c r="L43" s="438"/>
      <c r="M43" s="438"/>
      <c r="N43" s="438"/>
      <c r="O43" s="438"/>
      <c r="P43" s="438"/>
      <c r="Q43" s="438"/>
      <c r="R43" s="438"/>
      <c r="S43" s="438"/>
      <c r="T43" s="438"/>
      <c r="U43" s="438"/>
      <c r="V43" s="438"/>
      <c r="W43" s="438"/>
      <c r="X43" s="438"/>
      <c r="Y43" s="438"/>
      <c r="Z43" s="438"/>
      <c r="AA43" s="438"/>
      <c r="AB43" s="438"/>
      <c r="AC43" s="438"/>
      <c r="AD43" s="438"/>
      <c r="AE43" s="438"/>
      <c r="AF43" s="438"/>
      <c r="AG43" s="438"/>
      <c r="AH43" s="438"/>
      <c r="AI43" s="438"/>
    </row>
    <row r="44" spans="1:35">
      <c r="B44" s="438"/>
      <c r="C44" s="438"/>
      <c r="D44" s="438"/>
      <c r="E44" s="438"/>
      <c r="F44" s="438"/>
      <c r="G44" s="438"/>
      <c r="H44" s="438"/>
      <c r="I44" s="438"/>
      <c r="J44" s="438"/>
      <c r="K44" s="438"/>
      <c r="L44" s="438"/>
      <c r="M44" s="438"/>
      <c r="N44" s="438"/>
      <c r="O44" s="438"/>
      <c r="P44" s="438"/>
      <c r="Q44" s="438"/>
      <c r="R44" s="438"/>
      <c r="S44" s="438"/>
      <c r="T44" s="438"/>
      <c r="U44" s="438"/>
      <c r="V44" s="438"/>
      <c r="W44" s="438"/>
      <c r="X44" s="438"/>
      <c r="Y44" s="438"/>
      <c r="Z44" s="438"/>
      <c r="AA44" s="438"/>
      <c r="AB44" s="438"/>
      <c r="AC44" s="438"/>
      <c r="AD44" s="438"/>
      <c r="AE44" s="438"/>
      <c r="AF44" s="438"/>
      <c r="AG44" s="438"/>
      <c r="AH44" s="438"/>
      <c r="AI44" s="438"/>
    </row>
  </sheetData>
  <mergeCells count="150">
    <mergeCell ref="O25:S25"/>
    <mergeCell ref="O26:S26"/>
    <mergeCell ref="O27:S27"/>
    <mergeCell ref="O28:S28"/>
    <mergeCell ref="O29:S29"/>
    <mergeCell ref="O30:S30"/>
    <mergeCell ref="O31:S31"/>
    <mergeCell ref="O32:S32"/>
    <mergeCell ref="O33:S33"/>
    <mergeCell ref="Y4:AB4"/>
    <mergeCell ref="A5:E6"/>
    <mergeCell ref="F5:N6"/>
    <mergeCell ref="T5:X6"/>
    <mergeCell ref="Y5:AB6"/>
    <mergeCell ref="AG3:AI4"/>
    <mergeCell ref="AC3:AF4"/>
    <mergeCell ref="A3:E3"/>
    <mergeCell ref="A4:E4"/>
    <mergeCell ref="F3:N3"/>
    <mergeCell ref="F4:N4"/>
    <mergeCell ref="O3:S3"/>
    <mergeCell ref="O4:S4"/>
    <mergeCell ref="T3:X4"/>
    <mergeCell ref="Y3:AB3"/>
    <mergeCell ref="AC5:AF6"/>
    <mergeCell ref="AG5:AI6"/>
    <mergeCell ref="O5:S5"/>
    <mergeCell ref="O6:S6"/>
    <mergeCell ref="A7:E8"/>
    <mergeCell ref="F7:N8"/>
    <mergeCell ref="T7:X8"/>
    <mergeCell ref="Y7:AB8"/>
    <mergeCell ref="AC7:AF8"/>
    <mergeCell ref="AG7:AI8"/>
    <mergeCell ref="AG9:AI10"/>
    <mergeCell ref="A11:E12"/>
    <mergeCell ref="F11:N12"/>
    <mergeCell ref="T11:X12"/>
    <mergeCell ref="Y11:AB12"/>
    <mergeCell ref="AC11:AF12"/>
    <mergeCell ref="AG11:AI12"/>
    <mergeCell ref="A9:E10"/>
    <mergeCell ref="F9:N10"/>
    <mergeCell ref="T9:X10"/>
    <mergeCell ref="Y9:AB10"/>
    <mergeCell ref="AC9:AF10"/>
    <mergeCell ref="O7:S7"/>
    <mergeCell ref="O8:S8"/>
    <mergeCell ref="O9:S9"/>
    <mergeCell ref="O10:S10"/>
    <mergeCell ref="O11:S11"/>
    <mergeCell ref="O12:S12"/>
    <mergeCell ref="AG13:AI14"/>
    <mergeCell ref="A15:E16"/>
    <mergeCell ref="F15:N16"/>
    <mergeCell ref="T15:X16"/>
    <mergeCell ref="Y15:AB16"/>
    <mergeCell ref="AC15:AF16"/>
    <mergeCell ref="AG15:AI16"/>
    <mergeCell ref="A13:E14"/>
    <mergeCell ref="F13:N14"/>
    <mergeCell ref="T13:X14"/>
    <mergeCell ref="Y13:AB14"/>
    <mergeCell ref="AC13:AF14"/>
    <mergeCell ref="O13:S13"/>
    <mergeCell ref="O14:S14"/>
    <mergeCell ref="O15:S15"/>
    <mergeCell ref="O16:S16"/>
    <mergeCell ref="A23:E23"/>
    <mergeCell ref="AG17:AI18"/>
    <mergeCell ref="Y19:AB20"/>
    <mergeCell ref="AC19:AF20"/>
    <mergeCell ref="AG19:AI20"/>
    <mergeCell ref="Y17:AB18"/>
    <mergeCell ref="AC17:AF18"/>
    <mergeCell ref="A17:E18"/>
    <mergeCell ref="F17:N18"/>
    <mergeCell ref="T17:X18"/>
    <mergeCell ref="AG23:AI24"/>
    <mergeCell ref="A19:E20"/>
    <mergeCell ref="F19:N20"/>
    <mergeCell ref="T19:X20"/>
    <mergeCell ref="Y24:AB24"/>
    <mergeCell ref="F23:N23"/>
    <mergeCell ref="O23:S23"/>
    <mergeCell ref="O19:S19"/>
    <mergeCell ref="O20:S20"/>
    <mergeCell ref="O17:S17"/>
    <mergeCell ref="O18:S18"/>
    <mergeCell ref="A25:E26"/>
    <mergeCell ref="F25:N26"/>
    <mergeCell ref="A24:E24"/>
    <mergeCell ref="F24:N24"/>
    <mergeCell ref="O24:S24"/>
    <mergeCell ref="T23:X24"/>
    <mergeCell ref="AG27:AI28"/>
    <mergeCell ref="A29:E30"/>
    <mergeCell ref="F29:N30"/>
    <mergeCell ref="T29:X30"/>
    <mergeCell ref="Y29:AB30"/>
    <mergeCell ref="AC29:AF30"/>
    <mergeCell ref="AG29:AI30"/>
    <mergeCell ref="T25:X26"/>
    <mergeCell ref="Y25:AB26"/>
    <mergeCell ref="AC25:AF26"/>
    <mergeCell ref="AG25:AI26"/>
    <mergeCell ref="A27:E28"/>
    <mergeCell ref="F27:N28"/>
    <mergeCell ref="T27:X28"/>
    <mergeCell ref="Y27:AB28"/>
    <mergeCell ref="AC27:AF28"/>
    <mergeCell ref="Y23:AB23"/>
    <mergeCell ref="AC23:AF24"/>
    <mergeCell ref="AG31:AI32"/>
    <mergeCell ref="A33:E34"/>
    <mergeCell ref="F33:N34"/>
    <mergeCell ref="T33:X34"/>
    <mergeCell ref="Y33:AB34"/>
    <mergeCell ref="AC33:AF34"/>
    <mergeCell ref="AG33:AI34"/>
    <mergeCell ref="A31:E32"/>
    <mergeCell ref="F31:N32"/>
    <mergeCell ref="T31:X32"/>
    <mergeCell ref="Y31:AB32"/>
    <mergeCell ref="AC31:AF32"/>
    <mergeCell ref="O34:S34"/>
    <mergeCell ref="Y39:AB40"/>
    <mergeCell ref="AC39:AF40"/>
    <mergeCell ref="AG39:AI40"/>
    <mergeCell ref="A39:E40"/>
    <mergeCell ref="F39:N40"/>
    <mergeCell ref="T39:X40"/>
    <mergeCell ref="AG35:AI36"/>
    <mergeCell ref="A37:E38"/>
    <mergeCell ref="F37:N38"/>
    <mergeCell ref="T37:X38"/>
    <mergeCell ref="Y37:AB38"/>
    <mergeCell ref="AC37:AF38"/>
    <mergeCell ref="AG37:AI38"/>
    <mergeCell ref="A35:E36"/>
    <mergeCell ref="F35:N36"/>
    <mergeCell ref="T35:X36"/>
    <mergeCell ref="Y35:AB36"/>
    <mergeCell ref="AC35:AF36"/>
    <mergeCell ref="O35:S35"/>
    <mergeCell ref="O36:S36"/>
    <mergeCell ref="O37:S37"/>
    <mergeCell ref="O38:S38"/>
    <mergeCell ref="O39:S39"/>
    <mergeCell ref="O40:S40"/>
  </mergeCells>
  <phoneticPr fontId="6"/>
  <dataValidations count="1">
    <dataValidation type="list" errorStyle="warning" allowBlank="1" showInputMessage="1" showErrorMessage="1" sqref="O5:S5 O7:S7 O9:S9 O11:S11 O13:S13 O15:S15 O17:S17 O19:S19 O25:S25 O27:S27 O29:S29 O31:S31 O33:S33 O35:S35 O37:S37 O39:S39">
      <formula1>"一般競争入札,指名競争入札,随意契約"</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AJ44"/>
  <sheetViews>
    <sheetView view="pageBreakPreview" zoomScaleNormal="100" zoomScaleSheetLayoutView="100" workbookViewId="0"/>
  </sheetViews>
  <sheetFormatPr defaultColWidth="2.625" defaultRowHeight="13.5"/>
  <cols>
    <col min="1" max="16384" width="2.625" style="544"/>
  </cols>
  <sheetData>
    <row r="1" spans="1:36">
      <c r="A1" s="442" t="s">
        <v>2018</v>
      </c>
      <c r="B1" s="442"/>
      <c r="C1" s="442"/>
      <c r="D1" s="442"/>
      <c r="E1" s="894"/>
      <c r="F1" s="894"/>
      <c r="G1" s="894"/>
      <c r="H1" s="894"/>
    </row>
    <row r="2" spans="1:36" ht="13.5" customHeight="1">
      <c r="A2" s="3569" t="s">
        <v>172</v>
      </c>
      <c r="B2" s="3570"/>
      <c r="C2" s="3570"/>
      <c r="D2" s="3570"/>
      <c r="E2" s="3571"/>
      <c r="F2" s="3575" t="s">
        <v>173</v>
      </c>
      <c r="G2" s="3576"/>
      <c r="H2" s="3576"/>
      <c r="I2" s="3576"/>
      <c r="J2" s="3576"/>
      <c r="K2" s="3576"/>
      <c r="L2" s="3576"/>
      <c r="M2" s="3576"/>
      <c r="N2" s="3577"/>
      <c r="O2" s="3569" t="s">
        <v>2410</v>
      </c>
      <c r="P2" s="3570"/>
      <c r="Q2" s="3570"/>
      <c r="R2" s="3570"/>
      <c r="S2" s="3571"/>
      <c r="T2" s="3565" t="s">
        <v>1753</v>
      </c>
      <c r="U2" s="3566"/>
      <c r="V2" s="3566"/>
      <c r="W2" s="3566"/>
      <c r="X2" s="3567"/>
      <c r="Y2" s="3569" t="s">
        <v>174</v>
      </c>
      <c r="Z2" s="3570"/>
      <c r="AA2" s="3570"/>
      <c r="AB2" s="3571"/>
      <c r="AC2" s="3565" t="s">
        <v>175</v>
      </c>
      <c r="AD2" s="3566"/>
      <c r="AE2" s="3566"/>
      <c r="AF2" s="3567"/>
      <c r="AG2" s="3569" t="s">
        <v>784</v>
      </c>
      <c r="AH2" s="3570"/>
      <c r="AI2" s="3571"/>
      <c r="AJ2" s="438"/>
    </row>
    <row r="3" spans="1:36">
      <c r="A3" s="2970"/>
      <c r="B3" s="3561"/>
      <c r="C3" s="3561"/>
      <c r="D3" s="3561"/>
      <c r="E3" s="2971"/>
      <c r="F3" s="3578"/>
      <c r="G3" s="3579"/>
      <c r="H3" s="3579"/>
      <c r="I3" s="3579"/>
      <c r="J3" s="3579"/>
      <c r="K3" s="3579"/>
      <c r="L3" s="3579"/>
      <c r="M3" s="3579"/>
      <c r="N3" s="3580"/>
      <c r="O3" s="2970" t="s">
        <v>2411</v>
      </c>
      <c r="P3" s="3561"/>
      <c r="Q3" s="3561"/>
      <c r="R3" s="3561"/>
      <c r="S3" s="2971"/>
      <c r="T3" s="1416"/>
      <c r="U3" s="3568"/>
      <c r="V3" s="3568"/>
      <c r="W3" s="3568"/>
      <c r="X3" s="1418"/>
      <c r="Y3" s="2970"/>
      <c r="Z3" s="3561"/>
      <c r="AA3" s="3561"/>
      <c r="AB3" s="2971"/>
      <c r="AC3" s="1416"/>
      <c r="AD3" s="3568"/>
      <c r="AE3" s="3568"/>
      <c r="AF3" s="1418"/>
      <c r="AG3" s="2970"/>
      <c r="AH3" s="3561"/>
      <c r="AI3" s="2971"/>
      <c r="AJ3" s="438"/>
    </row>
    <row r="4" spans="1:36" ht="20.25" customHeight="1">
      <c r="A4" s="3551"/>
      <c r="B4" s="3551"/>
      <c r="C4" s="3551"/>
      <c r="D4" s="3551"/>
      <c r="E4" s="3551"/>
      <c r="F4" s="3551"/>
      <c r="G4" s="3553"/>
      <c r="H4" s="3553"/>
      <c r="I4" s="3553"/>
      <c r="J4" s="3553"/>
      <c r="K4" s="3553"/>
      <c r="L4" s="3553"/>
      <c r="M4" s="3553"/>
      <c r="N4" s="3553"/>
      <c r="O4" s="3555"/>
      <c r="P4" s="3556"/>
      <c r="Q4" s="3556"/>
      <c r="R4" s="3556"/>
      <c r="S4" s="3557"/>
      <c r="T4" s="3547"/>
      <c r="U4" s="3547"/>
      <c r="V4" s="3547"/>
      <c r="W4" s="3547"/>
      <c r="X4" s="3547"/>
      <c r="Y4" s="3546"/>
      <c r="Z4" s="3547"/>
      <c r="AA4" s="3547"/>
      <c r="AB4" s="3547"/>
      <c r="AC4" s="3549"/>
      <c r="AD4" s="3549"/>
      <c r="AE4" s="3549"/>
      <c r="AF4" s="3549"/>
      <c r="AG4" s="3547"/>
      <c r="AH4" s="3547"/>
      <c r="AI4" s="3547"/>
      <c r="AJ4" s="438"/>
    </row>
    <row r="5" spans="1:36" ht="20.25" customHeight="1">
      <c r="A5" s="3552"/>
      <c r="B5" s="3552"/>
      <c r="C5" s="3552"/>
      <c r="D5" s="3552"/>
      <c r="E5" s="3552"/>
      <c r="F5" s="3554"/>
      <c r="G5" s="3554"/>
      <c r="H5" s="3554"/>
      <c r="I5" s="3554"/>
      <c r="J5" s="3554"/>
      <c r="K5" s="3554"/>
      <c r="L5" s="3554"/>
      <c r="M5" s="3554"/>
      <c r="N5" s="3554"/>
      <c r="O5" s="3558"/>
      <c r="P5" s="3559"/>
      <c r="Q5" s="3559"/>
      <c r="R5" s="3559"/>
      <c r="S5" s="3560"/>
      <c r="T5" s="3548"/>
      <c r="U5" s="3548"/>
      <c r="V5" s="3548"/>
      <c r="W5" s="3548"/>
      <c r="X5" s="3548"/>
      <c r="Y5" s="3548"/>
      <c r="Z5" s="3548"/>
      <c r="AA5" s="3548"/>
      <c r="AB5" s="3548"/>
      <c r="AC5" s="3550"/>
      <c r="AD5" s="3550"/>
      <c r="AE5" s="3550"/>
      <c r="AF5" s="3550"/>
      <c r="AG5" s="3548"/>
      <c r="AH5" s="3548"/>
      <c r="AI5" s="3548"/>
      <c r="AJ5" s="438"/>
    </row>
    <row r="6" spans="1:36" ht="20.25" customHeight="1">
      <c r="A6" s="3551"/>
      <c r="B6" s="3551"/>
      <c r="C6" s="3551"/>
      <c r="D6" s="3551"/>
      <c r="E6" s="3551"/>
      <c r="F6" s="3551"/>
      <c r="G6" s="3553"/>
      <c r="H6" s="3553"/>
      <c r="I6" s="3553"/>
      <c r="J6" s="3553"/>
      <c r="K6" s="3553"/>
      <c r="L6" s="3553"/>
      <c r="M6" s="3553"/>
      <c r="N6" s="3553"/>
      <c r="O6" s="3555"/>
      <c r="P6" s="3556"/>
      <c r="Q6" s="3556"/>
      <c r="R6" s="3556"/>
      <c r="S6" s="3557"/>
      <c r="T6" s="3547"/>
      <c r="U6" s="3547"/>
      <c r="V6" s="3547"/>
      <c r="W6" s="3547"/>
      <c r="X6" s="3547"/>
      <c r="Y6" s="3546"/>
      <c r="Z6" s="3547"/>
      <c r="AA6" s="3547"/>
      <c r="AB6" s="3547"/>
      <c r="AC6" s="3549"/>
      <c r="AD6" s="3549"/>
      <c r="AE6" s="3549"/>
      <c r="AF6" s="3549"/>
      <c r="AG6" s="3547"/>
      <c r="AH6" s="3547"/>
      <c r="AI6" s="3547"/>
      <c r="AJ6" s="438"/>
    </row>
    <row r="7" spans="1:36" ht="20.25" customHeight="1">
      <c r="A7" s="3552"/>
      <c r="B7" s="3552"/>
      <c r="C7" s="3552"/>
      <c r="D7" s="3552"/>
      <c r="E7" s="3552"/>
      <c r="F7" s="3554"/>
      <c r="G7" s="3554"/>
      <c r="H7" s="3554"/>
      <c r="I7" s="3554"/>
      <c r="J7" s="3554"/>
      <c r="K7" s="3554"/>
      <c r="L7" s="3554"/>
      <c r="M7" s="3554"/>
      <c r="N7" s="3554"/>
      <c r="O7" s="3558"/>
      <c r="P7" s="3559"/>
      <c r="Q7" s="3559"/>
      <c r="R7" s="3559"/>
      <c r="S7" s="3560"/>
      <c r="T7" s="3548"/>
      <c r="U7" s="3548"/>
      <c r="V7" s="3548"/>
      <c r="W7" s="3548"/>
      <c r="X7" s="3548"/>
      <c r="Y7" s="3548"/>
      <c r="Z7" s="3548"/>
      <c r="AA7" s="3548"/>
      <c r="AB7" s="3548"/>
      <c r="AC7" s="3550"/>
      <c r="AD7" s="3550"/>
      <c r="AE7" s="3550"/>
      <c r="AF7" s="3550"/>
      <c r="AG7" s="3548"/>
      <c r="AH7" s="3548"/>
      <c r="AI7" s="3548"/>
      <c r="AJ7" s="438"/>
    </row>
    <row r="8" spans="1:36" ht="20.25" customHeight="1">
      <c r="A8" s="3551"/>
      <c r="B8" s="3551"/>
      <c r="C8" s="3551"/>
      <c r="D8" s="3551"/>
      <c r="E8" s="3551"/>
      <c r="F8" s="3551"/>
      <c r="G8" s="3553"/>
      <c r="H8" s="3553"/>
      <c r="I8" s="3553"/>
      <c r="J8" s="3553"/>
      <c r="K8" s="3553"/>
      <c r="L8" s="3553"/>
      <c r="M8" s="3553"/>
      <c r="N8" s="3553"/>
      <c r="O8" s="3555"/>
      <c r="P8" s="3556"/>
      <c r="Q8" s="3556"/>
      <c r="R8" s="3556"/>
      <c r="S8" s="3557"/>
      <c r="T8" s="3547"/>
      <c r="U8" s="3547"/>
      <c r="V8" s="3547"/>
      <c r="W8" s="3547"/>
      <c r="X8" s="3547"/>
      <c r="Y8" s="3546"/>
      <c r="Z8" s="3547"/>
      <c r="AA8" s="3547"/>
      <c r="AB8" s="3547"/>
      <c r="AC8" s="3549"/>
      <c r="AD8" s="3549"/>
      <c r="AE8" s="3549"/>
      <c r="AF8" s="3549"/>
      <c r="AG8" s="3547"/>
      <c r="AH8" s="3547"/>
      <c r="AI8" s="3547"/>
      <c r="AJ8" s="438"/>
    </row>
    <row r="9" spans="1:36" ht="20.25" customHeight="1">
      <c r="A9" s="3552"/>
      <c r="B9" s="3552"/>
      <c r="C9" s="3552"/>
      <c r="D9" s="3552"/>
      <c r="E9" s="3552"/>
      <c r="F9" s="3554"/>
      <c r="G9" s="3554"/>
      <c r="H9" s="3554"/>
      <c r="I9" s="3554"/>
      <c r="J9" s="3554"/>
      <c r="K9" s="3554"/>
      <c r="L9" s="3554"/>
      <c r="M9" s="3554"/>
      <c r="N9" s="3554"/>
      <c r="O9" s="3558"/>
      <c r="P9" s="3559"/>
      <c r="Q9" s="3559"/>
      <c r="R9" s="3559"/>
      <c r="S9" s="3560"/>
      <c r="T9" s="3548"/>
      <c r="U9" s="3548"/>
      <c r="V9" s="3548"/>
      <c r="W9" s="3548"/>
      <c r="X9" s="3548"/>
      <c r="Y9" s="3548"/>
      <c r="Z9" s="3548"/>
      <c r="AA9" s="3548"/>
      <c r="AB9" s="3548"/>
      <c r="AC9" s="3550"/>
      <c r="AD9" s="3550"/>
      <c r="AE9" s="3550"/>
      <c r="AF9" s="3550"/>
      <c r="AG9" s="3548"/>
      <c r="AH9" s="3548"/>
      <c r="AI9" s="3548"/>
      <c r="AJ9" s="438"/>
    </row>
    <row r="10" spans="1:36" ht="20.25" customHeight="1">
      <c r="A10" s="3551"/>
      <c r="B10" s="3551"/>
      <c r="C10" s="3551"/>
      <c r="D10" s="3551"/>
      <c r="E10" s="3551"/>
      <c r="F10" s="3551"/>
      <c r="G10" s="3553"/>
      <c r="H10" s="3553"/>
      <c r="I10" s="3553"/>
      <c r="J10" s="3553"/>
      <c r="K10" s="3553"/>
      <c r="L10" s="3553"/>
      <c r="M10" s="3553"/>
      <c r="N10" s="3553"/>
      <c r="O10" s="3555"/>
      <c r="P10" s="3556"/>
      <c r="Q10" s="3556"/>
      <c r="R10" s="3556"/>
      <c r="S10" s="3557"/>
      <c r="T10" s="3547"/>
      <c r="U10" s="3547"/>
      <c r="V10" s="3547"/>
      <c r="W10" s="3547"/>
      <c r="X10" s="3547"/>
      <c r="Y10" s="3546"/>
      <c r="Z10" s="3547"/>
      <c r="AA10" s="3547"/>
      <c r="AB10" s="3547"/>
      <c r="AC10" s="3549"/>
      <c r="AD10" s="3549"/>
      <c r="AE10" s="3549"/>
      <c r="AF10" s="3549"/>
      <c r="AG10" s="3547"/>
      <c r="AH10" s="3547"/>
      <c r="AI10" s="3547"/>
      <c r="AJ10" s="438"/>
    </row>
    <row r="11" spans="1:36" ht="20.25" customHeight="1">
      <c r="A11" s="3552"/>
      <c r="B11" s="3552"/>
      <c r="C11" s="3552"/>
      <c r="D11" s="3552"/>
      <c r="E11" s="3552"/>
      <c r="F11" s="3554"/>
      <c r="G11" s="3554"/>
      <c r="H11" s="3554"/>
      <c r="I11" s="3554"/>
      <c r="J11" s="3554"/>
      <c r="K11" s="3554"/>
      <c r="L11" s="3554"/>
      <c r="M11" s="3554"/>
      <c r="N11" s="3554"/>
      <c r="O11" s="3558"/>
      <c r="P11" s="3559"/>
      <c r="Q11" s="3559"/>
      <c r="R11" s="3559"/>
      <c r="S11" s="3560"/>
      <c r="T11" s="3548"/>
      <c r="U11" s="3548"/>
      <c r="V11" s="3548"/>
      <c r="W11" s="3548"/>
      <c r="X11" s="3548"/>
      <c r="Y11" s="3548"/>
      <c r="Z11" s="3548"/>
      <c r="AA11" s="3548"/>
      <c r="AB11" s="3548"/>
      <c r="AC11" s="3550"/>
      <c r="AD11" s="3550"/>
      <c r="AE11" s="3550"/>
      <c r="AF11" s="3550"/>
      <c r="AG11" s="3548"/>
      <c r="AH11" s="3548"/>
      <c r="AI11" s="3548"/>
      <c r="AJ11" s="438"/>
    </row>
    <row r="12" spans="1:36" ht="20.25" customHeight="1">
      <c r="A12" s="3551"/>
      <c r="B12" s="3551"/>
      <c r="C12" s="3551"/>
      <c r="D12" s="3551"/>
      <c r="E12" s="3551"/>
      <c r="F12" s="3551"/>
      <c r="G12" s="3553"/>
      <c r="H12" s="3553"/>
      <c r="I12" s="3553"/>
      <c r="J12" s="3553"/>
      <c r="K12" s="3553"/>
      <c r="L12" s="3553"/>
      <c r="M12" s="3553"/>
      <c r="N12" s="3553"/>
      <c r="O12" s="3555"/>
      <c r="P12" s="3556"/>
      <c r="Q12" s="3556"/>
      <c r="R12" s="3556"/>
      <c r="S12" s="3557"/>
      <c r="T12" s="3547"/>
      <c r="U12" s="3547"/>
      <c r="V12" s="3547"/>
      <c r="W12" s="3547"/>
      <c r="X12" s="3547"/>
      <c r="Y12" s="3546"/>
      <c r="Z12" s="3547"/>
      <c r="AA12" s="3547"/>
      <c r="AB12" s="3547"/>
      <c r="AC12" s="3549"/>
      <c r="AD12" s="3549"/>
      <c r="AE12" s="3549"/>
      <c r="AF12" s="3549"/>
      <c r="AG12" s="3547"/>
      <c r="AH12" s="3547"/>
      <c r="AI12" s="3547"/>
      <c r="AJ12" s="438"/>
    </row>
    <row r="13" spans="1:36" ht="20.25" customHeight="1">
      <c r="A13" s="3552"/>
      <c r="B13" s="3552"/>
      <c r="C13" s="3552"/>
      <c r="D13" s="3552"/>
      <c r="E13" s="3552"/>
      <c r="F13" s="3554"/>
      <c r="G13" s="3554"/>
      <c r="H13" s="3554"/>
      <c r="I13" s="3554"/>
      <c r="J13" s="3554"/>
      <c r="K13" s="3554"/>
      <c r="L13" s="3554"/>
      <c r="M13" s="3554"/>
      <c r="N13" s="3554"/>
      <c r="O13" s="3558"/>
      <c r="P13" s="3559"/>
      <c r="Q13" s="3559"/>
      <c r="R13" s="3559"/>
      <c r="S13" s="3560"/>
      <c r="T13" s="3548"/>
      <c r="U13" s="3548"/>
      <c r="V13" s="3548"/>
      <c r="W13" s="3548"/>
      <c r="X13" s="3548"/>
      <c r="Y13" s="3548"/>
      <c r="Z13" s="3548"/>
      <c r="AA13" s="3548"/>
      <c r="AB13" s="3548"/>
      <c r="AC13" s="3550"/>
      <c r="AD13" s="3550"/>
      <c r="AE13" s="3550"/>
      <c r="AF13" s="3550"/>
      <c r="AG13" s="3548"/>
      <c r="AH13" s="3548"/>
      <c r="AI13" s="3548"/>
      <c r="AJ13" s="438"/>
    </row>
    <row r="14" spans="1:36" ht="20.25" customHeight="1">
      <c r="A14" s="3551"/>
      <c r="B14" s="3551"/>
      <c r="C14" s="3551"/>
      <c r="D14" s="3551"/>
      <c r="E14" s="3551"/>
      <c r="F14" s="3551"/>
      <c r="G14" s="3553"/>
      <c r="H14" s="3553"/>
      <c r="I14" s="3553"/>
      <c r="J14" s="3553"/>
      <c r="K14" s="3553"/>
      <c r="L14" s="3553"/>
      <c r="M14" s="3553"/>
      <c r="N14" s="3553"/>
      <c r="O14" s="3555"/>
      <c r="P14" s="3556"/>
      <c r="Q14" s="3556"/>
      <c r="R14" s="3556"/>
      <c r="S14" s="3557"/>
      <c r="T14" s="3547"/>
      <c r="U14" s="3547"/>
      <c r="V14" s="3547"/>
      <c r="W14" s="3547"/>
      <c r="X14" s="3547"/>
      <c r="Y14" s="3546"/>
      <c r="Z14" s="3547"/>
      <c r="AA14" s="3547"/>
      <c r="AB14" s="3547"/>
      <c r="AC14" s="3549"/>
      <c r="AD14" s="3549"/>
      <c r="AE14" s="3549"/>
      <c r="AF14" s="3549"/>
      <c r="AG14" s="3547"/>
      <c r="AH14" s="3547"/>
      <c r="AI14" s="3547"/>
      <c r="AJ14" s="438"/>
    </row>
    <row r="15" spans="1:36" ht="20.25" customHeight="1">
      <c r="A15" s="3552"/>
      <c r="B15" s="3552"/>
      <c r="C15" s="3552"/>
      <c r="D15" s="3552"/>
      <c r="E15" s="3552"/>
      <c r="F15" s="3554"/>
      <c r="G15" s="3554"/>
      <c r="H15" s="3554"/>
      <c r="I15" s="3554"/>
      <c r="J15" s="3554"/>
      <c r="K15" s="3554"/>
      <c r="L15" s="3554"/>
      <c r="M15" s="3554"/>
      <c r="N15" s="3554"/>
      <c r="O15" s="3558"/>
      <c r="P15" s="3559"/>
      <c r="Q15" s="3559"/>
      <c r="R15" s="3559"/>
      <c r="S15" s="3560"/>
      <c r="T15" s="3548"/>
      <c r="U15" s="3548"/>
      <c r="V15" s="3548"/>
      <c r="W15" s="3548"/>
      <c r="X15" s="3548"/>
      <c r="Y15" s="3548"/>
      <c r="Z15" s="3548"/>
      <c r="AA15" s="3548"/>
      <c r="AB15" s="3548"/>
      <c r="AC15" s="3550"/>
      <c r="AD15" s="3550"/>
      <c r="AE15" s="3550"/>
      <c r="AF15" s="3550"/>
      <c r="AG15" s="3548"/>
      <c r="AH15" s="3548"/>
      <c r="AI15" s="3548"/>
    </row>
    <row r="16" spans="1:36" ht="20.25" customHeight="1">
      <c r="A16" s="3551"/>
      <c r="B16" s="3551"/>
      <c r="C16" s="3551"/>
      <c r="D16" s="3551"/>
      <c r="E16" s="3551"/>
      <c r="F16" s="3551"/>
      <c r="G16" s="3553"/>
      <c r="H16" s="3553"/>
      <c r="I16" s="3553"/>
      <c r="J16" s="3553"/>
      <c r="K16" s="3553"/>
      <c r="L16" s="3553"/>
      <c r="M16" s="3553"/>
      <c r="N16" s="3553"/>
      <c r="O16" s="3555"/>
      <c r="P16" s="3556"/>
      <c r="Q16" s="3556"/>
      <c r="R16" s="3556"/>
      <c r="S16" s="3557"/>
      <c r="T16" s="3547"/>
      <c r="U16" s="3547"/>
      <c r="V16" s="3547"/>
      <c r="W16" s="3547"/>
      <c r="X16" s="3547"/>
      <c r="Y16" s="3546"/>
      <c r="Z16" s="3547"/>
      <c r="AA16" s="3547"/>
      <c r="AB16" s="3547"/>
      <c r="AC16" s="3549"/>
      <c r="AD16" s="3549"/>
      <c r="AE16" s="3549"/>
      <c r="AF16" s="3549"/>
      <c r="AG16" s="3547"/>
      <c r="AH16" s="3547"/>
      <c r="AI16" s="3547"/>
    </row>
    <row r="17" spans="1:35" ht="20.25" customHeight="1">
      <c r="A17" s="3552"/>
      <c r="B17" s="3552"/>
      <c r="C17" s="3552"/>
      <c r="D17" s="3552"/>
      <c r="E17" s="3552"/>
      <c r="F17" s="3554"/>
      <c r="G17" s="3554"/>
      <c r="H17" s="3554"/>
      <c r="I17" s="3554"/>
      <c r="J17" s="3554"/>
      <c r="K17" s="3554"/>
      <c r="L17" s="3554"/>
      <c r="M17" s="3554"/>
      <c r="N17" s="3554"/>
      <c r="O17" s="3558"/>
      <c r="P17" s="3559"/>
      <c r="Q17" s="3559"/>
      <c r="R17" s="3559"/>
      <c r="S17" s="3560"/>
      <c r="T17" s="3548"/>
      <c r="U17" s="3548"/>
      <c r="V17" s="3548"/>
      <c r="W17" s="3548"/>
      <c r="X17" s="3548"/>
      <c r="Y17" s="3548"/>
      <c r="Z17" s="3548"/>
      <c r="AA17" s="3548"/>
      <c r="AB17" s="3548"/>
      <c r="AC17" s="3550"/>
      <c r="AD17" s="3550"/>
      <c r="AE17" s="3550"/>
      <c r="AF17" s="3550"/>
      <c r="AG17" s="3548"/>
      <c r="AH17" s="3548"/>
      <c r="AI17" s="3548"/>
    </row>
    <row r="18" spans="1:35" ht="20.25" customHeight="1">
      <c r="A18" s="3551"/>
      <c r="B18" s="3551"/>
      <c r="C18" s="3551"/>
      <c r="D18" s="3551"/>
      <c r="E18" s="3551"/>
      <c r="F18" s="3551"/>
      <c r="G18" s="3553"/>
      <c r="H18" s="3553"/>
      <c r="I18" s="3553"/>
      <c r="J18" s="3553"/>
      <c r="K18" s="3553"/>
      <c r="L18" s="3553"/>
      <c r="M18" s="3553"/>
      <c r="N18" s="3553"/>
      <c r="O18" s="3555"/>
      <c r="P18" s="3556"/>
      <c r="Q18" s="3556"/>
      <c r="R18" s="3556"/>
      <c r="S18" s="3557"/>
      <c r="T18" s="3547"/>
      <c r="U18" s="3547"/>
      <c r="V18" s="3547"/>
      <c r="W18" s="3547"/>
      <c r="X18" s="3547"/>
      <c r="Y18" s="3546"/>
      <c r="Z18" s="3547"/>
      <c r="AA18" s="3547"/>
      <c r="AB18" s="3547"/>
      <c r="AC18" s="3549"/>
      <c r="AD18" s="3549"/>
      <c r="AE18" s="3549"/>
      <c r="AF18" s="3549"/>
      <c r="AG18" s="3547"/>
      <c r="AH18" s="3547"/>
      <c r="AI18" s="3547"/>
    </row>
    <row r="19" spans="1:35" ht="20.25" customHeight="1">
      <c r="A19" s="3552"/>
      <c r="B19" s="3552"/>
      <c r="C19" s="3552"/>
      <c r="D19" s="3552"/>
      <c r="E19" s="3552"/>
      <c r="F19" s="3554"/>
      <c r="G19" s="3554"/>
      <c r="H19" s="3554"/>
      <c r="I19" s="3554"/>
      <c r="J19" s="3554"/>
      <c r="K19" s="3554"/>
      <c r="L19" s="3554"/>
      <c r="M19" s="3554"/>
      <c r="N19" s="3554"/>
      <c r="O19" s="3558"/>
      <c r="P19" s="3559"/>
      <c r="Q19" s="3559"/>
      <c r="R19" s="3559"/>
      <c r="S19" s="3560"/>
      <c r="T19" s="3548"/>
      <c r="U19" s="3548"/>
      <c r="V19" s="3548"/>
      <c r="W19" s="3548"/>
      <c r="X19" s="3548"/>
      <c r="Y19" s="3548"/>
      <c r="Z19" s="3548"/>
      <c r="AA19" s="3548"/>
      <c r="AB19" s="3548"/>
      <c r="AC19" s="3550"/>
      <c r="AD19" s="3550"/>
      <c r="AE19" s="3550"/>
      <c r="AF19" s="3550"/>
      <c r="AG19" s="3548"/>
      <c r="AH19" s="3548"/>
      <c r="AI19" s="3548"/>
    </row>
    <row r="21" spans="1:35">
      <c r="B21" s="438"/>
      <c r="C21" s="438"/>
      <c r="D21" s="438"/>
      <c r="E21" s="438"/>
      <c r="F21" s="438"/>
      <c r="G21" s="438"/>
      <c r="H21" s="438"/>
      <c r="I21" s="438"/>
      <c r="J21" s="438"/>
      <c r="K21" s="438"/>
      <c r="L21" s="438"/>
      <c r="M21" s="438"/>
      <c r="N21" s="438"/>
      <c r="O21" s="438"/>
      <c r="P21" s="438"/>
      <c r="Q21" s="438"/>
      <c r="R21" s="438"/>
      <c r="S21" s="438"/>
      <c r="T21" s="438"/>
      <c r="U21" s="438"/>
      <c r="V21" s="438"/>
      <c r="W21" s="438"/>
      <c r="X21" s="438"/>
      <c r="Y21" s="438"/>
      <c r="Z21" s="438"/>
      <c r="AA21" s="438"/>
      <c r="AB21" s="438"/>
      <c r="AC21" s="438"/>
      <c r="AD21" s="438"/>
      <c r="AE21" s="438"/>
      <c r="AF21" s="438"/>
      <c r="AG21" s="438"/>
      <c r="AH21" s="438"/>
      <c r="AI21" s="438"/>
    </row>
    <row r="22" spans="1:35">
      <c r="A22" s="442" t="s">
        <v>2037</v>
      </c>
      <c r="B22" s="442"/>
      <c r="C22" s="442"/>
      <c r="D22" s="442"/>
      <c r="E22" s="894"/>
      <c r="F22" s="894"/>
      <c r="G22" s="894"/>
      <c r="H22" s="894"/>
    </row>
    <row r="23" spans="1:35">
      <c r="A23" s="3569" t="s">
        <v>172</v>
      </c>
      <c r="B23" s="3570"/>
      <c r="C23" s="3570"/>
      <c r="D23" s="3570"/>
      <c r="E23" s="3571"/>
      <c r="F23" s="3575" t="s">
        <v>173</v>
      </c>
      <c r="G23" s="3576"/>
      <c r="H23" s="3576"/>
      <c r="I23" s="3576"/>
      <c r="J23" s="3576"/>
      <c r="K23" s="3576"/>
      <c r="L23" s="3576"/>
      <c r="M23" s="3576"/>
      <c r="N23" s="3577"/>
      <c r="O23" s="3569" t="s">
        <v>2410</v>
      </c>
      <c r="P23" s="3570"/>
      <c r="Q23" s="3570"/>
      <c r="R23" s="3570"/>
      <c r="S23" s="3571"/>
      <c r="T23" s="3565" t="s">
        <v>1753</v>
      </c>
      <c r="U23" s="3566"/>
      <c r="V23" s="3566"/>
      <c r="W23" s="3566"/>
      <c r="X23" s="3567"/>
      <c r="Y23" s="3569" t="s">
        <v>174</v>
      </c>
      <c r="Z23" s="3570"/>
      <c r="AA23" s="3570"/>
      <c r="AB23" s="3571"/>
      <c r="AC23" s="3565" t="s">
        <v>175</v>
      </c>
      <c r="AD23" s="3566"/>
      <c r="AE23" s="3566"/>
      <c r="AF23" s="3567"/>
      <c r="AG23" s="3569" t="s">
        <v>784</v>
      </c>
      <c r="AH23" s="3570"/>
      <c r="AI23" s="3571"/>
    </row>
    <row r="24" spans="1:35">
      <c r="A24" s="2970"/>
      <c r="B24" s="3561"/>
      <c r="C24" s="3561"/>
      <c r="D24" s="3561"/>
      <c r="E24" s="2971"/>
      <c r="F24" s="3578"/>
      <c r="G24" s="3579"/>
      <c r="H24" s="3579"/>
      <c r="I24" s="3579"/>
      <c r="J24" s="3579"/>
      <c r="K24" s="3579"/>
      <c r="L24" s="3579"/>
      <c r="M24" s="3579"/>
      <c r="N24" s="3580"/>
      <c r="O24" s="2970" t="s">
        <v>2411</v>
      </c>
      <c r="P24" s="3561"/>
      <c r="Q24" s="3561"/>
      <c r="R24" s="3561"/>
      <c r="S24" s="2971"/>
      <c r="T24" s="1416"/>
      <c r="U24" s="3568"/>
      <c r="V24" s="3568"/>
      <c r="W24" s="3568"/>
      <c r="X24" s="1418"/>
      <c r="Y24" s="2970"/>
      <c r="Z24" s="3561"/>
      <c r="AA24" s="3561"/>
      <c r="AB24" s="2971"/>
      <c r="AC24" s="1416"/>
      <c r="AD24" s="3568"/>
      <c r="AE24" s="3568"/>
      <c r="AF24" s="1418"/>
      <c r="AG24" s="2970"/>
      <c r="AH24" s="3561"/>
      <c r="AI24" s="2971"/>
    </row>
    <row r="25" spans="1:35" ht="20.25" customHeight="1">
      <c r="A25" s="3551"/>
      <c r="B25" s="3551"/>
      <c r="C25" s="3551"/>
      <c r="D25" s="3551"/>
      <c r="E25" s="3551"/>
      <c r="F25" s="3551"/>
      <c r="G25" s="3553"/>
      <c r="H25" s="3553"/>
      <c r="I25" s="3553"/>
      <c r="J25" s="3553"/>
      <c r="K25" s="3553"/>
      <c r="L25" s="3553"/>
      <c r="M25" s="3553"/>
      <c r="N25" s="3553"/>
      <c r="O25" s="3555"/>
      <c r="P25" s="3556"/>
      <c r="Q25" s="3556"/>
      <c r="R25" s="3556"/>
      <c r="S25" s="3557"/>
      <c r="T25" s="3547"/>
      <c r="U25" s="3547"/>
      <c r="V25" s="3547"/>
      <c r="W25" s="3547"/>
      <c r="X25" s="3547"/>
      <c r="Y25" s="3546"/>
      <c r="Z25" s="3547"/>
      <c r="AA25" s="3547"/>
      <c r="AB25" s="3547"/>
      <c r="AC25" s="3549"/>
      <c r="AD25" s="3549"/>
      <c r="AE25" s="3549"/>
      <c r="AF25" s="3549"/>
      <c r="AG25" s="3547"/>
      <c r="AH25" s="3547"/>
      <c r="AI25" s="3547"/>
    </row>
    <row r="26" spans="1:35" ht="20.25" customHeight="1">
      <c r="A26" s="3552"/>
      <c r="B26" s="3552"/>
      <c r="C26" s="3552"/>
      <c r="D26" s="3552"/>
      <c r="E26" s="3552"/>
      <c r="F26" s="3554"/>
      <c r="G26" s="3554"/>
      <c r="H26" s="3554"/>
      <c r="I26" s="3554"/>
      <c r="J26" s="3554"/>
      <c r="K26" s="3554"/>
      <c r="L26" s="3554"/>
      <c r="M26" s="3554"/>
      <c r="N26" s="3554"/>
      <c r="O26" s="3558"/>
      <c r="P26" s="3559"/>
      <c r="Q26" s="3559"/>
      <c r="R26" s="3559"/>
      <c r="S26" s="3560"/>
      <c r="T26" s="3548"/>
      <c r="U26" s="3548"/>
      <c r="V26" s="3548"/>
      <c r="W26" s="3548"/>
      <c r="X26" s="3548"/>
      <c r="Y26" s="3548"/>
      <c r="Z26" s="3548"/>
      <c r="AA26" s="3548"/>
      <c r="AB26" s="3548"/>
      <c r="AC26" s="3550"/>
      <c r="AD26" s="3550"/>
      <c r="AE26" s="3550"/>
      <c r="AF26" s="3550"/>
      <c r="AG26" s="3548"/>
      <c r="AH26" s="3548"/>
      <c r="AI26" s="3548"/>
    </row>
    <row r="27" spans="1:35" ht="20.25" customHeight="1">
      <c r="A27" s="3551"/>
      <c r="B27" s="3551"/>
      <c r="C27" s="3551"/>
      <c r="D27" s="3551"/>
      <c r="E27" s="3551"/>
      <c r="F27" s="3551"/>
      <c r="G27" s="3553"/>
      <c r="H27" s="3553"/>
      <c r="I27" s="3553"/>
      <c r="J27" s="3553"/>
      <c r="K27" s="3553"/>
      <c r="L27" s="3553"/>
      <c r="M27" s="3553"/>
      <c r="N27" s="3553"/>
      <c r="O27" s="3555"/>
      <c r="P27" s="3556"/>
      <c r="Q27" s="3556"/>
      <c r="R27" s="3556"/>
      <c r="S27" s="3557"/>
      <c r="T27" s="3547"/>
      <c r="U27" s="3547"/>
      <c r="V27" s="3547"/>
      <c r="W27" s="3547"/>
      <c r="X27" s="3547"/>
      <c r="Y27" s="3546"/>
      <c r="Z27" s="3547"/>
      <c r="AA27" s="3547"/>
      <c r="AB27" s="3547"/>
      <c r="AC27" s="3549"/>
      <c r="AD27" s="3549"/>
      <c r="AE27" s="3549"/>
      <c r="AF27" s="3549"/>
      <c r="AG27" s="3547"/>
      <c r="AH27" s="3547"/>
      <c r="AI27" s="3547"/>
    </row>
    <row r="28" spans="1:35" ht="20.25" customHeight="1">
      <c r="A28" s="3552"/>
      <c r="B28" s="3552"/>
      <c r="C28" s="3552"/>
      <c r="D28" s="3552"/>
      <c r="E28" s="3552"/>
      <c r="F28" s="3554"/>
      <c r="G28" s="3554"/>
      <c r="H28" s="3554"/>
      <c r="I28" s="3554"/>
      <c r="J28" s="3554"/>
      <c r="K28" s="3554"/>
      <c r="L28" s="3554"/>
      <c r="M28" s="3554"/>
      <c r="N28" s="3554"/>
      <c r="O28" s="3558"/>
      <c r="P28" s="3559"/>
      <c r="Q28" s="3559"/>
      <c r="R28" s="3559"/>
      <c r="S28" s="3560"/>
      <c r="T28" s="3548"/>
      <c r="U28" s="3548"/>
      <c r="V28" s="3548"/>
      <c r="W28" s="3548"/>
      <c r="X28" s="3548"/>
      <c r="Y28" s="3548"/>
      <c r="Z28" s="3548"/>
      <c r="AA28" s="3548"/>
      <c r="AB28" s="3548"/>
      <c r="AC28" s="3550"/>
      <c r="AD28" s="3550"/>
      <c r="AE28" s="3550"/>
      <c r="AF28" s="3550"/>
      <c r="AG28" s="3548"/>
      <c r="AH28" s="3548"/>
      <c r="AI28" s="3548"/>
    </row>
    <row r="29" spans="1:35" ht="20.25" customHeight="1">
      <c r="A29" s="3551"/>
      <c r="B29" s="3551"/>
      <c r="C29" s="3551"/>
      <c r="D29" s="3551"/>
      <c r="E29" s="3551"/>
      <c r="F29" s="3551"/>
      <c r="G29" s="3553"/>
      <c r="H29" s="3553"/>
      <c r="I29" s="3553"/>
      <c r="J29" s="3553"/>
      <c r="K29" s="3553"/>
      <c r="L29" s="3553"/>
      <c r="M29" s="3553"/>
      <c r="N29" s="3553"/>
      <c r="O29" s="3555"/>
      <c r="P29" s="3556"/>
      <c r="Q29" s="3556"/>
      <c r="R29" s="3556"/>
      <c r="S29" s="3557"/>
      <c r="T29" s="3547"/>
      <c r="U29" s="3547"/>
      <c r="V29" s="3547"/>
      <c r="W29" s="3547"/>
      <c r="X29" s="3547"/>
      <c r="Y29" s="3546"/>
      <c r="Z29" s="3547"/>
      <c r="AA29" s="3547"/>
      <c r="AB29" s="3547"/>
      <c r="AC29" s="3549"/>
      <c r="AD29" s="3549"/>
      <c r="AE29" s="3549"/>
      <c r="AF29" s="3549"/>
      <c r="AG29" s="3547"/>
      <c r="AH29" s="3547"/>
      <c r="AI29" s="3547"/>
    </row>
    <row r="30" spans="1:35" ht="20.25" customHeight="1">
      <c r="A30" s="3552"/>
      <c r="B30" s="3552"/>
      <c r="C30" s="3552"/>
      <c r="D30" s="3552"/>
      <c r="E30" s="3552"/>
      <c r="F30" s="3554"/>
      <c r="G30" s="3554"/>
      <c r="H30" s="3554"/>
      <c r="I30" s="3554"/>
      <c r="J30" s="3554"/>
      <c r="K30" s="3554"/>
      <c r="L30" s="3554"/>
      <c r="M30" s="3554"/>
      <c r="N30" s="3554"/>
      <c r="O30" s="3558"/>
      <c r="P30" s="3559"/>
      <c r="Q30" s="3559"/>
      <c r="R30" s="3559"/>
      <c r="S30" s="3560"/>
      <c r="T30" s="3548"/>
      <c r="U30" s="3548"/>
      <c r="V30" s="3548"/>
      <c r="W30" s="3548"/>
      <c r="X30" s="3548"/>
      <c r="Y30" s="3548"/>
      <c r="Z30" s="3548"/>
      <c r="AA30" s="3548"/>
      <c r="AB30" s="3548"/>
      <c r="AC30" s="3550"/>
      <c r="AD30" s="3550"/>
      <c r="AE30" s="3550"/>
      <c r="AF30" s="3550"/>
      <c r="AG30" s="3548"/>
      <c r="AH30" s="3548"/>
      <c r="AI30" s="3548"/>
    </row>
    <row r="31" spans="1:35" ht="20.25" customHeight="1">
      <c r="A31" s="3551"/>
      <c r="B31" s="3551"/>
      <c r="C31" s="3551"/>
      <c r="D31" s="3551"/>
      <c r="E31" s="3551"/>
      <c r="F31" s="3551"/>
      <c r="G31" s="3553"/>
      <c r="H31" s="3553"/>
      <c r="I31" s="3553"/>
      <c r="J31" s="3553"/>
      <c r="K31" s="3553"/>
      <c r="L31" s="3553"/>
      <c r="M31" s="3553"/>
      <c r="N31" s="3553"/>
      <c r="O31" s="3555"/>
      <c r="P31" s="3556"/>
      <c r="Q31" s="3556"/>
      <c r="R31" s="3556"/>
      <c r="S31" s="3557"/>
      <c r="T31" s="3547"/>
      <c r="U31" s="3547"/>
      <c r="V31" s="3547"/>
      <c r="W31" s="3547"/>
      <c r="X31" s="3547"/>
      <c r="Y31" s="3546"/>
      <c r="Z31" s="3547"/>
      <c r="AA31" s="3547"/>
      <c r="AB31" s="3547"/>
      <c r="AC31" s="3549"/>
      <c r="AD31" s="3549"/>
      <c r="AE31" s="3549"/>
      <c r="AF31" s="3549"/>
      <c r="AG31" s="3547"/>
      <c r="AH31" s="3547"/>
      <c r="AI31" s="3547"/>
    </row>
    <row r="32" spans="1:35" ht="20.25" customHeight="1">
      <c r="A32" s="3552"/>
      <c r="B32" s="3552"/>
      <c r="C32" s="3552"/>
      <c r="D32" s="3552"/>
      <c r="E32" s="3552"/>
      <c r="F32" s="3554"/>
      <c r="G32" s="3554"/>
      <c r="H32" s="3554"/>
      <c r="I32" s="3554"/>
      <c r="J32" s="3554"/>
      <c r="K32" s="3554"/>
      <c r="L32" s="3554"/>
      <c r="M32" s="3554"/>
      <c r="N32" s="3554"/>
      <c r="O32" s="3558"/>
      <c r="P32" s="3559"/>
      <c r="Q32" s="3559"/>
      <c r="R32" s="3559"/>
      <c r="S32" s="3560"/>
      <c r="T32" s="3548"/>
      <c r="U32" s="3548"/>
      <c r="V32" s="3548"/>
      <c r="W32" s="3548"/>
      <c r="X32" s="3548"/>
      <c r="Y32" s="3548"/>
      <c r="Z32" s="3548"/>
      <c r="AA32" s="3548"/>
      <c r="AB32" s="3548"/>
      <c r="AC32" s="3550"/>
      <c r="AD32" s="3550"/>
      <c r="AE32" s="3550"/>
      <c r="AF32" s="3550"/>
      <c r="AG32" s="3548"/>
      <c r="AH32" s="3548"/>
      <c r="AI32" s="3548"/>
    </row>
    <row r="33" spans="1:35" ht="20.25" customHeight="1">
      <c r="A33" s="3551"/>
      <c r="B33" s="3551"/>
      <c r="C33" s="3551"/>
      <c r="D33" s="3551"/>
      <c r="E33" s="3551"/>
      <c r="F33" s="3551"/>
      <c r="G33" s="3553"/>
      <c r="H33" s="3553"/>
      <c r="I33" s="3553"/>
      <c r="J33" s="3553"/>
      <c r="K33" s="3553"/>
      <c r="L33" s="3553"/>
      <c r="M33" s="3553"/>
      <c r="N33" s="3553"/>
      <c r="O33" s="3555"/>
      <c r="P33" s="3556"/>
      <c r="Q33" s="3556"/>
      <c r="R33" s="3556"/>
      <c r="S33" s="3557"/>
      <c r="T33" s="3547"/>
      <c r="U33" s="3547"/>
      <c r="V33" s="3547"/>
      <c r="W33" s="3547"/>
      <c r="X33" s="3547"/>
      <c r="Y33" s="3546"/>
      <c r="Z33" s="3547"/>
      <c r="AA33" s="3547"/>
      <c r="AB33" s="3547"/>
      <c r="AC33" s="3549"/>
      <c r="AD33" s="3549"/>
      <c r="AE33" s="3549"/>
      <c r="AF33" s="3549"/>
      <c r="AG33" s="3547"/>
      <c r="AH33" s="3547"/>
      <c r="AI33" s="3547"/>
    </row>
    <row r="34" spans="1:35" ht="20.25" customHeight="1">
      <c r="A34" s="3552"/>
      <c r="B34" s="3552"/>
      <c r="C34" s="3552"/>
      <c r="D34" s="3552"/>
      <c r="E34" s="3552"/>
      <c r="F34" s="3554"/>
      <c r="G34" s="3554"/>
      <c r="H34" s="3554"/>
      <c r="I34" s="3554"/>
      <c r="J34" s="3554"/>
      <c r="K34" s="3554"/>
      <c r="L34" s="3554"/>
      <c r="M34" s="3554"/>
      <c r="N34" s="3554"/>
      <c r="O34" s="3558"/>
      <c r="P34" s="3559"/>
      <c r="Q34" s="3559"/>
      <c r="R34" s="3559"/>
      <c r="S34" s="3560"/>
      <c r="T34" s="3548"/>
      <c r="U34" s="3548"/>
      <c r="V34" s="3548"/>
      <c r="W34" s="3548"/>
      <c r="X34" s="3548"/>
      <c r="Y34" s="3548"/>
      <c r="Z34" s="3548"/>
      <c r="AA34" s="3548"/>
      <c r="AB34" s="3548"/>
      <c r="AC34" s="3550"/>
      <c r="AD34" s="3550"/>
      <c r="AE34" s="3550"/>
      <c r="AF34" s="3550"/>
      <c r="AG34" s="3548"/>
      <c r="AH34" s="3548"/>
      <c r="AI34" s="3548"/>
    </row>
    <row r="35" spans="1:35" ht="20.25" customHeight="1">
      <c r="A35" s="3551"/>
      <c r="B35" s="3551"/>
      <c r="C35" s="3551"/>
      <c r="D35" s="3551"/>
      <c r="E35" s="3551"/>
      <c r="F35" s="3551"/>
      <c r="G35" s="3553"/>
      <c r="H35" s="3553"/>
      <c r="I35" s="3553"/>
      <c r="J35" s="3553"/>
      <c r="K35" s="3553"/>
      <c r="L35" s="3553"/>
      <c r="M35" s="3553"/>
      <c r="N35" s="3553"/>
      <c r="O35" s="3555"/>
      <c r="P35" s="3556"/>
      <c r="Q35" s="3556"/>
      <c r="R35" s="3556"/>
      <c r="S35" s="3557"/>
      <c r="T35" s="3547"/>
      <c r="U35" s="3547"/>
      <c r="V35" s="3547"/>
      <c r="W35" s="3547"/>
      <c r="X35" s="3547"/>
      <c r="Y35" s="3546"/>
      <c r="Z35" s="3547"/>
      <c r="AA35" s="3547"/>
      <c r="AB35" s="3547"/>
      <c r="AC35" s="3549"/>
      <c r="AD35" s="3549"/>
      <c r="AE35" s="3549"/>
      <c r="AF35" s="3549"/>
      <c r="AG35" s="3547"/>
      <c r="AH35" s="3547"/>
      <c r="AI35" s="3547"/>
    </row>
    <row r="36" spans="1:35" ht="20.25" customHeight="1">
      <c r="A36" s="3552"/>
      <c r="B36" s="3552"/>
      <c r="C36" s="3552"/>
      <c r="D36" s="3552"/>
      <c r="E36" s="3552"/>
      <c r="F36" s="3554"/>
      <c r="G36" s="3554"/>
      <c r="H36" s="3554"/>
      <c r="I36" s="3554"/>
      <c r="J36" s="3554"/>
      <c r="K36" s="3554"/>
      <c r="L36" s="3554"/>
      <c r="M36" s="3554"/>
      <c r="N36" s="3554"/>
      <c r="O36" s="3558"/>
      <c r="P36" s="3559"/>
      <c r="Q36" s="3559"/>
      <c r="R36" s="3559"/>
      <c r="S36" s="3560"/>
      <c r="T36" s="3548"/>
      <c r="U36" s="3548"/>
      <c r="V36" s="3548"/>
      <c r="W36" s="3548"/>
      <c r="X36" s="3548"/>
      <c r="Y36" s="3548"/>
      <c r="Z36" s="3548"/>
      <c r="AA36" s="3548"/>
      <c r="AB36" s="3548"/>
      <c r="AC36" s="3550"/>
      <c r="AD36" s="3550"/>
      <c r="AE36" s="3550"/>
      <c r="AF36" s="3550"/>
      <c r="AG36" s="3548"/>
      <c r="AH36" s="3548"/>
      <c r="AI36" s="3548"/>
    </row>
    <row r="37" spans="1:35" ht="20.25" customHeight="1">
      <c r="A37" s="3551"/>
      <c r="B37" s="3551"/>
      <c r="C37" s="3551"/>
      <c r="D37" s="3551"/>
      <c r="E37" s="3551"/>
      <c r="F37" s="3551"/>
      <c r="G37" s="3553"/>
      <c r="H37" s="3553"/>
      <c r="I37" s="3553"/>
      <c r="J37" s="3553"/>
      <c r="K37" s="3553"/>
      <c r="L37" s="3553"/>
      <c r="M37" s="3553"/>
      <c r="N37" s="3553"/>
      <c r="O37" s="3555"/>
      <c r="P37" s="3556"/>
      <c r="Q37" s="3556"/>
      <c r="R37" s="3556"/>
      <c r="S37" s="3557"/>
      <c r="T37" s="3547"/>
      <c r="U37" s="3547"/>
      <c r="V37" s="3547"/>
      <c r="W37" s="3547"/>
      <c r="X37" s="3547"/>
      <c r="Y37" s="3546"/>
      <c r="Z37" s="3547"/>
      <c r="AA37" s="3547"/>
      <c r="AB37" s="3547"/>
      <c r="AC37" s="3549"/>
      <c r="AD37" s="3549"/>
      <c r="AE37" s="3549"/>
      <c r="AF37" s="3549"/>
      <c r="AG37" s="3547"/>
      <c r="AH37" s="3547"/>
      <c r="AI37" s="3547"/>
    </row>
    <row r="38" spans="1:35" ht="20.25" customHeight="1">
      <c r="A38" s="3552"/>
      <c r="B38" s="3552"/>
      <c r="C38" s="3552"/>
      <c r="D38" s="3552"/>
      <c r="E38" s="3552"/>
      <c r="F38" s="3554"/>
      <c r="G38" s="3554"/>
      <c r="H38" s="3554"/>
      <c r="I38" s="3554"/>
      <c r="J38" s="3554"/>
      <c r="K38" s="3554"/>
      <c r="L38" s="3554"/>
      <c r="M38" s="3554"/>
      <c r="N38" s="3554"/>
      <c r="O38" s="3558"/>
      <c r="P38" s="3559"/>
      <c r="Q38" s="3559"/>
      <c r="R38" s="3559"/>
      <c r="S38" s="3560"/>
      <c r="T38" s="3548"/>
      <c r="U38" s="3548"/>
      <c r="V38" s="3548"/>
      <c r="W38" s="3548"/>
      <c r="X38" s="3548"/>
      <c r="Y38" s="3548"/>
      <c r="Z38" s="3548"/>
      <c r="AA38" s="3548"/>
      <c r="AB38" s="3548"/>
      <c r="AC38" s="3550"/>
      <c r="AD38" s="3550"/>
      <c r="AE38" s="3550"/>
      <c r="AF38" s="3550"/>
      <c r="AG38" s="3548"/>
      <c r="AH38" s="3548"/>
      <c r="AI38" s="3548"/>
    </row>
    <row r="39" spans="1:35" ht="20.25" customHeight="1">
      <c r="A39" s="3551"/>
      <c r="B39" s="3551"/>
      <c r="C39" s="3551"/>
      <c r="D39" s="3551"/>
      <c r="E39" s="3551"/>
      <c r="F39" s="3551"/>
      <c r="G39" s="3553"/>
      <c r="H39" s="3553"/>
      <c r="I39" s="3553"/>
      <c r="J39" s="3553"/>
      <c r="K39" s="3553"/>
      <c r="L39" s="3553"/>
      <c r="M39" s="3553"/>
      <c r="N39" s="3553"/>
      <c r="O39" s="3555"/>
      <c r="P39" s="3556"/>
      <c r="Q39" s="3556"/>
      <c r="R39" s="3556"/>
      <c r="S39" s="3557"/>
      <c r="T39" s="3547"/>
      <c r="U39" s="3547"/>
      <c r="V39" s="3547"/>
      <c r="W39" s="3547"/>
      <c r="X39" s="3547"/>
      <c r="Y39" s="3546"/>
      <c r="Z39" s="3547"/>
      <c r="AA39" s="3547"/>
      <c r="AB39" s="3547"/>
      <c r="AC39" s="3549"/>
      <c r="AD39" s="3549"/>
      <c r="AE39" s="3549"/>
      <c r="AF39" s="3549"/>
      <c r="AG39" s="3547"/>
      <c r="AH39" s="3547"/>
      <c r="AI39" s="3547"/>
    </row>
    <row r="40" spans="1:35" ht="20.25" customHeight="1">
      <c r="A40" s="3552"/>
      <c r="B40" s="3552"/>
      <c r="C40" s="3552"/>
      <c r="D40" s="3552"/>
      <c r="E40" s="3552"/>
      <c r="F40" s="3554"/>
      <c r="G40" s="3554"/>
      <c r="H40" s="3554"/>
      <c r="I40" s="3554"/>
      <c r="J40" s="3554"/>
      <c r="K40" s="3554"/>
      <c r="L40" s="3554"/>
      <c r="M40" s="3554"/>
      <c r="N40" s="3554"/>
      <c r="O40" s="3558"/>
      <c r="P40" s="3559"/>
      <c r="Q40" s="3559"/>
      <c r="R40" s="3559"/>
      <c r="S40" s="3560"/>
      <c r="T40" s="3548"/>
      <c r="U40" s="3548"/>
      <c r="V40" s="3548"/>
      <c r="W40" s="3548"/>
      <c r="X40" s="3548"/>
      <c r="Y40" s="3548"/>
      <c r="Z40" s="3548"/>
      <c r="AA40" s="3548"/>
      <c r="AB40" s="3548"/>
      <c r="AC40" s="3550"/>
      <c r="AD40" s="3550"/>
      <c r="AE40" s="3550"/>
      <c r="AF40" s="3550"/>
      <c r="AG40" s="3548"/>
      <c r="AH40" s="3548"/>
      <c r="AI40" s="3548"/>
    </row>
    <row r="41" spans="1:35">
      <c r="B41" s="438" t="s">
        <v>1521</v>
      </c>
      <c r="C41" s="438"/>
      <c r="D41" s="438"/>
      <c r="E41" s="438"/>
      <c r="F41" s="438"/>
      <c r="G41" s="438"/>
      <c r="H41" s="438"/>
      <c r="I41" s="438"/>
      <c r="J41" s="438"/>
      <c r="K41" s="438"/>
      <c r="L41" s="438"/>
      <c r="M41" s="438"/>
      <c r="N41" s="438"/>
      <c r="O41" s="438"/>
      <c r="P41" s="438"/>
      <c r="Q41" s="438"/>
      <c r="R41" s="438"/>
      <c r="S41" s="438"/>
      <c r="T41" s="438"/>
      <c r="U41" s="438"/>
      <c r="V41" s="438"/>
      <c r="W41" s="438"/>
      <c r="X41" s="438"/>
      <c r="Y41" s="438"/>
      <c r="Z41" s="438"/>
      <c r="AA41" s="438"/>
      <c r="AB41" s="438"/>
      <c r="AC41" s="438"/>
      <c r="AD41" s="438"/>
      <c r="AE41" s="438"/>
      <c r="AF41" s="438"/>
      <c r="AG41" s="438"/>
      <c r="AH41" s="438"/>
      <c r="AI41" s="438"/>
    </row>
    <row r="42" spans="1:35">
      <c r="B42" s="438" t="s">
        <v>1520</v>
      </c>
      <c r="C42" s="438"/>
      <c r="D42" s="438"/>
      <c r="E42" s="438"/>
      <c r="F42" s="438"/>
      <c r="G42" s="438"/>
      <c r="H42" s="438"/>
      <c r="I42" s="438"/>
      <c r="J42" s="438"/>
      <c r="K42" s="438"/>
      <c r="L42" s="438"/>
      <c r="M42" s="438"/>
      <c r="N42" s="438"/>
      <c r="O42" s="438"/>
      <c r="P42" s="438"/>
      <c r="Q42" s="438"/>
      <c r="R42" s="438"/>
      <c r="S42" s="438"/>
      <c r="T42" s="438"/>
      <c r="U42" s="438"/>
      <c r="V42" s="438"/>
      <c r="W42" s="438"/>
      <c r="X42" s="438"/>
      <c r="Y42" s="438"/>
      <c r="Z42" s="438"/>
      <c r="AA42" s="438"/>
      <c r="AB42" s="438"/>
      <c r="AC42" s="438"/>
      <c r="AD42" s="438"/>
      <c r="AE42" s="438"/>
      <c r="AF42" s="438"/>
      <c r="AG42" s="438"/>
      <c r="AH42" s="438"/>
      <c r="AI42" s="438"/>
    </row>
    <row r="43" spans="1:35">
      <c r="B43" s="438" t="s">
        <v>1519</v>
      </c>
      <c r="C43" s="438"/>
      <c r="D43" s="438"/>
      <c r="E43" s="438"/>
      <c r="F43" s="438"/>
      <c r="G43" s="438"/>
      <c r="H43" s="438"/>
      <c r="I43" s="438"/>
      <c r="J43" s="438"/>
      <c r="K43" s="438"/>
      <c r="L43" s="438"/>
      <c r="M43" s="438"/>
      <c r="N43" s="438"/>
      <c r="O43" s="438"/>
      <c r="P43" s="438"/>
      <c r="Q43" s="438"/>
      <c r="R43" s="438"/>
      <c r="S43" s="438"/>
      <c r="T43" s="438"/>
      <c r="U43" s="438"/>
      <c r="V43" s="438"/>
      <c r="W43" s="438"/>
      <c r="X43" s="438"/>
      <c r="Y43" s="438"/>
      <c r="Z43" s="438"/>
      <c r="AA43" s="438"/>
      <c r="AB43" s="438"/>
      <c r="AC43" s="438"/>
      <c r="AD43" s="438"/>
      <c r="AE43" s="438"/>
      <c r="AF43" s="438"/>
      <c r="AG43" s="438"/>
      <c r="AH43" s="438"/>
      <c r="AI43" s="438"/>
    </row>
    <row r="44" spans="1:35">
      <c r="B44" s="438"/>
      <c r="C44" s="438"/>
      <c r="D44" s="438" t="s">
        <v>786</v>
      </c>
      <c r="E44" s="438"/>
      <c r="F44" s="438"/>
      <c r="G44" s="438"/>
      <c r="H44" s="438"/>
      <c r="I44" s="438"/>
      <c r="J44" s="438"/>
      <c r="K44" s="438"/>
      <c r="L44" s="438"/>
      <c r="M44" s="438"/>
      <c r="N44" s="438"/>
      <c r="O44" s="438"/>
      <c r="P44" s="438"/>
      <c r="Q44" s="438"/>
      <c r="R44" s="438"/>
      <c r="S44" s="438"/>
      <c r="T44" s="438"/>
      <c r="U44" s="438"/>
      <c r="V44" s="438"/>
      <c r="W44" s="438"/>
      <c r="X44" s="438"/>
      <c r="Y44" s="438"/>
      <c r="Z44" s="438"/>
      <c r="AA44" s="438"/>
      <c r="AB44" s="438"/>
      <c r="AC44" s="438"/>
      <c r="AD44" s="438"/>
      <c r="AE44" s="438"/>
      <c r="AF44" s="438"/>
      <c r="AG44" s="438"/>
      <c r="AH44" s="438"/>
      <c r="AI44" s="438"/>
    </row>
  </sheetData>
  <mergeCells count="144">
    <mergeCell ref="O24:S24"/>
    <mergeCell ref="A18:E19"/>
    <mergeCell ref="F18:N19"/>
    <mergeCell ref="T18:X19"/>
    <mergeCell ref="A16:E17"/>
    <mergeCell ref="F16:N17"/>
    <mergeCell ref="T16:X17"/>
    <mergeCell ref="AG16:AI17"/>
    <mergeCell ref="Y18:AB19"/>
    <mergeCell ref="AC18:AF19"/>
    <mergeCell ref="AG18:AI19"/>
    <mergeCell ref="Y16:AB17"/>
    <mergeCell ref="AC16:AF17"/>
    <mergeCell ref="O19:S19"/>
    <mergeCell ref="O16:S16"/>
    <mergeCell ref="O17:S17"/>
    <mergeCell ref="O18:S18"/>
    <mergeCell ref="O12:S12"/>
    <mergeCell ref="O13:S13"/>
    <mergeCell ref="AG12:AI13"/>
    <mergeCell ref="A14:E15"/>
    <mergeCell ref="F14:N15"/>
    <mergeCell ref="T14:X15"/>
    <mergeCell ref="Y14:AB15"/>
    <mergeCell ref="AC14:AF15"/>
    <mergeCell ref="AG14:AI15"/>
    <mergeCell ref="A12:E13"/>
    <mergeCell ref="F12:N13"/>
    <mergeCell ref="T12:X13"/>
    <mergeCell ref="O14:S14"/>
    <mergeCell ref="O15:S15"/>
    <mergeCell ref="Y12:AB13"/>
    <mergeCell ref="AC12:AF13"/>
    <mergeCell ref="AG6:AI7"/>
    <mergeCell ref="A4:E5"/>
    <mergeCell ref="AG8:AI9"/>
    <mergeCell ref="A10:E11"/>
    <mergeCell ref="F10:N11"/>
    <mergeCell ref="T10:X11"/>
    <mergeCell ref="Y10:AB11"/>
    <mergeCell ref="AC10:AF11"/>
    <mergeCell ref="AG10:AI11"/>
    <mergeCell ref="A8:E9"/>
    <mergeCell ref="F8:N9"/>
    <mergeCell ref="O4:S4"/>
    <mergeCell ref="O5:S5"/>
    <mergeCell ref="O6:S6"/>
    <mergeCell ref="Y8:AB9"/>
    <mergeCell ref="AC8:AF9"/>
    <mergeCell ref="T8:X9"/>
    <mergeCell ref="AC6:AF7"/>
    <mergeCell ref="O7:S7"/>
    <mergeCell ref="O8:S8"/>
    <mergeCell ref="O9:S9"/>
    <mergeCell ref="O10:S10"/>
    <mergeCell ref="O11:S11"/>
    <mergeCell ref="AG2:AI3"/>
    <mergeCell ref="AC2:AF3"/>
    <mergeCell ref="O2:S2"/>
    <mergeCell ref="O3:S3"/>
    <mergeCell ref="T2:X3"/>
    <mergeCell ref="A23:E24"/>
    <mergeCell ref="F23:N24"/>
    <mergeCell ref="O23:S23"/>
    <mergeCell ref="T23:X24"/>
    <mergeCell ref="Y23:AB24"/>
    <mergeCell ref="F4:N5"/>
    <mergeCell ref="T4:X5"/>
    <mergeCell ref="Y4:AB5"/>
    <mergeCell ref="A2:E3"/>
    <mergeCell ref="F2:N3"/>
    <mergeCell ref="Y2:AB3"/>
    <mergeCell ref="AC4:AF5"/>
    <mergeCell ref="AG4:AI5"/>
    <mergeCell ref="A6:E7"/>
    <mergeCell ref="F6:N7"/>
    <mergeCell ref="T6:X7"/>
    <mergeCell ref="Y6:AB7"/>
    <mergeCell ref="AC23:AF24"/>
    <mergeCell ref="AG23:AI24"/>
    <mergeCell ref="A25:E26"/>
    <mergeCell ref="F25:N26"/>
    <mergeCell ref="T25:X26"/>
    <mergeCell ref="Y25:AB26"/>
    <mergeCell ref="AC25:AF26"/>
    <mergeCell ref="AG25:AI26"/>
    <mergeCell ref="AG27:AI28"/>
    <mergeCell ref="A29:E30"/>
    <mergeCell ref="F29:N30"/>
    <mergeCell ref="T29:X30"/>
    <mergeCell ref="Y29:AB30"/>
    <mergeCell ref="AC29:AF30"/>
    <mergeCell ref="AG29:AI30"/>
    <mergeCell ref="A27:E28"/>
    <mergeCell ref="F27:N28"/>
    <mergeCell ref="T27:X28"/>
    <mergeCell ref="Y27:AB28"/>
    <mergeCell ref="AC27:AF28"/>
    <mergeCell ref="O25:S25"/>
    <mergeCell ref="O26:S26"/>
    <mergeCell ref="O27:S27"/>
    <mergeCell ref="O28:S28"/>
    <mergeCell ref="O29:S29"/>
    <mergeCell ref="O30:S30"/>
    <mergeCell ref="AG31:AI32"/>
    <mergeCell ref="A33:E34"/>
    <mergeCell ref="F33:N34"/>
    <mergeCell ref="T33:X34"/>
    <mergeCell ref="Y33:AB34"/>
    <mergeCell ref="AC33:AF34"/>
    <mergeCell ref="AG33:AI34"/>
    <mergeCell ref="A31:E32"/>
    <mergeCell ref="F31:N32"/>
    <mergeCell ref="T31:X32"/>
    <mergeCell ref="Y31:AB32"/>
    <mergeCell ref="AC31:AF32"/>
    <mergeCell ref="O33:S33"/>
    <mergeCell ref="O34:S34"/>
    <mergeCell ref="O31:S31"/>
    <mergeCell ref="O32:S32"/>
    <mergeCell ref="AG39:AI40"/>
    <mergeCell ref="A39:E40"/>
    <mergeCell ref="F39:N40"/>
    <mergeCell ref="T39:X40"/>
    <mergeCell ref="Y39:AB40"/>
    <mergeCell ref="AC39:AF40"/>
    <mergeCell ref="AG35:AI36"/>
    <mergeCell ref="A37:E38"/>
    <mergeCell ref="F37:N38"/>
    <mergeCell ref="T37:X38"/>
    <mergeCell ref="Y37:AB38"/>
    <mergeCell ref="AC37:AF38"/>
    <mergeCell ref="AG37:AI38"/>
    <mergeCell ref="A35:E36"/>
    <mergeCell ref="F35:N36"/>
    <mergeCell ref="T35:X36"/>
    <mergeCell ref="Y35:AB36"/>
    <mergeCell ref="AC35:AF36"/>
    <mergeCell ref="O35:S35"/>
    <mergeCell ref="O36:S36"/>
    <mergeCell ref="O37:S37"/>
    <mergeCell ref="O38:S38"/>
    <mergeCell ref="O39:S39"/>
    <mergeCell ref="O40:S40"/>
  </mergeCells>
  <phoneticPr fontId="6"/>
  <dataValidations count="1">
    <dataValidation type="list" errorStyle="warning" allowBlank="1" showInputMessage="1" showErrorMessage="1" sqref="O4:S4 O6:S6 O8:S8 O10:S10 O12:S12 O14:S14 O16:S16 O18:S18 O25:S25 O27:S27 O29:S29 O31:S31 O33:S33 O35:S35 O37:S37 O39:S39">
      <formula1>"一般競争入札,指名競争入札,随意契約"</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AI62"/>
  <sheetViews>
    <sheetView view="pageBreakPreview" zoomScaleNormal="100" zoomScaleSheetLayoutView="100" workbookViewId="0"/>
  </sheetViews>
  <sheetFormatPr defaultColWidth="2.625" defaultRowHeight="13.5"/>
  <cols>
    <col min="1" max="16384" width="2.625" style="544"/>
  </cols>
  <sheetData>
    <row r="1" spans="1:35" ht="14.25" thickBot="1">
      <c r="A1" s="442" t="s">
        <v>2226</v>
      </c>
      <c r="C1" s="894"/>
      <c r="D1" s="894"/>
      <c r="E1" s="894"/>
      <c r="F1" s="894"/>
    </row>
    <row r="2" spans="1:35" ht="14.25" customHeight="1">
      <c r="A2" s="3650" t="s">
        <v>515</v>
      </c>
      <c r="B2" s="3651"/>
      <c r="C2" s="3651"/>
      <c r="D2" s="3651"/>
      <c r="E2" s="3651"/>
      <c r="F2" s="3651"/>
      <c r="G2" s="3651"/>
      <c r="H2" s="3651"/>
      <c r="I2" s="3651"/>
      <c r="J2" s="3651"/>
      <c r="K2" s="3652"/>
      <c r="L2" s="3650" t="s">
        <v>527</v>
      </c>
      <c r="M2" s="3651"/>
      <c r="N2" s="3651"/>
      <c r="O2" s="3651"/>
      <c r="P2" s="3651"/>
      <c r="Q2" s="3651"/>
      <c r="R2" s="3651"/>
      <c r="S2" s="3651"/>
      <c r="T2" s="3651"/>
      <c r="U2" s="3651"/>
      <c r="V2" s="3651"/>
      <c r="W2" s="3651"/>
      <c r="X2" s="3651"/>
      <c r="Y2" s="3651"/>
      <c r="Z2" s="3651"/>
      <c r="AA2" s="3651"/>
      <c r="AB2" s="3651"/>
      <c r="AC2" s="3651"/>
      <c r="AD2" s="3651"/>
      <c r="AE2" s="3651"/>
      <c r="AF2" s="3651"/>
      <c r="AG2" s="3651"/>
      <c r="AH2" s="3651"/>
      <c r="AI2" s="3652"/>
    </row>
    <row r="3" spans="1:35">
      <c r="A3" s="3653"/>
      <c r="B3" s="3654"/>
      <c r="C3" s="3654"/>
      <c r="D3" s="3654"/>
      <c r="E3" s="3654"/>
      <c r="F3" s="3654"/>
      <c r="G3" s="3654"/>
      <c r="H3" s="3654"/>
      <c r="I3" s="3654"/>
      <c r="J3" s="3654"/>
      <c r="K3" s="3655"/>
      <c r="L3" s="3653"/>
      <c r="M3" s="3654"/>
      <c r="N3" s="3654"/>
      <c r="O3" s="3654"/>
      <c r="P3" s="3654"/>
      <c r="Q3" s="3654"/>
      <c r="R3" s="3654"/>
      <c r="S3" s="3654"/>
      <c r="T3" s="3654"/>
      <c r="U3" s="3654"/>
      <c r="V3" s="3654"/>
      <c r="W3" s="3654"/>
      <c r="X3" s="3654"/>
      <c r="Y3" s="3654"/>
      <c r="Z3" s="3654"/>
      <c r="AA3" s="3654"/>
      <c r="AB3" s="3654"/>
      <c r="AC3" s="3654"/>
      <c r="AD3" s="3654"/>
      <c r="AE3" s="3654"/>
      <c r="AF3" s="3654"/>
      <c r="AG3" s="3654"/>
      <c r="AH3" s="3654"/>
      <c r="AI3" s="3655"/>
    </row>
    <row r="4" spans="1:35">
      <c r="A4" s="3666" t="s">
        <v>516</v>
      </c>
      <c r="B4" s="3667"/>
      <c r="C4" s="3667"/>
      <c r="D4" s="3667"/>
      <c r="E4" s="3667"/>
      <c r="F4" s="3667"/>
      <c r="G4" s="3668"/>
      <c r="H4" s="3693" t="s">
        <v>517</v>
      </c>
      <c r="I4" s="3667"/>
      <c r="J4" s="3667"/>
      <c r="K4" s="3780"/>
      <c r="L4" s="3666" t="s">
        <v>516</v>
      </c>
      <c r="M4" s="3667"/>
      <c r="N4" s="3667"/>
      <c r="O4" s="3667"/>
      <c r="P4" s="3667"/>
      <c r="Q4" s="3667"/>
      <c r="R4" s="3667"/>
      <c r="S4" s="3668"/>
      <c r="T4" s="3693" t="s">
        <v>750</v>
      </c>
      <c r="U4" s="3667"/>
      <c r="V4" s="3667"/>
      <c r="W4" s="3668"/>
      <c r="X4" s="3729" t="s">
        <v>528</v>
      </c>
      <c r="Y4" s="3730"/>
      <c r="Z4" s="3730"/>
      <c r="AA4" s="3730"/>
      <c r="AB4" s="3730"/>
      <c r="AC4" s="3730"/>
      <c r="AD4" s="3730"/>
      <c r="AE4" s="3731"/>
      <c r="AF4" s="3720" t="s">
        <v>529</v>
      </c>
      <c r="AG4" s="3721"/>
      <c r="AH4" s="3721"/>
      <c r="AI4" s="3722"/>
    </row>
    <row r="5" spans="1:35">
      <c r="A5" s="3636"/>
      <c r="B5" s="3736"/>
      <c r="C5" s="3736"/>
      <c r="D5" s="3736"/>
      <c r="E5" s="3736"/>
      <c r="F5" s="3736"/>
      <c r="G5" s="3737"/>
      <c r="H5" s="3735"/>
      <c r="I5" s="3736"/>
      <c r="J5" s="3736"/>
      <c r="K5" s="3781"/>
      <c r="L5" s="3636"/>
      <c r="M5" s="3736"/>
      <c r="N5" s="3736"/>
      <c r="O5" s="3736"/>
      <c r="P5" s="3736"/>
      <c r="Q5" s="3736"/>
      <c r="R5" s="3736"/>
      <c r="S5" s="3737"/>
      <c r="T5" s="3735"/>
      <c r="U5" s="3736"/>
      <c r="V5" s="3736"/>
      <c r="W5" s="3737"/>
      <c r="X5" s="3708" t="s">
        <v>956</v>
      </c>
      <c r="Y5" s="3709"/>
      <c r="Z5" s="3709"/>
      <c r="AA5" s="3710"/>
      <c r="AB5" s="3714" t="s">
        <v>957</v>
      </c>
      <c r="AC5" s="3715"/>
      <c r="AD5" s="3715"/>
      <c r="AE5" s="3716"/>
      <c r="AF5" s="3723"/>
      <c r="AG5" s="3724"/>
      <c r="AH5" s="3724"/>
      <c r="AI5" s="3725"/>
    </row>
    <row r="6" spans="1:35" ht="14.25" thickBot="1">
      <c r="A6" s="3669"/>
      <c r="B6" s="3670"/>
      <c r="C6" s="3670"/>
      <c r="D6" s="3670"/>
      <c r="E6" s="3670"/>
      <c r="F6" s="3670"/>
      <c r="G6" s="3671"/>
      <c r="H6" s="3738"/>
      <c r="I6" s="3670"/>
      <c r="J6" s="3670"/>
      <c r="K6" s="3782"/>
      <c r="L6" s="3669"/>
      <c r="M6" s="3670"/>
      <c r="N6" s="3670"/>
      <c r="O6" s="3670"/>
      <c r="P6" s="3670"/>
      <c r="Q6" s="3670"/>
      <c r="R6" s="3670"/>
      <c r="S6" s="3671"/>
      <c r="T6" s="3738"/>
      <c r="U6" s="3670"/>
      <c r="V6" s="3670"/>
      <c r="W6" s="3671"/>
      <c r="X6" s="3711"/>
      <c r="Y6" s="3712"/>
      <c r="Z6" s="3712"/>
      <c r="AA6" s="3713"/>
      <c r="AB6" s="3717"/>
      <c r="AC6" s="3718"/>
      <c r="AD6" s="3718"/>
      <c r="AE6" s="3719"/>
      <c r="AF6" s="3726"/>
      <c r="AG6" s="3727"/>
      <c r="AH6" s="3727"/>
      <c r="AI6" s="3728"/>
    </row>
    <row r="7" spans="1:35">
      <c r="A7" s="3783" t="s">
        <v>954</v>
      </c>
      <c r="B7" s="3784"/>
      <c r="C7" s="3784"/>
      <c r="D7" s="3784"/>
      <c r="E7" s="3784"/>
      <c r="F7" s="3784"/>
      <c r="G7" s="3785"/>
      <c r="H7" s="3599">
        <f>SUM(H9:K22)</f>
        <v>0</v>
      </c>
      <c r="I7" s="3600"/>
      <c r="J7" s="3600"/>
      <c r="K7" s="3605"/>
      <c r="L7" s="3739" t="s">
        <v>523</v>
      </c>
      <c r="M7" s="3192"/>
      <c r="N7" s="3192"/>
      <c r="O7" s="3192"/>
      <c r="P7" s="3192"/>
      <c r="Q7" s="3192"/>
      <c r="R7" s="3192"/>
      <c r="S7" s="3193"/>
      <c r="T7" s="3599">
        <f>SUM(T9:W22)</f>
        <v>0</v>
      </c>
      <c r="U7" s="3600"/>
      <c r="V7" s="3600"/>
      <c r="W7" s="3601"/>
      <c r="X7" s="3599">
        <f>SUM(X9:AA22)</f>
        <v>0</v>
      </c>
      <c r="Y7" s="3600"/>
      <c r="Z7" s="3600"/>
      <c r="AA7" s="3601"/>
      <c r="AB7" s="3599">
        <f>SUM(AB9:AE22)</f>
        <v>0</v>
      </c>
      <c r="AC7" s="3600"/>
      <c r="AD7" s="3600"/>
      <c r="AE7" s="3601"/>
      <c r="AF7" s="3599">
        <f>SUM(AF9:AI22)</f>
        <v>0</v>
      </c>
      <c r="AG7" s="3600"/>
      <c r="AH7" s="3600"/>
      <c r="AI7" s="3605"/>
    </row>
    <row r="8" spans="1:35">
      <c r="A8" s="3783"/>
      <c r="B8" s="3786"/>
      <c r="C8" s="3786"/>
      <c r="D8" s="3786"/>
      <c r="E8" s="3786"/>
      <c r="F8" s="3786"/>
      <c r="G8" s="3787"/>
      <c r="H8" s="3602"/>
      <c r="I8" s="3603"/>
      <c r="J8" s="3603"/>
      <c r="K8" s="3606"/>
      <c r="L8" s="3740"/>
      <c r="M8" s="3741"/>
      <c r="N8" s="3741"/>
      <c r="O8" s="3741"/>
      <c r="P8" s="3741"/>
      <c r="Q8" s="3741"/>
      <c r="R8" s="3741"/>
      <c r="S8" s="3742"/>
      <c r="T8" s="3602"/>
      <c r="U8" s="3603"/>
      <c r="V8" s="3603"/>
      <c r="W8" s="3604"/>
      <c r="X8" s="3602"/>
      <c r="Y8" s="3603"/>
      <c r="Z8" s="3603"/>
      <c r="AA8" s="3604"/>
      <c r="AB8" s="3602"/>
      <c r="AC8" s="3603"/>
      <c r="AD8" s="3603"/>
      <c r="AE8" s="3604"/>
      <c r="AF8" s="3602"/>
      <c r="AG8" s="3603"/>
      <c r="AH8" s="3603"/>
      <c r="AI8" s="3606"/>
    </row>
    <row r="9" spans="1:35">
      <c r="A9" s="3665"/>
      <c r="B9" s="3693" t="s">
        <v>951</v>
      </c>
      <c r="C9" s="3667"/>
      <c r="D9" s="3667"/>
      <c r="E9" s="3667"/>
      <c r="F9" s="3667"/>
      <c r="G9" s="3668"/>
      <c r="H9" s="3581"/>
      <c r="I9" s="3582"/>
      <c r="J9" s="3582"/>
      <c r="K9" s="3634"/>
      <c r="L9" s="3665"/>
      <c r="M9" s="3693" t="s">
        <v>518</v>
      </c>
      <c r="N9" s="3667"/>
      <c r="O9" s="3667"/>
      <c r="P9" s="3667"/>
      <c r="Q9" s="3667"/>
      <c r="R9" s="3667"/>
      <c r="S9" s="3668"/>
      <c r="T9" s="3607">
        <f>SUM(X9:AE10)</f>
        <v>0</v>
      </c>
      <c r="U9" s="3608"/>
      <c r="V9" s="3608"/>
      <c r="W9" s="3609"/>
      <c r="X9" s="3581"/>
      <c r="Y9" s="3582"/>
      <c r="Z9" s="3582"/>
      <c r="AA9" s="3583"/>
      <c r="AB9" s="3618" t="s">
        <v>532</v>
      </c>
      <c r="AC9" s="3620">
        <f>SUM(AF28:AI34)</f>
        <v>0</v>
      </c>
      <c r="AD9" s="3621"/>
      <c r="AE9" s="3622"/>
      <c r="AF9" s="3607">
        <f>H9-X9</f>
        <v>0</v>
      </c>
      <c r="AG9" s="3608"/>
      <c r="AH9" s="3608"/>
      <c r="AI9" s="3616"/>
    </row>
    <row r="10" spans="1:35">
      <c r="A10" s="3665"/>
      <c r="B10" s="3735"/>
      <c r="C10" s="3736"/>
      <c r="D10" s="3736"/>
      <c r="E10" s="3736"/>
      <c r="F10" s="3736"/>
      <c r="G10" s="3737"/>
      <c r="H10" s="3732"/>
      <c r="I10" s="3733"/>
      <c r="J10" s="3733"/>
      <c r="K10" s="3734"/>
      <c r="L10" s="3665"/>
      <c r="M10" s="3694"/>
      <c r="N10" s="3695"/>
      <c r="O10" s="3695"/>
      <c r="P10" s="3695"/>
      <c r="Q10" s="3695"/>
      <c r="R10" s="3695"/>
      <c r="S10" s="3696"/>
      <c r="T10" s="3610"/>
      <c r="U10" s="3611"/>
      <c r="V10" s="3611"/>
      <c r="W10" s="3612"/>
      <c r="X10" s="3584"/>
      <c r="Y10" s="3585"/>
      <c r="Z10" s="3585"/>
      <c r="AA10" s="3586"/>
      <c r="AB10" s="3619"/>
      <c r="AC10" s="3623"/>
      <c r="AD10" s="3624"/>
      <c r="AE10" s="3625"/>
      <c r="AF10" s="3610"/>
      <c r="AG10" s="3611"/>
      <c r="AH10" s="3611"/>
      <c r="AI10" s="3617"/>
    </row>
    <row r="11" spans="1:35" ht="13.5" customHeight="1">
      <c r="A11" s="3665"/>
      <c r="B11" s="3735"/>
      <c r="C11" s="3736"/>
      <c r="D11" s="3736"/>
      <c r="E11" s="3736"/>
      <c r="F11" s="3736"/>
      <c r="G11" s="3737"/>
      <c r="H11" s="3732"/>
      <c r="I11" s="3733"/>
      <c r="J11" s="3733"/>
      <c r="K11" s="3734"/>
      <c r="L11" s="3665"/>
      <c r="M11" s="2241" t="s">
        <v>531</v>
      </c>
      <c r="N11" s="2242"/>
      <c r="O11" s="2242"/>
      <c r="P11" s="2242"/>
      <c r="Q11" s="2242"/>
      <c r="R11" s="2242"/>
      <c r="S11" s="2242"/>
      <c r="T11" s="2242"/>
      <c r="U11" s="2242"/>
      <c r="V11" s="2242"/>
      <c r="W11" s="2242"/>
      <c r="X11" s="2242"/>
      <c r="Y11" s="2242"/>
      <c r="Z11" s="2242"/>
      <c r="AA11" s="2242"/>
      <c r="AB11" s="2242"/>
      <c r="AC11" s="2242"/>
      <c r="AD11" s="2242"/>
      <c r="AE11" s="2242"/>
      <c r="AF11" s="2242"/>
      <c r="AG11" s="2242"/>
      <c r="AH11" s="2242"/>
      <c r="AI11" s="3626"/>
    </row>
    <row r="12" spans="1:35">
      <c r="A12" s="3665"/>
      <c r="B12" s="3694"/>
      <c r="C12" s="3695"/>
      <c r="D12" s="3695"/>
      <c r="E12" s="3695"/>
      <c r="F12" s="3695"/>
      <c r="G12" s="3696"/>
      <c r="H12" s="3584"/>
      <c r="I12" s="3585"/>
      <c r="J12" s="3585"/>
      <c r="K12" s="3635"/>
      <c r="L12" s="3665"/>
      <c r="M12" s="2247"/>
      <c r="N12" s="2248"/>
      <c r="O12" s="2248"/>
      <c r="P12" s="2248"/>
      <c r="Q12" s="2248"/>
      <c r="R12" s="2248"/>
      <c r="S12" s="2248"/>
      <c r="T12" s="2248"/>
      <c r="U12" s="2248"/>
      <c r="V12" s="2248"/>
      <c r="W12" s="2248"/>
      <c r="X12" s="2248"/>
      <c r="Y12" s="2248"/>
      <c r="Z12" s="2248"/>
      <c r="AA12" s="2248"/>
      <c r="AB12" s="2248"/>
      <c r="AC12" s="2248"/>
      <c r="AD12" s="2248"/>
      <c r="AE12" s="2248"/>
      <c r="AF12" s="2248"/>
      <c r="AG12" s="2248"/>
      <c r="AH12" s="2248"/>
      <c r="AI12" s="3627"/>
    </row>
    <row r="13" spans="1:35" ht="13.5" customHeight="1">
      <c r="A13" s="3665"/>
      <c r="B13" s="3693" t="s">
        <v>952</v>
      </c>
      <c r="C13" s="3667"/>
      <c r="D13" s="3667"/>
      <c r="E13" s="3667"/>
      <c r="F13" s="3667"/>
      <c r="G13" s="3668"/>
      <c r="H13" s="3581"/>
      <c r="I13" s="3582"/>
      <c r="J13" s="3582"/>
      <c r="K13" s="3634"/>
      <c r="L13" s="3665"/>
      <c r="M13" s="3693" t="s">
        <v>524</v>
      </c>
      <c r="N13" s="3667"/>
      <c r="O13" s="3667"/>
      <c r="P13" s="3667"/>
      <c r="Q13" s="3667"/>
      <c r="R13" s="3667"/>
      <c r="S13" s="3668"/>
      <c r="T13" s="3607">
        <f>SUM(X13:AE14)</f>
        <v>0</v>
      </c>
      <c r="U13" s="3608"/>
      <c r="V13" s="3608"/>
      <c r="W13" s="3609"/>
      <c r="X13" s="3581"/>
      <c r="Y13" s="3582"/>
      <c r="Z13" s="3582"/>
      <c r="AA13" s="3583"/>
      <c r="AB13" s="3618" t="s">
        <v>533</v>
      </c>
      <c r="AC13" s="3620">
        <f>SUM(AF36:AI42)</f>
        <v>0</v>
      </c>
      <c r="AD13" s="3621"/>
      <c r="AE13" s="3622"/>
      <c r="AF13" s="3607">
        <f>H13-X13</f>
        <v>0</v>
      </c>
      <c r="AG13" s="3608"/>
      <c r="AH13" s="3608"/>
      <c r="AI13" s="3616"/>
    </row>
    <row r="14" spans="1:35">
      <c r="A14" s="3665"/>
      <c r="B14" s="3735"/>
      <c r="C14" s="3736"/>
      <c r="D14" s="3736"/>
      <c r="E14" s="3736"/>
      <c r="F14" s="3736"/>
      <c r="G14" s="3737"/>
      <c r="H14" s="3732"/>
      <c r="I14" s="3733"/>
      <c r="J14" s="3733"/>
      <c r="K14" s="3734"/>
      <c r="L14" s="3665"/>
      <c r="M14" s="3694"/>
      <c r="N14" s="3695"/>
      <c r="O14" s="3695"/>
      <c r="P14" s="3695"/>
      <c r="Q14" s="3695"/>
      <c r="R14" s="3695"/>
      <c r="S14" s="3696"/>
      <c r="T14" s="3610"/>
      <c r="U14" s="3611"/>
      <c r="V14" s="3611"/>
      <c r="W14" s="3612"/>
      <c r="X14" s="3584"/>
      <c r="Y14" s="3585"/>
      <c r="Z14" s="3585"/>
      <c r="AA14" s="3586"/>
      <c r="AB14" s="3619"/>
      <c r="AC14" s="3623"/>
      <c r="AD14" s="3624"/>
      <c r="AE14" s="3625"/>
      <c r="AF14" s="3610"/>
      <c r="AG14" s="3611"/>
      <c r="AH14" s="3611"/>
      <c r="AI14" s="3617"/>
    </row>
    <row r="15" spans="1:35" ht="13.5" customHeight="1">
      <c r="A15" s="3665"/>
      <c r="B15" s="3735"/>
      <c r="C15" s="3736"/>
      <c r="D15" s="3736"/>
      <c r="E15" s="3736"/>
      <c r="F15" s="3736"/>
      <c r="G15" s="3737"/>
      <c r="H15" s="3732"/>
      <c r="I15" s="3733"/>
      <c r="J15" s="3733"/>
      <c r="K15" s="3734"/>
      <c r="L15" s="3665"/>
      <c r="M15" s="2241" t="s">
        <v>534</v>
      </c>
      <c r="N15" s="2242"/>
      <c r="O15" s="2242"/>
      <c r="P15" s="2242"/>
      <c r="Q15" s="2242"/>
      <c r="R15" s="2242"/>
      <c r="S15" s="2242"/>
      <c r="T15" s="2242"/>
      <c r="U15" s="2242"/>
      <c r="V15" s="2242"/>
      <c r="W15" s="2242"/>
      <c r="X15" s="2242"/>
      <c r="Y15" s="2242"/>
      <c r="Z15" s="2242"/>
      <c r="AA15" s="2242"/>
      <c r="AB15" s="2242"/>
      <c r="AC15" s="2242"/>
      <c r="AD15" s="2242"/>
      <c r="AE15" s="2242"/>
      <c r="AF15" s="2242"/>
      <c r="AG15" s="2242"/>
      <c r="AH15" s="2242"/>
      <c r="AI15" s="3626"/>
    </row>
    <row r="16" spans="1:35">
      <c r="A16" s="3665"/>
      <c r="B16" s="3735"/>
      <c r="C16" s="3736"/>
      <c r="D16" s="3736"/>
      <c r="E16" s="3736"/>
      <c r="F16" s="3736"/>
      <c r="G16" s="3737"/>
      <c r="H16" s="3732"/>
      <c r="I16" s="3733"/>
      <c r="J16" s="3733"/>
      <c r="K16" s="3734"/>
      <c r="L16" s="3665"/>
      <c r="M16" s="2244"/>
      <c r="N16" s="2245"/>
      <c r="O16" s="2245"/>
      <c r="P16" s="2245"/>
      <c r="Q16" s="2245"/>
      <c r="R16" s="2245"/>
      <c r="S16" s="2245"/>
      <c r="T16" s="2245"/>
      <c r="U16" s="2245"/>
      <c r="V16" s="2245"/>
      <c r="W16" s="2245"/>
      <c r="X16" s="2245"/>
      <c r="Y16" s="2245"/>
      <c r="Z16" s="2245"/>
      <c r="AA16" s="2245"/>
      <c r="AB16" s="2245"/>
      <c r="AC16" s="2245"/>
      <c r="AD16" s="2245"/>
      <c r="AE16" s="2245"/>
      <c r="AF16" s="2245"/>
      <c r="AG16" s="2245"/>
      <c r="AH16" s="2245"/>
      <c r="AI16" s="3656"/>
    </row>
    <row r="17" spans="1:35">
      <c r="A17" s="3665"/>
      <c r="B17" s="3694"/>
      <c r="C17" s="3695"/>
      <c r="D17" s="3695"/>
      <c r="E17" s="3695"/>
      <c r="F17" s="3695"/>
      <c r="G17" s="3696"/>
      <c r="H17" s="3584"/>
      <c r="I17" s="3585"/>
      <c r="J17" s="3585"/>
      <c r="K17" s="3635"/>
      <c r="L17" s="3665"/>
      <c r="M17" s="2247"/>
      <c r="N17" s="2248"/>
      <c r="O17" s="2248"/>
      <c r="P17" s="2248"/>
      <c r="Q17" s="2248"/>
      <c r="R17" s="2248"/>
      <c r="S17" s="2248"/>
      <c r="T17" s="2248"/>
      <c r="U17" s="2248"/>
      <c r="V17" s="2248"/>
      <c r="W17" s="2248"/>
      <c r="X17" s="2248"/>
      <c r="Y17" s="2248"/>
      <c r="Z17" s="2248"/>
      <c r="AA17" s="2248"/>
      <c r="AB17" s="2248"/>
      <c r="AC17" s="2248"/>
      <c r="AD17" s="2248"/>
      <c r="AE17" s="2248"/>
      <c r="AF17" s="2248"/>
      <c r="AG17" s="2248"/>
      <c r="AH17" s="2248"/>
      <c r="AI17" s="3627"/>
    </row>
    <row r="18" spans="1:35">
      <c r="A18" s="3665"/>
      <c r="B18" s="3693" t="s">
        <v>953</v>
      </c>
      <c r="C18" s="3667"/>
      <c r="D18" s="3667"/>
      <c r="E18" s="3667"/>
      <c r="F18" s="3667"/>
      <c r="G18" s="3668"/>
      <c r="H18" s="3581"/>
      <c r="I18" s="3582"/>
      <c r="J18" s="3582"/>
      <c r="K18" s="3634"/>
      <c r="L18" s="3665"/>
      <c r="M18" s="3693" t="s">
        <v>519</v>
      </c>
      <c r="N18" s="3667"/>
      <c r="O18" s="3667"/>
      <c r="P18" s="3667"/>
      <c r="Q18" s="3667"/>
      <c r="R18" s="3667"/>
      <c r="S18" s="3668"/>
      <c r="T18" s="3607">
        <f>SUM(X18:AE19)</f>
        <v>0</v>
      </c>
      <c r="U18" s="3608"/>
      <c r="V18" s="3608"/>
      <c r="W18" s="3609"/>
      <c r="X18" s="3581"/>
      <c r="Y18" s="3582"/>
      <c r="Z18" s="3582"/>
      <c r="AA18" s="3583"/>
      <c r="AB18" s="3618" t="s">
        <v>535</v>
      </c>
      <c r="AC18" s="3620">
        <f>SUM(AF44:AI52)</f>
        <v>0</v>
      </c>
      <c r="AD18" s="3621"/>
      <c r="AE18" s="3622"/>
      <c r="AF18" s="3607">
        <f>H18-X18</f>
        <v>0</v>
      </c>
      <c r="AG18" s="3608"/>
      <c r="AH18" s="3608"/>
      <c r="AI18" s="3616"/>
    </row>
    <row r="19" spans="1:35">
      <c r="A19" s="3665"/>
      <c r="B19" s="3735"/>
      <c r="C19" s="3736"/>
      <c r="D19" s="3736"/>
      <c r="E19" s="3736"/>
      <c r="F19" s="3736"/>
      <c r="G19" s="3737"/>
      <c r="H19" s="3732"/>
      <c r="I19" s="3733"/>
      <c r="J19" s="3733"/>
      <c r="K19" s="3734"/>
      <c r="L19" s="3665"/>
      <c r="M19" s="3694"/>
      <c r="N19" s="3695"/>
      <c r="O19" s="3695"/>
      <c r="P19" s="3695"/>
      <c r="Q19" s="3695"/>
      <c r="R19" s="3695"/>
      <c r="S19" s="3696"/>
      <c r="T19" s="3610"/>
      <c r="U19" s="3611"/>
      <c r="V19" s="3611"/>
      <c r="W19" s="3612"/>
      <c r="X19" s="3584"/>
      <c r="Y19" s="3585"/>
      <c r="Z19" s="3585"/>
      <c r="AA19" s="3586"/>
      <c r="AB19" s="3619"/>
      <c r="AC19" s="3623"/>
      <c r="AD19" s="3624"/>
      <c r="AE19" s="3625"/>
      <c r="AF19" s="3610"/>
      <c r="AG19" s="3611"/>
      <c r="AH19" s="3611"/>
      <c r="AI19" s="3617"/>
    </row>
    <row r="20" spans="1:35" ht="13.5" customHeight="1">
      <c r="A20" s="3665"/>
      <c r="B20" s="3735"/>
      <c r="C20" s="3736"/>
      <c r="D20" s="3736"/>
      <c r="E20" s="3736"/>
      <c r="F20" s="3736"/>
      <c r="G20" s="3737"/>
      <c r="H20" s="3732"/>
      <c r="I20" s="3733"/>
      <c r="J20" s="3733"/>
      <c r="K20" s="3734"/>
      <c r="L20" s="3665"/>
      <c r="M20" s="2241" t="s">
        <v>536</v>
      </c>
      <c r="N20" s="2242"/>
      <c r="O20" s="2242"/>
      <c r="P20" s="2242"/>
      <c r="Q20" s="2242"/>
      <c r="R20" s="2242"/>
      <c r="S20" s="2242"/>
      <c r="T20" s="2242"/>
      <c r="U20" s="2242"/>
      <c r="V20" s="2242"/>
      <c r="W20" s="2242"/>
      <c r="X20" s="2242"/>
      <c r="Y20" s="2242"/>
      <c r="Z20" s="2242"/>
      <c r="AA20" s="2242"/>
      <c r="AB20" s="2242"/>
      <c r="AC20" s="2242"/>
      <c r="AD20" s="2242"/>
      <c r="AE20" s="2242"/>
      <c r="AF20" s="2242"/>
      <c r="AG20" s="2242"/>
      <c r="AH20" s="2242"/>
      <c r="AI20" s="3626"/>
    </row>
    <row r="21" spans="1:35">
      <c r="A21" s="3665"/>
      <c r="B21" s="3735"/>
      <c r="C21" s="3736"/>
      <c r="D21" s="3736"/>
      <c r="E21" s="3736"/>
      <c r="F21" s="3736"/>
      <c r="G21" s="3737"/>
      <c r="H21" s="3732"/>
      <c r="I21" s="3733"/>
      <c r="J21" s="3733"/>
      <c r="K21" s="3734"/>
      <c r="L21" s="3665"/>
      <c r="M21" s="2244"/>
      <c r="N21" s="2245"/>
      <c r="O21" s="2245"/>
      <c r="P21" s="2245"/>
      <c r="Q21" s="2245"/>
      <c r="R21" s="2245"/>
      <c r="S21" s="2245"/>
      <c r="T21" s="2245"/>
      <c r="U21" s="2245"/>
      <c r="V21" s="2245"/>
      <c r="W21" s="2245"/>
      <c r="X21" s="2245"/>
      <c r="Y21" s="2245"/>
      <c r="Z21" s="2245"/>
      <c r="AA21" s="2245"/>
      <c r="AB21" s="2245"/>
      <c r="AC21" s="2245"/>
      <c r="AD21" s="2245"/>
      <c r="AE21" s="2245"/>
      <c r="AF21" s="2245"/>
      <c r="AG21" s="2245"/>
      <c r="AH21" s="2245"/>
      <c r="AI21" s="3656"/>
    </row>
    <row r="22" spans="1:35">
      <c r="A22" s="3653"/>
      <c r="B22" s="3694"/>
      <c r="C22" s="3695"/>
      <c r="D22" s="3695"/>
      <c r="E22" s="3695"/>
      <c r="F22" s="3695"/>
      <c r="G22" s="3696"/>
      <c r="H22" s="3584"/>
      <c r="I22" s="3585"/>
      <c r="J22" s="3585"/>
      <c r="K22" s="3635"/>
      <c r="L22" s="3653"/>
      <c r="M22" s="2247"/>
      <c r="N22" s="2248"/>
      <c r="O22" s="2248"/>
      <c r="P22" s="2248"/>
      <c r="Q22" s="2248"/>
      <c r="R22" s="2248"/>
      <c r="S22" s="2248"/>
      <c r="T22" s="2248"/>
      <c r="U22" s="2248"/>
      <c r="V22" s="2248"/>
      <c r="W22" s="2248"/>
      <c r="X22" s="2248"/>
      <c r="Y22" s="2248"/>
      <c r="Z22" s="2248"/>
      <c r="AA22" s="2248"/>
      <c r="AB22" s="2248"/>
      <c r="AC22" s="2248"/>
      <c r="AD22" s="2248"/>
      <c r="AE22" s="2248"/>
      <c r="AF22" s="2248"/>
      <c r="AG22" s="2248"/>
      <c r="AH22" s="2248"/>
      <c r="AI22" s="3627"/>
    </row>
    <row r="23" spans="1:35" ht="13.5" customHeight="1">
      <c r="A23" s="3666" t="s">
        <v>955</v>
      </c>
      <c r="B23" s="3667"/>
      <c r="C23" s="3667"/>
      <c r="D23" s="3667"/>
      <c r="E23" s="3667"/>
      <c r="F23" s="3667"/>
      <c r="G23" s="3668"/>
      <c r="H23" s="3657">
        <f>SUM(H25:K52)</f>
        <v>0</v>
      </c>
      <c r="I23" s="3658"/>
      <c r="J23" s="3658"/>
      <c r="K23" s="3663"/>
      <c r="L23" s="3697" t="s">
        <v>525</v>
      </c>
      <c r="M23" s="3645"/>
      <c r="N23" s="3645"/>
      <c r="O23" s="3645"/>
      <c r="P23" s="3645"/>
      <c r="Q23" s="3645"/>
      <c r="R23" s="3645"/>
      <c r="S23" s="3698"/>
      <c r="T23" s="3607">
        <f>SUM(T25:W52)</f>
        <v>0</v>
      </c>
      <c r="U23" s="3608"/>
      <c r="V23" s="3608"/>
      <c r="W23" s="3609"/>
      <c r="X23" s="3607"/>
      <c r="Y23" s="3608"/>
      <c r="Z23" s="3608"/>
      <c r="AA23" s="3609"/>
      <c r="AB23" s="3607"/>
      <c r="AC23" s="3608"/>
      <c r="AD23" s="3608"/>
      <c r="AE23" s="3609"/>
      <c r="AF23" s="3607"/>
      <c r="AG23" s="3608"/>
      <c r="AH23" s="3608"/>
      <c r="AI23" s="3616"/>
    </row>
    <row r="24" spans="1:35">
      <c r="A24" s="3636"/>
      <c r="B24" s="3695"/>
      <c r="C24" s="3695"/>
      <c r="D24" s="3695"/>
      <c r="E24" s="3695"/>
      <c r="F24" s="3695"/>
      <c r="G24" s="3696"/>
      <c r="H24" s="3602"/>
      <c r="I24" s="3603"/>
      <c r="J24" s="3603"/>
      <c r="K24" s="3606"/>
      <c r="L24" s="3699"/>
      <c r="M24" s="3700"/>
      <c r="N24" s="3700"/>
      <c r="O24" s="3700"/>
      <c r="P24" s="3700"/>
      <c r="Q24" s="3700"/>
      <c r="R24" s="3700"/>
      <c r="S24" s="3701"/>
      <c r="T24" s="3610"/>
      <c r="U24" s="3611"/>
      <c r="V24" s="3611"/>
      <c r="W24" s="3612"/>
      <c r="X24" s="3610"/>
      <c r="Y24" s="3611"/>
      <c r="Z24" s="3611"/>
      <c r="AA24" s="3612"/>
      <c r="AB24" s="3610"/>
      <c r="AC24" s="3611"/>
      <c r="AD24" s="3611"/>
      <c r="AE24" s="3612"/>
      <c r="AF24" s="3610"/>
      <c r="AG24" s="3611"/>
      <c r="AH24" s="3611"/>
      <c r="AI24" s="3617"/>
    </row>
    <row r="25" spans="1:35" ht="13.5" customHeight="1">
      <c r="A25" s="3636"/>
      <c r="B25" s="3763" t="s">
        <v>520</v>
      </c>
      <c r="C25" s="3765"/>
      <c r="D25" s="3765"/>
      <c r="E25" s="3765"/>
      <c r="F25" s="3765"/>
      <c r="G25" s="3766"/>
      <c r="H25" s="3581"/>
      <c r="I25" s="3582"/>
      <c r="J25" s="3582"/>
      <c r="K25" s="3634"/>
      <c r="L25" s="3636"/>
      <c r="M25" s="3628" t="s">
        <v>1163</v>
      </c>
      <c r="N25" s="3629"/>
      <c r="O25" s="3629"/>
      <c r="P25" s="3629"/>
      <c r="Q25" s="3629"/>
      <c r="R25" s="3629"/>
      <c r="S25" s="3630"/>
      <c r="T25" s="3581"/>
      <c r="U25" s="3582"/>
      <c r="V25" s="3582"/>
      <c r="W25" s="3583"/>
      <c r="X25" s="3678" t="s">
        <v>537</v>
      </c>
      <c r="Y25" s="3679"/>
      <c r="Z25" s="3679"/>
      <c r="AA25" s="3679"/>
      <c r="AB25" s="3679"/>
      <c r="AC25" s="3679"/>
      <c r="AD25" s="3679"/>
      <c r="AE25" s="3679"/>
      <c r="AF25" s="3679"/>
      <c r="AG25" s="3679"/>
      <c r="AH25" s="3679"/>
      <c r="AI25" s="3680"/>
    </row>
    <row r="26" spans="1:35">
      <c r="A26" s="3636"/>
      <c r="B26" s="3760"/>
      <c r="C26" s="3767"/>
      <c r="D26" s="3767"/>
      <c r="E26" s="3767"/>
      <c r="F26" s="3767"/>
      <c r="G26" s="3762"/>
      <c r="H26" s="3584"/>
      <c r="I26" s="3585"/>
      <c r="J26" s="3585"/>
      <c r="K26" s="3635"/>
      <c r="L26" s="3636"/>
      <c r="M26" s="3631"/>
      <c r="N26" s="3632"/>
      <c r="O26" s="3632"/>
      <c r="P26" s="3632"/>
      <c r="Q26" s="3632"/>
      <c r="R26" s="3632"/>
      <c r="S26" s="3633"/>
      <c r="T26" s="3584"/>
      <c r="U26" s="3585"/>
      <c r="V26" s="3585"/>
      <c r="W26" s="3586"/>
      <c r="X26" s="3613" t="s">
        <v>958</v>
      </c>
      <c r="Y26" s="3614"/>
      <c r="Z26" s="3614"/>
      <c r="AA26" s="3614"/>
      <c r="AB26" s="3614"/>
      <c r="AC26" s="3614"/>
      <c r="AD26" s="3614"/>
      <c r="AE26" s="3614"/>
      <c r="AF26" s="3614"/>
      <c r="AG26" s="3614"/>
      <c r="AH26" s="3614"/>
      <c r="AI26" s="3615"/>
    </row>
    <row r="27" spans="1:35" ht="13.5" customHeight="1">
      <c r="A27" s="3636"/>
      <c r="B27" s="3763" t="s">
        <v>1160</v>
      </c>
      <c r="C27" s="3765"/>
      <c r="D27" s="3765"/>
      <c r="E27" s="3765"/>
      <c r="F27" s="3765"/>
      <c r="G27" s="3766"/>
      <c r="H27" s="3581"/>
      <c r="I27" s="3582"/>
      <c r="J27" s="3582"/>
      <c r="K27" s="3634"/>
      <c r="L27" s="3636"/>
      <c r="M27" s="3681" t="s">
        <v>1289</v>
      </c>
      <c r="N27" s="3682"/>
      <c r="O27" s="3682"/>
      <c r="P27" s="3682"/>
      <c r="Q27" s="3682"/>
      <c r="R27" s="3682"/>
      <c r="S27" s="3683"/>
      <c r="T27" s="3581"/>
      <c r="U27" s="3582"/>
      <c r="V27" s="3582"/>
      <c r="W27" s="3583"/>
      <c r="X27" s="3644" t="s">
        <v>538</v>
      </c>
      <c r="Y27" s="3645"/>
      <c r="Z27" s="3645"/>
      <c r="AA27" s="3645"/>
      <c r="AB27" s="3645"/>
      <c r="AC27" s="3645"/>
      <c r="AD27" s="3645"/>
      <c r="AE27" s="3645"/>
      <c r="AF27" s="3645"/>
      <c r="AG27" s="3645"/>
      <c r="AH27" s="3645"/>
      <c r="AI27" s="3646"/>
    </row>
    <row r="28" spans="1:35">
      <c r="A28" s="3636"/>
      <c r="B28" s="3760"/>
      <c r="C28" s="3767"/>
      <c r="D28" s="3767"/>
      <c r="E28" s="3767"/>
      <c r="F28" s="3767"/>
      <c r="G28" s="3762"/>
      <c r="H28" s="3584"/>
      <c r="I28" s="3585"/>
      <c r="J28" s="3585"/>
      <c r="K28" s="3635"/>
      <c r="L28" s="3636"/>
      <c r="M28" s="3684"/>
      <c r="N28" s="3685"/>
      <c r="O28" s="3685"/>
      <c r="P28" s="3685"/>
      <c r="Q28" s="3685"/>
      <c r="R28" s="3685"/>
      <c r="S28" s="3686"/>
      <c r="T28" s="3584"/>
      <c r="U28" s="3585"/>
      <c r="V28" s="3585"/>
      <c r="W28" s="3586"/>
      <c r="X28" s="3647"/>
      <c r="Y28" s="3648"/>
      <c r="Z28" s="3648"/>
      <c r="AA28" s="3648"/>
      <c r="AB28" s="3648"/>
      <c r="AC28" s="3648"/>
      <c r="AD28" s="3648"/>
      <c r="AE28" s="3649"/>
      <c r="AF28" s="3590"/>
      <c r="AG28" s="3591"/>
      <c r="AH28" s="3591"/>
      <c r="AI28" s="3592"/>
    </row>
    <row r="29" spans="1:35" ht="13.5" customHeight="1">
      <c r="A29" s="3636"/>
      <c r="B29" s="3763" t="s">
        <v>1162</v>
      </c>
      <c r="C29" s="3765"/>
      <c r="D29" s="3765"/>
      <c r="E29" s="3765"/>
      <c r="F29" s="3765"/>
      <c r="G29" s="3766"/>
      <c r="H29" s="3581"/>
      <c r="I29" s="3582"/>
      <c r="J29" s="3582"/>
      <c r="K29" s="3634"/>
      <c r="L29" s="3636"/>
      <c r="M29" s="3672" t="s">
        <v>1290</v>
      </c>
      <c r="N29" s="3673"/>
      <c r="O29" s="3673"/>
      <c r="P29" s="3673"/>
      <c r="Q29" s="3673"/>
      <c r="R29" s="3673"/>
      <c r="S29" s="3674"/>
      <c r="T29" s="3581"/>
      <c r="U29" s="3582"/>
      <c r="V29" s="3582"/>
      <c r="W29" s="3583"/>
      <c r="X29" s="3647"/>
      <c r="Y29" s="3648"/>
      <c r="Z29" s="3648"/>
      <c r="AA29" s="3648"/>
      <c r="AB29" s="3648"/>
      <c r="AC29" s="3648"/>
      <c r="AD29" s="3648"/>
      <c r="AE29" s="3649"/>
      <c r="AF29" s="3590"/>
      <c r="AG29" s="3591"/>
      <c r="AH29" s="3591"/>
      <c r="AI29" s="3592"/>
    </row>
    <row r="30" spans="1:35">
      <c r="A30" s="3636"/>
      <c r="B30" s="3760"/>
      <c r="C30" s="3767"/>
      <c r="D30" s="3767"/>
      <c r="E30" s="3767"/>
      <c r="F30" s="3767"/>
      <c r="G30" s="3762"/>
      <c r="H30" s="3584"/>
      <c r="I30" s="3585"/>
      <c r="J30" s="3585"/>
      <c r="K30" s="3635"/>
      <c r="L30" s="3636"/>
      <c r="M30" s="3675"/>
      <c r="N30" s="3676"/>
      <c r="O30" s="3676"/>
      <c r="P30" s="3676"/>
      <c r="Q30" s="3676"/>
      <c r="R30" s="3676"/>
      <c r="S30" s="3677"/>
      <c r="T30" s="3584"/>
      <c r="U30" s="3585"/>
      <c r="V30" s="3585"/>
      <c r="W30" s="3586"/>
      <c r="X30" s="3647"/>
      <c r="Y30" s="3648"/>
      <c r="Z30" s="3648"/>
      <c r="AA30" s="3648"/>
      <c r="AB30" s="3648"/>
      <c r="AC30" s="3648"/>
      <c r="AD30" s="3648"/>
      <c r="AE30" s="3649"/>
      <c r="AF30" s="3590"/>
      <c r="AG30" s="3591"/>
      <c r="AH30" s="3591"/>
      <c r="AI30" s="3592"/>
    </row>
    <row r="31" spans="1:35" ht="13.5" customHeight="1">
      <c r="A31" s="3636"/>
      <c r="B31" s="3763" t="s">
        <v>521</v>
      </c>
      <c r="C31" s="3703"/>
      <c r="D31" s="3703"/>
      <c r="E31" s="3703"/>
      <c r="F31" s="3703"/>
      <c r="G31" s="3704"/>
      <c r="H31" s="3581"/>
      <c r="I31" s="3582"/>
      <c r="J31" s="3582"/>
      <c r="K31" s="3634"/>
      <c r="L31" s="3636"/>
      <c r="M31" s="3672" t="s">
        <v>1291</v>
      </c>
      <c r="N31" s="3673"/>
      <c r="O31" s="3673"/>
      <c r="P31" s="3673"/>
      <c r="Q31" s="3673"/>
      <c r="R31" s="3673"/>
      <c r="S31" s="3674"/>
      <c r="T31" s="3581"/>
      <c r="U31" s="3582"/>
      <c r="V31" s="3582"/>
      <c r="W31" s="3583"/>
      <c r="X31" s="3647"/>
      <c r="Y31" s="3648"/>
      <c r="Z31" s="3648"/>
      <c r="AA31" s="3648"/>
      <c r="AB31" s="3648"/>
      <c r="AC31" s="3648"/>
      <c r="AD31" s="3648"/>
      <c r="AE31" s="3649"/>
      <c r="AF31" s="3590"/>
      <c r="AG31" s="3591"/>
      <c r="AH31" s="3591"/>
      <c r="AI31" s="3592"/>
    </row>
    <row r="32" spans="1:35">
      <c r="A32" s="3636"/>
      <c r="B32" s="3764"/>
      <c r="C32" s="3706"/>
      <c r="D32" s="3706"/>
      <c r="E32" s="3706"/>
      <c r="F32" s="3706"/>
      <c r="G32" s="3707"/>
      <c r="H32" s="3584"/>
      <c r="I32" s="3585"/>
      <c r="J32" s="3585"/>
      <c r="K32" s="3635"/>
      <c r="L32" s="3636"/>
      <c r="M32" s="3675"/>
      <c r="N32" s="3676"/>
      <c r="O32" s="3676"/>
      <c r="P32" s="3676"/>
      <c r="Q32" s="3676"/>
      <c r="R32" s="3676"/>
      <c r="S32" s="3677"/>
      <c r="T32" s="3584"/>
      <c r="U32" s="3585"/>
      <c r="V32" s="3585"/>
      <c r="W32" s="3586"/>
      <c r="X32" s="3647"/>
      <c r="Y32" s="3648"/>
      <c r="Z32" s="3648"/>
      <c r="AA32" s="3648"/>
      <c r="AB32" s="3648"/>
      <c r="AC32" s="3648"/>
      <c r="AD32" s="3648"/>
      <c r="AE32" s="3649"/>
      <c r="AF32" s="3590"/>
      <c r="AG32" s="3591"/>
      <c r="AH32" s="3591"/>
      <c r="AI32" s="3592"/>
    </row>
    <row r="33" spans="1:35" ht="13.5" customHeight="1">
      <c r="A33" s="3636"/>
      <c r="B33" s="3763" t="s">
        <v>1161</v>
      </c>
      <c r="C33" s="3765"/>
      <c r="D33" s="3765"/>
      <c r="E33" s="3765"/>
      <c r="F33" s="3765"/>
      <c r="G33" s="3766"/>
      <c r="H33" s="3581"/>
      <c r="I33" s="3582"/>
      <c r="J33" s="3582"/>
      <c r="K33" s="3634"/>
      <c r="L33" s="3636"/>
      <c r="M33" s="3672" t="s">
        <v>1292</v>
      </c>
      <c r="N33" s="3673"/>
      <c r="O33" s="3673"/>
      <c r="P33" s="3673"/>
      <c r="Q33" s="3673"/>
      <c r="R33" s="3673"/>
      <c r="S33" s="3674"/>
      <c r="T33" s="3581"/>
      <c r="U33" s="3582"/>
      <c r="V33" s="3582"/>
      <c r="W33" s="3583"/>
      <c r="X33" s="3587"/>
      <c r="Y33" s="3588"/>
      <c r="Z33" s="3588"/>
      <c r="AA33" s="3588"/>
      <c r="AB33" s="3588"/>
      <c r="AC33" s="3588"/>
      <c r="AD33" s="3588"/>
      <c r="AE33" s="3589"/>
      <c r="AF33" s="3590"/>
      <c r="AG33" s="3591"/>
      <c r="AH33" s="3591"/>
      <c r="AI33" s="3592"/>
    </row>
    <row r="34" spans="1:35">
      <c r="A34" s="3636"/>
      <c r="B34" s="3760"/>
      <c r="C34" s="3767"/>
      <c r="D34" s="3767"/>
      <c r="E34" s="3767"/>
      <c r="F34" s="3767"/>
      <c r="G34" s="3762"/>
      <c r="H34" s="3584"/>
      <c r="I34" s="3585"/>
      <c r="J34" s="3585"/>
      <c r="K34" s="3635"/>
      <c r="L34" s="3636"/>
      <c r="M34" s="3675"/>
      <c r="N34" s="3676"/>
      <c r="O34" s="3676"/>
      <c r="P34" s="3676"/>
      <c r="Q34" s="3676"/>
      <c r="R34" s="3676"/>
      <c r="S34" s="3677"/>
      <c r="T34" s="3584"/>
      <c r="U34" s="3585"/>
      <c r="V34" s="3585"/>
      <c r="W34" s="3586"/>
      <c r="X34" s="3593"/>
      <c r="Y34" s="3594"/>
      <c r="Z34" s="3594"/>
      <c r="AA34" s="3594"/>
      <c r="AB34" s="3594"/>
      <c r="AC34" s="3594"/>
      <c r="AD34" s="3594"/>
      <c r="AE34" s="3595"/>
      <c r="AF34" s="3596"/>
      <c r="AG34" s="3597"/>
      <c r="AH34" s="3597"/>
      <c r="AI34" s="3598"/>
    </row>
    <row r="35" spans="1:35" ht="13.5" customHeight="1">
      <c r="A35" s="3636"/>
      <c r="B35" s="3757" t="s">
        <v>530</v>
      </c>
      <c r="C35" s="3758"/>
      <c r="D35" s="3758"/>
      <c r="E35" s="3758"/>
      <c r="F35" s="3758"/>
      <c r="G35" s="3759"/>
      <c r="H35" s="3581"/>
      <c r="I35" s="3582"/>
      <c r="J35" s="3582"/>
      <c r="K35" s="3634"/>
      <c r="L35" s="3636"/>
      <c r="M35" s="3672" t="s">
        <v>1293</v>
      </c>
      <c r="N35" s="3673"/>
      <c r="O35" s="3673"/>
      <c r="P35" s="3673"/>
      <c r="Q35" s="3673"/>
      <c r="R35" s="3673"/>
      <c r="S35" s="3674"/>
      <c r="T35" s="3581"/>
      <c r="U35" s="3582"/>
      <c r="V35" s="3582"/>
      <c r="W35" s="3583"/>
      <c r="X35" s="3644" t="s">
        <v>539</v>
      </c>
      <c r="Y35" s="3645"/>
      <c r="Z35" s="3645"/>
      <c r="AA35" s="3645"/>
      <c r="AB35" s="3645"/>
      <c r="AC35" s="3645"/>
      <c r="AD35" s="3645"/>
      <c r="AE35" s="3645"/>
      <c r="AF35" s="3645"/>
      <c r="AG35" s="3645"/>
      <c r="AH35" s="3645"/>
      <c r="AI35" s="3646"/>
    </row>
    <row r="36" spans="1:35">
      <c r="A36" s="3636"/>
      <c r="B36" s="3760"/>
      <c r="C36" s="3761"/>
      <c r="D36" s="3761"/>
      <c r="E36" s="3761"/>
      <c r="F36" s="3761"/>
      <c r="G36" s="3762"/>
      <c r="H36" s="3584"/>
      <c r="I36" s="3585"/>
      <c r="J36" s="3585"/>
      <c r="K36" s="3635"/>
      <c r="L36" s="3636"/>
      <c r="M36" s="3675"/>
      <c r="N36" s="3676"/>
      <c r="O36" s="3676"/>
      <c r="P36" s="3676"/>
      <c r="Q36" s="3676"/>
      <c r="R36" s="3676"/>
      <c r="S36" s="3677"/>
      <c r="T36" s="3584"/>
      <c r="U36" s="3585"/>
      <c r="V36" s="3585"/>
      <c r="W36" s="3586"/>
      <c r="X36" s="3647"/>
      <c r="Y36" s="3648"/>
      <c r="Z36" s="3648"/>
      <c r="AA36" s="3648"/>
      <c r="AB36" s="3648"/>
      <c r="AC36" s="3648"/>
      <c r="AD36" s="3648"/>
      <c r="AE36" s="3649"/>
      <c r="AF36" s="3590"/>
      <c r="AG36" s="3591"/>
      <c r="AH36" s="3591"/>
      <c r="AI36" s="3592"/>
    </row>
    <row r="37" spans="1:35" ht="13.5" customHeight="1">
      <c r="A37" s="3636"/>
      <c r="B37" s="3763" t="s">
        <v>1294</v>
      </c>
      <c r="C37" s="3703"/>
      <c r="D37" s="3703"/>
      <c r="E37" s="3703"/>
      <c r="F37" s="3703"/>
      <c r="G37" s="3704"/>
      <c r="H37" s="3581"/>
      <c r="I37" s="3582"/>
      <c r="J37" s="3582"/>
      <c r="K37" s="3634"/>
      <c r="L37" s="3636"/>
      <c r="M37" s="3638"/>
      <c r="N37" s="3639"/>
      <c r="O37" s="3639"/>
      <c r="P37" s="3639"/>
      <c r="Q37" s="3639"/>
      <c r="R37" s="3639"/>
      <c r="S37" s="3640"/>
      <c r="T37" s="3581"/>
      <c r="U37" s="3582"/>
      <c r="V37" s="3582"/>
      <c r="W37" s="3583"/>
      <c r="X37" s="3647"/>
      <c r="Y37" s="3648"/>
      <c r="Z37" s="3648"/>
      <c r="AA37" s="3648"/>
      <c r="AB37" s="3648"/>
      <c r="AC37" s="3648"/>
      <c r="AD37" s="3648"/>
      <c r="AE37" s="3649"/>
      <c r="AF37" s="3590"/>
      <c r="AG37" s="3591"/>
      <c r="AH37" s="3591"/>
      <c r="AI37" s="3592"/>
    </row>
    <row r="38" spans="1:35">
      <c r="A38" s="3636"/>
      <c r="B38" s="3764"/>
      <c r="C38" s="3706"/>
      <c r="D38" s="3706"/>
      <c r="E38" s="3706"/>
      <c r="F38" s="3706"/>
      <c r="G38" s="3707"/>
      <c r="H38" s="3584"/>
      <c r="I38" s="3585"/>
      <c r="J38" s="3585"/>
      <c r="K38" s="3635"/>
      <c r="L38" s="3636"/>
      <c r="M38" s="3641"/>
      <c r="N38" s="3642"/>
      <c r="O38" s="3642"/>
      <c r="P38" s="3642"/>
      <c r="Q38" s="3642"/>
      <c r="R38" s="3642"/>
      <c r="S38" s="3643"/>
      <c r="T38" s="3584"/>
      <c r="U38" s="3585"/>
      <c r="V38" s="3585"/>
      <c r="W38" s="3586"/>
      <c r="X38" s="3647"/>
      <c r="Y38" s="3648"/>
      <c r="Z38" s="3648"/>
      <c r="AA38" s="3648"/>
      <c r="AB38" s="3648"/>
      <c r="AC38" s="3648"/>
      <c r="AD38" s="3648"/>
      <c r="AE38" s="3649"/>
      <c r="AF38" s="3590"/>
      <c r="AG38" s="3591"/>
      <c r="AH38" s="3591"/>
      <c r="AI38" s="3592"/>
    </row>
    <row r="39" spans="1:35" ht="13.5" customHeight="1">
      <c r="A39" s="3636"/>
      <c r="B39" s="3763" t="s">
        <v>1295</v>
      </c>
      <c r="C39" s="3703"/>
      <c r="D39" s="3703"/>
      <c r="E39" s="3703"/>
      <c r="F39" s="3703"/>
      <c r="G39" s="3704"/>
      <c r="H39" s="3581"/>
      <c r="I39" s="3582"/>
      <c r="J39" s="3582"/>
      <c r="K39" s="3634"/>
      <c r="L39" s="3636"/>
      <c r="M39" s="3638"/>
      <c r="N39" s="3639"/>
      <c r="O39" s="3639"/>
      <c r="P39" s="3639"/>
      <c r="Q39" s="3639"/>
      <c r="R39" s="3639"/>
      <c r="S39" s="3640"/>
      <c r="T39" s="3581"/>
      <c r="U39" s="3582"/>
      <c r="V39" s="3582"/>
      <c r="W39" s="3583"/>
      <c r="X39" s="3647"/>
      <c r="Y39" s="3648"/>
      <c r="Z39" s="3648"/>
      <c r="AA39" s="3648"/>
      <c r="AB39" s="3648"/>
      <c r="AC39" s="3648"/>
      <c r="AD39" s="3648"/>
      <c r="AE39" s="3649"/>
      <c r="AF39" s="3590"/>
      <c r="AG39" s="3591"/>
      <c r="AH39" s="3591"/>
      <c r="AI39" s="3592"/>
    </row>
    <row r="40" spans="1:35">
      <c r="A40" s="3636"/>
      <c r="B40" s="3764"/>
      <c r="C40" s="3706"/>
      <c r="D40" s="3706"/>
      <c r="E40" s="3706"/>
      <c r="F40" s="3706"/>
      <c r="G40" s="3707"/>
      <c r="H40" s="3584"/>
      <c r="I40" s="3585"/>
      <c r="J40" s="3585"/>
      <c r="K40" s="3635"/>
      <c r="L40" s="3636"/>
      <c r="M40" s="3641"/>
      <c r="N40" s="3642"/>
      <c r="O40" s="3642"/>
      <c r="P40" s="3642"/>
      <c r="Q40" s="3642"/>
      <c r="R40" s="3642"/>
      <c r="S40" s="3643"/>
      <c r="T40" s="3584"/>
      <c r="U40" s="3585"/>
      <c r="V40" s="3585"/>
      <c r="W40" s="3586"/>
      <c r="X40" s="3647"/>
      <c r="Y40" s="3648"/>
      <c r="Z40" s="3648"/>
      <c r="AA40" s="3648"/>
      <c r="AB40" s="3648"/>
      <c r="AC40" s="3648"/>
      <c r="AD40" s="3648"/>
      <c r="AE40" s="3649"/>
      <c r="AF40" s="3590"/>
      <c r="AG40" s="3591"/>
      <c r="AH40" s="3591"/>
      <c r="AI40" s="3592"/>
    </row>
    <row r="41" spans="1:35" ht="13.5" customHeight="1">
      <c r="A41" s="3636"/>
      <c r="B41" s="3763" t="s">
        <v>1159</v>
      </c>
      <c r="C41" s="3703"/>
      <c r="D41" s="3703"/>
      <c r="E41" s="3703"/>
      <c r="F41" s="3703"/>
      <c r="G41" s="3704"/>
      <c r="H41" s="3581"/>
      <c r="I41" s="3582"/>
      <c r="J41" s="3582"/>
      <c r="K41" s="3634"/>
      <c r="L41" s="3636"/>
      <c r="M41" s="3638"/>
      <c r="N41" s="3639"/>
      <c r="O41" s="3639"/>
      <c r="P41" s="3639"/>
      <c r="Q41" s="3639"/>
      <c r="R41" s="3639"/>
      <c r="S41" s="3640"/>
      <c r="T41" s="3581"/>
      <c r="U41" s="3582"/>
      <c r="V41" s="3582"/>
      <c r="W41" s="3583"/>
      <c r="X41" s="3587"/>
      <c r="Y41" s="3588"/>
      <c r="Z41" s="3588"/>
      <c r="AA41" s="3588"/>
      <c r="AB41" s="3588"/>
      <c r="AC41" s="3588"/>
      <c r="AD41" s="3588"/>
      <c r="AE41" s="3589"/>
      <c r="AF41" s="3590"/>
      <c r="AG41" s="3591"/>
      <c r="AH41" s="3591"/>
      <c r="AI41" s="3592"/>
    </row>
    <row r="42" spans="1:35">
      <c r="A42" s="3636"/>
      <c r="B42" s="3764"/>
      <c r="C42" s="3706"/>
      <c r="D42" s="3706"/>
      <c r="E42" s="3706"/>
      <c r="F42" s="3706"/>
      <c r="G42" s="3707"/>
      <c r="H42" s="3584"/>
      <c r="I42" s="3585"/>
      <c r="J42" s="3585"/>
      <c r="K42" s="3635"/>
      <c r="L42" s="3636"/>
      <c r="M42" s="3641"/>
      <c r="N42" s="3642"/>
      <c r="O42" s="3642"/>
      <c r="P42" s="3642"/>
      <c r="Q42" s="3642"/>
      <c r="R42" s="3642"/>
      <c r="S42" s="3643"/>
      <c r="T42" s="3584"/>
      <c r="U42" s="3585"/>
      <c r="V42" s="3585"/>
      <c r="W42" s="3586"/>
      <c r="X42" s="3593"/>
      <c r="Y42" s="3594"/>
      <c r="Z42" s="3594"/>
      <c r="AA42" s="3594"/>
      <c r="AB42" s="3594"/>
      <c r="AC42" s="3594"/>
      <c r="AD42" s="3594"/>
      <c r="AE42" s="3595"/>
      <c r="AF42" s="3596"/>
      <c r="AG42" s="3597"/>
      <c r="AH42" s="3597"/>
      <c r="AI42" s="3598"/>
    </row>
    <row r="43" spans="1:35" ht="13.5" customHeight="1">
      <c r="A43" s="3636"/>
      <c r="B43" s="3763" t="s">
        <v>1296</v>
      </c>
      <c r="C43" s="3703"/>
      <c r="D43" s="3703"/>
      <c r="E43" s="3703"/>
      <c r="F43" s="3703"/>
      <c r="G43" s="3704"/>
      <c r="H43" s="3581"/>
      <c r="I43" s="3582"/>
      <c r="J43" s="3582"/>
      <c r="K43" s="3634"/>
      <c r="L43" s="3636"/>
      <c r="M43" s="3638"/>
      <c r="N43" s="3639"/>
      <c r="O43" s="3639"/>
      <c r="P43" s="3639"/>
      <c r="Q43" s="3639"/>
      <c r="R43" s="3639"/>
      <c r="S43" s="3640"/>
      <c r="T43" s="3581"/>
      <c r="U43" s="3582"/>
      <c r="V43" s="3582"/>
      <c r="W43" s="3583"/>
      <c r="X43" s="3644" t="s">
        <v>540</v>
      </c>
      <c r="Y43" s="3645"/>
      <c r="Z43" s="3645"/>
      <c r="AA43" s="3645"/>
      <c r="AB43" s="3645"/>
      <c r="AC43" s="3645"/>
      <c r="AD43" s="3645"/>
      <c r="AE43" s="3645"/>
      <c r="AF43" s="3645"/>
      <c r="AG43" s="3645"/>
      <c r="AH43" s="3645"/>
      <c r="AI43" s="3646"/>
    </row>
    <row r="44" spans="1:35">
      <c r="A44" s="3636"/>
      <c r="B44" s="3764"/>
      <c r="C44" s="3706"/>
      <c r="D44" s="3706"/>
      <c r="E44" s="3706"/>
      <c r="F44" s="3706"/>
      <c r="G44" s="3707"/>
      <c r="H44" s="3584"/>
      <c r="I44" s="3585"/>
      <c r="J44" s="3585"/>
      <c r="K44" s="3635"/>
      <c r="L44" s="3636"/>
      <c r="M44" s="3641"/>
      <c r="N44" s="3642"/>
      <c r="O44" s="3642"/>
      <c r="P44" s="3642"/>
      <c r="Q44" s="3642"/>
      <c r="R44" s="3642"/>
      <c r="S44" s="3643"/>
      <c r="T44" s="3584"/>
      <c r="U44" s="3585"/>
      <c r="V44" s="3585"/>
      <c r="W44" s="3586"/>
      <c r="X44" s="3647"/>
      <c r="Y44" s="3648"/>
      <c r="Z44" s="3648"/>
      <c r="AA44" s="3648"/>
      <c r="AB44" s="3648"/>
      <c r="AC44" s="3648"/>
      <c r="AD44" s="3648"/>
      <c r="AE44" s="3649"/>
      <c r="AF44" s="3590"/>
      <c r="AG44" s="3591"/>
      <c r="AH44" s="3591"/>
      <c r="AI44" s="3592"/>
    </row>
    <row r="45" spans="1:35" ht="13.5" customHeight="1">
      <c r="A45" s="3636"/>
      <c r="B45" s="3774" t="s">
        <v>1297</v>
      </c>
      <c r="C45" s="3775"/>
      <c r="D45" s="3775"/>
      <c r="E45" s="3775"/>
      <c r="F45" s="3775"/>
      <c r="G45" s="3776"/>
      <c r="H45" s="3581"/>
      <c r="I45" s="3582"/>
      <c r="J45" s="3582"/>
      <c r="K45" s="3634"/>
      <c r="L45" s="3636"/>
      <c r="M45" s="3638"/>
      <c r="N45" s="3639"/>
      <c r="O45" s="3639"/>
      <c r="P45" s="3639"/>
      <c r="Q45" s="3639"/>
      <c r="R45" s="3639"/>
      <c r="S45" s="3640"/>
      <c r="T45" s="3581"/>
      <c r="U45" s="3582"/>
      <c r="V45" s="3582"/>
      <c r="W45" s="3583"/>
      <c r="X45" s="3647"/>
      <c r="Y45" s="3648"/>
      <c r="Z45" s="3648"/>
      <c r="AA45" s="3648"/>
      <c r="AB45" s="3648"/>
      <c r="AC45" s="3648"/>
      <c r="AD45" s="3648"/>
      <c r="AE45" s="3649"/>
      <c r="AF45" s="3590"/>
      <c r="AG45" s="3591"/>
      <c r="AH45" s="3591"/>
      <c r="AI45" s="3592"/>
    </row>
    <row r="46" spans="1:35">
      <c r="A46" s="3636"/>
      <c r="B46" s="3777"/>
      <c r="C46" s="3778"/>
      <c r="D46" s="3778"/>
      <c r="E46" s="3778"/>
      <c r="F46" s="3778"/>
      <c r="G46" s="3779"/>
      <c r="H46" s="3584"/>
      <c r="I46" s="3585"/>
      <c r="J46" s="3585"/>
      <c r="K46" s="3635"/>
      <c r="L46" s="3636"/>
      <c r="M46" s="3641"/>
      <c r="N46" s="3642"/>
      <c r="O46" s="3642"/>
      <c r="P46" s="3642"/>
      <c r="Q46" s="3642"/>
      <c r="R46" s="3642"/>
      <c r="S46" s="3643"/>
      <c r="T46" s="3584"/>
      <c r="U46" s="3585"/>
      <c r="V46" s="3585"/>
      <c r="W46" s="3586"/>
      <c r="X46" s="3647"/>
      <c r="Y46" s="3648"/>
      <c r="Z46" s="3648"/>
      <c r="AA46" s="3648"/>
      <c r="AB46" s="3648"/>
      <c r="AC46" s="3648"/>
      <c r="AD46" s="3648"/>
      <c r="AE46" s="3649"/>
      <c r="AF46" s="3590"/>
      <c r="AG46" s="3591"/>
      <c r="AH46" s="3591"/>
      <c r="AI46" s="3592"/>
    </row>
    <row r="47" spans="1:35" ht="13.5" customHeight="1">
      <c r="A47" s="3636"/>
      <c r="B47" s="3768"/>
      <c r="C47" s="3769"/>
      <c r="D47" s="3769"/>
      <c r="E47" s="3769"/>
      <c r="F47" s="3769"/>
      <c r="G47" s="3770"/>
      <c r="H47" s="3581"/>
      <c r="I47" s="3582"/>
      <c r="J47" s="3582"/>
      <c r="K47" s="3634"/>
      <c r="L47" s="3636"/>
      <c r="M47" s="3638"/>
      <c r="N47" s="3639"/>
      <c r="O47" s="3639"/>
      <c r="P47" s="3639"/>
      <c r="Q47" s="3639"/>
      <c r="R47" s="3639"/>
      <c r="S47" s="3640"/>
      <c r="T47" s="3581"/>
      <c r="U47" s="3582"/>
      <c r="V47" s="3582"/>
      <c r="W47" s="3583"/>
      <c r="X47" s="3647"/>
      <c r="Y47" s="3648"/>
      <c r="Z47" s="3648"/>
      <c r="AA47" s="3648"/>
      <c r="AB47" s="3648"/>
      <c r="AC47" s="3648"/>
      <c r="AD47" s="3648"/>
      <c r="AE47" s="3649"/>
      <c r="AF47" s="3590"/>
      <c r="AG47" s="3591"/>
      <c r="AH47" s="3591"/>
      <c r="AI47" s="3592"/>
    </row>
    <row r="48" spans="1:35">
      <c r="A48" s="3636"/>
      <c r="B48" s="3771"/>
      <c r="C48" s="3772"/>
      <c r="D48" s="3772"/>
      <c r="E48" s="3772"/>
      <c r="F48" s="3772"/>
      <c r="G48" s="3773"/>
      <c r="H48" s="3584"/>
      <c r="I48" s="3585"/>
      <c r="J48" s="3585"/>
      <c r="K48" s="3635"/>
      <c r="L48" s="3636"/>
      <c r="M48" s="3641"/>
      <c r="N48" s="3642"/>
      <c r="O48" s="3642"/>
      <c r="P48" s="3642"/>
      <c r="Q48" s="3642"/>
      <c r="R48" s="3642"/>
      <c r="S48" s="3643"/>
      <c r="T48" s="3584"/>
      <c r="U48" s="3585"/>
      <c r="V48" s="3585"/>
      <c r="W48" s="3586"/>
      <c r="X48" s="3647"/>
      <c r="Y48" s="3648"/>
      <c r="Z48" s="3648"/>
      <c r="AA48" s="3648"/>
      <c r="AB48" s="3648"/>
      <c r="AC48" s="3648"/>
      <c r="AD48" s="3648"/>
      <c r="AE48" s="3649"/>
      <c r="AF48" s="3590"/>
      <c r="AG48" s="3591"/>
      <c r="AH48" s="3591"/>
      <c r="AI48" s="3592"/>
    </row>
    <row r="49" spans="1:35" ht="13.5" customHeight="1">
      <c r="A49" s="3636"/>
      <c r="B49" s="3749"/>
      <c r="C49" s="3750"/>
      <c r="D49" s="3750"/>
      <c r="E49" s="3750"/>
      <c r="F49" s="3750"/>
      <c r="G49" s="3751"/>
      <c r="H49" s="3581"/>
      <c r="I49" s="3582"/>
      <c r="J49" s="3582"/>
      <c r="K49" s="3634"/>
      <c r="L49" s="3636"/>
      <c r="M49" s="3638"/>
      <c r="N49" s="3639"/>
      <c r="O49" s="3639"/>
      <c r="P49" s="3639"/>
      <c r="Q49" s="3639"/>
      <c r="R49" s="3639"/>
      <c r="S49" s="3640"/>
      <c r="T49" s="3581"/>
      <c r="U49" s="3582"/>
      <c r="V49" s="3582"/>
      <c r="W49" s="3583"/>
      <c r="X49" s="3587"/>
      <c r="Y49" s="3588"/>
      <c r="Z49" s="3588"/>
      <c r="AA49" s="3588"/>
      <c r="AB49" s="3588"/>
      <c r="AC49" s="3588"/>
      <c r="AD49" s="3588"/>
      <c r="AE49" s="3589"/>
      <c r="AF49" s="3590"/>
      <c r="AG49" s="3591"/>
      <c r="AH49" s="3591"/>
      <c r="AI49" s="3592"/>
    </row>
    <row r="50" spans="1:35">
      <c r="A50" s="3636"/>
      <c r="B50" s="3752"/>
      <c r="C50" s="3753"/>
      <c r="D50" s="3753"/>
      <c r="E50" s="3753"/>
      <c r="F50" s="3753"/>
      <c r="G50" s="3754"/>
      <c r="H50" s="3584"/>
      <c r="I50" s="3585"/>
      <c r="J50" s="3585"/>
      <c r="K50" s="3635"/>
      <c r="L50" s="3636"/>
      <c r="M50" s="3641"/>
      <c r="N50" s="3642"/>
      <c r="O50" s="3642"/>
      <c r="P50" s="3642"/>
      <c r="Q50" s="3642"/>
      <c r="R50" s="3642"/>
      <c r="S50" s="3643"/>
      <c r="T50" s="3584"/>
      <c r="U50" s="3585"/>
      <c r="V50" s="3585"/>
      <c r="W50" s="3586"/>
      <c r="X50" s="3587"/>
      <c r="Y50" s="3588"/>
      <c r="Z50" s="3588"/>
      <c r="AA50" s="3588"/>
      <c r="AB50" s="3588"/>
      <c r="AC50" s="3588"/>
      <c r="AD50" s="3588"/>
      <c r="AE50" s="3589"/>
      <c r="AF50" s="3590"/>
      <c r="AG50" s="3591"/>
      <c r="AH50" s="3591"/>
      <c r="AI50" s="3592"/>
    </row>
    <row r="51" spans="1:35">
      <c r="A51" s="3636"/>
      <c r="B51" s="3749"/>
      <c r="C51" s="3750"/>
      <c r="D51" s="3750"/>
      <c r="E51" s="3750"/>
      <c r="F51" s="3750"/>
      <c r="G51" s="3751"/>
      <c r="H51" s="3581"/>
      <c r="I51" s="3582"/>
      <c r="J51" s="3582"/>
      <c r="K51" s="3634"/>
      <c r="L51" s="3636"/>
      <c r="M51" s="3638"/>
      <c r="N51" s="3639"/>
      <c r="O51" s="3639"/>
      <c r="P51" s="3639"/>
      <c r="Q51" s="3639"/>
      <c r="R51" s="3639"/>
      <c r="S51" s="3640"/>
      <c r="T51" s="3581"/>
      <c r="U51" s="3582"/>
      <c r="V51" s="3582"/>
      <c r="W51" s="3583"/>
      <c r="X51" s="3587"/>
      <c r="Y51" s="3588"/>
      <c r="Z51" s="3588"/>
      <c r="AA51" s="3588"/>
      <c r="AB51" s="3588"/>
      <c r="AC51" s="3588"/>
      <c r="AD51" s="3588"/>
      <c r="AE51" s="3589"/>
      <c r="AF51" s="3590"/>
      <c r="AG51" s="3591"/>
      <c r="AH51" s="3591"/>
      <c r="AI51" s="3592"/>
    </row>
    <row r="52" spans="1:35">
      <c r="A52" s="3637"/>
      <c r="B52" s="3752"/>
      <c r="C52" s="3753"/>
      <c r="D52" s="3753"/>
      <c r="E52" s="3753"/>
      <c r="F52" s="3753"/>
      <c r="G52" s="3754"/>
      <c r="H52" s="3584"/>
      <c r="I52" s="3585"/>
      <c r="J52" s="3585"/>
      <c r="K52" s="3635"/>
      <c r="L52" s="3637"/>
      <c r="M52" s="3641"/>
      <c r="N52" s="3642"/>
      <c r="O52" s="3642"/>
      <c r="P52" s="3642"/>
      <c r="Q52" s="3642"/>
      <c r="R52" s="3642"/>
      <c r="S52" s="3643"/>
      <c r="T52" s="3584"/>
      <c r="U52" s="3585"/>
      <c r="V52" s="3585"/>
      <c r="W52" s="3586"/>
      <c r="X52" s="3593"/>
      <c r="Y52" s="3594"/>
      <c r="Z52" s="3594"/>
      <c r="AA52" s="3594"/>
      <c r="AB52" s="3594"/>
      <c r="AC52" s="3594"/>
      <c r="AD52" s="3594"/>
      <c r="AE52" s="3595"/>
      <c r="AF52" s="3596"/>
      <c r="AG52" s="3597"/>
      <c r="AH52" s="3597"/>
      <c r="AI52" s="3598"/>
    </row>
    <row r="53" spans="1:35">
      <c r="A53" s="3755" t="s">
        <v>522</v>
      </c>
      <c r="B53" s="3715"/>
      <c r="C53" s="3715"/>
      <c r="D53" s="3715"/>
      <c r="E53" s="3715"/>
      <c r="F53" s="3715"/>
      <c r="G53" s="3716"/>
      <c r="H53" s="3687"/>
      <c r="I53" s="3688"/>
      <c r="J53" s="3688"/>
      <c r="K53" s="3689"/>
      <c r="L53" s="3702" t="s">
        <v>526</v>
      </c>
      <c r="M53" s="3703"/>
      <c r="N53" s="3703"/>
      <c r="O53" s="3703"/>
      <c r="P53" s="3703"/>
      <c r="Q53" s="3703"/>
      <c r="R53" s="3703"/>
      <c r="S53" s="3704"/>
      <c r="T53" s="3581"/>
      <c r="U53" s="3582"/>
      <c r="V53" s="3582"/>
      <c r="W53" s="3583"/>
      <c r="X53" s="3607"/>
      <c r="Y53" s="3608"/>
      <c r="Z53" s="3608"/>
      <c r="AA53" s="3609"/>
      <c r="AB53" s="3743"/>
      <c r="AC53" s="3744"/>
      <c r="AD53" s="3744"/>
      <c r="AE53" s="3745"/>
      <c r="AF53" s="3607"/>
      <c r="AG53" s="3608"/>
      <c r="AH53" s="3608"/>
      <c r="AI53" s="3616"/>
    </row>
    <row r="54" spans="1:35">
      <c r="A54" s="3756"/>
      <c r="B54" s="3741"/>
      <c r="C54" s="3741"/>
      <c r="D54" s="3741"/>
      <c r="E54" s="3741"/>
      <c r="F54" s="3741"/>
      <c r="G54" s="3742"/>
      <c r="H54" s="3690"/>
      <c r="I54" s="3691"/>
      <c r="J54" s="3691"/>
      <c r="K54" s="3692"/>
      <c r="L54" s="3705"/>
      <c r="M54" s="3706"/>
      <c r="N54" s="3706"/>
      <c r="O54" s="3706"/>
      <c r="P54" s="3706"/>
      <c r="Q54" s="3706"/>
      <c r="R54" s="3706"/>
      <c r="S54" s="3707"/>
      <c r="T54" s="3584"/>
      <c r="U54" s="3585"/>
      <c r="V54" s="3585"/>
      <c r="W54" s="3586"/>
      <c r="X54" s="3610"/>
      <c r="Y54" s="3611"/>
      <c r="Z54" s="3611"/>
      <c r="AA54" s="3612"/>
      <c r="AB54" s="3746"/>
      <c r="AC54" s="3747"/>
      <c r="AD54" s="3747"/>
      <c r="AE54" s="3748"/>
      <c r="AF54" s="3610"/>
      <c r="AG54" s="3611"/>
      <c r="AH54" s="3611"/>
      <c r="AI54" s="3617"/>
    </row>
    <row r="55" spans="1:35">
      <c r="A55" s="3666" t="s">
        <v>234</v>
      </c>
      <c r="B55" s="3667"/>
      <c r="C55" s="3667"/>
      <c r="D55" s="3667"/>
      <c r="E55" s="3667"/>
      <c r="F55" s="3667"/>
      <c r="G55" s="3668"/>
      <c r="H55" s="3657">
        <f>SUM(H7,H23,H53)</f>
        <v>0</v>
      </c>
      <c r="I55" s="3658"/>
      <c r="J55" s="3658"/>
      <c r="K55" s="3663"/>
      <c r="L55" s="3666" t="s">
        <v>234</v>
      </c>
      <c r="M55" s="3667"/>
      <c r="N55" s="3667"/>
      <c r="O55" s="3667"/>
      <c r="P55" s="3667"/>
      <c r="Q55" s="3667"/>
      <c r="R55" s="3667"/>
      <c r="S55" s="3668"/>
      <c r="T55" s="3657">
        <f>SUM(T7,T23,T53)</f>
        <v>0</v>
      </c>
      <c r="U55" s="3658"/>
      <c r="V55" s="3658"/>
      <c r="W55" s="3659"/>
      <c r="X55" s="3657">
        <f>SUM(X7,X23,X53)</f>
        <v>0</v>
      </c>
      <c r="Y55" s="3658"/>
      <c r="Z55" s="3658"/>
      <c r="AA55" s="3659"/>
      <c r="AB55" s="3657">
        <f>SUM(AB7,AB23,AB53)</f>
        <v>0</v>
      </c>
      <c r="AC55" s="3658"/>
      <c r="AD55" s="3658"/>
      <c r="AE55" s="3659"/>
      <c r="AF55" s="3657">
        <f>SUM(AF7,AF23,AF53)</f>
        <v>0</v>
      </c>
      <c r="AG55" s="3658"/>
      <c r="AH55" s="3658"/>
      <c r="AI55" s="3663"/>
    </row>
    <row r="56" spans="1:35" ht="14.25" thickBot="1">
      <c r="A56" s="3669"/>
      <c r="B56" s="3670"/>
      <c r="C56" s="3670"/>
      <c r="D56" s="3670"/>
      <c r="E56" s="3670"/>
      <c r="F56" s="3670"/>
      <c r="G56" s="3671"/>
      <c r="H56" s="3660"/>
      <c r="I56" s="3661"/>
      <c r="J56" s="3661"/>
      <c r="K56" s="3664"/>
      <c r="L56" s="3669"/>
      <c r="M56" s="3670"/>
      <c r="N56" s="3670"/>
      <c r="O56" s="3670"/>
      <c r="P56" s="3670"/>
      <c r="Q56" s="3670"/>
      <c r="R56" s="3670"/>
      <c r="S56" s="3671"/>
      <c r="T56" s="3660"/>
      <c r="U56" s="3661"/>
      <c r="V56" s="3661"/>
      <c r="W56" s="3662"/>
      <c r="X56" s="3660"/>
      <c r="Y56" s="3661"/>
      <c r="Z56" s="3661"/>
      <c r="AA56" s="3662"/>
      <c r="AB56" s="3660"/>
      <c r="AC56" s="3661"/>
      <c r="AD56" s="3661"/>
      <c r="AE56" s="3662"/>
      <c r="AF56" s="3660"/>
      <c r="AG56" s="3661"/>
      <c r="AH56" s="3661"/>
      <c r="AI56" s="3664"/>
    </row>
    <row r="57" spans="1:35">
      <c r="A57" s="15" t="s">
        <v>1298</v>
      </c>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row>
    <row r="58" spans="1:35">
      <c r="A58" s="15"/>
      <c r="B58" s="15"/>
      <c r="C58" s="15" t="s">
        <v>2019</v>
      </c>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row>
    <row r="59" spans="1:35">
      <c r="A59" s="15"/>
      <c r="B59" s="15"/>
      <c r="C59" s="211" t="s">
        <v>2020</v>
      </c>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row>
    <row r="60" spans="1:35">
      <c r="A60" s="15"/>
      <c r="B60" s="15"/>
      <c r="C60" s="15"/>
      <c r="D60" s="324" t="s">
        <v>1444</v>
      </c>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row>
    <row r="61" spans="1:35">
      <c r="A61" s="15"/>
      <c r="B61" s="15"/>
      <c r="C61" s="324"/>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row>
    <row r="62" spans="1:35">
      <c r="A62" s="145"/>
      <c r="B62" s="145"/>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row>
  </sheetData>
  <mergeCells count="176">
    <mergeCell ref="B9:G12"/>
    <mergeCell ref="B13:G17"/>
    <mergeCell ref="B18:G22"/>
    <mergeCell ref="A23:G24"/>
    <mergeCell ref="B45:G46"/>
    <mergeCell ref="A4:G6"/>
    <mergeCell ref="H4:K6"/>
    <mergeCell ref="A7:G8"/>
    <mergeCell ref="H7:K8"/>
    <mergeCell ref="B27:G28"/>
    <mergeCell ref="B29:G30"/>
    <mergeCell ref="H23:K24"/>
    <mergeCell ref="H39:K40"/>
    <mergeCell ref="H43:K44"/>
    <mergeCell ref="H33:K34"/>
    <mergeCell ref="T55:W56"/>
    <mergeCell ref="T41:W42"/>
    <mergeCell ref="T43:W44"/>
    <mergeCell ref="T45:W46"/>
    <mergeCell ref="T47:W48"/>
    <mergeCell ref="T49:W50"/>
    <mergeCell ref="B49:G50"/>
    <mergeCell ref="A53:G54"/>
    <mergeCell ref="B35:G36"/>
    <mergeCell ref="B37:G38"/>
    <mergeCell ref="B39:G40"/>
    <mergeCell ref="B43:G44"/>
    <mergeCell ref="A25:A52"/>
    <mergeCell ref="B51:G52"/>
    <mergeCell ref="B25:G26"/>
    <mergeCell ref="B33:G34"/>
    <mergeCell ref="B31:G32"/>
    <mergeCell ref="H31:K32"/>
    <mergeCell ref="B41:G42"/>
    <mergeCell ref="H41:K42"/>
    <mergeCell ref="B47:G48"/>
    <mergeCell ref="H47:K48"/>
    <mergeCell ref="H35:K36"/>
    <mergeCell ref="H37:K38"/>
    <mergeCell ref="AB53:AE54"/>
    <mergeCell ref="AF53:AI54"/>
    <mergeCell ref="AF29:AI29"/>
    <mergeCell ref="AF30:AI30"/>
    <mergeCell ref="AF31:AI31"/>
    <mergeCell ref="AF32:AI32"/>
    <mergeCell ref="AF36:AI36"/>
    <mergeCell ref="AF37:AI37"/>
    <mergeCell ref="X36:AE36"/>
    <mergeCell ref="X37:AE37"/>
    <mergeCell ref="X5:AA6"/>
    <mergeCell ref="AB5:AE6"/>
    <mergeCell ref="AF4:AI6"/>
    <mergeCell ref="X4:AE4"/>
    <mergeCell ref="H13:K17"/>
    <mergeCell ref="H18:K22"/>
    <mergeCell ref="T4:W6"/>
    <mergeCell ref="M18:S19"/>
    <mergeCell ref="L7:S8"/>
    <mergeCell ref="M9:S10"/>
    <mergeCell ref="L4:S6"/>
    <mergeCell ref="H9:K12"/>
    <mergeCell ref="H55:K56"/>
    <mergeCell ref="T7:W8"/>
    <mergeCell ref="T9:W10"/>
    <mergeCell ref="X9:AA10"/>
    <mergeCell ref="T13:W14"/>
    <mergeCell ref="X13:AA14"/>
    <mergeCell ref="T18:W19"/>
    <mergeCell ref="X18:AA19"/>
    <mergeCell ref="H45:K46"/>
    <mergeCell ref="H49:K50"/>
    <mergeCell ref="H53:K54"/>
    <mergeCell ref="M13:S14"/>
    <mergeCell ref="L23:S24"/>
    <mergeCell ref="H25:K26"/>
    <mergeCell ref="H27:K28"/>
    <mergeCell ref="H29:K30"/>
    <mergeCell ref="L53:S54"/>
    <mergeCell ref="L55:S56"/>
    <mergeCell ref="M31:S32"/>
    <mergeCell ref="M41:S42"/>
    <mergeCell ref="M43:S44"/>
    <mergeCell ref="M45:S46"/>
    <mergeCell ref="M47:S48"/>
    <mergeCell ref="M49:S50"/>
    <mergeCell ref="AB55:AE56"/>
    <mergeCell ref="AF55:AI56"/>
    <mergeCell ref="A9:A22"/>
    <mergeCell ref="L9:L22"/>
    <mergeCell ref="A55:G56"/>
    <mergeCell ref="T53:W54"/>
    <mergeCell ref="X53:AA54"/>
    <mergeCell ref="M35:S36"/>
    <mergeCell ref="T35:W36"/>
    <mergeCell ref="X25:AI25"/>
    <mergeCell ref="T31:W32"/>
    <mergeCell ref="T33:W34"/>
    <mergeCell ref="M27:S28"/>
    <mergeCell ref="M29:S30"/>
    <mergeCell ref="M33:S34"/>
    <mergeCell ref="X55:AA56"/>
    <mergeCell ref="X27:AI27"/>
    <mergeCell ref="AF28:AI28"/>
    <mergeCell ref="X28:AE28"/>
    <mergeCell ref="AF38:AI38"/>
    <mergeCell ref="AB18:AB19"/>
    <mergeCell ref="T23:W24"/>
    <mergeCell ref="X23:AA24"/>
    <mergeCell ref="AF23:AI24"/>
    <mergeCell ref="A2:K3"/>
    <mergeCell ref="L2:AI3"/>
    <mergeCell ref="M20:AI22"/>
    <mergeCell ref="M15:AI17"/>
    <mergeCell ref="AC18:AE19"/>
    <mergeCell ref="AF18:AI19"/>
    <mergeCell ref="X7:AA8"/>
    <mergeCell ref="AF49:AI49"/>
    <mergeCell ref="AF50:AI50"/>
    <mergeCell ref="X49:AE49"/>
    <mergeCell ref="X50:AE50"/>
    <mergeCell ref="X29:AE29"/>
    <mergeCell ref="X30:AE30"/>
    <mergeCell ref="X31:AE31"/>
    <mergeCell ref="X32:AE32"/>
    <mergeCell ref="X33:AE33"/>
    <mergeCell ref="X34:AE34"/>
    <mergeCell ref="AF46:AI46"/>
    <mergeCell ref="X45:AE45"/>
    <mergeCell ref="X46:AE46"/>
    <mergeCell ref="AF47:AI47"/>
    <mergeCell ref="AF48:AI48"/>
    <mergeCell ref="X47:AE47"/>
    <mergeCell ref="X48:AE48"/>
    <mergeCell ref="H51:K52"/>
    <mergeCell ref="L25:L52"/>
    <mergeCell ref="M51:S52"/>
    <mergeCell ref="T51:W52"/>
    <mergeCell ref="M37:S38"/>
    <mergeCell ref="T37:W38"/>
    <mergeCell ref="M39:S40"/>
    <mergeCell ref="X35:AI35"/>
    <mergeCell ref="AF33:AI33"/>
    <mergeCell ref="AF34:AI34"/>
    <mergeCell ref="AF42:AI42"/>
    <mergeCell ref="AF44:AI44"/>
    <mergeCell ref="X42:AE42"/>
    <mergeCell ref="X43:AI43"/>
    <mergeCell ref="X44:AE44"/>
    <mergeCell ref="AF45:AI45"/>
    <mergeCell ref="AF39:AI39"/>
    <mergeCell ref="X38:AE38"/>
    <mergeCell ref="X39:AE39"/>
    <mergeCell ref="AF40:AI40"/>
    <mergeCell ref="AF41:AI41"/>
    <mergeCell ref="X40:AE40"/>
    <mergeCell ref="X41:AE41"/>
    <mergeCell ref="T39:W40"/>
    <mergeCell ref="T25:W26"/>
    <mergeCell ref="T27:W28"/>
    <mergeCell ref="X51:AE51"/>
    <mergeCell ref="AF51:AI51"/>
    <mergeCell ref="X52:AE52"/>
    <mergeCell ref="AF52:AI52"/>
    <mergeCell ref="AB7:AE8"/>
    <mergeCell ref="AF7:AI8"/>
    <mergeCell ref="AB23:AE24"/>
    <mergeCell ref="T29:W30"/>
    <mergeCell ref="X26:AI26"/>
    <mergeCell ref="AF13:AI14"/>
    <mergeCell ref="AB9:AB10"/>
    <mergeCell ref="AC9:AE10"/>
    <mergeCell ref="AB13:AB14"/>
    <mergeCell ref="AC13:AE14"/>
    <mergeCell ref="M11:AI12"/>
    <mergeCell ref="AF9:AI10"/>
    <mergeCell ref="M25:S26"/>
  </mergeCells>
  <phoneticPr fontId="6"/>
  <pageMargins left="0.70866141732283472" right="0.31496062992125984" top="0.59055118110236227" bottom="0.35433070866141736" header="0.51181102362204722" footer="0.19685039370078741"/>
  <pageSetup paperSize="9" scale="96" orientation="portrait" r:id="rId1"/>
  <headerFooter alignWithMargins="0">
    <oddFooter>&amp;C&amp;A</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AI62"/>
  <sheetViews>
    <sheetView view="pageBreakPreview" zoomScaleNormal="100" zoomScaleSheetLayoutView="100" workbookViewId="0"/>
  </sheetViews>
  <sheetFormatPr defaultColWidth="2.625" defaultRowHeight="13.5"/>
  <cols>
    <col min="1" max="16384" width="2.625" style="544"/>
  </cols>
  <sheetData>
    <row r="1" spans="1:35" ht="18.75">
      <c r="A1" s="2" t="s">
        <v>541</v>
      </c>
      <c r="C1" s="894"/>
      <c r="D1" s="894"/>
      <c r="E1" s="894"/>
      <c r="F1" s="894"/>
      <c r="G1" s="894"/>
      <c r="H1" s="894"/>
    </row>
    <row r="2" spans="1:35">
      <c r="A2" s="1550" t="s">
        <v>542</v>
      </c>
      <c r="B2" s="1550"/>
      <c r="C2" s="1550"/>
      <c r="D2" s="1550"/>
      <c r="E2" s="1550"/>
      <c r="F2" s="1550"/>
      <c r="G2" s="1550"/>
      <c r="H2" s="1550"/>
      <c r="I2" s="1550"/>
      <c r="J2" s="1550"/>
      <c r="K2" s="1550"/>
      <c r="L2" s="1550"/>
      <c r="M2" s="1550" t="s">
        <v>543</v>
      </c>
      <c r="N2" s="1550"/>
      <c r="O2" s="1550"/>
      <c r="P2" s="1550"/>
      <c r="Q2" s="1550"/>
      <c r="R2" s="1550"/>
      <c r="S2" s="1550"/>
      <c r="T2" s="1550"/>
      <c r="U2" s="1550"/>
      <c r="V2" s="1550"/>
      <c r="W2" s="1550"/>
      <c r="X2" s="1550" t="s">
        <v>544</v>
      </c>
      <c r="Y2" s="1550"/>
      <c r="Z2" s="1550"/>
      <c r="AA2" s="1550"/>
      <c r="AB2" s="1550"/>
      <c r="AC2" s="1550"/>
      <c r="AD2" s="1550"/>
      <c r="AE2" s="1550"/>
      <c r="AF2" s="1550"/>
      <c r="AG2" s="1550"/>
      <c r="AH2" s="1550"/>
      <c r="AI2" s="1550"/>
    </row>
    <row r="3" spans="1:35">
      <c r="A3" s="197" t="s">
        <v>2031</v>
      </c>
      <c r="B3" s="198"/>
      <c r="C3" s="174"/>
      <c r="D3" s="174"/>
      <c r="E3" s="174"/>
      <c r="F3" s="174"/>
      <c r="G3" s="174"/>
      <c r="H3" s="174"/>
      <c r="I3" s="198"/>
      <c r="J3" s="198"/>
      <c r="K3" s="198"/>
      <c r="L3" s="198"/>
      <c r="M3" s="197"/>
      <c r="N3" s="198"/>
      <c r="O3" s="198"/>
      <c r="P3" s="198"/>
      <c r="Q3" s="198"/>
      <c r="R3" s="198"/>
      <c r="S3" s="198"/>
      <c r="T3" s="198"/>
      <c r="U3" s="198"/>
      <c r="V3" s="198"/>
      <c r="W3" s="199"/>
      <c r="X3" s="198"/>
      <c r="Y3" s="198"/>
      <c r="Z3" s="198"/>
      <c r="AA3" s="198"/>
      <c r="AB3" s="198"/>
      <c r="AC3" s="198"/>
      <c r="AD3" s="198"/>
      <c r="AE3" s="198"/>
      <c r="AF3" s="198"/>
      <c r="AG3" s="198"/>
      <c r="AH3" s="198"/>
      <c r="AI3" s="199"/>
    </row>
    <row r="4" spans="1:35">
      <c r="A4" s="200"/>
      <c r="B4" s="201"/>
      <c r="C4" s="859"/>
      <c r="D4" s="859"/>
      <c r="E4" s="859"/>
      <c r="F4" s="859"/>
      <c r="G4" s="859"/>
      <c r="H4" s="859"/>
      <c r="I4" s="201"/>
      <c r="J4" s="201"/>
      <c r="K4" s="201"/>
      <c r="L4" s="201"/>
      <c r="M4" s="200"/>
      <c r="N4" s="201"/>
      <c r="O4" s="201"/>
      <c r="P4" s="201"/>
      <c r="Q4" s="201"/>
      <c r="R4" s="201"/>
      <c r="S4" s="201"/>
      <c r="T4" s="201"/>
      <c r="U4" s="201"/>
      <c r="V4" s="201"/>
      <c r="W4" s="202"/>
      <c r="X4" s="201"/>
      <c r="Y4" s="201"/>
      <c r="Z4" s="201"/>
      <c r="AA4" s="201"/>
      <c r="AB4" s="201"/>
      <c r="AC4" s="201"/>
      <c r="AD4" s="201"/>
      <c r="AE4" s="201"/>
      <c r="AF4" s="201"/>
      <c r="AG4" s="201"/>
      <c r="AH4" s="201"/>
      <c r="AI4" s="202"/>
    </row>
    <row r="5" spans="1:35">
      <c r="A5" s="200"/>
      <c r="B5" s="201"/>
      <c r="C5" s="859"/>
      <c r="D5" s="859"/>
      <c r="E5" s="859"/>
      <c r="F5" s="859"/>
      <c r="G5" s="859"/>
      <c r="H5" s="859"/>
      <c r="I5" s="201"/>
      <c r="J5" s="201"/>
      <c r="K5" s="201"/>
      <c r="L5" s="201"/>
      <c r="M5" s="200"/>
      <c r="N5" s="201"/>
      <c r="O5" s="201"/>
      <c r="P5" s="201"/>
      <c r="Q5" s="201"/>
      <c r="R5" s="201"/>
      <c r="S5" s="201"/>
      <c r="T5" s="201"/>
      <c r="U5" s="201"/>
      <c r="V5" s="201"/>
      <c r="W5" s="202"/>
      <c r="X5" s="201"/>
      <c r="Y5" s="201"/>
      <c r="Z5" s="201"/>
      <c r="AA5" s="201"/>
      <c r="AB5" s="201"/>
      <c r="AC5" s="201"/>
      <c r="AD5" s="201"/>
      <c r="AE5" s="201"/>
      <c r="AF5" s="201"/>
      <c r="AG5" s="201"/>
      <c r="AH5" s="201"/>
      <c r="AI5" s="202"/>
    </row>
    <row r="6" spans="1:35">
      <c r="A6" s="200"/>
      <c r="B6" s="201"/>
      <c r="C6" s="859"/>
      <c r="D6" s="859"/>
      <c r="E6" s="859"/>
      <c r="F6" s="859"/>
      <c r="G6" s="859"/>
      <c r="H6" s="859"/>
      <c r="I6" s="201"/>
      <c r="J6" s="201"/>
      <c r="K6" s="201"/>
      <c r="L6" s="201"/>
      <c r="M6" s="200"/>
      <c r="N6" s="201"/>
      <c r="O6" s="201"/>
      <c r="P6" s="201"/>
      <c r="Q6" s="201"/>
      <c r="R6" s="201"/>
      <c r="S6" s="201"/>
      <c r="T6" s="201"/>
      <c r="U6" s="201"/>
      <c r="V6" s="201"/>
      <c r="W6" s="202"/>
      <c r="X6" s="201"/>
      <c r="Y6" s="201"/>
      <c r="Z6" s="201"/>
      <c r="AA6" s="201"/>
      <c r="AB6" s="201"/>
      <c r="AC6" s="201"/>
      <c r="AD6" s="201"/>
      <c r="AE6" s="201"/>
      <c r="AF6" s="201"/>
      <c r="AG6" s="201"/>
      <c r="AH6" s="201"/>
      <c r="AI6" s="202"/>
    </row>
    <row r="7" spans="1:35">
      <c r="A7" s="200"/>
      <c r="B7" s="201"/>
      <c r="C7" s="859"/>
      <c r="D7" s="859"/>
      <c r="E7" s="201"/>
      <c r="F7" s="201"/>
      <c r="G7" s="201"/>
      <c r="H7" s="201"/>
      <c r="I7" s="201"/>
      <c r="J7" s="201"/>
      <c r="K7" s="201"/>
      <c r="L7" s="201"/>
      <c r="M7" s="200"/>
      <c r="N7" s="201"/>
      <c r="O7" s="201"/>
      <c r="P7" s="201"/>
      <c r="Q7" s="201"/>
      <c r="R7" s="201"/>
      <c r="S7" s="201"/>
      <c r="T7" s="201"/>
      <c r="U7" s="201"/>
      <c r="V7" s="201"/>
      <c r="W7" s="202"/>
      <c r="X7" s="201"/>
      <c r="Y7" s="201"/>
      <c r="Z7" s="201"/>
      <c r="AA7" s="201"/>
      <c r="AB7" s="201"/>
      <c r="AC7" s="201"/>
      <c r="AD7" s="201"/>
      <c r="AE7" s="201"/>
      <c r="AF7" s="201"/>
      <c r="AG7" s="201"/>
      <c r="AH7" s="201"/>
      <c r="AI7" s="202"/>
    </row>
    <row r="8" spans="1:35">
      <c r="A8" s="200"/>
      <c r="B8" s="201"/>
      <c r="C8" s="859"/>
      <c r="D8" s="859"/>
      <c r="E8" s="201"/>
      <c r="F8" s="201"/>
      <c r="G8" s="201"/>
      <c r="H8" s="201"/>
      <c r="I8" s="201"/>
      <c r="J8" s="201"/>
      <c r="K8" s="201"/>
      <c r="L8" s="201"/>
      <c r="M8" s="200"/>
      <c r="N8" s="201"/>
      <c r="O8" s="201"/>
      <c r="P8" s="201"/>
      <c r="Q8" s="201"/>
      <c r="R8" s="201"/>
      <c r="S8" s="201"/>
      <c r="T8" s="201"/>
      <c r="U8" s="201"/>
      <c r="V8" s="201"/>
      <c r="W8" s="202"/>
      <c r="X8" s="201"/>
      <c r="Y8" s="201"/>
      <c r="Z8" s="201"/>
      <c r="AA8" s="201"/>
      <c r="AB8" s="201"/>
      <c r="AC8" s="201"/>
      <c r="AD8" s="201"/>
      <c r="AE8" s="201"/>
      <c r="AF8" s="201"/>
      <c r="AG8" s="201"/>
      <c r="AH8" s="201"/>
      <c r="AI8" s="202"/>
    </row>
    <row r="9" spans="1:35">
      <c r="A9" s="200"/>
      <c r="B9" s="201"/>
      <c r="C9" s="201"/>
      <c r="D9" s="201"/>
      <c r="E9" s="201"/>
      <c r="F9" s="201"/>
      <c r="G9" s="201"/>
      <c r="H9" s="201"/>
      <c r="I9" s="201"/>
      <c r="J9" s="201"/>
      <c r="K9" s="201"/>
      <c r="L9" s="201"/>
      <c r="M9" s="200"/>
      <c r="N9" s="201"/>
      <c r="O9" s="201"/>
      <c r="P9" s="201"/>
      <c r="Q9" s="201"/>
      <c r="R9" s="201"/>
      <c r="S9" s="201"/>
      <c r="T9" s="201"/>
      <c r="U9" s="201"/>
      <c r="V9" s="201"/>
      <c r="W9" s="202"/>
      <c r="X9" s="201"/>
      <c r="Y9" s="201"/>
      <c r="Z9" s="201"/>
      <c r="AA9" s="201"/>
      <c r="AB9" s="201"/>
      <c r="AC9" s="201"/>
      <c r="AD9" s="201"/>
      <c r="AE9" s="201"/>
      <c r="AF9" s="201"/>
      <c r="AG9" s="201"/>
      <c r="AH9" s="201"/>
      <c r="AI9" s="202"/>
    </row>
    <row r="10" spans="1:35">
      <c r="A10" s="200"/>
      <c r="B10" s="201"/>
      <c r="C10" s="201"/>
      <c r="D10" s="201"/>
      <c r="E10" s="201"/>
      <c r="F10" s="201"/>
      <c r="G10" s="201"/>
      <c r="H10" s="201"/>
      <c r="I10" s="201"/>
      <c r="J10" s="201"/>
      <c r="K10" s="201"/>
      <c r="L10" s="201"/>
      <c r="M10" s="200"/>
      <c r="N10" s="201"/>
      <c r="O10" s="201"/>
      <c r="P10" s="201"/>
      <c r="Q10" s="201"/>
      <c r="R10" s="201"/>
      <c r="S10" s="201"/>
      <c r="T10" s="201"/>
      <c r="U10" s="201"/>
      <c r="V10" s="201"/>
      <c r="W10" s="202"/>
      <c r="X10" s="201"/>
      <c r="Y10" s="201"/>
      <c r="Z10" s="201"/>
      <c r="AA10" s="201"/>
      <c r="AB10" s="201"/>
      <c r="AC10" s="201"/>
      <c r="AD10" s="201"/>
      <c r="AE10" s="201"/>
      <c r="AF10" s="201"/>
      <c r="AG10" s="201"/>
      <c r="AH10" s="201"/>
      <c r="AI10" s="202"/>
    </row>
    <row r="11" spans="1:35">
      <c r="A11" s="200"/>
      <c r="B11" s="201"/>
      <c r="C11" s="201"/>
      <c r="D11" s="201"/>
      <c r="E11" s="201"/>
      <c r="F11" s="201"/>
      <c r="G11" s="201"/>
      <c r="H11" s="201"/>
      <c r="I11" s="201"/>
      <c r="J11" s="201"/>
      <c r="K11" s="201"/>
      <c r="L11" s="201"/>
      <c r="M11" s="200"/>
      <c r="N11" s="201"/>
      <c r="O11" s="201"/>
      <c r="P11" s="201"/>
      <c r="Q11" s="201"/>
      <c r="R11" s="201"/>
      <c r="S11" s="201"/>
      <c r="T11" s="201"/>
      <c r="U11" s="201"/>
      <c r="V11" s="201"/>
      <c r="W11" s="202"/>
      <c r="X11" s="201"/>
      <c r="Y11" s="201"/>
      <c r="Z11" s="201"/>
      <c r="AA11" s="201"/>
      <c r="AB11" s="201"/>
      <c r="AC11" s="201"/>
      <c r="AD11" s="201"/>
      <c r="AE11" s="201"/>
      <c r="AF11" s="201"/>
      <c r="AG11" s="201"/>
      <c r="AH11" s="201"/>
      <c r="AI11" s="202"/>
    </row>
    <row r="12" spans="1:35">
      <c r="A12" s="200"/>
      <c r="B12" s="201"/>
      <c r="C12" s="201"/>
      <c r="D12" s="201"/>
      <c r="E12" s="201"/>
      <c r="F12" s="201"/>
      <c r="G12" s="201"/>
      <c r="H12" s="201"/>
      <c r="I12" s="201"/>
      <c r="J12" s="201"/>
      <c r="K12" s="201"/>
      <c r="L12" s="201"/>
      <c r="M12" s="200"/>
      <c r="N12" s="201"/>
      <c r="O12" s="201"/>
      <c r="P12" s="201"/>
      <c r="Q12" s="201"/>
      <c r="R12" s="201"/>
      <c r="S12" s="201"/>
      <c r="T12" s="201"/>
      <c r="U12" s="201"/>
      <c r="V12" s="201"/>
      <c r="W12" s="202"/>
      <c r="X12" s="201"/>
      <c r="Y12" s="201"/>
      <c r="Z12" s="201"/>
      <c r="AA12" s="201"/>
      <c r="AB12" s="201"/>
      <c r="AC12" s="201"/>
      <c r="AD12" s="201"/>
      <c r="AE12" s="201"/>
      <c r="AF12" s="201"/>
      <c r="AG12" s="201"/>
      <c r="AH12" s="201"/>
      <c r="AI12" s="202"/>
    </row>
    <row r="13" spans="1:35">
      <c r="A13" s="200"/>
      <c r="B13" s="201"/>
      <c r="C13" s="201"/>
      <c r="D13" s="201"/>
      <c r="E13" s="201"/>
      <c r="F13" s="201"/>
      <c r="G13" s="201"/>
      <c r="H13" s="201"/>
      <c r="I13" s="201"/>
      <c r="J13" s="201"/>
      <c r="K13" s="201"/>
      <c r="L13" s="201"/>
      <c r="M13" s="200"/>
      <c r="N13" s="201"/>
      <c r="O13" s="201"/>
      <c r="P13" s="201"/>
      <c r="Q13" s="201"/>
      <c r="R13" s="201"/>
      <c r="S13" s="201"/>
      <c r="T13" s="201"/>
      <c r="U13" s="201"/>
      <c r="V13" s="201"/>
      <c r="W13" s="202"/>
      <c r="X13" s="201"/>
      <c r="Y13" s="201"/>
      <c r="Z13" s="201"/>
      <c r="AA13" s="201"/>
      <c r="AB13" s="201"/>
      <c r="AC13" s="201"/>
      <c r="AD13" s="201"/>
      <c r="AE13" s="201"/>
      <c r="AF13" s="201"/>
      <c r="AG13" s="201"/>
      <c r="AH13" s="201"/>
      <c r="AI13" s="202"/>
    </row>
    <row r="14" spans="1:35">
      <c r="A14" s="200"/>
      <c r="B14" s="201"/>
      <c r="C14" s="201"/>
      <c r="D14" s="201"/>
      <c r="E14" s="201"/>
      <c r="F14" s="201"/>
      <c r="G14" s="201"/>
      <c r="H14" s="201"/>
      <c r="I14" s="201"/>
      <c r="J14" s="201"/>
      <c r="K14" s="201"/>
      <c r="L14" s="201"/>
      <c r="M14" s="200"/>
      <c r="N14" s="201"/>
      <c r="O14" s="201"/>
      <c r="P14" s="201"/>
      <c r="Q14" s="201"/>
      <c r="R14" s="201"/>
      <c r="S14" s="201"/>
      <c r="T14" s="201"/>
      <c r="U14" s="201"/>
      <c r="V14" s="201"/>
      <c r="W14" s="202"/>
      <c r="X14" s="201"/>
      <c r="Y14" s="201"/>
      <c r="Z14" s="201"/>
      <c r="AA14" s="201"/>
      <c r="AB14" s="201"/>
      <c r="AC14" s="201"/>
      <c r="AD14" s="201"/>
      <c r="AE14" s="201"/>
      <c r="AF14" s="201"/>
      <c r="AG14" s="201"/>
      <c r="AH14" s="201"/>
      <c r="AI14" s="202"/>
    </row>
    <row r="15" spans="1:35">
      <c r="A15" s="200"/>
      <c r="B15" s="201"/>
      <c r="C15" s="201"/>
      <c r="D15" s="201"/>
      <c r="E15" s="201"/>
      <c r="F15" s="201"/>
      <c r="G15" s="201"/>
      <c r="H15" s="201"/>
      <c r="I15" s="201"/>
      <c r="J15" s="201"/>
      <c r="K15" s="201"/>
      <c r="L15" s="201"/>
      <c r="M15" s="200"/>
      <c r="N15" s="201"/>
      <c r="O15" s="201"/>
      <c r="P15" s="201"/>
      <c r="Q15" s="201"/>
      <c r="R15" s="201"/>
      <c r="S15" s="201"/>
      <c r="T15" s="201"/>
      <c r="U15" s="201"/>
      <c r="V15" s="201"/>
      <c r="W15" s="202"/>
      <c r="X15" s="201"/>
      <c r="Y15" s="201"/>
      <c r="Z15" s="201"/>
      <c r="AA15" s="201"/>
      <c r="AB15" s="201"/>
      <c r="AC15" s="201"/>
      <c r="AD15" s="201"/>
      <c r="AE15" s="201"/>
      <c r="AF15" s="201"/>
      <c r="AG15" s="201"/>
      <c r="AH15" s="201"/>
      <c r="AI15" s="202"/>
    </row>
    <row r="16" spans="1:35">
      <c r="A16" s="200"/>
      <c r="B16" s="201"/>
      <c r="C16" s="201"/>
      <c r="D16" s="201"/>
      <c r="E16" s="201"/>
      <c r="F16" s="201"/>
      <c r="G16" s="201"/>
      <c r="H16" s="201"/>
      <c r="I16" s="201"/>
      <c r="J16" s="201"/>
      <c r="K16" s="201"/>
      <c r="L16" s="201"/>
      <c r="M16" s="200"/>
      <c r="N16" s="201"/>
      <c r="O16" s="201"/>
      <c r="P16" s="201"/>
      <c r="Q16" s="201"/>
      <c r="R16" s="201"/>
      <c r="S16" s="201"/>
      <c r="T16" s="201"/>
      <c r="U16" s="201"/>
      <c r="V16" s="201"/>
      <c r="W16" s="202"/>
      <c r="X16" s="201"/>
      <c r="Y16" s="201"/>
      <c r="Z16" s="201"/>
      <c r="AA16" s="201"/>
      <c r="AB16" s="201"/>
      <c r="AC16" s="201"/>
      <c r="AD16" s="201"/>
      <c r="AE16" s="201"/>
      <c r="AF16" s="201"/>
      <c r="AG16" s="201"/>
      <c r="AH16" s="201"/>
      <c r="AI16" s="202"/>
    </row>
    <row r="17" spans="1:35">
      <c r="A17" s="200"/>
      <c r="B17" s="201"/>
      <c r="C17" s="201"/>
      <c r="D17" s="201"/>
      <c r="E17" s="201"/>
      <c r="F17" s="201"/>
      <c r="G17" s="201"/>
      <c r="H17" s="201"/>
      <c r="I17" s="201"/>
      <c r="J17" s="201"/>
      <c r="K17" s="201"/>
      <c r="L17" s="201"/>
      <c r="M17" s="200"/>
      <c r="N17" s="201"/>
      <c r="O17" s="201"/>
      <c r="P17" s="201"/>
      <c r="Q17" s="201"/>
      <c r="R17" s="201"/>
      <c r="S17" s="201"/>
      <c r="T17" s="201"/>
      <c r="U17" s="201"/>
      <c r="V17" s="201"/>
      <c r="W17" s="202"/>
      <c r="X17" s="201"/>
      <c r="Y17" s="201"/>
      <c r="Z17" s="201"/>
      <c r="AA17" s="201"/>
      <c r="AB17" s="201"/>
      <c r="AC17" s="201"/>
      <c r="AD17" s="201"/>
      <c r="AE17" s="201"/>
      <c r="AF17" s="201"/>
      <c r="AG17" s="201"/>
      <c r="AH17" s="201"/>
      <c r="AI17" s="202"/>
    </row>
    <row r="18" spans="1:35">
      <c r="A18" s="200"/>
      <c r="B18" s="201"/>
      <c r="C18" s="201"/>
      <c r="D18" s="201"/>
      <c r="E18" s="201"/>
      <c r="F18" s="201"/>
      <c r="G18" s="201"/>
      <c r="H18" s="201"/>
      <c r="I18" s="201"/>
      <c r="J18" s="201"/>
      <c r="K18" s="201"/>
      <c r="L18" s="201"/>
      <c r="M18" s="200"/>
      <c r="N18" s="201"/>
      <c r="O18" s="201"/>
      <c r="P18" s="201"/>
      <c r="Q18" s="201"/>
      <c r="R18" s="201"/>
      <c r="S18" s="201"/>
      <c r="T18" s="201"/>
      <c r="U18" s="201"/>
      <c r="V18" s="201"/>
      <c r="W18" s="202"/>
      <c r="X18" s="201"/>
      <c r="Y18" s="201"/>
      <c r="Z18" s="201"/>
      <c r="AA18" s="201"/>
      <c r="AB18" s="201"/>
      <c r="AC18" s="201"/>
      <c r="AD18" s="201"/>
      <c r="AE18" s="201"/>
      <c r="AF18" s="201"/>
      <c r="AG18" s="201"/>
      <c r="AH18" s="201"/>
      <c r="AI18" s="202"/>
    </row>
    <row r="19" spans="1:35">
      <c r="A19" s="200"/>
      <c r="B19" s="201"/>
      <c r="C19" s="201"/>
      <c r="D19" s="201"/>
      <c r="E19" s="201"/>
      <c r="F19" s="201"/>
      <c r="G19" s="201"/>
      <c r="H19" s="201"/>
      <c r="I19" s="201"/>
      <c r="J19" s="201"/>
      <c r="K19" s="201"/>
      <c r="L19" s="201"/>
      <c r="M19" s="200"/>
      <c r="N19" s="201"/>
      <c r="O19" s="201"/>
      <c r="P19" s="201"/>
      <c r="Q19" s="201"/>
      <c r="R19" s="201"/>
      <c r="S19" s="201"/>
      <c r="T19" s="201"/>
      <c r="U19" s="201"/>
      <c r="V19" s="201"/>
      <c r="W19" s="202"/>
      <c r="X19" s="201"/>
      <c r="Y19" s="201"/>
      <c r="Z19" s="201"/>
      <c r="AA19" s="201"/>
      <c r="AB19" s="201"/>
      <c r="AC19" s="201"/>
      <c r="AD19" s="201"/>
      <c r="AE19" s="201"/>
      <c r="AF19" s="201"/>
      <c r="AG19" s="201"/>
      <c r="AH19" s="201"/>
      <c r="AI19" s="202"/>
    </row>
    <row r="20" spans="1:35">
      <c r="A20" s="200"/>
      <c r="B20" s="201"/>
      <c r="C20" s="201"/>
      <c r="D20" s="201"/>
      <c r="E20" s="201"/>
      <c r="F20" s="201"/>
      <c r="G20" s="201"/>
      <c r="H20" s="201"/>
      <c r="I20" s="201"/>
      <c r="J20" s="201"/>
      <c r="K20" s="201"/>
      <c r="L20" s="201"/>
      <c r="M20" s="200"/>
      <c r="N20" s="201"/>
      <c r="O20" s="201"/>
      <c r="P20" s="201"/>
      <c r="Q20" s="201"/>
      <c r="R20" s="201"/>
      <c r="S20" s="201"/>
      <c r="T20" s="201"/>
      <c r="U20" s="201"/>
      <c r="V20" s="201"/>
      <c r="W20" s="202"/>
      <c r="X20" s="201"/>
      <c r="Y20" s="201"/>
      <c r="Z20" s="201"/>
      <c r="AA20" s="201"/>
      <c r="AB20" s="201"/>
      <c r="AC20" s="201"/>
      <c r="AD20" s="201"/>
      <c r="AE20" s="201"/>
      <c r="AF20" s="201"/>
      <c r="AG20" s="201"/>
      <c r="AH20" s="201"/>
      <c r="AI20" s="202"/>
    </row>
    <row r="21" spans="1:35">
      <c r="A21" s="200"/>
      <c r="B21" s="201"/>
      <c r="C21" s="201"/>
      <c r="D21" s="201"/>
      <c r="E21" s="201"/>
      <c r="F21" s="201"/>
      <c r="G21" s="201"/>
      <c r="H21" s="201"/>
      <c r="I21" s="201"/>
      <c r="J21" s="201"/>
      <c r="K21" s="201"/>
      <c r="L21" s="201"/>
      <c r="M21" s="200"/>
      <c r="N21" s="201"/>
      <c r="O21" s="201"/>
      <c r="P21" s="201"/>
      <c r="Q21" s="201"/>
      <c r="R21" s="201"/>
      <c r="S21" s="201"/>
      <c r="T21" s="201"/>
      <c r="U21" s="201"/>
      <c r="V21" s="201"/>
      <c r="W21" s="202"/>
      <c r="X21" s="201"/>
      <c r="Y21" s="201"/>
      <c r="Z21" s="201"/>
      <c r="AA21" s="201"/>
      <c r="AB21" s="201"/>
      <c r="AC21" s="201"/>
      <c r="AD21" s="201"/>
      <c r="AE21" s="201"/>
      <c r="AF21" s="201"/>
      <c r="AG21" s="201"/>
      <c r="AH21" s="201"/>
      <c r="AI21" s="202"/>
    </row>
    <row r="22" spans="1:35">
      <c r="A22" s="200"/>
      <c r="B22" s="201"/>
      <c r="C22" s="201"/>
      <c r="D22" s="201"/>
      <c r="E22" s="201"/>
      <c r="F22" s="201"/>
      <c r="G22" s="201"/>
      <c r="H22" s="201"/>
      <c r="I22" s="201"/>
      <c r="J22" s="201"/>
      <c r="K22" s="201"/>
      <c r="L22" s="201"/>
      <c r="M22" s="200"/>
      <c r="N22" s="201"/>
      <c r="O22" s="201"/>
      <c r="P22" s="201"/>
      <c r="Q22" s="201"/>
      <c r="R22" s="201"/>
      <c r="S22" s="201"/>
      <c r="T22" s="201"/>
      <c r="U22" s="201"/>
      <c r="V22" s="201"/>
      <c r="W22" s="202"/>
      <c r="X22" s="201"/>
      <c r="Y22" s="201"/>
      <c r="Z22" s="201"/>
      <c r="AA22" s="201"/>
      <c r="AB22" s="201"/>
      <c r="AC22" s="201"/>
      <c r="AD22" s="201"/>
      <c r="AE22" s="201"/>
      <c r="AF22" s="201"/>
      <c r="AG22" s="201"/>
      <c r="AH22" s="201"/>
      <c r="AI22" s="202"/>
    </row>
    <row r="23" spans="1:35">
      <c r="A23" s="200"/>
      <c r="B23" s="201"/>
      <c r="C23" s="201"/>
      <c r="D23" s="201"/>
      <c r="E23" s="201"/>
      <c r="F23" s="201"/>
      <c r="G23" s="201"/>
      <c r="H23" s="201"/>
      <c r="I23" s="201"/>
      <c r="J23" s="201"/>
      <c r="K23" s="201"/>
      <c r="L23" s="201"/>
      <c r="M23" s="200"/>
      <c r="N23" s="201"/>
      <c r="O23" s="201"/>
      <c r="P23" s="201"/>
      <c r="Q23" s="201"/>
      <c r="R23" s="201"/>
      <c r="S23" s="201"/>
      <c r="T23" s="201"/>
      <c r="U23" s="201"/>
      <c r="V23" s="201"/>
      <c r="W23" s="202"/>
      <c r="X23" s="201"/>
      <c r="Y23" s="201"/>
      <c r="Z23" s="201"/>
      <c r="AA23" s="201"/>
      <c r="AB23" s="201"/>
      <c r="AC23" s="201"/>
      <c r="AD23" s="201"/>
      <c r="AE23" s="201"/>
      <c r="AF23" s="201"/>
      <c r="AG23" s="201"/>
      <c r="AH23" s="201"/>
      <c r="AI23" s="202"/>
    </row>
    <row r="24" spans="1:35">
      <c r="A24" s="200"/>
      <c r="B24" s="201"/>
      <c r="C24" s="201"/>
      <c r="D24" s="201"/>
      <c r="E24" s="201"/>
      <c r="F24" s="201"/>
      <c r="G24" s="201"/>
      <c r="H24" s="201"/>
      <c r="I24" s="201"/>
      <c r="J24" s="201"/>
      <c r="K24" s="201"/>
      <c r="L24" s="201"/>
      <c r="M24" s="200"/>
      <c r="N24" s="201"/>
      <c r="O24" s="201"/>
      <c r="P24" s="201"/>
      <c r="Q24" s="201"/>
      <c r="R24" s="201"/>
      <c r="S24" s="201"/>
      <c r="T24" s="201"/>
      <c r="U24" s="201"/>
      <c r="V24" s="201"/>
      <c r="W24" s="202"/>
      <c r="X24" s="201"/>
      <c r="Y24" s="201"/>
      <c r="Z24" s="201"/>
      <c r="AA24" s="201"/>
      <c r="AB24" s="201"/>
      <c r="AC24" s="201"/>
      <c r="AD24" s="201"/>
      <c r="AE24" s="201"/>
      <c r="AF24" s="201"/>
      <c r="AG24" s="201"/>
      <c r="AH24" s="201"/>
      <c r="AI24" s="202"/>
    </row>
    <row r="25" spans="1:35">
      <c r="A25" s="200"/>
      <c r="B25" s="201"/>
      <c r="C25" s="201"/>
      <c r="D25" s="201"/>
      <c r="E25" s="201"/>
      <c r="F25" s="201"/>
      <c r="G25" s="201"/>
      <c r="H25" s="201"/>
      <c r="I25" s="201"/>
      <c r="J25" s="201"/>
      <c r="K25" s="201"/>
      <c r="L25" s="201"/>
      <c r="M25" s="200"/>
      <c r="N25" s="201"/>
      <c r="O25" s="201"/>
      <c r="P25" s="201"/>
      <c r="Q25" s="201"/>
      <c r="R25" s="201"/>
      <c r="S25" s="201"/>
      <c r="T25" s="201"/>
      <c r="U25" s="201"/>
      <c r="V25" s="201"/>
      <c r="W25" s="202"/>
      <c r="X25" s="201"/>
      <c r="Y25" s="201"/>
      <c r="Z25" s="201"/>
      <c r="AA25" s="201"/>
      <c r="AB25" s="201"/>
      <c r="AC25" s="201"/>
      <c r="AD25" s="201"/>
      <c r="AE25" s="201"/>
      <c r="AF25" s="201"/>
      <c r="AG25" s="201"/>
      <c r="AH25" s="201"/>
      <c r="AI25" s="202"/>
    </row>
    <row r="26" spans="1:35">
      <c r="A26" s="200"/>
      <c r="B26" s="201"/>
      <c r="C26" s="201"/>
      <c r="D26" s="201"/>
      <c r="E26" s="201"/>
      <c r="F26" s="201"/>
      <c r="G26" s="201"/>
      <c r="H26" s="201"/>
      <c r="I26" s="201"/>
      <c r="J26" s="201"/>
      <c r="K26" s="201"/>
      <c r="L26" s="201"/>
      <c r="M26" s="200"/>
      <c r="N26" s="201"/>
      <c r="O26" s="201"/>
      <c r="P26" s="201"/>
      <c r="Q26" s="201"/>
      <c r="R26" s="201"/>
      <c r="S26" s="201"/>
      <c r="T26" s="201"/>
      <c r="U26" s="201"/>
      <c r="V26" s="201"/>
      <c r="W26" s="202"/>
      <c r="X26" s="201"/>
      <c r="Y26" s="201"/>
      <c r="Z26" s="201"/>
      <c r="AA26" s="201"/>
      <c r="AB26" s="201"/>
      <c r="AC26" s="201"/>
      <c r="AD26" s="201"/>
      <c r="AE26" s="201"/>
      <c r="AF26" s="201"/>
      <c r="AG26" s="201"/>
      <c r="AH26" s="201"/>
      <c r="AI26" s="202"/>
    </row>
    <row r="27" spans="1:35">
      <c r="A27" s="200"/>
      <c r="B27" s="201"/>
      <c r="C27" s="201"/>
      <c r="D27" s="201"/>
      <c r="E27" s="201"/>
      <c r="F27" s="201"/>
      <c r="G27" s="201"/>
      <c r="H27" s="201"/>
      <c r="I27" s="201"/>
      <c r="J27" s="201"/>
      <c r="K27" s="201"/>
      <c r="L27" s="201"/>
      <c r="M27" s="200"/>
      <c r="N27" s="201"/>
      <c r="O27" s="201"/>
      <c r="P27" s="201"/>
      <c r="Q27" s="201"/>
      <c r="R27" s="201"/>
      <c r="S27" s="201"/>
      <c r="T27" s="201"/>
      <c r="U27" s="201"/>
      <c r="V27" s="201"/>
      <c r="W27" s="202"/>
      <c r="X27" s="201"/>
      <c r="Y27" s="201"/>
      <c r="Z27" s="201"/>
      <c r="AA27" s="201"/>
      <c r="AB27" s="201"/>
      <c r="AC27" s="201"/>
      <c r="AD27" s="201"/>
      <c r="AE27" s="201"/>
      <c r="AF27" s="201"/>
      <c r="AG27" s="201"/>
      <c r="AH27" s="201"/>
      <c r="AI27" s="202"/>
    </row>
    <row r="28" spans="1:35">
      <c r="A28" s="200"/>
      <c r="B28" s="201"/>
      <c r="C28" s="201"/>
      <c r="D28" s="201"/>
      <c r="E28" s="201"/>
      <c r="F28" s="201"/>
      <c r="G28" s="201"/>
      <c r="H28" s="201"/>
      <c r="I28" s="201"/>
      <c r="J28" s="201"/>
      <c r="K28" s="201"/>
      <c r="L28" s="201"/>
      <c r="M28" s="200"/>
      <c r="N28" s="201"/>
      <c r="O28" s="201"/>
      <c r="P28" s="201"/>
      <c r="Q28" s="201"/>
      <c r="R28" s="201"/>
      <c r="S28" s="201"/>
      <c r="T28" s="201"/>
      <c r="U28" s="201"/>
      <c r="V28" s="201"/>
      <c r="W28" s="202"/>
      <c r="X28" s="201"/>
      <c r="Y28" s="201"/>
      <c r="Z28" s="201"/>
      <c r="AA28" s="201"/>
      <c r="AB28" s="201"/>
      <c r="AC28" s="201"/>
      <c r="AD28" s="201"/>
      <c r="AE28" s="201"/>
      <c r="AF28" s="201"/>
      <c r="AG28" s="201"/>
      <c r="AH28" s="201"/>
      <c r="AI28" s="202"/>
    </row>
    <row r="29" spans="1:35">
      <c r="A29" s="200"/>
      <c r="B29" s="201"/>
      <c r="C29" s="201"/>
      <c r="D29" s="201"/>
      <c r="E29" s="201"/>
      <c r="F29" s="201"/>
      <c r="G29" s="201"/>
      <c r="H29" s="201"/>
      <c r="I29" s="201"/>
      <c r="J29" s="201"/>
      <c r="K29" s="201"/>
      <c r="L29" s="201"/>
      <c r="M29" s="200"/>
      <c r="N29" s="201"/>
      <c r="O29" s="201"/>
      <c r="P29" s="201"/>
      <c r="Q29" s="201"/>
      <c r="R29" s="201"/>
      <c r="S29" s="201"/>
      <c r="T29" s="201"/>
      <c r="U29" s="201"/>
      <c r="V29" s="201"/>
      <c r="W29" s="202"/>
      <c r="X29" s="201"/>
      <c r="Y29" s="201"/>
      <c r="Z29" s="201"/>
      <c r="AA29" s="201"/>
      <c r="AB29" s="201"/>
      <c r="AC29" s="201"/>
      <c r="AD29" s="201"/>
      <c r="AE29" s="201"/>
      <c r="AF29" s="201"/>
      <c r="AG29" s="201"/>
      <c r="AH29" s="201"/>
      <c r="AI29" s="202"/>
    </row>
    <row r="30" spans="1:35">
      <c r="A30" s="200"/>
      <c r="B30" s="201"/>
      <c r="C30" s="201"/>
      <c r="D30" s="201"/>
      <c r="E30" s="201"/>
      <c r="F30" s="201"/>
      <c r="G30" s="201"/>
      <c r="H30" s="201"/>
      <c r="I30" s="201"/>
      <c r="J30" s="201"/>
      <c r="K30" s="201"/>
      <c r="L30" s="201"/>
      <c r="M30" s="200"/>
      <c r="N30" s="201"/>
      <c r="O30" s="201"/>
      <c r="P30" s="201"/>
      <c r="Q30" s="201"/>
      <c r="R30" s="201"/>
      <c r="S30" s="201"/>
      <c r="T30" s="201"/>
      <c r="U30" s="201"/>
      <c r="V30" s="201"/>
      <c r="W30" s="202"/>
      <c r="X30" s="201"/>
      <c r="Y30" s="201"/>
      <c r="Z30" s="201"/>
      <c r="AA30" s="201"/>
      <c r="AB30" s="201"/>
      <c r="AC30" s="201"/>
      <c r="AD30" s="201"/>
      <c r="AE30" s="201"/>
      <c r="AF30" s="201"/>
      <c r="AG30" s="201"/>
      <c r="AH30" s="201"/>
      <c r="AI30" s="202"/>
    </row>
    <row r="31" spans="1:35">
      <c r="A31" s="200"/>
      <c r="B31" s="201"/>
      <c r="C31" s="201"/>
      <c r="D31" s="201"/>
      <c r="E31" s="201"/>
      <c r="F31" s="201"/>
      <c r="G31" s="201"/>
      <c r="H31" s="201"/>
      <c r="I31" s="201"/>
      <c r="J31" s="201"/>
      <c r="K31" s="201"/>
      <c r="L31" s="201"/>
      <c r="M31" s="200"/>
      <c r="N31" s="201"/>
      <c r="O31" s="201"/>
      <c r="P31" s="201"/>
      <c r="Q31" s="201"/>
      <c r="R31" s="201"/>
      <c r="S31" s="201"/>
      <c r="T31" s="201"/>
      <c r="U31" s="201"/>
      <c r="V31" s="201"/>
      <c r="W31" s="202"/>
      <c r="X31" s="201"/>
      <c r="Y31" s="201"/>
      <c r="Z31" s="201"/>
      <c r="AA31" s="201"/>
      <c r="AB31" s="201"/>
      <c r="AC31" s="201"/>
      <c r="AD31" s="201"/>
      <c r="AE31" s="201"/>
      <c r="AF31" s="201"/>
      <c r="AG31" s="201"/>
      <c r="AH31" s="201"/>
      <c r="AI31" s="202"/>
    </row>
    <row r="32" spans="1:35">
      <c r="A32" s="200"/>
      <c r="B32" s="201"/>
      <c r="C32" s="201"/>
      <c r="D32" s="201"/>
      <c r="E32" s="201"/>
      <c r="F32" s="201"/>
      <c r="G32" s="201"/>
      <c r="H32" s="201"/>
      <c r="I32" s="201"/>
      <c r="J32" s="201"/>
      <c r="K32" s="201"/>
      <c r="L32" s="201"/>
      <c r="M32" s="200"/>
      <c r="N32" s="201"/>
      <c r="O32" s="201"/>
      <c r="P32" s="201"/>
      <c r="Q32" s="201"/>
      <c r="R32" s="201"/>
      <c r="S32" s="201"/>
      <c r="T32" s="201"/>
      <c r="U32" s="201"/>
      <c r="V32" s="201"/>
      <c r="W32" s="202"/>
      <c r="X32" s="201"/>
      <c r="Y32" s="201"/>
      <c r="Z32" s="201"/>
      <c r="AA32" s="201"/>
      <c r="AB32" s="201"/>
      <c r="AC32" s="201"/>
      <c r="AD32" s="201"/>
      <c r="AE32" s="201"/>
      <c r="AF32" s="201"/>
      <c r="AG32" s="201"/>
      <c r="AH32" s="201"/>
      <c r="AI32" s="202"/>
    </row>
    <row r="33" spans="1:35">
      <c r="A33" s="200"/>
      <c r="B33" s="201"/>
      <c r="C33" s="201"/>
      <c r="D33" s="201"/>
      <c r="E33" s="201"/>
      <c r="F33" s="201"/>
      <c r="G33" s="201"/>
      <c r="H33" s="201"/>
      <c r="I33" s="201"/>
      <c r="J33" s="201"/>
      <c r="K33" s="201"/>
      <c r="L33" s="201"/>
      <c r="M33" s="200"/>
      <c r="N33" s="201"/>
      <c r="O33" s="201"/>
      <c r="P33" s="201"/>
      <c r="Q33" s="201"/>
      <c r="R33" s="201"/>
      <c r="S33" s="201"/>
      <c r="T33" s="201"/>
      <c r="U33" s="201"/>
      <c r="V33" s="201"/>
      <c r="W33" s="202"/>
      <c r="X33" s="201"/>
      <c r="Y33" s="201"/>
      <c r="Z33" s="201"/>
      <c r="AA33" s="201"/>
      <c r="AB33" s="201"/>
      <c r="AC33" s="201"/>
      <c r="AD33" s="201"/>
      <c r="AE33" s="201"/>
      <c r="AF33" s="201"/>
      <c r="AG33" s="201"/>
      <c r="AH33" s="201"/>
      <c r="AI33" s="202"/>
    </row>
    <row r="34" spans="1:35">
      <c r="A34" s="200"/>
      <c r="B34" s="201"/>
      <c r="C34" s="201"/>
      <c r="D34" s="201"/>
      <c r="E34" s="201"/>
      <c r="F34" s="201"/>
      <c r="G34" s="201"/>
      <c r="H34" s="201"/>
      <c r="I34" s="201"/>
      <c r="J34" s="201"/>
      <c r="K34" s="201"/>
      <c r="L34" s="201"/>
      <c r="M34" s="200"/>
      <c r="N34" s="201"/>
      <c r="O34" s="201"/>
      <c r="P34" s="201"/>
      <c r="Q34" s="201"/>
      <c r="R34" s="201"/>
      <c r="S34" s="201"/>
      <c r="T34" s="201"/>
      <c r="U34" s="201"/>
      <c r="V34" s="201"/>
      <c r="W34" s="202"/>
      <c r="X34" s="201"/>
      <c r="Y34" s="201"/>
      <c r="Z34" s="201"/>
      <c r="AA34" s="201"/>
      <c r="AB34" s="201"/>
      <c r="AC34" s="201"/>
      <c r="AD34" s="201"/>
      <c r="AE34" s="201"/>
      <c r="AF34" s="201"/>
      <c r="AG34" s="201"/>
      <c r="AH34" s="201"/>
      <c r="AI34" s="202"/>
    </row>
    <row r="35" spans="1:35">
      <c r="A35" s="200"/>
      <c r="B35" s="201"/>
      <c r="C35" s="201"/>
      <c r="D35" s="201"/>
      <c r="E35" s="201"/>
      <c r="F35" s="201"/>
      <c r="G35" s="201"/>
      <c r="H35" s="201"/>
      <c r="I35" s="201"/>
      <c r="J35" s="201"/>
      <c r="K35" s="201"/>
      <c r="L35" s="201"/>
      <c r="M35" s="200"/>
      <c r="N35" s="201"/>
      <c r="O35" s="201"/>
      <c r="P35" s="201"/>
      <c r="Q35" s="201"/>
      <c r="R35" s="201"/>
      <c r="S35" s="201"/>
      <c r="T35" s="201"/>
      <c r="U35" s="201"/>
      <c r="V35" s="201"/>
      <c r="W35" s="202"/>
      <c r="X35" s="201"/>
      <c r="Y35" s="201"/>
      <c r="Z35" s="201"/>
      <c r="AA35" s="201"/>
      <c r="AB35" s="201"/>
      <c r="AC35" s="201"/>
      <c r="AD35" s="201"/>
      <c r="AE35" s="201"/>
      <c r="AF35" s="201"/>
      <c r="AG35" s="201"/>
      <c r="AH35" s="201"/>
      <c r="AI35" s="202"/>
    </row>
    <row r="36" spans="1:35">
      <c r="A36" s="200"/>
      <c r="B36" s="201"/>
      <c r="C36" s="201"/>
      <c r="D36" s="201"/>
      <c r="E36" s="201"/>
      <c r="F36" s="201"/>
      <c r="G36" s="201"/>
      <c r="H36" s="201"/>
      <c r="I36" s="201"/>
      <c r="J36" s="201"/>
      <c r="K36" s="201"/>
      <c r="L36" s="201"/>
      <c r="M36" s="200"/>
      <c r="N36" s="201"/>
      <c r="O36" s="201"/>
      <c r="P36" s="201"/>
      <c r="Q36" s="201"/>
      <c r="R36" s="201"/>
      <c r="S36" s="201"/>
      <c r="T36" s="201"/>
      <c r="U36" s="201"/>
      <c r="V36" s="201"/>
      <c r="W36" s="202"/>
      <c r="X36" s="201"/>
      <c r="Y36" s="201"/>
      <c r="Z36" s="201"/>
      <c r="AA36" s="201"/>
      <c r="AB36" s="201"/>
      <c r="AC36" s="201"/>
      <c r="AD36" s="201"/>
      <c r="AE36" s="201"/>
      <c r="AF36" s="201"/>
      <c r="AG36" s="201"/>
      <c r="AH36" s="201"/>
      <c r="AI36" s="202"/>
    </row>
    <row r="37" spans="1:35">
      <c r="A37" s="200"/>
      <c r="B37" s="201"/>
      <c r="C37" s="201"/>
      <c r="D37" s="201"/>
      <c r="E37" s="201"/>
      <c r="F37" s="201"/>
      <c r="G37" s="201"/>
      <c r="H37" s="201"/>
      <c r="I37" s="201"/>
      <c r="J37" s="201"/>
      <c r="K37" s="201"/>
      <c r="L37" s="201"/>
      <c r="M37" s="200"/>
      <c r="N37" s="201"/>
      <c r="O37" s="201"/>
      <c r="P37" s="201"/>
      <c r="Q37" s="201"/>
      <c r="R37" s="201"/>
      <c r="S37" s="201"/>
      <c r="T37" s="201"/>
      <c r="U37" s="201"/>
      <c r="V37" s="201"/>
      <c r="W37" s="202"/>
      <c r="X37" s="201"/>
      <c r="Y37" s="201"/>
      <c r="Z37" s="201"/>
      <c r="AA37" s="201"/>
      <c r="AB37" s="201"/>
      <c r="AC37" s="201"/>
      <c r="AD37" s="201"/>
      <c r="AE37" s="201"/>
      <c r="AF37" s="201"/>
      <c r="AG37" s="201"/>
      <c r="AH37" s="201"/>
      <c r="AI37" s="202"/>
    </row>
    <row r="38" spans="1:35">
      <c r="A38" s="200"/>
      <c r="B38" s="201"/>
      <c r="C38" s="201"/>
      <c r="D38" s="201"/>
      <c r="E38" s="201"/>
      <c r="F38" s="201"/>
      <c r="G38" s="201"/>
      <c r="H38" s="201"/>
      <c r="I38" s="201"/>
      <c r="J38" s="201"/>
      <c r="K38" s="201"/>
      <c r="L38" s="201"/>
      <c r="M38" s="200"/>
      <c r="N38" s="201"/>
      <c r="O38" s="201"/>
      <c r="P38" s="201"/>
      <c r="Q38" s="201"/>
      <c r="R38" s="201"/>
      <c r="S38" s="201"/>
      <c r="T38" s="201"/>
      <c r="U38" s="201"/>
      <c r="V38" s="201"/>
      <c r="W38" s="202"/>
      <c r="X38" s="201"/>
      <c r="Y38" s="201"/>
      <c r="Z38" s="201"/>
      <c r="AA38" s="201"/>
      <c r="AB38" s="201"/>
      <c r="AC38" s="201"/>
      <c r="AD38" s="201"/>
      <c r="AE38" s="201"/>
      <c r="AF38" s="201"/>
      <c r="AG38" s="201"/>
      <c r="AH38" s="201"/>
      <c r="AI38" s="202"/>
    </row>
    <row r="39" spans="1:35">
      <c r="A39" s="200"/>
      <c r="B39" s="201"/>
      <c r="C39" s="201"/>
      <c r="D39" s="201"/>
      <c r="E39" s="201"/>
      <c r="F39" s="201"/>
      <c r="G39" s="201"/>
      <c r="H39" s="201"/>
      <c r="I39" s="201"/>
      <c r="J39" s="201"/>
      <c r="K39" s="201"/>
      <c r="L39" s="201"/>
      <c r="M39" s="200"/>
      <c r="N39" s="201"/>
      <c r="O39" s="201"/>
      <c r="P39" s="201"/>
      <c r="Q39" s="201"/>
      <c r="R39" s="201"/>
      <c r="S39" s="201"/>
      <c r="T39" s="201"/>
      <c r="U39" s="201"/>
      <c r="V39" s="201"/>
      <c r="W39" s="202"/>
      <c r="X39" s="201"/>
      <c r="Y39" s="201"/>
      <c r="Z39" s="201"/>
      <c r="AA39" s="201"/>
      <c r="AB39" s="201"/>
      <c r="AC39" s="201"/>
      <c r="AD39" s="201"/>
      <c r="AE39" s="201"/>
      <c r="AF39" s="201"/>
      <c r="AG39" s="201"/>
      <c r="AH39" s="201"/>
      <c r="AI39" s="202"/>
    </row>
    <row r="40" spans="1:35">
      <c r="A40" s="200"/>
      <c r="B40" s="201"/>
      <c r="C40" s="201"/>
      <c r="D40" s="201"/>
      <c r="E40" s="201"/>
      <c r="F40" s="201"/>
      <c r="G40" s="201"/>
      <c r="H40" s="201"/>
      <c r="I40" s="201"/>
      <c r="J40" s="201"/>
      <c r="K40" s="201"/>
      <c r="L40" s="201"/>
      <c r="M40" s="200"/>
      <c r="N40" s="201"/>
      <c r="O40" s="201"/>
      <c r="P40" s="201"/>
      <c r="Q40" s="201"/>
      <c r="R40" s="201"/>
      <c r="S40" s="201"/>
      <c r="T40" s="201"/>
      <c r="U40" s="201"/>
      <c r="V40" s="201"/>
      <c r="W40" s="202"/>
      <c r="X40" s="201"/>
      <c r="Y40" s="201"/>
      <c r="Z40" s="201"/>
      <c r="AA40" s="201"/>
      <c r="AB40" s="201"/>
      <c r="AC40" s="201"/>
      <c r="AD40" s="201"/>
      <c r="AE40" s="201"/>
      <c r="AF40" s="201"/>
      <c r="AG40" s="201"/>
      <c r="AH40" s="201"/>
      <c r="AI40" s="202"/>
    </row>
    <row r="41" spans="1:35">
      <c r="A41" s="200"/>
      <c r="B41" s="201"/>
      <c r="C41" s="201"/>
      <c r="D41" s="201"/>
      <c r="E41" s="201"/>
      <c r="F41" s="201"/>
      <c r="G41" s="201"/>
      <c r="H41" s="201"/>
      <c r="I41" s="201"/>
      <c r="J41" s="201"/>
      <c r="K41" s="201"/>
      <c r="L41" s="201"/>
      <c r="M41" s="200"/>
      <c r="N41" s="201"/>
      <c r="O41" s="201"/>
      <c r="P41" s="201"/>
      <c r="Q41" s="201"/>
      <c r="R41" s="201"/>
      <c r="S41" s="201"/>
      <c r="T41" s="201"/>
      <c r="U41" s="201"/>
      <c r="V41" s="201"/>
      <c r="W41" s="202"/>
      <c r="X41" s="201"/>
      <c r="Y41" s="201"/>
      <c r="Z41" s="201"/>
      <c r="AA41" s="201"/>
      <c r="AB41" s="201"/>
      <c r="AC41" s="201"/>
      <c r="AD41" s="201"/>
      <c r="AE41" s="201"/>
      <c r="AF41" s="201"/>
      <c r="AG41" s="201"/>
      <c r="AH41" s="201"/>
      <c r="AI41" s="202"/>
    </row>
    <row r="42" spans="1:35">
      <c r="A42" s="200"/>
      <c r="B42" s="201"/>
      <c r="C42" s="201"/>
      <c r="D42" s="201"/>
      <c r="E42" s="201"/>
      <c r="F42" s="201"/>
      <c r="G42" s="201"/>
      <c r="H42" s="201"/>
      <c r="I42" s="201"/>
      <c r="J42" s="201"/>
      <c r="K42" s="201"/>
      <c r="L42" s="201"/>
      <c r="M42" s="200"/>
      <c r="N42" s="201"/>
      <c r="O42" s="201"/>
      <c r="P42" s="201"/>
      <c r="Q42" s="201"/>
      <c r="R42" s="201"/>
      <c r="S42" s="201"/>
      <c r="T42" s="201"/>
      <c r="U42" s="201"/>
      <c r="V42" s="201"/>
      <c r="W42" s="202"/>
      <c r="X42" s="201"/>
      <c r="Y42" s="201"/>
      <c r="Z42" s="201"/>
      <c r="AA42" s="201"/>
      <c r="AB42" s="201"/>
      <c r="AC42" s="201"/>
      <c r="AD42" s="201"/>
      <c r="AE42" s="201"/>
      <c r="AF42" s="201"/>
      <c r="AG42" s="201"/>
      <c r="AH42" s="201"/>
      <c r="AI42" s="202"/>
    </row>
    <row r="43" spans="1:35">
      <c r="A43" s="200"/>
      <c r="B43" s="201"/>
      <c r="C43" s="201"/>
      <c r="D43" s="201"/>
      <c r="E43" s="201"/>
      <c r="F43" s="201"/>
      <c r="G43" s="201"/>
      <c r="H43" s="201"/>
      <c r="I43" s="201"/>
      <c r="J43" s="201"/>
      <c r="K43" s="201"/>
      <c r="L43" s="201"/>
      <c r="M43" s="200"/>
      <c r="N43" s="201"/>
      <c r="O43" s="201"/>
      <c r="P43" s="201"/>
      <c r="Q43" s="201"/>
      <c r="R43" s="201"/>
      <c r="S43" s="201"/>
      <c r="T43" s="201"/>
      <c r="U43" s="201"/>
      <c r="V43" s="201"/>
      <c r="W43" s="202"/>
      <c r="X43" s="201"/>
      <c r="Y43" s="201"/>
      <c r="Z43" s="201"/>
      <c r="AA43" s="201"/>
      <c r="AB43" s="201"/>
      <c r="AC43" s="201"/>
      <c r="AD43" s="201"/>
      <c r="AE43" s="201"/>
      <c r="AF43" s="201"/>
      <c r="AG43" s="201"/>
      <c r="AH43" s="201"/>
      <c r="AI43" s="202"/>
    </row>
    <row r="44" spans="1:35">
      <c r="A44" s="200"/>
      <c r="B44" s="201"/>
      <c r="C44" s="201"/>
      <c r="D44" s="201"/>
      <c r="E44" s="201"/>
      <c r="F44" s="201"/>
      <c r="G44" s="201"/>
      <c r="H44" s="201"/>
      <c r="I44" s="201"/>
      <c r="J44" s="201"/>
      <c r="K44" s="201"/>
      <c r="L44" s="201"/>
      <c r="M44" s="200"/>
      <c r="N44" s="201"/>
      <c r="O44" s="201"/>
      <c r="P44" s="201"/>
      <c r="Q44" s="201"/>
      <c r="R44" s="201"/>
      <c r="S44" s="201"/>
      <c r="T44" s="201"/>
      <c r="U44" s="201"/>
      <c r="V44" s="201"/>
      <c r="W44" s="202"/>
      <c r="X44" s="201"/>
      <c r="Y44" s="201"/>
      <c r="Z44" s="201"/>
      <c r="AA44" s="201"/>
      <c r="AB44" s="201"/>
      <c r="AC44" s="201"/>
      <c r="AD44" s="201"/>
      <c r="AE44" s="201"/>
      <c r="AF44" s="201"/>
      <c r="AG44" s="201"/>
      <c r="AH44" s="201"/>
      <c r="AI44" s="202"/>
    </row>
    <row r="45" spans="1:35">
      <c r="A45" s="200"/>
      <c r="B45" s="201"/>
      <c r="C45" s="201"/>
      <c r="D45" s="201"/>
      <c r="E45" s="201"/>
      <c r="F45" s="201"/>
      <c r="G45" s="201"/>
      <c r="H45" s="201"/>
      <c r="I45" s="201"/>
      <c r="J45" s="201"/>
      <c r="K45" s="201"/>
      <c r="L45" s="201"/>
      <c r="M45" s="200"/>
      <c r="N45" s="201"/>
      <c r="O45" s="201"/>
      <c r="P45" s="201"/>
      <c r="Q45" s="201"/>
      <c r="R45" s="201"/>
      <c r="S45" s="201"/>
      <c r="T45" s="201"/>
      <c r="U45" s="201"/>
      <c r="V45" s="201"/>
      <c r="W45" s="202"/>
      <c r="X45" s="201"/>
      <c r="Y45" s="201"/>
      <c r="Z45" s="201"/>
      <c r="AA45" s="201"/>
      <c r="AB45" s="201"/>
      <c r="AC45" s="201"/>
      <c r="AD45" s="201"/>
      <c r="AE45" s="201"/>
      <c r="AF45" s="201"/>
      <c r="AG45" s="201"/>
      <c r="AH45" s="201"/>
      <c r="AI45" s="202"/>
    </row>
    <row r="46" spans="1:35">
      <c r="A46" s="200"/>
      <c r="B46" s="201"/>
      <c r="C46" s="201"/>
      <c r="D46" s="201"/>
      <c r="E46" s="201"/>
      <c r="F46" s="201"/>
      <c r="G46" s="201"/>
      <c r="H46" s="201"/>
      <c r="I46" s="201"/>
      <c r="J46" s="201"/>
      <c r="K46" s="201"/>
      <c r="L46" s="201"/>
      <c r="M46" s="200"/>
      <c r="N46" s="201"/>
      <c r="O46" s="201"/>
      <c r="P46" s="201"/>
      <c r="Q46" s="201"/>
      <c r="R46" s="201"/>
      <c r="S46" s="201"/>
      <c r="T46" s="201"/>
      <c r="U46" s="201"/>
      <c r="V46" s="201"/>
      <c r="W46" s="202"/>
      <c r="X46" s="201"/>
      <c r="Y46" s="201"/>
      <c r="Z46" s="201"/>
      <c r="AA46" s="201"/>
      <c r="AB46" s="201"/>
      <c r="AC46" s="201"/>
      <c r="AD46" s="201"/>
      <c r="AE46" s="201"/>
      <c r="AF46" s="201"/>
      <c r="AG46" s="201"/>
      <c r="AH46" s="201"/>
      <c r="AI46" s="202"/>
    </row>
    <row r="47" spans="1:35">
      <c r="A47" s="200"/>
      <c r="B47" s="201"/>
      <c r="C47" s="201"/>
      <c r="D47" s="201"/>
      <c r="E47" s="201"/>
      <c r="F47" s="201"/>
      <c r="G47" s="201"/>
      <c r="H47" s="201"/>
      <c r="I47" s="201"/>
      <c r="J47" s="201"/>
      <c r="K47" s="201"/>
      <c r="L47" s="201"/>
      <c r="M47" s="200"/>
      <c r="N47" s="201"/>
      <c r="O47" s="201"/>
      <c r="P47" s="201"/>
      <c r="Q47" s="201"/>
      <c r="R47" s="201"/>
      <c r="S47" s="201"/>
      <c r="T47" s="201"/>
      <c r="U47" s="201"/>
      <c r="V47" s="201"/>
      <c r="W47" s="202"/>
      <c r="X47" s="201"/>
      <c r="Y47" s="201"/>
      <c r="Z47" s="201"/>
      <c r="AA47" s="201"/>
      <c r="AB47" s="201"/>
      <c r="AC47" s="201"/>
      <c r="AD47" s="201"/>
      <c r="AE47" s="201"/>
      <c r="AF47" s="201"/>
      <c r="AG47" s="201"/>
      <c r="AH47" s="201"/>
      <c r="AI47" s="202"/>
    </row>
    <row r="48" spans="1:35">
      <c r="A48" s="200"/>
      <c r="B48" s="201"/>
      <c r="C48" s="201"/>
      <c r="D48" s="201"/>
      <c r="E48" s="201"/>
      <c r="F48" s="201"/>
      <c r="G48" s="201"/>
      <c r="H48" s="201"/>
      <c r="I48" s="201"/>
      <c r="J48" s="201"/>
      <c r="K48" s="201"/>
      <c r="L48" s="201"/>
      <c r="M48" s="200"/>
      <c r="N48" s="201"/>
      <c r="O48" s="201"/>
      <c r="P48" s="201"/>
      <c r="Q48" s="201"/>
      <c r="R48" s="201"/>
      <c r="S48" s="201"/>
      <c r="T48" s="201"/>
      <c r="U48" s="201"/>
      <c r="V48" s="201"/>
      <c r="W48" s="202"/>
      <c r="X48" s="201"/>
      <c r="Y48" s="201"/>
      <c r="Z48" s="201"/>
      <c r="AA48" s="201"/>
      <c r="AB48" s="201"/>
      <c r="AC48" s="201"/>
      <c r="AD48" s="201"/>
      <c r="AE48" s="201"/>
      <c r="AF48" s="201"/>
      <c r="AG48" s="201"/>
      <c r="AH48" s="201"/>
      <c r="AI48" s="202"/>
    </row>
    <row r="49" spans="1:35">
      <c r="A49" s="200"/>
      <c r="B49" s="201"/>
      <c r="C49" s="201"/>
      <c r="D49" s="201"/>
      <c r="E49" s="201"/>
      <c r="F49" s="201"/>
      <c r="G49" s="201"/>
      <c r="H49" s="201"/>
      <c r="I49" s="201"/>
      <c r="J49" s="201"/>
      <c r="K49" s="201"/>
      <c r="L49" s="201"/>
      <c r="M49" s="200"/>
      <c r="N49" s="201"/>
      <c r="O49" s="201"/>
      <c r="P49" s="201"/>
      <c r="Q49" s="201"/>
      <c r="R49" s="201"/>
      <c r="S49" s="201"/>
      <c r="T49" s="201"/>
      <c r="U49" s="201"/>
      <c r="V49" s="201"/>
      <c r="W49" s="202"/>
      <c r="X49" s="201"/>
      <c r="Y49" s="201"/>
      <c r="Z49" s="201"/>
      <c r="AA49" s="201"/>
      <c r="AB49" s="201"/>
      <c r="AC49" s="201"/>
      <c r="AD49" s="201"/>
      <c r="AE49" s="201"/>
      <c r="AF49" s="201"/>
      <c r="AG49" s="201"/>
      <c r="AH49" s="201"/>
      <c r="AI49" s="202"/>
    </row>
    <row r="50" spans="1:35">
      <c r="A50" s="200"/>
      <c r="B50" s="201"/>
      <c r="C50" s="201"/>
      <c r="D50" s="201"/>
      <c r="E50" s="201"/>
      <c r="F50" s="201"/>
      <c r="G50" s="201"/>
      <c r="H50" s="201"/>
      <c r="I50" s="201"/>
      <c r="J50" s="201"/>
      <c r="K50" s="201"/>
      <c r="L50" s="201"/>
      <c r="M50" s="200"/>
      <c r="N50" s="201"/>
      <c r="O50" s="201"/>
      <c r="P50" s="201"/>
      <c r="Q50" s="201"/>
      <c r="R50" s="201"/>
      <c r="S50" s="201"/>
      <c r="T50" s="201"/>
      <c r="U50" s="201"/>
      <c r="V50" s="201"/>
      <c r="W50" s="202"/>
      <c r="X50" s="201"/>
      <c r="Y50" s="201"/>
      <c r="Z50" s="201"/>
      <c r="AA50" s="201"/>
      <c r="AB50" s="201"/>
      <c r="AC50" s="201"/>
      <c r="AD50" s="201"/>
      <c r="AE50" s="201"/>
      <c r="AF50" s="201"/>
      <c r="AG50" s="201"/>
      <c r="AH50" s="201"/>
      <c r="AI50" s="202"/>
    </row>
    <row r="51" spans="1:35">
      <c r="A51" s="200"/>
      <c r="B51" s="201"/>
      <c r="C51" s="201"/>
      <c r="D51" s="201"/>
      <c r="E51" s="201"/>
      <c r="F51" s="201"/>
      <c r="G51" s="201"/>
      <c r="H51" s="201"/>
      <c r="I51" s="201"/>
      <c r="J51" s="201"/>
      <c r="K51" s="201"/>
      <c r="L51" s="201"/>
      <c r="M51" s="200"/>
      <c r="N51" s="201"/>
      <c r="O51" s="201"/>
      <c r="P51" s="201"/>
      <c r="Q51" s="201"/>
      <c r="R51" s="201"/>
      <c r="S51" s="201"/>
      <c r="T51" s="201"/>
      <c r="U51" s="201"/>
      <c r="V51" s="201"/>
      <c r="W51" s="202"/>
      <c r="X51" s="201"/>
      <c r="Y51" s="201"/>
      <c r="Z51" s="201"/>
      <c r="AA51" s="201"/>
      <c r="AB51" s="201"/>
      <c r="AC51" s="201"/>
      <c r="AD51" s="201"/>
      <c r="AE51" s="201"/>
      <c r="AF51" s="201"/>
      <c r="AG51" s="201"/>
      <c r="AH51" s="201"/>
      <c r="AI51" s="202"/>
    </row>
    <row r="52" spans="1:35">
      <c r="A52" s="200"/>
      <c r="B52" s="201"/>
      <c r="C52" s="201"/>
      <c r="D52" s="201"/>
      <c r="E52" s="201"/>
      <c r="F52" s="201"/>
      <c r="G52" s="201"/>
      <c r="H52" s="201"/>
      <c r="I52" s="201"/>
      <c r="J52" s="201"/>
      <c r="K52" s="201"/>
      <c r="L52" s="201"/>
      <c r="M52" s="200"/>
      <c r="N52" s="201"/>
      <c r="O52" s="201"/>
      <c r="P52" s="201"/>
      <c r="Q52" s="201"/>
      <c r="R52" s="201"/>
      <c r="S52" s="201"/>
      <c r="T52" s="201"/>
      <c r="U52" s="201"/>
      <c r="V52" s="201"/>
      <c r="W52" s="202"/>
      <c r="X52" s="201"/>
      <c r="Y52" s="201"/>
      <c r="Z52" s="201"/>
      <c r="AA52" s="201"/>
      <c r="AB52" s="201"/>
      <c r="AC52" s="201"/>
      <c r="AD52" s="201"/>
      <c r="AE52" s="201"/>
      <c r="AF52" s="201"/>
      <c r="AG52" s="201"/>
      <c r="AH52" s="201"/>
      <c r="AI52" s="202"/>
    </row>
    <row r="53" spans="1:35">
      <c r="A53" s="200"/>
      <c r="B53" s="201"/>
      <c r="C53" s="201"/>
      <c r="D53" s="201"/>
      <c r="E53" s="201"/>
      <c r="F53" s="201"/>
      <c r="G53" s="201"/>
      <c r="H53" s="201"/>
      <c r="I53" s="201"/>
      <c r="J53" s="201"/>
      <c r="K53" s="201"/>
      <c r="L53" s="201"/>
      <c r="M53" s="200"/>
      <c r="N53" s="201"/>
      <c r="O53" s="201"/>
      <c r="P53" s="201"/>
      <c r="Q53" s="201"/>
      <c r="R53" s="201"/>
      <c r="S53" s="201"/>
      <c r="T53" s="201"/>
      <c r="U53" s="201"/>
      <c r="V53" s="201"/>
      <c r="W53" s="202"/>
      <c r="X53" s="201"/>
      <c r="Y53" s="201"/>
      <c r="Z53" s="201"/>
      <c r="AA53" s="201"/>
      <c r="AB53" s="201"/>
      <c r="AC53" s="201"/>
      <c r="AD53" s="201"/>
      <c r="AE53" s="201"/>
      <c r="AF53" s="201"/>
      <c r="AG53" s="201"/>
      <c r="AH53" s="201"/>
      <c r="AI53" s="202"/>
    </row>
    <row r="54" spans="1:35">
      <c r="A54" s="200"/>
      <c r="B54" s="201"/>
      <c r="C54" s="201"/>
      <c r="D54" s="201"/>
      <c r="E54" s="201"/>
      <c r="F54" s="201"/>
      <c r="G54" s="201"/>
      <c r="H54" s="201"/>
      <c r="I54" s="201"/>
      <c r="J54" s="201"/>
      <c r="K54" s="201"/>
      <c r="L54" s="201"/>
      <c r="M54" s="200"/>
      <c r="N54" s="201"/>
      <c r="O54" s="201"/>
      <c r="P54" s="201"/>
      <c r="Q54" s="201"/>
      <c r="R54" s="201"/>
      <c r="S54" s="201"/>
      <c r="T54" s="201"/>
      <c r="U54" s="201"/>
      <c r="V54" s="201"/>
      <c r="W54" s="202"/>
      <c r="X54" s="201"/>
      <c r="Y54" s="201"/>
      <c r="Z54" s="201"/>
      <c r="AA54" s="201"/>
      <c r="AB54" s="201"/>
      <c r="AC54" s="201"/>
      <c r="AD54" s="201"/>
      <c r="AE54" s="201"/>
      <c r="AF54" s="201"/>
      <c r="AG54" s="201"/>
      <c r="AH54" s="201"/>
      <c r="AI54" s="202"/>
    </row>
    <row r="55" spans="1:35">
      <c r="A55" s="200"/>
      <c r="B55" s="201"/>
      <c r="C55" s="201"/>
      <c r="D55" s="201"/>
      <c r="E55" s="201"/>
      <c r="F55" s="201"/>
      <c r="G55" s="201"/>
      <c r="H55" s="201"/>
      <c r="I55" s="201"/>
      <c r="J55" s="201"/>
      <c r="K55" s="201"/>
      <c r="L55" s="201"/>
      <c r="M55" s="200"/>
      <c r="N55" s="201"/>
      <c r="O55" s="201"/>
      <c r="P55" s="201"/>
      <c r="Q55" s="201"/>
      <c r="R55" s="201"/>
      <c r="S55" s="201"/>
      <c r="T55" s="201"/>
      <c r="U55" s="201"/>
      <c r="V55" s="201"/>
      <c r="W55" s="202"/>
      <c r="X55" s="201"/>
      <c r="Y55" s="201"/>
      <c r="Z55" s="201"/>
      <c r="AA55" s="201"/>
      <c r="AB55" s="201"/>
      <c r="AC55" s="201"/>
      <c r="AD55" s="201"/>
      <c r="AE55" s="201"/>
      <c r="AF55" s="201"/>
      <c r="AG55" s="201"/>
      <c r="AH55" s="201"/>
      <c r="AI55" s="202"/>
    </row>
    <row r="56" spans="1:35">
      <c r="A56" s="200"/>
      <c r="B56" s="201"/>
      <c r="C56" s="201"/>
      <c r="D56" s="201"/>
      <c r="E56" s="201"/>
      <c r="F56" s="201"/>
      <c r="G56" s="201"/>
      <c r="H56" s="201"/>
      <c r="I56" s="201"/>
      <c r="J56" s="201"/>
      <c r="K56" s="201"/>
      <c r="L56" s="201"/>
      <c r="M56" s="200"/>
      <c r="N56" s="201"/>
      <c r="O56" s="201"/>
      <c r="P56" s="201"/>
      <c r="Q56" s="201"/>
      <c r="R56" s="201"/>
      <c r="S56" s="201"/>
      <c r="T56" s="201"/>
      <c r="U56" s="201"/>
      <c r="V56" s="201"/>
      <c r="W56" s="202"/>
      <c r="X56" s="201"/>
      <c r="Y56" s="201"/>
      <c r="Z56" s="201"/>
      <c r="AA56" s="201"/>
      <c r="AB56" s="201"/>
      <c r="AC56" s="201"/>
      <c r="AD56" s="201"/>
      <c r="AE56" s="201"/>
      <c r="AF56" s="201"/>
      <c r="AG56" s="201"/>
      <c r="AH56" s="201"/>
      <c r="AI56" s="202"/>
    </row>
    <row r="57" spans="1:35">
      <c r="A57" s="200"/>
      <c r="B57" s="201"/>
      <c r="C57" s="201"/>
      <c r="D57" s="201"/>
      <c r="E57" s="201"/>
      <c r="F57" s="201"/>
      <c r="G57" s="201"/>
      <c r="H57" s="201"/>
      <c r="I57" s="201"/>
      <c r="J57" s="201"/>
      <c r="K57" s="201"/>
      <c r="L57" s="201"/>
      <c r="M57" s="200"/>
      <c r="N57" s="201"/>
      <c r="O57" s="201"/>
      <c r="P57" s="201"/>
      <c r="Q57" s="201"/>
      <c r="R57" s="201"/>
      <c r="S57" s="201"/>
      <c r="T57" s="201"/>
      <c r="U57" s="201"/>
      <c r="V57" s="201"/>
      <c r="W57" s="202"/>
      <c r="X57" s="201"/>
      <c r="Y57" s="201"/>
      <c r="Z57" s="201"/>
      <c r="AA57" s="201"/>
      <c r="AB57" s="201"/>
      <c r="AC57" s="201"/>
      <c r="AD57" s="201"/>
      <c r="AE57" s="201"/>
      <c r="AF57" s="201"/>
      <c r="AG57" s="201"/>
      <c r="AH57" s="201"/>
      <c r="AI57" s="202"/>
    </row>
    <row r="58" spans="1:35">
      <c r="A58" s="200"/>
      <c r="B58" s="201"/>
      <c r="C58" s="201"/>
      <c r="D58" s="201"/>
      <c r="E58" s="201"/>
      <c r="F58" s="201"/>
      <c r="G58" s="201"/>
      <c r="H58" s="201"/>
      <c r="I58" s="201"/>
      <c r="J58" s="201"/>
      <c r="K58" s="201"/>
      <c r="L58" s="201"/>
      <c r="M58" s="200"/>
      <c r="N58" s="201"/>
      <c r="O58" s="201"/>
      <c r="P58" s="201"/>
      <c r="Q58" s="201"/>
      <c r="R58" s="201"/>
      <c r="S58" s="201"/>
      <c r="T58" s="201"/>
      <c r="U58" s="201"/>
      <c r="V58" s="201"/>
      <c r="W58" s="202"/>
      <c r="X58" s="201"/>
      <c r="Y58" s="201"/>
      <c r="Z58" s="201"/>
      <c r="AA58" s="201"/>
      <c r="AB58" s="201"/>
      <c r="AC58" s="201"/>
      <c r="AD58" s="201"/>
      <c r="AE58" s="201"/>
      <c r="AF58" s="201"/>
      <c r="AG58" s="201"/>
      <c r="AH58" s="201"/>
      <c r="AI58" s="202"/>
    </row>
    <row r="59" spans="1:35">
      <c r="A59" s="200"/>
      <c r="B59" s="201"/>
      <c r="C59" s="201"/>
      <c r="D59" s="201"/>
      <c r="E59" s="201"/>
      <c r="F59" s="201"/>
      <c r="G59" s="201"/>
      <c r="H59" s="201"/>
      <c r="I59" s="201"/>
      <c r="J59" s="201"/>
      <c r="K59" s="201"/>
      <c r="L59" s="201"/>
      <c r="M59" s="200"/>
      <c r="N59" s="201"/>
      <c r="O59" s="201"/>
      <c r="P59" s="201"/>
      <c r="Q59" s="201"/>
      <c r="R59" s="201"/>
      <c r="S59" s="201"/>
      <c r="T59" s="201"/>
      <c r="U59" s="201"/>
      <c r="V59" s="201"/>
      <c r="W59" s="202"/>
      <c r="X59" s="201"/>
      <c r="Y59" s="201"/>
      <c r="Z59" s="201"/>
      <c r="AA59" s="201"/>
      <c r="AB59" s="201"/>
      <c r="AC59" s="201"/>
      <c r="AD59" s="201"/>
      <c r="AE59" s="201"/>
      <c r="AF59" s="201"/>
      <c r="AG59" s="201"/>
      <c r="AH59" s="201"/>
      <c r="AI59" s="202"/>
    </row>
    <row r="60" spans="1:35">
      <c r="A60" s="200"/>
      <c r="B60" s="201"/>
      <c r="C60" s="201"/>
      <c r="D60" s="201"/>
      <c r="E60" s="201"/>
      <c r="F60" s="201"/>
      <c r="G60" s="201"/>
      <c r="H60" s="201"/>
      <c r="I60" s="201"/>
      <c r="J60" s="201"/>
      <c r="K60" s="201"/>
      <c r="L60" s="201"/>
      <c r="M60" s="200"/>
      <c r="N60" s="201"/>
      <c r="O60" s="201"/>
      <c r="P60" s="201"/>
      <c r="Q60" s="201"/>
      <c r="R60" s="201"/>
      <c r="S60" s="201"/>
      <c r="T60" s="201"/>
      <c r="U60" s="201"/>
      <c r="V60" s="201"/>
      <c r="W60" s="202"/>
      <c r="X60" s="201"/>
      <c r="Y60" s="201"/>
      <c r="Z60" s="201"/>
      <c r="AA60" s="201"/>
      <c r="AB60" s="201"/>
      <c r="AC60" s="201"/>
      <c r="AD60" s="201"/>
      <c r="AE60" s="201"/>
      <c r="AF60" s="201"/>
      <c r="AG60" s="201"/>
      <c r="AH60" s="201"/>
      <c r="AI60" s="202"/>
    </row>
    <row r="61" spans="1:35">
      <c r="A61" s="200"/>
      <c r="B61" s="201"/>
      <c r="C61" s="201"/>
      <c r="D61" s="201"/>
      <c r="E61" s="201"/>
      <c r="F61" s="201"/>
      <c r="G61" s="201"/>
      <c r="H61" s="201"/>
      <c r="I61" s="201"/>
      <c r="J61" s="201"/>
      <c r="K61" s="201"/>
      <c r="L61" s="201"/>
      <c r="M61" s="200"/>
      <c r="N61" s="201"/>
      <c r="O61" s="201"/>
      <c r="P61" s="201"/>
      <c r="Q61" s="201"/>
      <c r="R61" s="201"/>
      <c r="S61" s="201"/>
      <c r="T61" s="201"/>
      <c r="U61" s="201"/>
      <c r="V61" s="201"/>
      <c r="W61" s="202"/>
      <c r="X61" s="201"/>
      <c r="Y61" s="201"/>
      <c r="Z61" s="201"/>
      <c r="AA61" s="201"/>
      <c r="AB61" s="201"/>
      <c r="AC61" s="201"/>
      <c r="AD61" s="201"/>
      <c r="AE61" s="201"/>
      <c r="AF61" s="201"/>
      <c r="AG61" s="201"/>
      <c r="AH61" s="201"/>
      <c r="AI61" s="202"/>
    </row>
    <row r="62" spans="1:35">
      <c r="A62" s="203"/>
      <c r="B62" s="204"/>
      <c r="C62" s="204"/>
      <c r="D62" s="204"/>
      <c r="E62" s="204"/>
      <c r="F62" s="204"/>
      <c r="G62" s="204"/>
      <c r="H62" s="204"/>
      <c r="I62" s="204"/>
      <c r="J62" s="204"/>
      <c r="K62" s="204"/>
      <c r="L62" s="204"/>
      <c r="M62" s="203"/>
      <c r="N62" s="204"/>
      <c r="O62" s="204"/>
      <c r="P62" s="204"/>
      <c r="Q62" s="204"/>
      <c r="R62" s="204"/>
      <c r="S62" s="204"/>
      <c r="T62" s="204"/>
      <c r="U62" s="204"/>
      <c r="V62" s="204"/>
      <c r="W62" s="205"/>
      <c r="X62" s="204"/>
      <c r="Y62" s="204"/>
      <c r="Z62" s="204"/>
      <c r="AA62" s="204"/>
      <c r="AB62" s="204"/>
      <c r="AC62" s="204"/>
      <c r="AD62" s="204"/>
      <c r="AE62" s="204"/>
      <c r="AF62" s="204"/>
      <c r="AG62" s="204"/>
      <c r="AH62" s="204"/>
      <c r="AI62" s="205"/>
    </row>
  </sheetData>
  <mergeCells count="3">
    <mergeCell ref="A2:L2"/>
    <mergeCell ref="M2:W2"/>
    <mergeCell ref="X2:AI2"/>
  </mergeCells>
  <phoneticPr fontId="6"/>
  <pageMargins left="0.70866141732283472"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AO61"/>
  <sheetViews>
    <sheetView showZeros="0" view="pageBreakPreview" zoomScaleNormal="100" zoomScaleSheetLayoutView="100" workbookViewId="0">
      <selection activeCell="AC4" sqref="AC4:AE4"/>
    </sheetView>
  </sheetViews>
  <sheetFormatPr defaultColWidth="2.625" defaultRowHeight="13.5"/>
  <cols>
    <col min="1" max="16384" width="2.625" style="436"/>
  </cols>
  <sheetData>
    <row r="1" spans="2:39" ht="18.75">
      <c r="B1" s="2" t="s">
        <v>418</v>
      </c>
      <c r="C1" s="294"/>
      <c r="D1" s="294"/>
      <c r="E1" s="294"/>
      <c r="F1" s="294"/>
      <c r="G1" s="294"/>
      <c r="H1" s="294"/>
      <c r="I1" s="294"/>
      <c r="J1" s="294"/>
      <c r="K1" s="294"/>
      <c r="L1" s="294"/>
      <c r="M1" s="294"/>
      <c r="N1" s="294"/>
      <c r="O1" s="294"/>
    </row>
    <row r="2" spans="2:39" ht="14.25">
      <c r="B2" s="307" t="s">
        <v>1226</v>
      </c>
      <c r="C2" s="295"/>
      <c r="D2" s="295"/>
      <c r="E2" s="295"/>
      <c r="F2" s="295"/>
      <c r="G2" s="295"/>
      <c r="H2" s="295"/>
      <c r="I2" s="295"/>
      <c r="J2" s="295"/>
      <c r="K2" s="295"/>
      <c r="L2" s="295"/>
      <c r="M2" s="295"/>
      <c r="N2" s="295"/>
    </row>
    <row r="3" spans="2:39" ht="20.100000000000001" customHeight="1">
      <c r="B3" s="1211" t="s">
        <v>812</v>
      </c>
      <c r="C3" s="1207"/>
      <c r="D3" s="1207"/>
      <c r="E3" s="1207"/>
      <c r="F3" s="1207"/>
      <c r="G3" s="1208"/>
      <c r="H3" s="1224"/>
      <c r="I3" s="1225"/>
      <c r="J3" s="1225"/>
      <c r="K3" s="1241"/>
      <c r="L3" s="1227"/>
      <c r="M3" s="1228" t="s">
        <v>442</v>
      </c>
      <c r="N3" s="1229"/>
      <c r="O3" s="1242" t="s">
        <v>2060</v>
      </c>
      <c r="P3" s="1243"/>
      <c r="Q3" s="1243"/>
      <c r="R3" s="1243"/>
      <c r="S3" s="1243"/>
      <c r="T3" s="1243"/>
      <c r="U3" s="739" t="s">
        <v>2061</v>
      </c>
      <c r="V3" s="820"/>
      <c r="W3" s="820"/>
      <c r="X3" s="820"/>
      <c r="Y3" s="820"/>
      <c r="Z3" s="820"/>
      <c r="AA3" s="820"/>
      <c r="AB3" s="820"/>
      <c r="AC3" s="820"/>
      <c r="AD3" s="820"/>
      <c r="AE3" s="820"/>
      <c r="AF3" s="740"/>
    </row>
    <row r="4" spans="2:39" ht="20.100000000000001" customHeight="1">
      <c r="B4" s="1244" t="s">
        <v>230</v>
      </c>
      <c r="C4" s="1245"/>
      <c r="D4" s="1245"/>
      <c r="E4" s="1245"/>
      <c r="F4" s="1245"/>
      <c r="G4" s="1246"/>
      <c r="H4" s="1224"/>
      <c r="I4" s="1225"/>
      <c r="J4" s="1225"/>
      <c r="K4" s="1225"/>
      <c r="L4" s="1227"/>
      <c r="M4" s="1228" t="s">
        <v>442</v>
      </c>
      <c r="N4" s="1229"/>
      <c r="O4" s="1236" t="s">
        <v>2062</v>
      </c>
      <c r="P4" s="1237"/>
      <c r="Q4" s="1237"/>
      <c r="R4" s="1237"/>
      <c r="S4" s="1237"/>
      <c r="T4" s="1237"/>
      <c r="U4" s="1237"/>
      <c r="V4" s="1237"/>
      <c r="W4" s="1237"/>
      <c r="X4" s="1238"/>
      <c r="Y4" s="1239"/>
      <c r="Z4" s="1240"/>
      <c r="AA4" s="6" t="s">
        <v>453</v>
      </c>
      <c r="AB4" s="6" t="s">
        <v>463</v>
      </c>
      <c r="AC4" s="1223">
        <f>Y4*3.3</f>
        <v>0</v>
      </c>
      <c r="AD4" s="1223"/>
      <c r="AE4" s="1223"/>
      <c r="AF4" s="7" t="s">
        <v>454</v>
      </c>
    </row>
    <row r="5" spans="2:39" ht="20.100000000000001" customHeight="1">
      <c r="B5" s="1211" t="s">
        <v>1773</v>
      </c>
      <c r="C5" s="1207"/>
      <c r="D5" s="1207"/>
      <c r="E5" s="1207"/>
      <c r="F5" s="1207"/>
      <c r="G5" s="1208"/>
      <c r="H5" s="1224"/>
      <c r="I5" s="1225"/>
      <c r="J5" s="1225"/>
      <c r="K5" s="1225"/>
      <c r="L5" s="1227"/>
      <c r="M5" s="1228" t="s">
        <v>442</v>
      </c>
      <c r="N5" s="1229"/>
      <c r="O5" s="591"/>
      <c r="P5" s="592"/>
      <c r="Q5" s="592"/>
      <c r="R5" s="592"/>
      <c r="S5" s="592"/>
      <c r="T5" s="592"/>
      <c r="U5" s="592"/>
      <c r="V5" s="592"/>
      <c r="W5" s="592"/>
      <c r="X5" s="592"/>
      <c r="Y5" s="6"/>
      <c r="Z5" s="6"/>
      <c r="AA5" s="6"/>
      <c r="AB5" s="6"/>
      <c r="AC5" s="6"/>
      <c r="AD5" s="6"/>
      <c r="AE5" s="6"/>
      <c r="AF5" s="7"/>
    </row>
    <row r="6" spans="2:39" ht="20.100000000000001" customHeight="1">
      <c r="B6" s="1230" t="s">
        <v>434</v>
      </c>
      <c r="C6" s="1231"/>
      <c r="D6" s="1231"/>
      <c r="E6" s="1231"/>
      <c r="F6" s="1231"/>
      <c r="G6" s="1232"/>
      <c r="H6" s="1233">
        <f>H3-H4-H5</f>
        <v>0</v>
      </c>
      <c r="I6" s="1234"/>
      <c r="J6" s="1234"/>
      <c r="K6" s="1234"/>
      <c r="L6" s="1235"/>
      <c r="M6" s="1228" t="s">
        <v>442</v>
      </c>
      <c r="N6" s="1229"/>
      <c r="O6" s="1236" t="s">
        <v>2063</v>
      </c>
      <c r="P6" s="1237"/>
      <c r="Q6" s="1237"/>
      <c r="R6" s="1237"/>
      <c r="S6" s="1237"/>
      <c r="T6" s="1237"/>
      <c r="U6" s="1237"/>
      <c r="V6" s="1237"/>
      <c r="W6" s="1237"/>
      <c r="X6" s="1238"/>
      <c r="Y6" s="1239"/>
      <c r="Z6" s="1240"/>
      <c r="AA6" s="6" t="s">
        <v>453</v>
      </c>
      <c r="AB6" s="6" t="s">
        <v>463</v>
      </c>
      <c r="AC6" s="1223">
        <f>Y6*3.3</f>
        <v>0</v>
      </c>
      <c r="AD6" s="1223"/>
      <c r="AE6" s="1223"/>
      <c r="AF6" s="7" t="s">
        <v>454</v>
      </c>
    </row>
    <row r="7" spans="2:39" ht="20.100000000000001" customHeight="1">
      <c r="B7" s="1211" t="s">
        <v>464</v>
      </c>
      <c r="C7" s="1207"/>
      <c r="D7" s="1207"/>
      <c r="E7" s="1207"/>
      <c r="F7" s="1207"/>
      <c r="G7" s="1208"/>
      <c r="H7" s="1224"/>
      <c r="I7" s="1225"/>
      <c r="J7" s="1225"/>
      <c r="K7" s="1226"/>
      <c r="L7" s="1227"/>
      <c r="M7" s="1228" t="s">
        <v>442</v>
      </c>
      <c r="N7" s="1229"/>
      <c r="O7" s="668"/>
      <c r="P7" s="567"/>
      <c r="Q7" s="567"/>
      <c r="R7" s="567"/>
      <c r="S7" s="567"/>
      <c r="T7" s="567"/>
      <c r="U7" s="567"/>
      <c r="V7" s="567"/>
      <c r="W7" s="567"/>
      <c r="X7" s="567"/>
      <c r="Y7" s="567"/>
      <c r="Z7" s="567"/>
      <c r="AA7" s="567"/>
      <c r="AB7" s="567"/>
      <c r="AC7" s="567"/>
      <c r="AD7" s="567"/>
      <c r="AE7" s="567"/>
      <c r="AF7" s="669"/>
    </row>
    <row r="8" spans="2:39" ht="13.5" customHeight="1">
      <c r="B8" s="741"/>
      <c r="C8" s="438"/>
      <c r="E8" s="741"/>
      <c r="F8" s="741"/>
      <c r="G8" s="741"/>
      <c r="H8" s="742"/>
      <c r="I8" s="742"/>
      <c r="J8" s="742"/>
      <c r="K8" s="742"/>
      <c r="L8" s="742"/>
      <c r="M8" s="742"/>
      <c r="N8" s="742"/>
      <c r="O8" s="825"/>
      <c r="P8" s="825"/>
      <c r="Q8" s="825"/>
      <c r="R8" s="825"/>
      <c r="S8" s="853"/>
      <c r="T8" s="853"/>
      <c r="U8" s="853"/>
      <c r="V8" s="853"/>
      <c r="W8" s="853"/>
      <c r="X8" s="853"/>
      <c r="Y8" s="853"/>
      <c r="Z8" s="853"/>
      <c r="AA8" s="853"/>
      <c r="AB8" s="853"/>
      <c r="AC8" s="853"/>
      <c r="AD8" s="853"/>
      <c r="AE8" s="965"/>
      <c r="AF8" s="965"/>
      <c r="AG8" s="965"/>
      <c r="AH8" s="965"/>
      <c r="AI8" s="965"/>
      <c r="AL8" s="965"/>
      <c r="AM8" s="965"/>
    </row>
    <row r="9" spans="2:39" s="544" customFormat="1" ht="15.75" customHeight="1">
      <c r="B9" s="607" t="s">
        <v>1785</v>
      </c>
      <c r="C9" s="606"/>
      <c r="D9" s="606"/>
      <c r="E9" s="606"/>
      <c r="F9" s="860"/>
      <c r="G9" s="860"/>
      <c r="H9" s="10"/>
      <c r="I9" s="10"/>
      <c r="J9" s="10"/>
      <c r="K9" s="10"/>
      <c r="L9" s="10"/>
      <c r="M9" s="10"/>
      <c r="N9" s="10"/>
      <c r="O9" s="825"/>
      <c r="P9" s="825"/>
      <c r="Q9" s="825"/>
      <c r="R9" s="825"/>
      <c r="S9" s="853"/>
      <c r="T9" s="853"/>
      <c r="U9" s="853"/>
      <c r="V9" s="853"/>
      <c r="W9" s="853"/>
      <c r="X9" s="853"/>
      <c r="Y9" s="853"/>
      <c r="Z9" s="853"/>
      <c r="AA9" s="853"/>
      <c r="AB9" s="853"/>
      <c r="AC9" s="853"/>
      <c r="AD9" s="853"/>
      <c r="AE9" s="965"/>
      <c r="AF9" s="965"/>
      <c r="AG9" s="436"/>
      <c r="AI9" s="965"/>
      <c r="AJ9" s="965"/>
    </row>
    <row r="10" spans="2:39" s="544" customFormat="1" ht="15.75" customHeight="1">
      <c r="C10" s="604" t="s">
        <v>1789</v>
      </c>
      <c r="E10" s="896"/>
      <c r="F10" s="860"/>
      <c r="G10" s="860"/>
      <c r="H10" s="860"/>
      <c r="I10" s="10"/>
      <c r="J10" s="10"/>
      <c r="K10" s="10"/>
      <c r="L10" s="10"/>
      <c r="M10" s="10"/>
      <c r="N10" s="10"/>
      <c r="O10" s="604"/>
      <c r="P10" s="598"/>
      <c r="Q10" s="598"/>
      <c r="R10" s="598"/>
      <c r="S10" s="598"/>
      <c r="T10" s="598"/>
      <c r="U10" s="598"/>
      <c r="V10" s="598"/>
      <c r="W10" s="598"/>
      <c r="X10" s="598"/>
      <c r="Y10" s="599"/>
      <c r="Z10" s="599"/>
      <c r="AA10" s="599"/>
      <c r="AB10" s="599"/>
      <c r="AC10" s="599"/>
      <c r="AD10" s="599"/>
      <c r="AE10" s="853"/>
      <c r="AF10" s="965"/>
      <c r="AG10" s="965"/>
      <c r="AH10" s="436"/>
      <c r="AJ10" s="965"/>
      <c r="AK10" s="965"/>
    </row>
    <row r="11" spans="2:39" s="544" customFormat="1" ht="16.5" customHeight="1">
      <c r="C11" s="1170" t="s">
        <v>1774</v>
      </c>
      <c r="D11" s="1170"/>
      <c r="E11" s="1170"/>
      <c r="F11" s="1170"/>
      <c r="G11" s="1170"/>
      <c r="H11" s="1170"/>
      <c r="I11" s="1170"/>
      <c r="J11" s="1170"/>
      <c r="K11" s="1170"/>
      <c r="L11" s="1170"/>
      <c r="M11" s="1171"/>
      <c r="N11" s="1171"/>
      <c r="O11" s="6" t="s">
        <v>453</v>
      </c>
      <c r="P11" s="896" t="s">
        <v>463</v>
      </c>
      <c r="Q11" s="1172">
        <f>M11*3.3</f>
        <v>0</v>
      </c>
      <c r="R11" s="1172"/>
      <c r="S11" s="1172"/>
      <c r="T11" s="6" t="s">
        <v>454</v>
      </c>
      <c r="U11" s="315" t="s">
        <v>1786</v>
      </c>
      <c r="V11" s="135"/>
      <c r="W11" s="853"/>
      <c r="X11" s="853"/>
      <c r="Y11" s="853"/>
      <c r="Z11" s="853"/>
      <c r="AA11" s="853"/>
      <c r="AB11" s="853"/>
      <c r="AC11" s="853"/>
      <c r="AD11" s="853"/>
      <c r="AE11" s="853"/>
      <c r="AF11" s="965"/>
      <c r="AG11" s="965"/>
      <c r="AH11" s="436"/>
      <c r="AJ11" s="965"/>
      <c r="AK11" s="965"/>
    </row>
    <row r="12" spans="2:39" s="544" customFormat="1" ht="16.5" customHeight="1">
      <c r="C12" s="1173" t="s">
        <v>1775</v>
      </c>
      <c r="D12" s="1173"/>
      <c r="E12" s="1173"/>
      <c r="F12" s="1173"/>
      <c r="G12" s="1173"/>
      <c r="H12" s="1173"/>
      <c r="I12" s="1173"/>
      <c r="J12" s="1173"/>
      <c r="K12" s="1173"/>
      <c r="L12" s="1173"/>
      <c r="M12" s="1171"/>
      <c r="N12" s="1171"/>
      <c r="O12" s="6" t="s">
        <v>453</v>
      </c>
      <c r="P12" s="896" t="s">
        <v>463</v>
      </c>
      <c r="Q12" s="1172">
        <f>M12*3.3</f>
        <v>0</v>
      </c>
      <c r="R12" s="1172"/>
      <c r="S12" s="1172"/>
      <c r="T12" s="6" t="s">
        <v>454</v>
      </c>
      <c r="U12" s="315" t="s">
        <v>1787</v>
      </c>
      <c r="V12" s="135"/>
      <c r="W12" s="853"/>
      <c r="X12" s="853"/>
      <c r="Y12" s="853"/>
      <c r="Z12" s="853"/>
      <c r="AA12" s="853"/>
      <c r="AB12" s="853"/>
      <c r="AC12" s="853"/>
      <c r="AD12" s="853"/>
      <c r="AE12" s="853"/>
      <c r="AF12" s="965"/>
      <c r="AG12" s="965"/>
      <c r="AH12" s="436"/>
      <c r="AJ12" s="965"/>
      <c r="AK12" s="965"/>
    </row>
    <row r="13" spans="2:39" s="544" customFormat="1" ht="13.5" customHeight="1">
      <c r="C13" s="896"/>
      <c r="D13" s="134" t="s">
        <v>2228</v>
      </c>
      <c r="E13" s="896"/>
      <c r="F13" s="896"/>
      <c r="G13" s="896"/>
      <c r="H13" s="896"/>
      <c r="I13" s="896"/>
      <c r="J13" s="896"/>
      <c r="K13" s="896"/>
      <c r="L13" s="896"/>
      <c r="M13" s="896"/>
      <c r="N13" s="896"/>
      <c r="O13" s="896"/>
      <c r="P13" s="896"/>
      <c r="Q13" s="896"/>
      <c r="R13" s="896"/>
      <c r="S13" s="6"/>
      <c r="T13" s="6"/>
      <c r="U13" s="853"/>
      <c r="V13" s="853"/>
      <c r="W13" s="853"/>
      <c r="X13" s="853"/>
      <c r="Y13" s="853"/>
      <c r="Z13" s="853"/>
      <c r="AA13" s="853"/>
      <c r="AB13" s="853"/>
      <c r="AC13" s="853"/>
      <c r="AD13" s="853"/>
      <c r="AE13" s="853"/>
      <c r="AF13" s="965"/>
      <c r="AG13" s="965"/>
      <c r="AH13" s="436"/>
      <c r="AJ13" s="965"/>
      <c r="AK13" s="965"/>
    </row>
    <row r="14" spans="2:39" s="544" customFormat="1" ht="13.5" customHeight="1">
      <c r="C14" s="896"/>
      <c r="D14" s="896"/>
      <c r="E14" s="896"/>
      <c r="F14" s="896"/>
      <c r="G14" s="896"/>
      <c r="H14" s="896"/>
      <c r="I14" s="896"/>
      <c r="J14" s="896"/>
      <c r="K14" s="896"/>
      <c r="L14" s="896"/>
      <c r="M14" s="896"/>
      <c r="N14" s="896"/>
      <c r="O14" s="896"/>
      <c r="P14" s="896"/>
      <c r="Q14" s="896"/>
      <c r="R14" s="896"/>
      <c r="S14" s="6"/>
      <c r="T14" s="6"/>
      <c r="U14" s="853"/>
      <c r="V14" s="853"/>
      <c r="W14" s="853"/>
      <c r="X14" s="853"/>
      <c r="Y14" s="853"/>
      <c r="Z14" s="853"/>
      <c r="AA14" s="853"/>
      <c r="AB14" s="853"/>
      <c r="AC14" s="853"/>
      <c r="AD14" s="853"/>
      <c r="AE14" s="853"/>
      <c r="AF14" s="965"/>
      <c r="AG14" s="965"/>
      <c r="AH14" s="436"/>
      <c r="AJ14" s="965"/>
      <c r="AK14" s="965"/>
    </row>
    <row r="15" spans="2:39" s="544" customFormat="1" ht="15.75" customHeight="1">
      <c r="C15" s="604" t="s">
        <v>1790</v>
      </c>
      <c r="F15" s="860"/>
      <c r="G15" s="860"/>
      <c r="H15" s="860"/>
      <c r="I15" s="10"/>
      <c r="J15" s="10"/>
      <c r="K15" s="10"/>
      <c r="L15" s="10"/>
      <c r="M15" s="10"/>
      <c r="N15" s="10"/>
      <c r="O15" s="597" t="s">
        <v>1791</v>
      </c>
      <c r="P15" s="598"/>
      <c r="Q15" s="598"/>
      <c r="R15" s="598"/>
      <c r="S15" s="598"/>
      <c r="T15" s="598"/>
      <c r="U15" s="598"/>
      <c r="V15" s="598"/>
      <c r="W15" s="598"/>
      <c r="X15" s="598"/>
      <c r="Y15" s="599"/>
      <c r="Z15" s="599"/>
      <c r="AA15" s="599"/>
      <c r="AB15" s="599"/>
      <c r="AC15" s="599"/>
      <c r="AD15" s="599"/>
      <c r="AE15" s="853"/>
      <c r="AF15" s="965"/>
      <c r="AG15" s="965"/>
      <c r="AH15" s="436"/>
      <c r="AJ15" s="965"/>
      <c r="AK15" s="965"/>
    </row>
    <row r="16" spans="2:39" s="544" customFormat="1" ht="17.25" customHeight="1">
      <c r="C16" s="605"/>
      <c r="D16" s="1158" t="s">
        <v>1776</v>
      </c>
      <c r="E16" s="1158"/>
      <c r="F16" s="1158"/>
      <c r="G16" s="1158"/>
      <c r="H16" s="1158" t="s">
        <v>1788</v>
      </c>
      <c r="I16" s="1158"/>
      <c r="J16" s="1158"/>
      <c r="K16" s="1158"/>
      <c r="L16" s="1158"/>
      <c r="M16" s="10"/>
      <c r="O16" s="1159" t="s">
        <v>1776</v>
      </c>
      <c r="P16" s="1159"/>
      <c r="Q16" s="1159"/>
      <c r="R16" s="1159"/>
      <c r="S16" s="1159"/>
      <c r="T16" s="1149" t="s">
        <v>1777</v>
      </c>
      <c r="U16" s="1221"/>
      <c r="V16" s="1221"/>
      <c r="W16" s="1221"/>
      <c r="X16" s="1221"/>
      <c r="Y16" s="1221"/>
      <c r="Z16" s="1221"/>
      <c r="AA16" s="1221"/>
      <c r="AB16" s="1221"/>
      <c r="AC16" s="1221"/>
      <c r="AD16" s="1222"/>
      <c r="AE16" s="853"/>
      <c r="AF16" s="965"/>
      <c r="AG16" s="965"/>
      <c r="AH16" s="436"/>
      <c r="AJ16" s="965"/>
      <c r="AK16" s="965"/>
    </row>
    <row r="17" spans="2:39" s="544" customFormat="1" ht="20.25" customHeight="1">
      <c r="C17" s="600"/>
      <c r="D17" s="1152"/>
      <c r="E17" s="1152"/>
      <c r="F17" s="1152"/>
      <c r="G17" s="1152"/>
      <c r="H17" s="1153">
        <f>IF(D17="",0,IF(D17&lt;=2,330+30*(D17-1),400+80*(D17-3)))</f>
        <v>0</v>
      </c>
      <c r="I17" s="1153"/>
      <c r="J17" s="1153"/>
      <c r="K17" s="1153"/>
      <c r="L17" s="1153"/>
      <c r="M17" s="1154" t="s">
        <v>1778</v>
      </c>
      <c r="N17" s="1155"/>
      <c r="O17" s="1156" t="s">
        <v>1779</v>
      </c>
      <c r="P17" s="1156"/>
      <c r="Q17" s="1156"/>
      <c r="R17" s="1156"/>
      <c r="S17" s="1156"/>
      <c r="T17" s="1157" t="s">
        <v>1780</v>
      </c>
      <c r="U17" s="1157"/>
      <c r="V17" s="1157"/>
      <c r="W17" s="1157"/>
      <c r="X17" s="1157"/>
      <c r="Y17" s="1157"/>
      <c r="Z17" s="1157"/>
      <c r="AA17" s="1157"/>
      <c r="AB17" s="1157"/>
      <c r="AC17" s="1157"/>
      <c r="AD17" s="1157"/>
      <c r="AE17" s="599"/>
      <c r="AF17" s="599"/>
      <c r="AG17" s="599"/>
      <c r="AH17" s="436"/>
      <c r="AJ17" s="965"/>
      <c r="AK17" s="965"/>
    </row>
    <row r="18" spans="2:39" s="544" customFormat="1" ht="21" customHeight="1">
      <c r="C18" s="860"/>
      <c r="M18" s="596"/>
      <c r="O18" s="1160" t="s">
        <v>1781</v>
      </c>
      <c r="P18" s="1160"/>
      <c r="Q18" s="1160"/>
      <c r="R18" s="1160"/>
      <c r="S18" s="1160"/>
      <c r="T18" s="1161" t="s">
        <v>1782</v>
      </c>
      <c r="U18" s="1162"/>
      <c r="V18" s="1162"/>
      <c r="W18" s="1162"/>
      <c r="X18" s="1162"/>
      <c r="Y18" s="1162"/>
      <c r="Z18" s="1162"/>
      <c r="AA18" s="1162"/>
      <c r="AB18" s="1162"/>
      <c r="AC18" s="1162"/>
      <c r="AD18" s="1163"/>
      <c r="AE18" s="853"/>
      <c r="AF18" s="965"/>
      <c r="AG18" s="965"/>
      <c r="AH18" s="436"/>
      <c r="AJ18" s="965"/>
      <c r="AK18" s="965"/>
    </row>
    <row r="19" spans="2:39" s="544" customFormat="1" ht="14.25" customHeight="1">
      <c r="C19" s="860"/>
      <c r="M19" s="596"/>
      <c r="AD19" s="853"/>
      <c r="AE19" s="853"/>
      <c r="AF19" s="965"/>
      <c r="AG19" s="965"/>
      <c r="AH19" s="436"/>
      <c r="AJ19" s="965"/>
      <c r="AK19" s="965"/>
    </row>
    <row r="20" spans="2:39" s="544" customFormat="1" ht="15.75" customHeight="1" thickBot="1">
      <c r="C20" s="448" t="s">
        <v>1792</v>
      </c>
      <c r="D20" s="448"/>
      <c r="E20" s="601"/>
      <c r="F20" s="165"/>
      <c r="G20" s="165"/>
      <c r="H20" s="165"/>
      <c r="I20" s="602"/>
      <c r="J20" s="602"/>
      <c r="K20" s="602"/>
      <c r="L20" s="819" t="s">
        <v>2064</v>
      </c>
      <c r="M20" s="602"/>
      <c r="N20" s="602"/>
      <c r="O20" s="602"/>
      <c r="P20" s="815"/>
      <c r="Q20" s="815"/>
      <c r="R20" s="815"/>
      <c r="S20" s="815"/>
      <c r="T20" s="135"/>
      <c r="U20" s="135"/>
      <c r="V20" s="135"/>
      <c r="W20" s="135"/>
      <c r="X20" s="135"/>
      <c r="Y20" s="135"/>
      <c r="Z20" s="135"/>
      <c r="AA20" s="135"/>
      <c r="AB20" s="135"/>
      <c r="AC20" s="135"/>
      <c r="AD20" s="138"/>
      <c r="AE20" s="853"/>
      <c r="AF20" s="965"/>
      <c r="AG20" s="965"/>
      <c r="AH20" s="436"/>
      <c r="AJ20" s="965"/>
      <c r="AK20" s="965"/>
    </row>
    <row r="21" spans="2:39" s="544" customFormat="1" ht="24" customHeight="1" thickBot="1">
      <c r="C21" s="601"/>
      <c r="D21" s="603" t="s">
        <v>1783</v>
      </c>
      <c r="E21" s="1164">
        <f>Q11</f>
        <v>0</v>
      </c>
      <c r="F21" s="1164"/>
      <c r="G21" s="1164"/>
      <c r="H21" s="1164"/>
      <c r="I21" s="1165" t="s">
        <v>1784</v>
      </c>
      <c r="J21" s="1165"/>
      <c r="K21" s="1165"/>
      <c r="L21" s="1165"/>
      <c r="M21" s="1165"/>
      <c r="N21" s="1165"/>
      <c r="O21" s="1165"/>
      <c r="P21" s="1165"/>
      <c r="Q21" s="1165"/>
      <c r="R21" s="1165"/>
      <c r="S21" s="1165"/>
      <c r="T21" s="1164">
        <f>MAX(Q12,H17)</f>
        <v>0</v>
      </c>
      <c r="U21" s="1164"/>
      <c r="V21" s="1164"/>
      <c r="W21" s="1164"/>
      <c r="X21" s="1166" t="s">
        <v>463</v>
      </c>
      <c r="Y21" s="1166"/>
      <c r="Z21" s="1167">
        <f>E21+T21</f>
        <v>0</v>
      </c>
      <c r="AA21" s="1168"/>
      <c r="AB21" s="1168"/>
      <c r="AC21" s="1169"/>
      <c r="AD21" s="23" t="s">
        <v>454</v>
      </c>
      <c r="AE21" s="853"/>
      <c r="AF21" s="965"/>
      <c r="AG21" s="965"/>
      <c r="AH21" s="436"/>
      <c r="AJ21" s="965"/>
    </row>
    <row r="22" spans="2:39" s="544" customFormat="1" ht="13.5" customHeight="1">
      <c r="C22" s="233"/>
      <c r="D22" s="233"/>
      <c r="E22" s="233"/>
      <c r="F22" s="860"/>
      <c r="G22" s="860"/>
      <c r="H22" s="860"/>
      <c r="I22" s="10"/>
      <c r="J22" s="10"/>
      <c r="K22" s="10"/>
      <c r="L22" s="10"/>
      <c r="M22" s="10"/>
      <c r="N22" s="10"/>
      <c r="O22" s="10"/>
      <c r="P22" s="825"/>
      <c r="Q22" s="825"/>
      <c r="R22" s="825"/>
      <c r="S22" s="825"/>
      <c r="W22" s="853"/>
      <c r="X22" s="853"/>
      <c r="Y22" s="853"/>
      <c r="Z22" s="853"/>
      <c r="AA22" s="853"/>
      <c r="AB22" s="853"/>
      <c r="AC22" s="853"/>
      <c r="AD22" s="853"/>
      <c r="AE22" s="853"/>
      <c r="AF22" s="965"/>
      <c r="AG22" s="965"/>
      <c r="AH22" s="436"/>
      <c r="AJ22" s="965"/>
      <c r="AK22" s="965"/>
    </row>
    <row r="23" spans="2:39" s="544" customFormat="1" ht="13.5" customHeight="1">
      <c r="B23" s="440" t="s">
        <v>2065</v>
      </c>
      <c r="C23" s="136"/>
      <c r="D23" s="136"/>
      <c r="E23" s="136"/>
      <c r="F23" s="448"/>
      <c r="G23" s="448"/>
      <c r="H23" s="448"/>
      <c r="I23" s="448"/>
      <c r="J23" s="448"/>
      <c r="K23" s="448"/>
      <c r="L23" s="206"/>
      <c r="M23" s="884"/>
      <c r="N23" s="884"/>
      <c r="O23" s="884"/>
      <c r="P23" s="884"/>
      <c r="Q23" s="884"/>
      <c r="R23" s="815"/>
      <c r="S23" s="815"/>
      <c r="T23" s="815"/>
      <c r="U23" s="815"/>
      <c r="V23" s="815"/>
      <c r="W23" s="448"/>
      <c r="X23" s="448"/>
      <c r="Y23" s="448"/>
      <c r="Z23" s="448"/>
      <c r="AA23" s="448"/>
      <c r="AB23" s="448"/>
      <c r="AC23" s="448"/>
      <c r="AD23" s="448"/>
      <c r="AE23" s="258"/>
      <c r="AF23" s="258"/>
      <c r="AG23" s="136"/>
      <c r="AI23" s="965"/>
      <c r="AJ23" s="965"/>
      <c r="AK23" s="965"/>
    </row>
    <row r="24" spans="2:39" s="544" customFormat="1" ht="13.5" customHeight="1">
      <c r="B24" s="165"/>
      <c r="C24" s="136"/>
      <c r="D24" s="136" t="s">
        <v>2066</v>
      </c>
      <c r="E24" s="136"/>
      <c r="F24" s="448"/>
      <c r="G24" s="448"/>
      <c r="H24" s="448"/>
      <c r="I24" s="448"/>
      <c r="J24" s="448"/>
      <c r="K24" s="448"/>
      <c r="L24" s="206"/>
      <c r="M24" s="884"/>
      <c r="N24" s="884"/>
      <c r="O24" s="884"/>
      <c r="P24" s="884"/>
      <c r="Q24" s="884"/>
      <c r="R24" s="815"/>
      <c r="S24" s="815"/>
      <c r="T24" s="815"/>
      <c r="U24" s="815"/>
      <c r="V24" s="815"/>
      <c r="W24" s="448"/>
      <c r="X24" s="448"/>
      <c r="Y24" s="448"/>
      <c r="Z24" s="448"/>
      <c r="AA24" s="448"/>
      <c r="AB24" s="448"/>
      <c r="AC24" s="448"/>
      <c r="AD24" s="448"/>
      <c r="AE24" s="258"/>
      <c r="AF24" s="258"/>
      <c r="AG24" s="136"/>
      <c r="AI24" s="965"/>
      <c r="AJ24" s="965"/>
      <c r="AK24" s="965"/>
    </row>
    <row r="25" spans="2:39" ht="13.5" customHeight="1">
      <c r="B25" s="860"/>
      <c r="C25" s="860"/>
      <c r="D25" s="438"/>
      <c r="E25" s="860"/>
      <c r="F25" s="860"/>
      <c r="G25" s="860"/>
      <c r="H25" s="10"/>
      <c r="I25" s="10"/>
      <c r="J25" s="10"/>
      <c r="K25" s="10"/>
      <c r="L25" s="10"/>
      <c r="M25" s="10"/>
      <c r="N25" s="10"/>
      <c r="O25" s="825"/>
      <c r="P25" s="825"/>
      <c r="Q25" s="825"/>
      <c r="R25" s="825"/>
      <c r="S25" s="853"/>
      <c r="T25" s="853"/>
      <c r="U25" s="853"/>
      <c r="V25" s="853"/>
      <c r="W25" s="853"/>
      <c r="X25" s="853"/>
      <c r="Y25" s="853"/>
      <c r="Z25" s="853"/>
      <c r="AA25" s="853"/>
      <c r="AB25" s="853"/>
      <c r="AC25" s="853"/>
      <c r="AD25" s="853"/>
      <c r="AE25" s="965"/>
      <c r="AF25" s="965"/>
      <c r="AG25" s="965"/>
      <c r="AH25" s="965"/>
      <c r="AI25" s="965"/>
      <c r="AL25" s="965"/>
      <c r="AM25" s="965"/>
    </row>
    <row r="26" spans="2:39" ht="14.25">
      <c r="B26" s="3" t="s">
        <v>1227</v>
      </c>
      <c r="C26" s="297"/>
      <c r="D26" s="297"/>
      <c r="E26" s="297"/>
      <c r="F26" s="297"/>
      <c r="G26" s="297"/>
      <c r="H26" s="297"/>
      <c r="I26" s="297"/>
      <c r="J26" s="297"/>
      <c r="K26" s="297"/>
      <c r="L26" s="297"/>
      <c r="M26" s="297"/>
      <c r="N26" s="297"/>
      <c r="O26" s="297"/>
      <c r="P26" s="297"/>
      <c r="Q26" s="297"/>
      <c r="R26" s="297"/>
      <c r="AE26" s="6"/>
      <c r="AF26" s="6"/>
      <c r="AG26" s="6"/>
      <c r="AH26" s="6"/>
      <c r="AI26" s="6"/>
    </row>
    <row r="27" spans="2:39" ht="24.95" customHeight="1">
      <c r="B27" s="1211" t="s">
        <v>444</v>
      </c>
      <c r="C27" s="1207"/>
      <c r="D27" s="1207"/>
      <c r="E27" s="1207"/>
      <c r="F27" s="1207"/>
      <c r="G27" s="1207"/>
      <c r="H27" s="1208"/>
      <c r="I27" s="1212"/>
      <c r="J27" s="1213"/>
      <c r="K27" s="1213"/>
      <c r="L27" s="1213"/>
      <c r="M27" s="1213"/>
      <c r="N27" s="1214"/>
      <c r="O27" s="1212"/>
      <c r="P27" s="1213"/>
      <c r="Q27" s="1213"/>
      <c r="R27" s="1213"/>
      <c r="S27" s="1213"/>
      <c r="T27" s="1214"/>
      <c r="U27" s="1212"/>
      <c r="V27" s="1213"/>
      <c r="W27" s="1213"/>
      <c r="X27" s="1213"/>
      <c r="Y27" s="1213"/>
      <c r="Z27" s="1214"/>
      <c r="AA27" s="1212"/>
      <c r="AB27" s="1213"/>
      <c r="AC27" s="1213"/>
      <c r="AD27" s="1213"/>
      <c r="AE27" s="1213"/>
      <c r="AF27" s="1214"/>
      <c r="AG27" s="817"/>
      <c r="AH27" s="817"/>
      <c r="AI27" s="817"/>
      <c r="AJ27" s="860"/>
    </row>
    <row r="28" spans="2:39" ht="24.95" customHeight="1">
      <c r="B28" s="1211" t="s">
        <v>445</v>
      </c>
      <c r="C28" s="1207"/>
      <c r="D28" s="1207"/>
      <c r="E28" s="1207"/>
      <c r="F28" s="1207"/>
      <c r="G28" s="1207"/>
      <c r="H28" s="1208"/>
      <c r="I28" s="1219"/>
      <c r="J28" s="1220"/>
      <c r="K28" s="743" t="s">
        <v>455</v>
      </c>
      <c r="L28" s="744"/>
      <c r="M28" s="631" t="s">
        <v>456</v>
      </c>
      <c r="N28" s="631"/>
      <c r="O28" s="1219"/>
      <c r="P28" s="1220"/>
      <c r="Q28" s="631" t="s">
        <v>455</v>
      </c>
      <c r="R28" s="744"/>
      <c r="S28" s="631" t="s">
        <v>456</v>
      </c>
      <c r="T28" s="631"/>
      <c r="U28" s="1219"/>
      <c r="V28" s="1220"/>
      <c r="W28" s="631" t="s">
        <v>455</v>
      </c>
      <c r="X28" s="744"/>
      <c r="Y28" s="631" t="s">
        <v>456</v>
      </c>
      <c r="Z28" s="631"/>
      <c r="AA28" s="1219"/>
      <c r="AB28" s="1220"/>
      <c r="AC28" s="631" t="s">
        <v>455</v>
      </c>
      <c r="AD28" s="744"/>
      <c r="AE28" s="631" t="s">
        <v>456</v>
      </c>
      <c r="AF28" s="632"/>
      <c r="AG28" s="23"/>
      <c r="AH28" s="23"/>
      <c r="AI28" s="23"/>
      <c r="AJ28" s="6"/>
    </row>
    <row r="29" spans="2:39" ht="24.95" customHeight="1">
      <c r="B29" s="1211" t="s">
        <v>446</v>
      </c>
      <c r="C29" s="1207"/>
      <c r="D29" s="1207"/>
      <c r="E29" s="1207"/>
      <c r="F29" s="1207"/>
      <c r="G29" s="1207"/>
      <c r="H29" s="1208"/>
      <c r="I29" s="1212"/>
      <c r="J29" s="1213"/>
      <c r="K29" s="1213"/>
      <c r="L29" s="1213"/>
      <c r="M29" s="1213"/>
      <c r="N29" s="1214"/>
      <c r="O29" s="1212"/>
      <c r="P29" s="1213"/>
      <c r="Q29" s="1213"/>
      <c r="R29" s="1213"/>
      <c r="S29" s="1213"/>
      <c r="T29" s="1214"/>
      <c r="U29" s="1212"/>
      <c r="V29" s="1213"/>
      <c r="W29" s="1213"/>
      <c r="X29" s="1213"/>
      <c r="Y29" s="1213"/>
      <c r="Z29" s="1214"/>
      <c r="AA29" s="1212"/>
      <c r="AB29" s="1213"/>
      <c r="AC29" s="1213"/>
      <c r="AD29" s="1213"/>
      <c r="AE29" s="1213"/>
      <c r="AF29" s="1214"/>
      <c r="AG29" s="817"/>
      <c r="AH29" s="817"/>
      <c r="AI29" s="817"/>
      <c r="AJ29" s="860"/>
    </row>
    <row r="30" spans="2:39" ht="24.95" customHeight="1">
      <c r="B30" s="1211" t="s">
        <v>443</v>
      </c>
      <c r="C30" s="1207"/>
      <c r="D30" s="1207"/>
      <c r="E30" s="1207"/>
      <c r="F30" s="1207"/>
      <c r="G30" s="1207"/>
      <c r="H30" s="1208"/>
      <c r="I30" s="1217"/>
      <c r="J30" s="1218"/>
      <c r="K30" s="1218"/>
      <c r="L30" s="1218"/>
      <c r="M30" s="1207" t="s">
        <v>454</v>
      </c>
      <c r="N30" s="1208"/>
      <c r="O30" s="1215"/>
      <c r="P30" s="1216"/>
      <c r="Q30" s="1216"/>
      <c r="R30" s="1216"/>
      <c r="S30" s="1207" t="s">
        <v>454</v>
      </c>
      <c r="T30" s="1208"/>
      <c r="U30" s="1215"/>
      <c r="V30" s="1216"/>
      <c r="W30" s="1216"/>
      <c r="X30" s="1216"/>
      <c r="Y30" s="1207" t="s">
        <v>454</v>
      </c>
      <c r="Z30" s="1208"/>
      <c r="AA30" s="1215"/>
      <c r="AB30" s="1216"/>
      <c r="AC30" s="1216"/>
      <c r="AD30" s="1216"/>
      <c r="AE30" s="1207" t="s">
        <v>454</v>
      </c>
      <c r="AF30" s="1208"/>
      <c r="AG30" s="817"/>
      <c r="AH30" s="817"/>
      <c r="AI30" s="817"/>
      <c r="AJ30" s="10"/>
    </row>
    <row r="31" spans="2:39" ht="24.95" customHeight="1">
      <c r="B31" s="1211" t="s">
        <v>447</v>
      </c>
      <c r="C31" s="1207"/>
      <c r="D31" s="1207"/>
      <c r="E31" s="1207"/>
      <c r="F31" s="1207"/>
      <c r="G31" s="1207"/>
      <c r="H31" s="1208"/>
      <c r="I31" s="1209"/>
      <c r="J31" s="1210"/>
      <c r="K31" s="1210"/>
      <c r="L31" s="1210"/>
      <c r="M31" s="1207" t="s">
        <v>457</v>
      </c>
      <c r="N31" s="1208"/>
      <c r="O31" s="1209"/>
      <c r="P31" s="1210"/>
      <c r="Q31" s="1210"/>
      <c r="R31" s="1210"/>
      <c r="S31" s="1207" t="s">
        <v>457</v>
      </c>
      <c r="T31" s="1208"/>
      <c r="U31" s="1209"/>
      <c r="V31" s="1210"/>
      <c r="W31" s="1210"/>
      <c r="X31" s="1210"/>
      <c r="Y31" s="1207" t="s">
        <v>457</v>
      </c>
      <c r="Z31" s="1208"/>
      <c r="AA31" s="1209"/>
      <c r="AB31" s="1210"/>
      <c r="AC31" s="1210"/>
      <c r="AD31" s="1210"/>
      <c r="AE31" s="1207" t="s">
        <v>457</v>
      </c>
      <c r="AF31" s="1208"/>
      <c r="AG31" s="817"/>
      <c r="AH31" s="817"/>
      <c r="AI31" s="817"/>
      <c r="AJ31" s="10"/>
    </row>
    <row r="32" spans="2:39" ht="24.95" customHeight="1">
      <c r="B32" s="1211" t="s">
        <v>448</v>
      </c>
      <c r="C32" s="1207"/>
      <c r="D32" s="1207"/>
      <c r="E32" s="1207"/>
      <c r="F32" s="1207"/>
      <c r="G32" s="1207"/>
      <c r="H32" s="1208"/>
      <c r="I32" s="1212"/>
      <c r="J32" s="1213"/>
      <c r="K32" s="1213"/>
      <c r="L32" s="1213"/>
      <c r="M32" s="1213"/>
      <c r="N32" s="1214"/>
      <c r="O32" s="1212"/>
      <c r="P32" s="1213"/>
      <c r="Q32" s="1213"/>
      <c r="R32" s="1213"/>
      <c r="S32" s="1213"/>
      <c r="T32" s="1214"/>
      <c r="U32" s="1212"/>
      <c r="V32" s="1213"/>
      <c r="W32" s="1213"/>
      <c r="X32" s="1213"/>
      <c r="Y32" s="1213"/>
      <c r="Z32" s="1214"/>
      <c r="AA32" s="1212"/>
      <c r="AB32" s="1213"/>
      <c r="AC32" s="1213"/>
      <c r="AD32" s="1213"/>
      <c r="AE32" s="1213"/>
      <c r="AF32" s="1214"/>
      <c r="AG32" s="817"/>
      <c r="AH32" s="817"/>
      <c r="AI32" s="817"/>
      <c r="AJ32" s="860"/>
    </row>
    <row r="33" spans="2:41">
      <c r="B33" s="1195" t="s">
        <v>1195</v>
      </c>
      <c r="C33" s="1195"/>
      <c r="D33" s="1195"/>
      <c r="E33" s="1195"/>
      <c r="F33" s="1195"/>
      <c r="G33" s="1195"/>
      <c r="H33" s="1195"/>
      <c r="I33" s="1195"/>
      <c r="J33" s="1195"/>
      <c r="K33" s="1195"/>
      <c r="L33" s="1195"/>
      <c r="M33" s="1195"/>
      <c r="N33" s="1195"/>
      <c r="O33" s="1195"/>
      <c r="P33" s="1195"/>
      <c r="Q33" s="1195"/>
      <c r="R33" s="1195"/>
      <c r="S33" s="1195"/>
      <c r="T33" s="1195"/>
      <c r="U33" s="1195"/>
      <c r="V33" s="1195"/>
      <c r="W33" s="1195"/>
      <c r="X33" s="1195"/>
      <c r="Y33" s="1195"/>
      <c r="Z33" s="1195"/>
      <c r="AA33" s="1195"/>
      <c r="AB33" s="1195"/>
      <c r="AC33" s="1195"/>
      <c r="AD33" s="1195"/>
      <c r="AE33" s="1195"/>
      <c r="AF33" s="1195"/>
      <c r="AG33" s="1195"/>
      <c r="AH33" s="1195"/>
      <c r="AI33" s="1195"/>
      <c r="AJ33" s="596"/>
      <c r="AK33" s="596"/>
      <c r="AL33" s="596"/>
      <c r="AM33" s="596"/>
      <c r="AN33" s="596"/>
      <c r="AO33" s="596"/>
    </row>
    <row r="34" spans="2:41" ht="13.5" customHeight="1">
      <c r="B34" s="1193" t="s">
        <v>1794</v>
      </c>
      <c r="C34" s="1193"/>
      <c r="D34" s="1193"/>
      <c r="E34" s="1193"/>
      <c r="F34" s="1193"/>
      <c r="G34" s="1193"/>
      <c r="H34" s="1193"/>
      <c r="I34" s="1193"/>
      <c r="J34" s="1193"/>
      <c r="K34" s="1193"/>
      <c r="L34" s="1193"/>
      <c r="M34" s="1193"/>
      <c r="N34" s="1193"/>
      <c r="O34" s="1193"/>
      <c r="P34" s="1193"/>
      <c r="Q34" s="1193"/>
      <c r="R34" s="1193"/>
      <c r="S34" s="1193"/>
      <c r="T34" s="1193"/>
      <c r="U34" s="1193"/>
      <c r="V34" s="1193"/>
      <c r="W34" s="1193"/>
      <c r="X34" s="1193"/>
      <c r="Y34" s="1193"/>
      <c r="Z34" s="1193"/>
      <c r="AA34" s="1193"/>
      <c r="AB34" s="1193"/>
      <c r="AC34" s="1193"/>
      <c r="AD34" s="1193"/>
      <c r="AE34" s="1193"/>
      <c r="AF34" s="1193"/>
      <c r="AG34" s="1193"/>
      <c r="AH34" s="1193"/>
      <c r="AI34" s="1193"/>
      <c r="AJ34" s="12"/>
      <c r="AK34" s="12"/>
      <c r="AL34" s="12"/>
      <c r="AM34" s="12"/>
      <c r="AN34" s="12"/>
      <c r="AO34" s="12"/>
    </row>
    <row r="35" spans="2:41" ht="13.5" customHeight="1">
      <c r="B35" s="1194" t="s">
        <v>1793</v>
      </c>
      <c r="C35" s="1194"/>
      <c r="D35" s="1194"/>
      <c r="E35" s="1194"/>
      <c r="F35" s="1194"/>
      <c r="G35" s="1194"/>
      <c r="H35" s="1194"/>
      <c r="I35" s="1194"/>
      <c r="J35" s="1194"/>
      <c r="K35" s="1194"/>
      <c r="L35" s="1194"/>
      <c r="M35" s="1194"/>
      <c r="N35" s="1194"/>
      <c r="O35" s="1194"/>
      <c r="P35" s="1194"/>
      <c r="Q35" s="1194"/>
      <c r="R35" s="1194"/>
      <c r="S35" s="1194"/>
      <c r="T35" s="1194"/>
      <c r="U35" s="1194"/>
      <c r="V35" s="1194"/>
      <c r="W35" s="1194"/>
      <c r="X35" s="1194"/>
      <c r="Y35" s="1194"/>
      <c r="Z35" s="1194"/>
      <c r="AA35" s="1194"/>
      <c r="AB35" s="1194"/>
      <c r="AC35" s="1194"/>
      <c r="AD35" s="1194"/>
      <c r="AE35" s="1194"/>
      <c r="AF35" s="1194"/>
      <c r="AG35" s="1194"/>
      <c r="AH35" s="1194"/>
      <c r="AI35" s="1194"/>
      <c r="AJ35" s="18"/>
      <c r="AK35" s="18"/>
      <c r="AL35" s="18"/>
      <c r="AM35" s="18"/>
      <c r="AN35" s="18"/>
      <c r="AO35" s="18"/>
    </row>
    <row r="36" spans="2:41" ht="13.5" customHeight="1">
      <c r="B36" s="12"/>
      <c r="C36" s="12"/>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row>
    <row r="37" spans="2:41" ht="12" customHeight="1"/>
    <row r="38" spans="2:41" ht="16.5" customHeight="1"/>
    <row r="49" spans="11:15">
      <c r="K49" s="301"/>
    </row>
    <row r="61" spans="11:15">
      <c r="O61" s="301"/>
    </row>
  </sheetData>
  <mergeCells count="85">
    <mergeCell ref="B3:G3"/>
    <mergeCell ref="H3:L3"/>
    <mergeCell ref="M3:N3"/>
    <mergeCell ref="O3:T3"/>
    <mergeCell ref="B4:G4"/>
    <mergeCell ref="H4:L4"/>
    <mergeCell ref="M4:N4"/>
    <mergeCell ref="O4:X4"/>
    <mergeCell ref="Y4:Z4"/>
    <mergeCell ref="AC4:AE4"/>
    <mergeCell ref="B5:G5"/>
    <mergeCell ref="H5:L5"/>
    <mergeCell ref="M5:N5"/>
    <mergeCell ref="AC6:AE6"/>
    <mergeCell ref="B7:G7"/>
    <mergeCell ref="H7:L7"/>
    <mergeCell ref="M7:N7"/>
    <mergeCell ref="C11:L11"/>
    <mergeCell ref="M11:N11"/>
    <mergeCell ref="Q11:S11"/>
    <mergeCell ref="B6:G6"/>
    <mergeCell ref="H6:L6"/>
    <mergeCell ref="M6:N6"/>
    <mergeCell ref="O6:X6"/>
    <mergeCell ref="Y6:Z6"/>
    <mergeCell ref="C12:L12"/>
    <mergeCell ref="M12:N12"/>
    <mergeCell ref="Q12:S12"/>
    <mergeCell ref="D16:G16"/>
    <mergeCell ref="H16:L16"/>
    <mergeCell ref="O16:S16"/>
    <mergeCell ref="T16:AD16"/>
    <mergeCell ref="D17:G17"/>
    <mergeCell ref="H17:L17"/>
    <mergeCell ref="M17:N17"/>
    <mergeCell ref="O17:S17"/>
    <mergeCell ref="T17:AD17"/>
    <mergeCell ref="O18:S18"/>
    <mergeCell ref="T18:AD18"/>
    <mergeCell ref="E21:H21"/>
    <mergeCell ref="I21:S21"/>
    <mergeCell ref="T21:W21"/>
    <mergeCell ref="X21:Y21"/>
    <mergeCell ref="Z21:AC21"/>
    <mergeCell ref="B28:H28"/>
    <mergeCell ref="I28:J28"/>
    <mergeCell ref="O28:P28"/>
    <mergeCell ref="U28:V28"/>
    <mergeCell ref="AA28:AB28"/>
    <mergeCell ref="B27:H27"/>
    <mergeCell ref="I27:N27"/>
    <mergeCell ref="O27:T27"/>
    <mergeCell ref="U27:Z27"/>
    <mergeCell ref="AA27:AF27"/>
    <mergeCell ref="B29:H29"/>
    <mergeCell ref="I29:N29"/>
    <mergeCell ref="O29:T29"/>
    <mergeCell ref="U29:Z29"/>
    <mergeCell ref="AA29:AF29"/>
    <mergeCell ref="U30:X30"/>
    <mergeCell ref="Y30:Z30"/>
    <mergeCell ref="AA30:AD30"/>
    <mergeCell ref="AE30:AF30"/>
    <mergeCell ref="B31:H31"/>
    <mergeCell ref="I31:L31"/>
    <mergeCell ref="M31:N31"/>
    <mergeCell ref="O31:R31"/>
    <mergeCell ref="S31:T31"/>
    <mergeCell ref="U31:X31"/>
    <mergeCell ref="B30:H30"/>
    <mergeCell ref="I30:L30"/>
    <mergeCell ref="M30:N30"/>
    <mergeCell ref="O30:R30"/>
    <mergeCell ref="S30:T30"/>
    <mergeCell ref="B33:AI33"/>
    <mergeCell ref="B34:AI34"/>
    <mergeCell ref="B35:AI35"/>
    <mergeCell ref="Y31:Z31"/>
    <mergeCell ref="AA31:AD31"/>
    <mergeCell ref="AE31:AF31"/>
    <mergeCell ref="B32:H32"/>
    <mergeCell ref="I32:N32"/>
    <mergeCell ref="O32:T32"/>
    <mergeCell ref="U32:Z32"/>
    <mergeCell ref="AA32:AF32"/>
  </mergeCells>
  <phoneticPr fontId="6"/>
  <pageMargins left="0.74803149606299213" right="0.43307086614173229" top="0.74803149606299213" bottom="0.55118110236220474" header="0.51181102362204722" footer="0.27559055118110237"/>
  <pageSetup paperSize="9" orientation="portrait"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AO55"/>
  <sheetViews>
    <sheetView view="pageBreakPreview" zoomScaleNormal="100" zoomScaleSheetLayoutView="100" workbookViewId="0"/>
  </sheetViews>
  <sheetFormatPr defaultColWidth="2.375" defaultRowHeight="13.5"/>
  <cols>
    <col min="1" max="16384" width="2.375" style="436"/>
  </cols>
  <sheetData>
    <row r="1" spans="1:41" ht="14.25">
      <c r="A1" s="439" t="s">
        <v>1228</v>
      </c>
      <c r="B1" s="14"/>
      <c r="C1" s="14"/>
      <c r="D1" s="14"/>
      <c r="E1" s="14"/>
      <c r="F1" s="14"/>
      <c r="G1" s="14"/>
      <c r="H1" s="14"/>
      <c r="I1" s="14"/>
      <c r="J1" s="14"/>
      <c r="K1" s="14"/>
      <c r="L1" s="14"/>
      <c r="M1" s="14"/>
      <c r="N1" s="14"/>
      <c r="O1" s="14"/>
      <c r="P1" s="837"/>
      <c r="Q1" s="175" t="s">
        <v>1151</v>
      </c>
      <c r="R1" s="1407"/>
      <c r="S1" s="1407"/>
      <c r="T1" s="837" t="s">
        <v>396</v>
      </c>
      <c r="U1" s="1407"/>
      <c r="V1" s="1407"/>
      <c r="W1" s="837" t="s">
        <v>397</v>
      </c>
      <c r="X1" s="436" t="s">
        <v>1229</v>
      </c>
    </row>
    <row r="2" spans="1:41" ht="14.25" customHeight="1">
      <c r="A2" s="1372"/>
      <c r="B2" s="1373"/>
      <c r="C2" s="1374"/>
      <c r="D2" s="1372" t="s">
        <v>1538</v>
      </c>
      <c r="E2" s="1373"/>
      <c r="F2" s="1373"/>
      <c r="G2" s="1373"/>
      <c r="H2" s="1373"/>
      <c r="I2" s="1373"/>
      <c r="J2" s="1381" t="s">
        <v>449</v>
      </c>
      <c r="K2" s="1381"/>
      <c r="L2" s="1408"/>
      <c r="M2" s="1158" t="s">
        <v>1764</v>
      </c>
      <c r="N2" s="1158"/>
      <c r="O2" s="1158"/>
      <c r="P2" s="1158"/>
      <c r="Q2" s="1158"/>
      <c r="R2" s="1158"/>
      <c r="S2" s="1158"/>
      <c r="T2" s="1158"/>
      <c r="U2" s="1158"/>
      <c r="V2" s="1410" t="s">
        <v>2380</v>
      </c>
      <c r="W2" s="1411"/>
      <c r="X2" s="1412"/>
      <c r="Y2" s="1372" t="s">
        <v>1529</v>
      </c>
      <c r="Z2" s="1373"/>
      <c r="AA2" s="1373"/>
      <c r="AB2" s="1374"/>
      <c r="AC2" s="1381" t="s">
        <v>1530</v>
      </c>
      <c r="AD2" s="1381"/>
      <c r="AE2" s="1381"/>
      <c r="AF2" s="1381"/>
      <c r="AG2" s="1382" t="s">
        <v>2077</v>
      </c>
      <c r="AH2" s="1383"/>
      <c r="AI2" s="1384"/>
      <c r="AJ2" s="1402" t="s">
        <v>1170</v>
      </c>
      <c r="AK2" s="1403"/>
      <c r="AL2" s="1391" t="s">
        <v>1517</v>
      </c>
      <c r="AM2" s="1392"/>
      <c r="AN2" s="1393"/>
      <c r="AO2" s="233"/>
    </row>
    <row r="3" spans="1:41" ht="18" customHeight="1">
      <c r="A3" s="1375"/>
      <c r="B3" s="1376"/>
      <c r="C3" s="1377"/>
      <c r="D3" s="1375"/>
      <c r="E3" s="1376"/>
      <c r="F3" s="1376"/>
      <c r="G3" s="1376"/>
      <c r="H3" s="1376"/>
      <c r="I3" s="1376"/>
      <c r="J3" s="1158"/>
      <c r="K3" s="1158"/>
      <c r="L3" s="1409"/>
      <c r="M3" s="1406" t="s">
        <v>1796</v>
      </c>
      <c r="N3" s="1406"/>
      <c r="O3" s="1406"/>
      <c r="P3" s="1406" t="s">
        <v>1797</v>
      </c>
      <c r="Q3" s="1406"/>
      <c r="R3" s="1406"/>
      <c r="S3" s="1406" t="s">
        <v>1798</v>
      </c>
      <c r="T3" s="1406"/>
      <c r="U3" s="1406"/>
      <c r="V3" s="1413"/>
      <c r="W3" s="1414"/>
      <c r="X3" s="1415"/>
      <c r="Y3" s="1375"/>
      <c r="Z3" s="1376"/>
      <c r="AA3" s="1376"/>
      <c r="AB3" s="1377"/>
      <c r="AC3" s="1158"/>
      <c r="AD3" s="1158"/>
      <c r="AE3" s="1158"/>
      <c r="AF3" s="1158"/>
      <c r="AG3" s="1385"/>
      <c r="AH3" s="1386"/>
      <c r="AI3" s="1387"/>
      <c r="AJ3" s="1404"/>
      <c r="AK3" s="1405"/>
      <c r="AL3" s="1394"/>
      <c r="AM3" s="1395"/>
      <c r="AN3" s="1396"/>
      <c r="AO3" s="233"/>
    </row>
    <row r="4" spans="1:41" ht="18" customHeight="1">
      <c r="A4" s="1378"/>
      <c r="B4" s="1379"/>
      <c r="C4" s="1380"/>
      <c r="D4" s="1378"/>
      <c r="E4" s="1379"/>
      <c r="F4" s="1379"/>
      <c r="G4" s="1379"/>
      <c r="H4" s="1379"/>
      <c r="I4" s="1379"/>
      <c r="J4" s="1381"/>
      <c r="K4" s="1381"/>
      <c r="L4" s="1408"/>
      <c r="M4" s="1406"/>
      <c r="N4" s="1406"/>
      <c r="O4" s="1406"/>
      <c r="P4" s="1406"/>
      <c r="Q4" s="1406"/>
      <c r="R4" s="1406"/>
      <c r="S4" s="1406"/>
      <c r="T4" s="1406"/>
      <c r="U4" s="1406"/>
      <c r="V4" s="1416"/>
      <c r="W4" s="1417"/>
      <c r="X4" s="1418"/>
      <c r="Y4" s="1378"/>
      <c r="Z4" s="1379"/>
      <c r="AA4" s="1379"/>
      <c r="AB4" s="1380"/>
      <c r="AC4" s="1381"/>
      <c r="AD4" s="1381"/>
      <c r="AE4" s="1381"/>
      <c r="AF4" s="1381"/>
      <c r="AG4" s="1388"/>
      <c r="AH4" s="1389"/>
      <c r="AI4" s="1390"/>
      <c r="AJ4" s="473" t="s">
        <v>461</v>
      </c>
      <c r="AK4" s="473" t="s">
        <v>462</v>
      </c>
      <c r="AL4" s="1391"/>
      <c r="AM4" s="1392"/>
      <c r="AN4" s="1393"/>
      <c r="AO4" s="233"/>
    </row>
    <row r="5" spans="1:41" ht="24.95" customHeight="1">
      <c r="A5" s="1397" t="s">
        <v>450</v>
      </c>
      <c r="B5" s="1398"/>
      <c r="C5" s="1399"/>
      <c r="D5" s="1352"/>
      <c r="E5" s="1353"/>
      <c r="F5" s="1353"/>
      <c r="G5" s="1353"/>
      <c r="H5" s="1353"/>
      <c r="I5" s="1353"/>
      <c r="J5" s="1364"/>
      <c r="K5" s="1365"/>
      <c r="L5" s="614" t="s">
        <v>458</v>
      </c>
      <c r="M5" s="1343"/>
      <c r="N5" s="1344"/>
      <c r="O5" s="1345"/>
      <c r="P5" s="1366"/>
      <c r="Q5" s="1367"/>
      <c r="R5" s="615" t="s">
        <v>453</v>
      </c>
      <c r="S5" s="1366"/>
      <c r="T5" s="1367"/>
      <c r="U5" s="615" t="s">
        <v>453</v>
      </c>
      <c r="V5" s="1400">
        <v>1.65</v>
      </c>
      <c r="W5" s="1401"/>
      <c r="X5" s="615" t="s">
        <v>454</v>
      </c>
      <c r="Y5" s="1370">
        <f>AF23</f>
        <v>0</v>
      </c>
      <c r="Z5" s="1371"/>
      <c r="AA5" s="1371"/>
      <c r="AB5" s="615" t="s">
        <v>454</v>
      </c>
      <c r="AC5" s="1356"/>
      <c r="AD5" s="1357"/>
      <c r="AE5" s="1357"/>
      <c r="AF5" s="615" t="s">
        <v>454</v>
      </c>
      <c r="AG5" s="1352"/>
      <c r="AH5" s="1353"/>
      <c r="AI5" s="616" t="s">
        <v>453</v>
      </c>
      <c r="AJ5" s="281" t="s">
        <v>1128</v>
      </c>
      <c r="AK5" s="19" t="s">
        <v>1128</v>
      </c>
      <c r="AL5" s="1358"/>
      <c r="AM5" s="1359"/>
      <c r="AN5" s="1360"/>
      <c r="AO5" s="232"/>
    </row>
    <row r="6" spans="1:41" ht="24.95" customHeight="1">
      <c r="A6" s="1361" t="s">
        <v>451</v>
      </c>
      <c r="B6" s="1362"/>
      <c r="C6" s="1363"/>
      <c r="D6" s="1352"/>
      <c r="E6" s="1353"/>
      <c r="F6" s="1353"/>
      <c r="G6" s="1353"/>
      <c r="H6" s="1353"/>
      <c r="I6" s="1353"/>
      <c r="J6" s="1364"/>
      <c r="K6" s="1365"/>
      <c r="L6" s="614" t="s">
        <v>458</v>
      </c>
      <c r="M6" s="1346"/>
      <c r="N6" s="1347"/>
      <c r="O6" s="1348"/>
      <c r="P6" s="1366"/>
      <c r="Q6" s="1367"/>
      <c r="R6" s="615" t="s">
        <v>453</v>
      </c>
      <c r="S6" s="1366"/>
      <c r="T6" s="1367"/>
      <c r="U6" s="615" t="s">
        <v>453</v>
      </c>
      <c r="V6" s="1368">
        <v>3.3</v>
      </c>
      <c r="W6" s="1369"/>
      <c r="X6" s="615" t="s">
        <v>454</v>
      </c>
      <c r="Y6" s="1370">
        <f>(P6+S6)*V6</f>
        <v>0</v>
      </c>
      <c r="Z6" s="1371"/>
      <c r="AA6" s="1371"/>
      <c r="AB6" s="615" t="s">
        <v>454</v>
      </c>
      <c r="AC6" s="1356"/>
      <c r="AD6" s="1357"/>
      <c r="AE6" s="1357"/>
      <c r="AF6" s="615" t="s">
        <v>454</v>
      </c>
      <c r="AG6" s="1352"/>
      <c r="AH6" s="1353"/>
      <c r="AI6" s="616" t="s">
        <v>453</v>
      </c>
      <c r="AJ6" s="281" t="s">
        <v>1128</v>
      </c>
      <c r="AK6" s="19" t="s">
        <v>1128</v>
      </c>
      <c r="AL6" s="1358"/>
      <c r="AM6" s="1359"/>
      <c r="AN6" s="1360"/>
      <c r="AO6" s="232"/>
    </row>
    <row r="7" spans="1:41" ht="24.95" customHeight="1">
      <c r="A7" s="1419" t="s">
        <v>905</v>
      </c>
      <c r="B7" s="1420"/>
      <c r="C7" s="1421"/>
      <c r="D7" s="1334"/>
      <c r="E7" s="1335"/>
      <c r="F7" s="1335"/>
      <c r="G7" s="1335"/>
      <c r="H7" s="1335"/>
      <c r="I7" s="1335"/>
      <c r="J7" s="1428"/>
      <c r="K7" s="1429"/>
      <c r="L7" s="617" t="s">
        <v>458</v>
      </c>
      <c r="M7" s="1346"/>
      <c r="N7" s="1347"/>
      <c r="O7" s="1348"/>
      <c r="P7" s="1339"/>
      <c r="Q7" s="1340"/>
      <c r="R7" s="618" t="s">
        <v>453</v>
      </c>
      <c r="S7" s="1339"/>
      <c r="T7" s="1340"/>
      <c r="U7" s="618" t="s">
        <v>453</v>
      </c>
      <c r="V7" s="1430">
        <v>1.98</v>
      </c>
      <c r="W7" s="1431"/>
      <c r="X7" s="1436" t="s">
        <v>454</v>
      </c>
      <c r="Y7" s="1354">
        <f t="shared" ref="Y7:Y12" si="0">(P7+S7)*V$7</f>
        <v>0</v>
      </c>
      <c r="Z7" s="1355"/>
      <c r="AA7" s="1355"/>
      <c r="AB7" s="618" t="s">
        <v>454</v>
      </c>
      <c r="AC7" s="1332"/>
      <c r="AD7" s="1333"/>
      <c r="AE7" s="1333"/>
      <c r="AF7" s="618" t="s">
        <v>454</v>
      </c>
      <c r="AG7" s="1334"/>
      <c r="AH7" s="1335"/>
      <c r="AI7" s="619" t="s">
        <v>453</v>
      </c>
      <c r="AJ7" s="608" t="s">
        <v>1128</v>
      </c>
      <c r="AK7" s="609" t="s">
        <v>1128</v>
      </c>
      <c r="AL7" s="1336"/>
      <c r="AM7" s="1337"/>
      <c r="AN7" s="1338"/>
      <c r="AO7" s="232"/>
    </row>
    <row r="8" spans="1:41" ht="24.95" customHeight="1">
      <c r="A8" s="1422"/>
      <c r="B8" s="1423"/>
      <c r="C8" s="1424"/>
      <c r="D8" s="1289"/>
      <c r="E8" s="1290"/>
      <c r="F8" s="1290"/>
      <c r="G8" s="1290"/>
      <c r="H8" s="1290"/>
      <c r="I8" s="1290"/>
      <c r="J8" s="1310"/>
      <c r="K8" s="1311"/>
      <c r="L8" s="620" t="s">
        <v>458</v>
      </c>
      <c r="M8" s="1346"/>
      <c r="N8" s="1347"/>
      <c r="O8" s="1348"/>
      <c r="P8" s="1306"/>
      <c r="Q8" s="1307"/>
      <c r="R8" s="621" t="s">
        <v>453</v>
      </c>
      <c r="S8" s="1306"/>
      <c r="T8" s="1307"/>
      <c r="U8" s="621" t="s">
        <v>453</v>
      </c>
      <c r="V8" s="1432"/>
      <c r="W8" s="1433"/>
      <c r="X8" s="1387"/>
      <c r="Y8" s="1341">
        <f t="shared" si="0"/>
        <v>0</v>
      </c>
      <c r="Z8" s="1342"/>
      <c r="AA8" s="1342"/>
      <c r="AB8" s="621" t="s">
        <v>454</v>
      </c>
      <c r="AC8" s="1308"/>
      <c r="AD8" s="1309"/>
      <c r="AE8" s="1309"/>
      <c r="AF8" s="621" t="s">
        <v>454</v>
      </c>
      <c r="AG8" s="1289"/>
      <c r="AH8" s="1290"/>
      <c r="AI8" s="622" t="s">
        <v>453</v>
      </c>
      <c r="AJ8" s="610" t="s">
        <v>1128</v>
      </c>
      <c r="AK8" s="611" t="s">
        <v>1128</v>
      </c>
      <c r="AL8" s="1291"/>
      <c r="AM8" s="1292"/>
      <c r="AN8" s="1293"/>
      <c r="AO8" s="232"/>
    </row>
    <row r="9" spans="1:41" ht="24.95" customHeight="1">
      <c r="A9" s="1422"/>
      <c r="B9" s="1423"/>
      <c r="C9" s="1424"/>
      <c r="D9" s="1289"/>
      <c r="E9" s="1290"/>
      <c r="F9" s="1290"/>
      <c r="G9" s="1290"/>
      <c r="H9" s="1290"/>
      <c r="I9" s="1290"/>
      <c r="J9" s="1310"/>
      <c r="K9" s="1311"/>
      <c r="L9" s="620" t="s">
        <v>458</v>
      </c>
      <c r="M9" s="1346"/>
      <c r="N9" s="1347"/>
      <c r="O9" s="1348"/>
      <c r="P9" s="1306"/>
      <c r="Q9" s="1307"/>
      <c r="R9" s="621" t="s">
        <v>453</v>
      </c>
      <c r="S9" s="1306"/>
      <c r="T9" s="1307"/>
      <c r="U9" s="621" t="s">
        <v>453</v>
      </c>
      <c r="V9" s="1432"/>
      <c r="W9" s="1433"/>
      <c r="X9" s="1387"/>
      <c r="Y9" s="1341">
        <f t="shared" si="0"/>
        <v>0</v>
      </c>
      <c r="Z9" s="1342"/>
      <c r="AA9" s="1342"/>
      <c r="AB9" s="621" t="s">
        <v>454</v>
      </c>
      <c r="AC9" s="1308"/>
      <c r="AD9" s="1309"/>
      <c r="AE9" s="1309"/>
      <c r="AF9" s="621" t="s">
        <v>454</v>
      </c>
      <c r="AG9" s="1289"/>
      <c r="AH9" s="1290"/>
      <c r="AI9" s="622" t="s">
        <v>453</v>
      </c>
      <c r="AJ9" s="610" t="s">
        <v>1128</v>
      </c>
      <c r="AK9" s="611" t="s">
        <v>1128</v>
      </c>
      <c r="AL9" s="1291"/>
      <c r="AM9" s="1292"/>
      <c r="AN9" s="1293"/>
      <c r="AO9" s="232"/>
    </row>
    <row r="10" spans="1:41" ht="24.95" customHeight="1">
      <c r="A10" s="1422"/>
      <c r="B10" s="1423"/>
      <c r="C10" s="1424"/>
      <c r="D10" s="1289"/>
      <c r="E10" s="1290"/>
      <c r="F10" s="1290"/>
      <c r="G10" s="1290"/>
      <c r="H10" s="1290"/>
      <c r="I10" s="1290"/>
      <c r="J10" s="1310"/>
      <c r="K10" s="1311"/>
      <c r="L10" s="620" t="s">
        <v>458</v>
      </c>
      <c r="M10" s="1346"/>
      <c r="N10" s="1347"/>
      <c r="O10" s="1348"/>
      <c r="P10" s="1306"/>
      <c r="Q10" s="1307"/>
      <c r="R10" s="621" t="s">
        <v>453</v>
      </c>
      <c r="S10" s="1306"/>
      <c r="T10" s="1307"/>
      <c r="U10" s="621" t="s">
        <v>453</v>
      </c>
      <c r="V10" s="1432"/>
      <c r="W10" s="1433"/>
      <c r="X10" s="1387"/>
      <c r="Y10" s="1341">
        <f t="shared" si="0"/>
        <v>0</v>
      </c>
      <c r="Z10" s="1342"/>
      <c r="AA10" s="1342"/>
      <c r="AB10" s="621" t="s">
        <v>454</v>
      </c>
      <c r="AC10" s="1308"/>
      <c r="AD10" s="1309"/>
      <c r="AE10" s="1309"/>
      <c r="AF10" s="621" t="s">
        <v>454</v>
      </c>
      <c r="AG10" s="1289"/>
      <c r="AH10" s="1290"/>
      <c r="AI10" s="622" t="s">
        <v>453</v>
      </c>
      <c r="AJ10" s="610" t="s">
        <v>1128</v>
      </c>
      <c r="AK10" s="611" t="s">
        <v>1128</v>
      </c>
      <c r="AL10" s="1291"/>
      <c r="AM10" s="1292"/>
      <c r="AN10" s="1293"/>
      <c r="AO10" s="232"/>
    </row>
    <row r="11" spans="1:41" ht="24.95" customHeight="1">
      <c r="A11" s="1422"/>
      <c r="B11" s="1423"/>
      <c r="C11" s="1424"/>
      <c r="D11" s="1289"/>
      <c r="E11" s="1290"/>
      <c r="F11" s="1290"/>
      <c r="G11" s="1290"/>
      <c r="H11" s="1290"/>
      <c r="I11" s="1290"/>
      <c r="J11" s="1310"/>
      <c r="K11" s="1311"/>
      <c r="L11" s="620" t="s">
        <v>458</v>
      </c>
      <c r="M11" s="1346"/>
      <c r="N11" s="1347"/>
      <c r="O11" s="1348"/>
      <c r="P11" s="1306"/>
      <c r="Q11" s="1307"/>
      <c r="R11" s="621" t="s">
        <v>453</v>
      </c>
      <c r="S11" s="1306"/>
      <c r="T11" s="1307"/>
      <c r="U11" s="621" t="s">
        <v>453</v>
      </c>
      <c r="V11" s="1432"/>
      <c r="W11" s="1433"/>
      <c r="X11" s="1387"/>
      <c r="Y11" s="1341">
        <f t="shared" si="0"/>
        <v>0</v>
      </c>
      <c r="Z11" s="1342"/>
      <c r="AA11" s="1342"/>
      <c r="AB11" s="621" t="s">
        <v>454</v>
      </c>
      <c r="AC11" s="1308"/>
      <c r="AD11" s="1309"/>
      <c r="AE11" s="1309"/>
      <c r="AF11" s="621" t="s">
        <v>454</v>
      </c>
      <c r="AG11" s="1289"/>
      <c r="AH11" s="1290"/>
      <c r="AI11" s="622" t="s">
        <v>453</v>
      </c>
      <c r="AJ11" s="610" t="s">
        <v>1128</v>
      </c>
      <c r="AK11" s="611" t="s">
        <v>1128</v>
      </c>
      <c r="AL11" s="1291"/>
      <c r="AM11" s="1292"/>
      <c r="AN11" s="1293"/>
      <c r="AO11" s="232"/>
    </row>
    <row r="12" spans="1:41" ht="24.95" customHeight="1">
      <c r="A12" s="1425"/>
      <c r="B12" s="1426"/>
      <c r="C12" s="1427"/>
      <c r="D12" s="1299"/>
      <c r="E12" s="1300"/>
      <c r="F12" s="1300"/>
      <c r="G12" s="1300"/>
      <c r="H12" s="1300"/>
      <c r="I12" s="1300"/>
      <c r="J12" s="1304"/>
      <c r="K12" s="1305"/>
      <c r="L12" s="623" t="s">
        <v>458</v>
      </c>
      <c r="M12" s="1349"/>
      <c r="N12" s="1350"/>
      <c r="O12" s="1351"/>
      <c r="P12" s="1295"/>
      <c r="Q12" s="1296"/>
      <c r="R12" s="624" t="s">
        <v>453</v>
      </c>
      <c r="S12" s="1295"/>
      <c r="T12" s="1296"/>
      <c r="U12" s="624" t="s">
        <v>453</v>
      </c>
      <c r="V12" s="1434"/>
      <c r="W12" s="1435"/>
      <c r="X12" s="1437"/>
      <c r="Y12" s="1312">
        <f t="shared" si="0"/>
        <v>0</v>
      </c>
      <c r="Z12" s="1313"/>
      <c r="AA12" s="1313"/>
      <c r="AB12" s="624" t="s">
        <v>454</v>
      </c>
      <c r="AC12" s="1297"/>
      <c r="AD12" s="1298"/>
      <c r="AE12" s="1298"/>
      <c r="AF12" s="624" t="s">
        <v>454</v>
      </c>
      <c r="AG12" s="1299"/>
      <c r="AH12" s="1300"/>
      <c r="AI12" s="625" t="s">
        <v>453</v>
      </c>
      <c r="AJ12" s="612" t="s">
        <v>1128</v>
      </c>
      <c r="AK12" s="613" t="s">
        <v>1128</v>
      </c>
      <c r="AL12" s="1301"/>
      <c r="AM12" s="1302"/>
      <c r="AN12" s="1303"/>
      <c r="AO12" s="232"/>
    </row>
    <row r="13" spans="1:41" ht="24.95" customHeight="1">
      <c r="A13" s="1419" t="s">
        <v>1795</v>
      </c>
      <c r="B13" s="1420"/>
      <c r="C13" s="1421"/>
      <c r="D13" s="1334"/>
      <c r="E13" s="1335"/>
      <c r="F13" s="1335"/>
      <c r="G13" s="1335"/>
      <c r="H13" s="1335"/>
      <c r="I13" s="1335"/>
      <c r="J13" s="1428"/>
      <c r="K13" s="1429"/>
      <c r="L13" s="617" t="s">
        <v>458</v>
      </c>
      <c r="M13" s="1339"/>
      <c r="N13" s="1340"/>
      <c r="O13" s="618" t="s">
        <v>453</v>
      </c>
      <c r="P13" s="1339"/>
      <c r="Q13" s="1340"/>
      <c r="R13" s="618" t="s">
        <v>453</v>
      </c>
      <c r="S13" s="1339"/>
      <c r="T13" s="1340"/>
      <c r="U13" s="618" t="s">
        <v>453</v>
      </c>
      <c r="V13" s="1314"/>
      <c r="W13" s="1315"/>
      <c r="X13" s="1316"/>
      <c r="Y13" s="1323"/>
      <c r="Z13" s="1324"/>
      <c r="AA13" s="1324"/>
      <c r="AB13" s="1325"/>
      <c r="AC13" s="1332"/>
      <c r="AD13" s="1333"/>
      <c r="AE13" s="1333"/>
      <c r="AF13" s="618" t="s">
        <v>454</v>
      </c>
      <c r="AG13" s="1334"/>
      <c r="AH13" s="1335"/>
      <c r="AI13" s="619" t="s">
        <v>453</v>
      </c>
      <c r="AJ13" s="608" t="s">
        <v>1128</v>
      </c>
      <c r="AK13" s="609" t="s">
        <v>1128</v>
      </c>
      <c r="AL13" s="1336"/>
      <c r="AM13" s="1337"/>
      <c r="AN13" s="1338"/>
      <c r="AO13" s="232"/>
    </row>
    <row r="14" spans="1:41" ht="24.95" customHeight="1">
      <c r="A14" s="1422"/>
      <c r="B14" s="1423"/>
      <c r="C14" s="1424"/>
      <c r="D14" s="1289"/>
      <c r="E14" s="1290"/>
      <c r="F14" s="1290"/>
      <c r="G14" s="1290"/>
      <c r="H14" s="1290"/>
      <c r="I14" s="1290"/>
      <c r="J14" s="1310"/>
      <c r="K14" s="1311"/>
      <c r="L14" s="620" t="s">
        <v>458</v>
      </c>
      <c r="M14" s="1306"/>
      <c r="N14" s="1307"/>
      <c r="O14" s="621" t="s">
        <v>453</v>
      </c>
      <c r="P14" s="1306"/>
      <c r="Q14" s="1307"/>
      <c r="R14" s="621" t="s">
        <v>453</v>
      </c>
      <c r="S14" s="1306"/>
      <c r="T14" s="1307"/>
      <c r="U14" s="621" t="s">
        <v>453</v>
      </c>
      <c r="V14" s="1317"/>
      <c r="W14" s="1318"/>
      <c r="X14" s="1319"/>
      <c r="Y14" s="1326"/>
      <c r="Z14" s="1327"/>
      <c r="AA14" s="1327"/>
      <c r="AB14" s="1328"/>
      <c r="AC14" s="1308"/>
      <c r="AD14" s="1309"/>
      <c r="AE14" s="1309"/>
      <c r="AF14" s="621" t="s">
        <v>454</v>
      </c>
      <c r="AG14" s="1289"/>
      <c r="AH14" s="1290"/>
      <c r="AI14" s="622" t="s">
        <v>453</v>
      </c>
      <c r="AJ14" s="610" t="s">
        <v>1128</v>
      </c>
      <c r="AK14" s="611" t="s">
        <v>1128</v>
      </c>
      <c r="AL14" s="1291"/>
      <c r="AM14" s="1292"/>
      <c r="AN14" s="1293"/>
      <c r="AO14" s="232"/>
    </row>
    <row r="15" spans="1:41" ht="24.95" customHeight="1">
      <c r="A15" s="1422"/>
      <c r="B15" s="1423"/>
      <c r="C15" s="1424"/>
      <c r="D15" s="1289"/>
      <c r="E15" s="1290"/>
      <c r="F15" s="1290"/>
      <c r="G15" s="1290"/>
      <c r="H15" s="1290"/>
      <c r="I15" s="1290"/>
      <c r="J15" s="1310"/>
      <c r="K15" s="1311"/>
      <c r="L15" s="620" t="s">
        <v>458</v>
      </c>
      <c r="M15" s="1306"/>
      <c r="N15" s="1307"/>
      <c r="O15" s="621" t="s">
        <v>453</v>
      </c>
      <c r="P15" s="1306"/>
      <c r="Q15" s="1307"/>
      <c r="R15" s="621" t="s">
        <v>453</v>
      </c>
      <c r="S15" s="1306"/>
      <c r="T15" s="1307"/>
      <c r="U15" s="621" t="s">
        <v>453</v>
      </c>
      <c r="V15" s="1317"/>
      <c r="W15" s="1318"/>
      <c r="X15" s="1319"/>
      <c r="Y15" s="1326"/>
      <c r="Z15" s="1327"/>
      <c r="AA15" s="1327"/>
      <c r="AB15" s="1328"/>
      <c r="AC15" s="1308"/>
      <c r="AD15" s="1309"/>
      <c r="AE15" s="1309"/>
      <c r="AF15" s="621" t="s">
        <v>454</v>
      </c>
      <c r="AG15" s="1289"/>
      <c r="AH15" s="1290"/>
      <c r="AI15" s="622" t="s">
        <v>453</v>
      </c>
      <c r="AJ15" s="610" t="s">
        <v>1128</v>
      </c>
      <c r="AK15" s="611" t="s">
        <v>1128</v>
      </c>
      <c r="AL15" s="1291"/>
      <c r="AM15" s="1292"/>
      <c r="AN15" s="1293"/>
      <c r="AO15" s="232"/>
    </row>
    <row r="16" spans="1:41" ht="24.95" customHeight="1">
      <c r="A16" s="1422"/>
      <c r="B16" s="1423"/>
      <c r="C16" s="1424"/>
      <c r="D16" s="1289"/>
      <c r="E16" s="1290"/>
      <c r="F16" s="1290"/>
      <c r="G16" s="1290"/>
      <c r="H16" s="1290"/>
      <c r="I16" s="1290"/>
      <c r="J16" s="1310"/>
      <c r="K16" s="1311"/>
      <c r="L16" s="620" t="s">
        <v>458</v>
      </c>
      <c r="M16" s="1306"/>
      <c r="N16" s="1307"/>
      <c r="O16" s="621" t="s">
        <v>453</v>
      </c>
      <c r="P16" s="1306"/>
      <c r="Q16" s="1307"/>
      <c r="R16" s="621" t="s">
        <v>453</v>
      </c>
      <c r="S16" s="1306"/>
      <c r="T16" s="1307"/>
      <c r="U16" s="621" t="s">
        <v>453</v>
      </c>
      <c r="V16" s="1317"/>
      <c r="W16" s="1318"/>
      <c r="X16" s="1319"/>
      <c r="Y16" s="1326"/>
      <c r="Z16" s="1327"/>
      <c r="AA16" s="1327"/>
      <c r="AB16" s="1328"/>
      <c r="AC16" s="1308"/>
      <c r="AD16" s="1309"/>
      <c r="AE16" s="1309"/>
      <c r="AF16" s="621" t="s">
        <v>454</v>
      </c>
      <c r="AG16" s="1289"/>
      <c r="AH16" s="1290"/>
      <c r="AI16" s="622" t="s">
        <v>453</v>
      </c>
      <c r="AJ16" s="610" t="s">
        <v>1128</v>
      </c>
      <c r="AK16" s="611" t="s">
        <v>1128</v>
      </c>
      <c r="AL16" s="1291"/>
      <c r="AM16" s="1292"/>
      <c r="AN16" s="1293"/>
      <c r="AO16" s="232"/>
    </row>
    <row r="17" spans="1:41" ht="24.95" customHeight="1">
      <c r="A17" s="1422"/>
      <c r="B17" s="1423"/>
      <c r="C17" s="1424"/>
      <c r="D17" s="1289"/>
      <c r="E17" s="1290"/>
      <c r="F17" s="1290"/>
      <c r="G17" s="1290"/>
      <c r="H17" s="1290"/>
      <c r="I17" s="1290"/>
      <c r="J17" s="1310"/>
      <c r="K17" s="1311"/>
      <c r="L17" s="620" t="s">
        <v>458</v>
      </c>
      <c r="M17" s="1306"/>
      <c r="N17" s="1307"/>
      <c r="O17" s="621" t="s">
        <v>453</v>
      </c>
      <c r="P17" s="1306"/>
      <c r="Q17" s="1307"/>
      <c r="R17" s="621" t="s">
        <v>453</v>
      </c>
      <c r="S17" s="1306"/>
      <c r="T17" s="1307"/>
      <c r="U17" s="621" t="s">
        <v>453</v>
      </c>
      <c r="V17" s="1317"/>
      <c r="W17" s="1318"/>
      <c r="X17" s="1319"/>
      <c r="Y17" s="1326"/>
      <c r="Z17" s="1327"/>
      <c r="AA17" s="1327"/>
      <c r="AB17" s="1328"/>
      <c r="AC17" s="1308"/>
      <c r="AD17" s="1309"/>
      <c r="AE17" s="1309"/>
      <c r="AF17" s="621" t="s">
        <v>454</v>
      </c>
      <c r="AG17" s="1289"/>
      <c r="AH17" s="1290"/>
      <c r="AI17" s="622" t="s">
        <v>453</v>
      </c>
      <c r="AJ17" s="610" t="s">
        <v>1128</v>
      </c>
      <c r="AK17" s="611" t="s">
        <v>1128</v>
      </c>
      <c r="AL17" s="1291"/>
      <c r="AM17" s="1292"/>
      <c r="AN17" s="1293"/>
      <c r="AO17" s="232"/>
    </row>
    <row r="18" spans="1:41" ht="24.95" customHeight="1">
      <c r="A18" s="1425"/>
      <c r="B18" s="1426"/>
      <c r="C18" s="1427"/>
      <c r="D18" s="1299"/>
      <c r="E18" s="1300"/>
      <c r="F18" s="1300"/>
      <c r="G18" s="1300"/>
      <c r="H18" s="1300"/>
      <c r="I18" s="1300"/>
      <c r="J18" s="1304"/>
      <c r="K18" s="1305"/>
      <c r="L18" s="623" t="s">
        <v>458</v>
      </c>
      <c r="M18" s="1295"/>
      <c r="N18" s="1296"/>
      <c r="O18" s="624" t="s">
        <v>453</v>
      </c>
      <c r="P18" s="1295"/>
      <c r="Q18" s="1296"/>
      <c r="R18" s="624" t="s">
        <v>453</v>
      </c>
      <c r="S18" s="1295"/>
      <c r="T18" s="1296"/>
      <c r="U18" s="624" t="s">
        <v>453</v>
      </c>
      <c r="V18" s="1320"/>
      <c r="W18" s="1321"/>
      <c r="X18" s="1322"/>
      <c r="Y18" s="1329"/>
      <c r="Z18" s="1330"/>
      <c r="AA18" s="1330"/>
      <c r="AB18" s="1331"/>
      <c r="AC18" s="1297"/>
      <c r="AD18" s="1298"/>
      <c r="AE18" s="1298"/>
      <c r="AF18" s="624" t="s">
        <v>454</v>
      </c>
      <c r="AG18" s="1299"/>
      <c r="AH18" s="1300"/>
      <c r="AI18" s="625" t="s">
        <v>453</v>
      </c>
      <c r="AJ18" s="612" t="s">
        <v>1128</v>
      </c>
      <c r="AK18" s="613" t="s">
        <v>1128</v>
      </c>
      <c r="AL18" s="1301"/>
      <c r="AM18" s="1302"/>
      <c r="AN18" s="1303"/>
      <c r="AO18" s="232"/>
    </row>
    <row r="19" spans="1:41" ht="18" customHeight="1">
      <c r="A19" s="837" t="s">
        <v>1799</v>
      </c>
      <c r="B19" s="837"/>
      <c r="C19" s="837"/>
      <c r="D19" s="837"/>
      <c r="E19" s="837"/>
      <c r="F19" s="837"/>
      <c r="G19" s="837"/>
      <c r="H19" s="837"/>
      <c r="I19" s="837"/>
      <c r="J19" s="837"/>
      <c r="K19" s="837"/>
      <c r="L19" s="837"/>
      <c r="M19" s="837"/>
      <c r="N19" s="837"/>
      <c r="O19" s="837"/>
      <c r="P19" s="837"/>
      <c r="Q19" s="837"/>
      <c r="R19" s="837"/>
      <c r="S19" s="837"/>
      <c r="T19" s="837"/>
      <c r="U19" s="837"/>
      <c r="V19" s="837"/>
      <c r="W19" s="837"/>
      <c r="X19" s="837"/>
      <c r="Y19" s="837"/>
      <c r="Z19" s="837"/>
      <c r="AA19" s="837"/>
      <c r="AB19" s="837"/>
      <c r="AC19" s="837"/>
    </row>
    <row r="20" spans="1:41" ht="24.75" customHeight="1">
      <c r="A20" s="837"/>
      <c r="B20" s="837"/>
      <c r="C20" s="837"/>
      <c r="D20" s="837"/>
      <c r="E20" s="837"/>
      <c r="F20" s="837"/>
      <c r="G20" s="837"/>
      <c r="H20" s="837"/>
      <c r="I20" s="837"/>
      <c r="J20" s="837"/>
      <c r="K20" s="837"/>
      <c r="L20" s="837"/>
      <c r="M20" s="837"/>
      <c r="N20" s="837"/>
      <c r="O20" s="837"/>
      <c r="P20" s="837"/>
      <c r="Q20" s="837"/>
      <c r="R20" s="837"/>
      <c r="S20" s="837"/>
      <c r="T20" s="837"/>
      <c r="U20" s="837"/>
      <c r="V20" s="837"/>
      <c r="W20" s="837"/>
      <c r="X20" s="837"/>
      <c r="Y20" s="837"/>
      <c r="Z20" s="837"/>
      <c r="AA20" s="837"/>
      <c r="AB20" s="837"/>
      <c r="AC20" s="837"/>
    </row>
    <row r="21" spans="1:41" s="338" customFormat="1" ht="24.75" customHeight="1">
      <c r="A21" s="626" t="s">
        <v>1815</v>
      </c>
      <c r="C21" s="440"/>
      <c r="D21" s="440"/>
      <c r="E21" s="440"/>
      <c r="F21" s="23"/>
      <c r="G21" s="440"/>
      <c r="H21" s="440"/>
      <c r="I21" s="440"/>
      <c r="J21" s="440"/>
      <c r="K21" s="440"/>
      <c r="L21" s="627"/>
      <c r="M21" s="627"/>
      <c r="N21" s="627"/>
      <c r="O21" s="628"/>
      <c r="P21" s="628"/>
      <c r="Q21" s="628"/>
      <c r="R21" s="628"/>
      <c r="S21" s="628"/>
      <c r="T21" s="405"/>
      <c r="U21" s="405"/>
      <c r="V21" s="405"/>
      <c r="W21" s="405"/>
      <c r="X21" s="405"/>
      <c r="Y21" s="405"/>
      <c r="Z21" s="405"/>
      <c r="AA21" s="23"/>
      <c r="AB21" s="23"/>
      <c r="AC21" s="23"/>
      <c r="AD21" s="23"/>
      <c r="AE21" s="23"/>
      <c r="AF21" s="506"/>
      <c r="AG21" s="506"/>
      <c r="AH21" s="506"/>
      <c r="AI21" s="405"/>
    </row>
    <row r="22" spans="1:41" s="544" customFormat="1" ht="24.75" customHeight="1">
      <c r="A22" s="629" t="s">
        <v>1800</v>
      </c>
      <c r="B22" s="630"/>
      <c r="C22" s="630"/>
      <c r="D22" s="631"/>
      <c r="E22" s="631"/>
      <c r="F22" s="631"/>
      <c r="G22" s="631"/>
      <c r="H22" s="631"/>
      <c r="I22" s="631"/>
      <c r="J22" s="631"/>
      <c r="K22" s="631"/>
      <c r="L22" s="631"/>
      <c r="M22" s="631"/>
      <c r="N22" s="631"/>
      <c r="O22" s="631"/>
      <c r="P22" s="631"/>
      <c r="Q22" s="631"/>
      <c r="R22" s="631"/>
      <c r="S22" s="631"/>
      <c r="T22" s="631"/>
      <c r="U22" s="631"/>
      <c r="V22" s="631"/>
      <c r="W22" s="631"/>
      <c r="X22" s="1254" t="s">
        <v>1801</v>
      </c>
      <c r="Y22" s="1254"/>
      <c r="Z22" s="1254"/>
      <c r="AA22" s="1254"/>
      <c r="AB22" s="1254"/>
      <c r="AC22" s="1275"/>
      <c r="AD22" s="1275"/>
      <c r="AE22" s="632" t="s">
        <v>1402</v>
      </c>
      <c r="AF22" s="1276">
        <f>IF(AC22="",0,IF(AC22&lt;=1,180,320+100*(AC22-2)))</f>
        <v>0</v>
      </c>
      <c r="AG22" s="1277"/>
      <c r="AH22" s="1277"/>
      <c r="AI22" s="1277"/>
      <c r="AJ22" s="1278"/>
    </row>
    <row r="23" spans="1:41" s="544" customFormat="1" ht="24.75" customHeight="1">
      <c r="A23" s="633" t="s">
        <v>1802</v>
      </c>
      <c r="B23" s="634"/>
      <c r="C23" s="634"/>
      <c r="D23" s="634"/>
      <c r="E23" s="634"/>
      <c r="F23" s="634"/>
      <c r="G23" s="634"/>
      <c r="H23" s="634"/>
      <c r="I23" s="634"/>
      <c r="J23" s="634"/>
      <c r="K23" s="635"/>
      <c r="L23" s="635"/>
      <c r="M23" s="635"/>
      <c r="N23" s="635"/>
      <c r="O23" s="635"/>
      <c r="P23" s="635"/>
      <c r="Q23" s="635"/>
      <c r="R23" s="635"/>
      <c r="S23" s="1279">
        <v>1.65</v>
      </c>
      <c r="T23" s="1279"/>
      <c r="U23" s="1279"/>
      <c r="V23" s="635" t="s">
        <v>1803</v>
      </c>
      <c r="W23" s="635"/>
      <c r="X23" s="635"/>
      <c r="Y23" s="635"/>
      <c r="Z23" s="635"/>
      <c r="AA23" s="635"/>
      <c r="AB23" s="635"/>
      <c r="AC23" s="1294"/>
      <c r="AD23" s="1294"/>
      <c r="AE23" s="636" t="s">
        <v>1376</v>
      </c>
      <c r="AF23" s="1286">
        <f>S23*AC23+S24*AC24</f>
        <v>0</v>
      </c>
      <c r="AG23" s="1287"/>
      <c r="AH23" s="1287"/>
      <c r="AI23" s="1287"/>
      <c r="AJ23" s="1288"/>
    </row>
    <row r="24" spans="1:41" s="544" customFormat="1" ht="24.75" customHeight="1">
      <c r="A24" s="124" t="s">
        <v>1814</v>
      </c>
      <c r="B24" s="819"/>
      <c r="C24" s="819"/>
      <c r="D24" s="819"/>
      <c r="E24" s="819"/>
      <c r="F24" s="819"/>
      <c r="G24" s="819"/>
      <c r="H24" s="819"/>
      <c r="I24" s="819"/>
      <c r="J24" s="819"/>
      <c r="K24" s="6"/>
      <c r="L24" s="6"/>
      <c r="M24" s="6"/>
      <c r="N24" s="6"/>
      <c r="O24" s="6"/>
      <c r="P24" s="6"/>
      <c r="Q24" s="6"/>
      <c r="R24" s="6"/>
      <c r="S24" s="1255">
        <v>3.3</v>
      </c>
      <c r="T24" s="1255"/>
      <c r="U24" s="1255"/>
      <c r="V24" s="6" t="s">
        <v>1803</v>
      </c>
      <c r="W24" s="6"/>
      <c r="X24" s="6"/>
      <c r="Y24" s="6"/>
      <c r="Z24" s="6"/>
      <c r="AA24" s="6"/>
      <c r="AB24" s="6"/>
      <c r="AC24" s="1256"/>
      <c r="AD24" s="1256"/>
      <c r="AE24" s="811" t="s">
        <v>1376</v>
      </c>
      <c r="AF24" s="1272"/>
      <c r="AG24" s="1273"/>
      <c r="AH24" s="1273"/>
      <c r="AI24" s="1273"/>
      <c r="AJ24" s="1274"/>
    </row>
    <row r="25" spans="1:41" s="544" customFormat="1" ht="24.75" customHeight="1">
      <c r="A25" s="5"/>
      <c r="B25" s="866"/>
      <c r="C25" s="866"/>
      <c r="D25" s="866"/>
      <c r="E25" s="866"/>
      <c r="F25" s="866"/>
      <c r="G25" s="866"/>
      <c r="H25" s="866"/>
      <c r="I25" s="866"/>
      <c r="J25" s="866"/>
      <c r="K25" s="866"/>
      <c r="L25" s="866"/>
      <c r="M25" s="866"/>
      <c r="N25" s="866"/>
      <c r="O25" s="866"/>
      <c r="P25" s="6"/>
      <c r="Q25" s="6"/>
      <c r="R25" s="6"/>
      <c r="S25" s="866"/>
      <c r="T25" s="758" t="s">
        <v>2068</v>
      </c>
      <c r="U25" s="866"/>
      <c r="V25" s="755" t="s">
        <v>1128</v>
      </c>
      <c r="W25" s="756" t="s">
        <v>1804</v>
      </c>
      <c r="X25" s="756"/>
      <c r="Y25" s="756"/>
      <c r="Z25" s="755" t="s">
        <v>1128</v>
      </c>
      <c r="AA25" s="757" t="s">
        <v>1692</v>
      </c>
      <c r="AB25" s="816"/>
      <c r="AC25" s="816"/>
      <c r="AD25" s="22"/>
      <c r="AE25" s="7"/>
      <c r="AF25" s="1272"/>
      <c r="AG25" s="1273"/>
      <c r="AH25" s="1273"/>
      <c r="AI25" s="1273"/>
      <c r="AJ25" s="1274"/>
    </row>
    <row r="26" spans="1:41" s="544" customFormat="1" ht="24.75" customHeight="1">
      <c r="A26" s="751" t="s">
        <v>1805</v>
      </c>
      <c r="B26" s="752"/>
      <c r="C26" s="752"/>
      <c r="D26" s="752"/>
      <c r="E26" s="752"/>
      <c r="F26" s="752"/>
      <c r="G26" s="752"/>
      <c r="H26" s="752"/>
      <c r="I26" s="752"/>
      <c r="J26" s="752"/>
      <c r="K26" s="753"/>
      <c r="L26" s="753"/>
      <c r="M26" s="753"/>
      <c r="N26" s="753"/>
      <c r="O26" s="753"/>
      <c r="P26" s="753"/>
      <c r="Q26" s="753"/>
      <c r="R26" s="753"/>
      <c r="S26" s="1264">
        <v>3.3</v>
      </c>
      <c r="T26" s="1264"/>
      <c r="U26" s="1264"/>
      <c r="V26" s="1265" t="s">
        <v>1806</v>
      </c>
      <c r="W26" s="1265"/>
      <c r="X26" s="1265"/>
      <c r="Y26" s="1265"/>
      <c r="Z26" s="1265"/>
      <c r="AA26" s="1265"/>
      <c r="AB26" s="1265"/>
      <c r="AC26" s="1266"/>
      <c r="AD26" s="1266"/>
      <c r="AE26" s="754" t="s">
        <v>1376</v>
      </c>
      <c r="AF26" s="1267">
        <f>S26*AC26</f>
        <v>0</v>
      </c>
      <c r="AG26" s="1268"/>
      <c r="AH26" s="1268"/>
      <c r="AI26" s="1268"/>
      <c r="AJ26" s="1269"/>
    </row>
    <row r="27" spans="1:41" s="544" customFormat="1" ht="24.75" customHeight="1" thickBot="1">
      <c r="A27" s="637" t="s">
        <v>1807</v>
      </c>
      <c r="B27" s="638"/>
      <c r="C27" s="638"/>
      <c r="D27" s="567"/>
      <c r="E27" s="567"/>
      <c r="F27" s="567"/>
      <c r="G27" s="567"/>
      <c r="H27" s="567"/>
      <c r="I27" s="567"/>
      <c r="J27" s="567"/>
      <c r="K27" s="567"/>
      <c r="L27" s="567"/>
      <c r="M27" s="567"/>
      <c r="N27" s="567"/>
      <c r="O27" s="567"/>
      <c r="P27" s="567"/>
      <c r="Q27" s="567"/>
      <c r="R27" s="567"/>
      <c r="S27" s="1270">
        <v>1.98</v>
      </c>
      <c r="T27" s="1270"/>
      <c r="U27" s="1270"/>
      <c r="V27" s="567" t="s">
        <v>1808</v>
      </c>
      <c r="W27" s="567"/>
      <c r="X27" s="567"/>
      <c r="Y27" s="567"/>
      <c r="Z27" s="567"/>
      <c r="AA27" s="567"/>
      <c r="AB27" s="567"/>
      <c r="AC27" s="1271"/>
      <c r="AD27" s="1271"/>
      <c r="AE27" s="639" t="s">
        <v>1376</v>
      </c>
      <c r="AF27" s="1272">
        <f t="shared" ref="AF27" si="1">S27*AC27</f>
        <v>0</v>
      </c>
      <c r="AG27" s="1273"/>
      <c r="AH27" s="1273"/>
      <c r="AI27" s="1273"/>
      <c r="AJ27" s="1274"/>
    </row>
    <row r="28" spans="1:41" s="544" customFormat="1" ht="24.75" customHeight="1" thickBot="1">
      <c r="A28" s="1257" t="s">
        <v>1809</v>
      </c>
      <c r="B28" s="1258"/>
      <c r="C28" s="1258"/>
      <c r="D28" s="1258"/>
      <c r="E28" s="1258"/>
      <c r="F28" s="1258"/>
      <c r="G28" s="1258"/>
      <c r="H28" s="1258"/>
      <c r="I28" s="1258"/>
      <c r="J28" s="1258"/>
      <c r="K28" s="1258"/>
      <c r="L28" s="1258"/>
      <c r="M28" s="1258"/>
      <c r="N28" s="1258"/>
      <c r="O28" s="1258"/>
      <c r="P28" s="1258"/>
      <c r="Q28" s="1258"/>
      <c r="R28" s="1258"/>
      <c r="S28" s="1258"/>
      <c r="T28" s="1258"/>
      <c r="U28" s="1258"/>
      <c r="V28" s="1258"/>
      <c r="W28" s="1258"/>
      <c r="X28" s="1258"/>
      <c r="Y28" s="1258"/>
      <c r="Z28" s="1258"/>
      <c r="AA28" s="1258"/>
      <c r="AB28" s="1258"/>
      <c r="AC28" s="1258"/>
      <c r="AD28" s="1258"/>
      <c r="AE28" s="1259"/>
      <c r="AF28" s="1280">
        <f>SUM(AF22:AH27)</f>
        <v>0</v>
      </c>
      <c r="AG28" s="1281"/>
      <c r="AH28" s="1281"/>
      <c r="AI28" s="1281"/>
      <c r="AJ28" s="1282"/>
    </row>
    <row r="29" spans="1:41" s="544" customFormat="1" ht="16.5" customHeight="1"/>
    <row r="30" spans="1:41" s="544" customFormat="1" ht="24" customHeight="1">
      <c r="A30" s="136" t="s">
        <v>1818</v>
      </c>
      <c r="B30" s="641"/>
      <c r="C30" s="641"/>
      <c r="D30" s="641"/>
      <c r="E30" s="641"/>
      <c r="F30" s="641"/>
      <c r="G30" s="641"/>
      <c r="H30" s="641"/>
      <c r="I30" s="642"/>
      <c r="J30" s="642"/>
      <c r="K30" s="642"/>
      <c r="L30" s="642"/>
      <c r="M30" s="642"/>
      <c r="N30" s="642"/>
      <c r="O30" s="642"/>
      <c r="P30" s="642"/>
      <c r="Q30" s="642"/>
      <c r="R30" s="642"/>
      <c r="S30" s="642"/>
      <c r="T30" s="642"/>
      <c r="U30" s="642"/>
      <c r="Z30" s="640" t="s">
        <v>1816</v>
      </c>
      <c r="AA30" s="448"/>
      <c r="AB30" s="448"/>
      <c r="AC30" s="448"/>
      <c r="AD30" s="448"/>
      <c r="AE30" s="448"/>
      <c r="AF30" s="448"/>
      <c r="AG30" s="448"/>
      <c r="AH30" s="448"/>
      <c r="AI30" s="448"/>
    </row>
    <row r="31" spans="1:41" s="544" customFormat="1" ht="19.5" customHeight="1">
      <c r="A31" s="642"/>
      <c r="B31" s="1261">
        <v>1.98</v>
      </c>
      <c r="C31" s="1261"/>
      <c r="D31" s="1261"/>
      <c r="E31" s="23" t="s">
        <v>1817</v>
      </c>
      <c r="F31" s="643"/>
      <c r="G31" s="643"/>
      <c r="H31" s="643"/>
      <c r="I31" s="643"/>
      <c r="J31" s="643"/>
      <c r="K31" s="643"/>
      <c r="L31" s="643"/>
      <c r="M31" s="643"/>
      <c r="N31" s="643"/>
      <c r="O31" s="1256"/>
      <c r="P31" s="1256"/>
      <c r="Q31" s="440" t="s">
        <v>1376</v>
      </c>
      <c r="R31" s="643" t="s">
        <v>1810</v>
      </c>
      <c r="S31" s="1262">
        <f>B31*O31</f>
        <v>0</v>
      </c>
      <c r="T31" s="1262"/>
      <c r="U31" s="1262"/>
      <c r="V31" s="866" t="s">
        <v>454</v>
      </c>
      <c r="AA31" s="1260" t="s">
        <v>1776</v>
      </c>
      <c r="AB31" s="1260"/>
      <c r="AC31" s="1260"/>
      <c r="AD31" s="1260"/>
      <c r="AE31" s="1260"/>
      <c r="AF31" s="1283" t="s">
        <v>1777</v>
      </c>
      <c r="AG31" s="1284"/>
      <c r="AH31" s="1284"/>
      <c r="AI31" s="1284"/>
      <c r="AJ31" s="1284"/>
      <c r="AK31" s="1284"/>
      <c r="AL31" s="1284"/>
      <c r="AM31" s="1285"/>
    </row>
    <row r="32" spans="1:41" s="544" customFormat="1" ht="16.5" customHeight="1">
      <c r="AA32" s="1263" t="s">
        <v>1811</v>
      </c>
      <c r="AB32" s="1263"/>
      <c r="AC32" s="1263"/>
      <c r="AD32" s="1263"/>
      <c r="AE32" s="1263"/>
      <c r="AF32" s="1247">
        <v>180</v>
      </c>
      <c r="AG32" s="1248"/>
      <c r="AH32" s="1248"/>
      <c r="AI32" s="1248"/>
      <c r="AJ32" s="1248"/>
      <c r="AK32" s="1248"/>
      <c r="AL32" s="1248"/>
      <c r="AM32" s="1249"/>
    </row>
    <row r="33" spans="10:39" s="544" customFormat="1" ht="16.5" customHeight="1">
      <c r="AA33" s="1253" t="s">
        <v>1812</v>
      </c>
      <c r="AB33" s="1253"/>
      <c r="AC33" s="1253"/>
      <c r="AD33" s="1253"/>
      <c r="AE33" s="1253"/>
      <c r="AF33" s="1250" t="s">
        <v>1813</v>
      </c>
      <c r="AG33" s="1251"/>
      <c r="AH33" s="1251"/>
      <c r="AI33" s="1251"/>
      <c r="AJ33" s="1251"/>
      <c r="AK33" s="1251"/>
      <c r="AL33" s="1251"/>
      <c r="AM33" s="1252"/>
    </row>
    <row r="34" spans="10:39" ht="16.5" customHeight="1"/>
    <row r="43" spans="10:39">
      <c r="J43" s="301"/>
    </row>
    <row r="55" spans="14:14">
      <c r="N55" s="301"/>
    </row>
  </sheetData>
  <mergeCells count="164">
    <mergeCell ref="R1:S1"/>
    <mergeCell ref="U1:V1"/>
    <mergeCell ref="A2:C4"/>
    <mergeCell ref="D2:I4"/>
    <mergeCell ref="J2:L4"/>
    <mergeCell ref="V2:X4"/>
    <mergeCell ref="A13:C18"/>
    <mergeCell ref="D13:I13"/>
    <mergeCell ref="J13:K13"/>
    <mergeCell ref="S13:T13"/>
    <mergeCell ref="D16:I16"/>
    <mergeCell ref="J16:K16"/>
    <mergeCell ref="P8:Q8"/>
    <mergeCell ref="P6:Q6"/>
    <mergeCell ref="P7:Q7"/>
    <mergeCell ref="P5:Q5"/>
    <mergeCell ref="A7:C12"/>
    <mergeCell ref="D7:I7"/>
    <mergeCell ref="J7:K7"/>
    <mergeCell ref="S7:T7"/>
    <mergeCell ref="V7:W12"/>
    <mergeCell ref="X7:X12"/>
    <mergeCell ref="S9:T9"/>
    <mergeCell ref="D11:I11"/>
    <mergeCell ref="AL5:AN5"/>
    <mergeCell ref="A6:C6"/>
    <mergeCell ref="D6:I6"/>
    <mergeCell ref="J6:K6"/>
    <mergeCell ref="S6:T6"/>
    <mergeCell ref="V6:W6"/>
    <mergeCell ref="Y6:AA6"/>
    <mergeCell ref="Y2:AB4"/>
    <mergeCell ref="AC2:AF4"/>
    <mergeCell ref="AG2:AI4"/>
    <mergeCell ref="AL2:AN4"/>
    <mergeCell ref="A5:C5"/>
    <mergeCell ref="D5:I5"/>
    <mergeCell ref="J5:K5"/>
    <mergeCell ref="S5:T5"/>
    <mergeCell ref="V5:W5"/>
    <mergeCell ref="Y5:AA5"/>
    <mergeCell ref="AC5:AE5"/>
    <mergeCell ref="AJ2:AK3"/>
    <mergeCell ref="M2:U2"/>
    <mergeCell ref="M3:O4"/>
    <mergeCell ref="P3:R4"/>
    <mergeCell ref="S3:U4"/>
    <mergeCell ref="S8:T8"/>
    <mergeCell ref="Y8:AA8"/>
    <mergeCell ref="AC8:AE8"/>
    <mergeCell ref="AG8:AH8"/>
    <mergeCell ref="AL8:AN8"/>
    <mergeCell ref="Y7:AA7"/>
    <mergeCell ref="AC6:AE6"/>
    <mergeCell ref="AG6:AH6"/>
    <mergeCell ref="AL6:AN6"/>
    <mergeCell ref="AG10:AH10"/>
    <mergeCell ref="AL10:AN10"/>
    <mergeCell ref="P9:Q9"/>
    <mergeCell ref="P10:Q10"/>
    <mergeCell ref="D9:I9"/>
    <mergeCell ref="J9:K9"/>
    <mergeCell ref="J11:K11"/>
    <mergeCell ref="S11:T11"/>
    <mergeCell ref="Y11:AA11"/>
    <mergeCell ref="AC11:AE11"/>
    <mergeCell ref="AG11:AH11"/>
    <mergeCell ref="AL11:AN11"/>
    <mergeCell ref="P11:Q11"/>
    <mergeCell ref="M5:O12"/>
    <mergeCell ref="AC7:AE7"/>
    <mergeCell ref="AG7:AH7"/>
    <mergeCell ref="AG5:AH5"/>
    <mergeCell ref="AL9:AN9"/>
    <mergeCell ref="Y9:AA9"/>
    <mergeCell ref="AC9:AE9"/>
    <mergeCell ref="AG9:AH9"/>
    <mergeCell ref="AL7:AN7"/>
    <mergeCell ref="D8:I8"/>
    <mergeCell ref="J8:K8"/>
    <mergeCell ref="P13:Q13"/>
    <mergeCell ref="D10:I10"/>
    <mergeCell ref="J10:K10"/>
    <mergeCell ref="S10:T10"/>
    <mergeCell ref="Y10:AA10"/>
    <mergeCell ref="AC10:AE10"/>
    <mergeCell ref="AC14:AE14"/>
    <mergeCell ref="M13:N13"/>
    <mergeCell ref="M14:N14"/>
    <mergeCell ref="AL12:AN12"/>
    <mergeCell ref="D12:I12"/>
    <mergeCell ref="J12:K12"/>
    <mergeCell ref="S12:T12"/>
    <mergeCell ref="Y12:AA12"/>
    <mergeCell ref="AC12:AE12"/>
    <mergeCell ref="AG12:AH12"/>
    <mergeCell ref="P12:Q12"/>
    <mergeCell ref="AG16:AH16"/>
    <mergeCell ref="AL16:AN16"/>
    <mergeCell ref="D15:I15"/>
    <mergeCell ref="J15:K15"/>
    <mergeCell ref="S15:T15"/>
    <mergeCell ref="AC15:AE15"/>
    <mergeCell ref="AG15:AH15"/>
    <mergeCell ref="AL15:AN15"/>
    <mergeCell ref="V13:X18"/>
    <mergeCell ref="Y13:AB18"/>
    <mergeCell ref="AC13:AE13"/>
    <mergeCell ref="AG13:AH13"/>
    <mergeCell ref="AL13:AN13"/>
    <mergeCell ref="D14:I14"/>
    <mergeCell ref="J14:K14"/>
    <mergeCell ref="S14:T14"/>
    <mergeCell ref="D18:I18"/>
    <mergeCell ref="J18:K18"/>
    <mergeCell ref="P14:Q14"/>
    <mergeCell ref="P15:Q15"/>
    <mergeCell ref="P16:Q16"/>
    <mergeCell ref="P17:Q17"/>
    <mergeCell ref="P18:Q18"/>
    <mergeCell ref="S16:T16"/>
    <mergeCell ref="AC16:AE16"/>
    <mergeCell ref="D17:I17"/>
    <mergeCell ref="J17:K17"/>
    <mergeCell ref="S17:T17"/>
    <mergeCell ref="AC17:AE17"/>
    <mergeCell ref="M18:N18"/>
    <mergeCell ref="M15:N15"/>
    <mergeCell ref="M16:N16"/>
    <mergeCell ref="M17:N17"/>
    <mergeCell ref="AF23:AJ25"/>
    <mergeCell ref="AG17:AH17"/>
    <mergeCell ref="AL14:AN14"/>
    <mergeCell ref="AC23:AD23"/>
    <mergeCell ref="S18:T18"/>
    <mergeCell ref="AC18:AE18"/>
    <mergeCell ref="AG18:AH18"/>
    <mergeCell ref="AL18:AN18"/>
    <mergeCell ref="AG14:AH14"/>
    <mergeCell ref="AL17:AN17"/>
    <mergeCell ref="AF32:AM32"/>
    <mergeCell ref="AF33:AM33"/>
    <mergeCell ref="AA33:AE33"/>
    <mergeCell ref="X22:AB22"/>
    <mergeCell ref="S24:U24"/>
    <mergeCell ref="AC24:AD24"/>
    <mergeCell ref="A28:AE28"/>
    <mergeCell ref="AA31:AE31"/>
    <mergeCell ref="B31:D31"/>
    <mergeCell ref="O31:P31"/>
    <mergeCell ref="S31:U31"/>
    <mergeCell ref="AA32:AE32"/>
    <mergeCell ref="S26:U26"/>
    <mergeCell ref="V26:AB26"/>
    <mergeCell ref="AC26:AD26"/>
    <mergeCell ref="AF26:AJ26"/>
    <mergeCell ref="S27:U27"/>
    <mergeCell ref="AC27:AD27"/>
    <mergeCell ref="AF27:AJ27"/>
    <mergeCell ref="AC22:AD22"/>
    <mergeCell ref="AF22:AJ22"/>
    <mergeCell ref="S23:U23"/>
    <mergeCell ref="AF28:AJ28"/>
    <mergeCell ref="AF31:AM31"/>
  </mergeCells>
  <phoneticPr fontId="6"/>
  <dataValidations count="1">
    <dataValidation type="list" allowBlank="1" showInputMessage="1" showErrorMessage="1" sqref="AJ5:AK18 V25 Z25">
      <formula1>"□,☑"</formula1>
    </dataValidation>
  </dataValidations>
  <pageMargins left="0.59055118110236227" right="0.23622047244094491" top="0.74803149606299213" bottom="0.55118110236220474" header="0.51181102362204722" footer="0.27559055118110237"/>
  <pageSetup paperSize="9" orientation="portrait" r:id="rId1"/>
  <headerFooter alignWithMargins="0">
    <oddFooter>&amp;C&amp;A</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AO52"/>
  <sheetViews>
    <sheetView view="pageBreakPreview" zoomScaleNormal="100" zoomScaleSheetLayoutView="100" workbookViewId="0"/>
  </sheetViews>
  <sheetFormatPr defaultColWidth="2.375" defaultRowHeight="13.5"/>
  <cols>
    <col min="1" max="16384" width="2.375" style="436"/>
  </cols>
  <sheetData>
    <row r="1" spans="1:41" ht="14.25">
      <c r="A1" s="439" t="s">
        <v>1228</v>
      </c>
      <c r="B1" s="14"/>
      <c r="C1" s="14"/>
      <c r="D1" s="14"/>
      <c r="E1" s="14"/>
      <c r="F1" s="14"/>
      <c r="G1" s="14"/>
      <c r="H1" s="14"/>
      <c r="I1" s="14"/>
      <c r="J1" s="14"/>
      <c r="K1" s="14"/>
      <c r="L1" s="14"/>
      <c r="M1" s="14"/>
      <c r="N1" s="14"/>
      <c r="O1" s="14"/>
      <c r="P1" s="837"/>
      <c r="Q1" s="175" t="s">
        <v>1151</v>
      </c>
      <c r="R1" s="1407"/>
      <c r="S1" s="1407"/>
      <c r="T1" s="837" t="s">
        <v>396</v>
      </c>
      <c r="U1" s="1407"/>
      <c r="V1" s="1407"/>
      <c r="W1" s="837" t="s">
        <v>397</v>
      </c>
      <c r="X1" s="436" t="s">
        <v>1229</v>
      </c>
    </row>
    <row r="2" spans="1:41" ht="14.25" customHeight="1">
      <c r="A2" s="1470"/>
      <c r="B2" s="1373"/>
      <c r="C2" s="1374"/>
      <c r="D2" s="1470" t="s">
        <v>1538</v>
      </c>
      <c r="E2" s="1373"/>
      <c r="F2" s="1373"/>
      <c r="G2" s="1373"/>
      <c r="H2" s="1373"/>
      <c r="I2" s="1373"/>
      <c r="J2" s="1158" t="s">
        <v>449</v>
      </c>
      <c r="K2" s="1158"/>
      <c r="L2" s="1409"/>
      <c r="M2" s="1158" t="s">
        <v>1764</v>
      </c>
      <c r="N2" s="1158"/>
      <c r="O2" s="1158"/>
      <c r="P2" s="1158"/>
      <c r="Q2" s="1158"/>
      <c r="R2" s="1158"/>
      <c r="S2" s="1158"/>
      <c r="T2" s="1158"/>
      <c r="U2" s="1158"/>
      <c r="V2" s="1402" t="s">
        <v>2380</v>
      </c>
      <c r="W2" s="1411"/>
      <c r="X2" s="1412"/>
      <c r="Y2" s="1470" t="s">
        <v>1529</v>
      </c>
      <c r="Z2" s="1373"/>
      <c r="AA2" s="1373"/>
      <c r="AB2" s="1374"/>
      <c r="AC2" s="1158" t="s">
        <v>1530</v>
      </c>
      <c r="AD2" s="1158"/>
      <c r="AE2" s="1158"/>
      <c r="AF2" s="1158"/>
      <c r="AG2" s="1382" t="s">
        <v>2386</v>
      </c>
      <c r="AH2" s="1383"/>
      <c r="AI2" s="1384"/>
      <c r="AJ2" s="1402" t="s">
        <v>1170</v>
      </c>
      <c r="AK2" s="1412"/>
      <c r="AL2" s="1394" t="s">
        <v>1517</v>
      </c>
      <c r="AM2" s="1395"/>
      <c r="AN2" s="1396"/>
      <c r="AO2" s="233"/>
    </row>
    <row r="3" spans="1:41" ht="18" customHeight="1">
      <c r="A3" s="1375"/>
      <c r="B3" s="1376"/>
      <c r="C3" s="1377"/>
      <c r="D3" s="1375"/>
      <c r="E3" s="1376"/>
      <c r="F3" s="1376"/>
      <c r="G3" s="1376"/>
      <c r="H3" s="1376"/>
      <c r="I3" s="1376"/>
      <c r="J3" s="1158"/>
      <c r="K3" s="1158"/>
      <c r="L3" s="1409"/>
      <c r="M3" s="1406" t="s">
        <v>1796</v>
      </c>
      <c r="N3" s="1406"/>
      <c r="O3" s="1406"/>
      <c r="P3" s="1406" t="s">
        <v>1797</v>
      </c>
      <c r="Q3" s="1406"/>
      <c r="R3" s="1406"/>
      <c r="S3" s="1406" t="s">
        <v>1798</v>
      </c>
      <c r="T3" s="1406"/>
      <c r="U3" s="1406"/>
      <c r="V3" s="1413"/>
      <c r="W3" s="1414"/>
      <c r="X3" s="1415"/>
      <c r="Y3" s="1375"/>
      <c r="Z3" s="1376"/>
      <c r="AA3" s="1376"/>
      <c r="AB3" s="1377"/>
      <c r="AC3" s="1158"/>
      <c r="AD3" s="1158"/>
      <c r="AE3" s="1158"/>
      <c r="AF3" s="1158"/>
      <c r="AG3" s="1385"/>
      <c r="AH3" s="1386"/>
      <c r="AI3" s="1387"/>
      <c r="AJ3" s="1404"/>
      <c r="AK3" s="1405"/>
      <c r="AL3" s="1394"/>
      <c r="AM3" s="1395"/>
      <c r="AN3" s="1396"/>
      <c r="AO3" s="233"/>
    </row>
    <row r="4" spans="1:41" ht="18" customHeight="1">
      <c r="A4" s="1471"/>
      <c r="B4" s="1472"/>
      <c r="C4" s="1473"/>
      <c r="D4" s="1471"/>
      <c r="E4" s="1472"/>
      <c r="F4" s="1472"/>
      <c r="G4" s="1472"/>
      <c r="H4" s="1472"/>
      <c r="I4" s="1472"/>
      <c r="J4" s="1158"/>
      <c r="K4" s="1158"/>
      <c r="L4" s="1409"/>
      <c r="M4" s="1406"/>
      <c r="N4" s="1406"/>
      <c r="O4" s="1406"/>
      <c r="P4" s="1406"/>
      <c r="Q4" s="1406"/>
      <c r="R4" s="1406"/>
      <c r="S4" s="1406"/>
      <c r="T4" s="1406"/>
      <c r="U4" s="1406"/>
      <c r="V4" s="1404"/>
      <c r="W4" s="1474"/>
      <c r="X4" s="1405"/>
      <c r="Y4" s="1471"/>
      <c r="Z4" s="1472"/>
      <c r="AA4" s="1472"/>
      <c r="AB4" s="1473"/>
      <c r="AC4" s="1158"/>
      <c r="AD4" s="1158"/>
      <c r="AE4" s="1158"/>
      <c r="AF4" s="1158"/>
      <c r="AG4" s="1388"/>
      <c r="AH4" s="1389"/>
      <c r="AI4" s="1390"/>
      <c r="AJ4" s="822" t="s">
        <v>461</v>
      </c>
      <c r="AK4" s="822" t="s">
        <v>462</v>
      </c>
      <c r="AL4" s="1394"/>
      <c r="AM4" s="1395"/>
      <c r="AN4" s="1396"/>
      <c r="AO4" s="233"/>
    </row>
    <row r="5" spans="1:41" ht="24.95" customHeight="1">
      <c r="A5" s="1228" t="s">
        <v>450</v>
      </c>
      <c r="B5" s="1467"/>
      <c r="C5" s="1229"/>
      <c r="D5" s="1455"/>
      <c r="E5" s="1456"/>
      <c r="F5" s="1456"/>
      <c r="G5" s="1456"/>
      <c r="H5" s="1456"/>
      <c r="I5" s="1456"/>
      <c r="J5" s="1463"/>
      <c r="K5" s="1464"/>
      <c r="L5" s="745" t="s">
        <v>458</v>
      </c>
      <c r="M5" s="1343"/>
      <c r="N5" s="1344"/>
      <c r="O5" s="1345"/>
      <c r="P5" s="1465"/>
      <c r="Q5" s="1466"/>
      <c r="R5" s="746" t="s">
        <v>453</v>
      </c>
      <c r="S5" s="1465"/>
      <c r="T5" s="1466"/>
      <c r="U5" s="746" t="s">
        <v>453</v>
      </c>
      <c r="V5" s="1468">
        <v>1.65</v>
      </c>
      <c r="W5" s="1469"/>
      <c r="X5" s="746" t="s">
        <v>454</v>
      </c>
      <c r="Y5" s="1451">
        <f>AF23</f>
        <v>0</v>
      </c>
      <c r="Z5" s="1452"/>
      <c r="AA5" s="1452"/>
      <c r="AB5" s="746" t="s">
        <v>454</v>
      </c>
      <c r="AC5" s="1453"/>
      <c r="AD5" s="1454"/>
      <c r="AE5" s="1454"/>
      <c r="AF5" s="746" t="s">
        <v>454</v>
      </c>
      <c r="AG5" s="1455"/>
      <c r="AH5" s="1456"/>
      <c r="AI5" s="747" t="s">
        <v>453</v>
      </c>
      <c r="AJ5" s="748" t="s">
        <v>1128</v>
      </c>
      <c r="AK5" s="749" t="s">
        <v>1128</v>
      </c>
      <c r="AL5" s="1457"/>
      <c r="AM5" s="1458"/>
      <c r="AN5" s="1459"/>
      <c r="AO5" s="232"/>
    </row>
    <row r="6" spans="1:41" ht="24.95" customHeight="1">
      <c r="A6" s="1460" t="s">
        <v>451</v>
      </c>
      <c r="B6" s="1461"/>
      <c r="C6" s="1462"/>
      <c r="D6" s="1455"/>
      <c r="E6" s="1456"/>
      <c r="F6" s="1456"/>
      <c r="G6" s="1456"/>
      <c r="H6" s="1456"/>
      <c r="I6" s="1456"/>
      <c r="J6" s="1463"/>
      <c r="K6" s="1464"/>
      <c r="L6" s="745" t="s">
        <v>458</v>
      </c>
      <c r="M6" s="1346"/>
      <c r="N6" s="1347"/>
      <c r="O6" s="1348"/>
      <c r="P6" s="1465"/>
      <c r="Q6" s="1466"/>
      <c r="R6" s="746" t="s">
        <v>453</v>
      </c>
      <c r="S6" s="1465"/>
      <c r="T6" s="1466"/>
      <c r="U6" s="746" t="s">
        <v>453</v>
      </c>
      <c r="V6" s="1449">
        <v>3.3</v>
      </c>
      <c r="W6" s="1450"/>
      <c r="X6" s="746" t="s">
        <v>454</v>
      </c>
      <c r="Y6" s="1451">
        <f>(P6+S6)*V6</f>
        <v>0</v>
      </c>
      <c r="Z6" s="1452"/>
      <c r="AA6" s="1452"/>
      <c r="AB6" s="746" t="s">
        <v>454</v>
      </c>
      <c r="AC6" s="1453"/>
      <c r="AD6" s="1454"/>
      <c r="AE6" s="1454"/>
      <c r="AF6" s="746" t="s">
        <v>454</v>
      </c>
      <c r="AG6" s="1455"/>
      <c r="AH6" s="1456"/>
      <c r="AI6" s="747" t="s">
        <v>453</v>
      </c>
      <c r="AJ6" s="748" t="s">
        <v>1128</v>
      </c>
      <c r="AK6" s="749" t="s">
        <v>1128</v>
      </c>
      <c r="AL6" s="1457"/>
      <c r="AM6" s="1458"/>
      <c r="AN6" s="1459"/>
      <c r="AO6" s="232"/>
    </row>
    <row r="7" spans="1:41" ht="24.95" customHeight="1">
      <c r="A7" s="1419" t="s">
        <v>905</v>
      </c>
      <c r="B7" s="1446"/>
      <c r="C7" s="1447"/>
      <c r="D7" s="1334"/>
      <c r="E7" s="1335"/>
      <c r="F7" s="1335"/>
      <c r="G7" s="1335"/>
      <c r="H7" s="1335"/>
      <c r="I7" s="1335"/>
      <c r="J7" s="1428"/>
      <c r="K7" s="1429"/>
      <c r="L7" s="617" t="s">
        <v>458</v>
      </c>
      <c r="M7" s="1346"/>
      <c r="N7" s="1347"/>
      <c r="O7" s="1348"/>
      <c r="P7" s="1339"/>
      <c r="Q7" s="1340"/>
      <c r="R7" s="618" t="s">
        <v>453</v>
      </c>
      <c r="S7" s="1339"/>
      <c r="T7" s="1340"/>
      <c r="U7" s="618" t="s">
        <v>453</v>
      </c>
      <c r="V7" s="1430">
        <v>1.98</v>
      </c>
      <c r="W7" s="1448"/>
      <c r="X7" s="1384" t="s">
        <v>454</v>
      </c>
      <c r="Y7" s="1354">
        <f t="shared" ref="Y7:Y12" si="0">(P7+S7)*V$7</f>
        <v>0</v>
      </c>
      <c r="Z7" s="1355"/>
      <c r="AA7" s="1355"/>
      <c r="AB7" s="618" t="s">
        <v>454</v>
      </c>
      <c r="AC7" s="1332"/>
      <c r="AD7" s="1333"/>
      <c r="AE7" s="1333"/>
      <c r="AF7" s="618" t="s">
        <v>454</v>
      </c>
      <c r="AG7" s="1334"/>
      <c r="AH7" s="1335"/>
      <c r="AI7" s="619" t="s">
        <v>453</v>
      </c>
      <c r="AJ7" s="608" t="s">
        <v>1128</v>
      </c>
      <c r="AK7" s="609" t="s">
        <v>1128</v>
      </c>
      <c r="AL7" s="1336"/>
      <c r="AM7" s="1337"/>
      <c r="AN7" s="1338"/>
      <c r="AO7" s="232"/>
    </row>
    <row r="8" spans="1:41" ht="24.95" customHeight="1">
      <c r="A8" s="1422"/>
      <c r="B8" s="1423"/>
      <c r="C8" s="1424"/>
      <c r="D8" s="1289"/>
      <c r="E8" s="1290"/>
      <c r="F8" s="1290"/>
      <c r="G8" s="1290"/>
      <c r="H8" s="1290"/>
      <c r="I8" s="1290"/>
      <c r="J8" s="1310"/>
      <c r="K8" s="1311"/>
      <c r="L8" s="620" t="s">
        <v>458</v>
      </c>
      <c r="M8" s="1346"/>
      <c r="N8" s="1347"/>
      <c r="O8" s="1348"/>
      <c r="P8" s="1306"/>
      <c r="Q8" s="1307"/>
      <c r="R8" s="621" t="s">
        <v>453</v>
      </c>
      <c r="S8" s="1306"/>
      <c r="T8" s="1307"/>
      <c r="U8" s="621" t="s">
        <v>453</v>
      </c>
      <c r="V8" s="1432"/>
      <c r="W8" s="1433"/>
      <c r="X8" s="1387"/>
      <c r="Y8" s="1341">
        <f t="shared" si="0"/>
        <v>0</v>
      </c>
      <c r="Z8" s="1342"/>
      <c r="AA8" s="1342"/>
      <c r="AB8" s="621" t="s">
        <v>454</v>
      </c>
      <c r="AC8" s="1308"/>
      <c r="AD8" s="1309"/>
      <c r="AE8" s="1309"/>
      <c r="AF8" s="621" t="s">
        <v>454</v>
      </c>
      <c r="AG8" s="1289"/>
      <c r="AH8" s="1290"/>
      <c r="AI8" s="622" t="s">
        <v>453</v>
      </c>
      <c r="AJ8" s="610" t="s">
        <v>1128</v>
      </c>
      <c r="AK8" s="611" t="s">
        <v>1128</v>
      </c>
      <c r="AL8" s="1291"/>
      <c r="AM8" s="1292"/>
      <c r="AN8" s="1293"/>
      <c r="AO8" s="232"/>
    </row>
    <row r="9" spans="1:41" ht="24.95" customHeight="1">
      <c r="A9" s="1422"/>
      <c r="B9" s="1423"/>
      <c r="C9" s="1424"/>
      <c r="D9" s="1289"/>
      <c r="E9" s="1290"/>
      <c r="F9" s="1290"/>
      <c r="G9" s="1290"/>
      <c r="H9" s="1290"/>
      <c r="I9" s="1290"/>
      <c r="J9" s="1310"/>
      <c r="K9" s="1311"/>
      <c r="L9" s="620" t="s">
        <v>458</v>
      </c>
      <c r="M9" s="1346"/>
      <c r="N9" s="1347"/>
      <c r="O9" s="1348"/>
      <c r="P9" s="1306"/>
      <c r="Q9" s="1307"/>
      <c r="R9" s="621" t="s">
        <v>453</v>
      </c>
      <c r="S9" s="1306"/>
      <c r="T9" s="1307"/>
      <c r="U9" s="621" t="s">
        <v>453</v>
      </c>
      <c r="V9" s="1432"/>
      <c r="W9" s="1433"/>
      <c r="X9" s="1387"/>
      <c r="Y9" s="1341">
        <f t="shared" si="0"/>
        <v>0</v>
      </c>
      <c r="Z9" s="1342"/>
      <c r="AA9" s="1342"/>
      <c r="AB9" s="621" t="s">
        <v>454</v>
      </c>
      <c r="AC9" s="1308"/>
      <c r="AD9" s="1309"/>
      <c r="AE9" s="1309"/>
      <c r="AF9" s="621" t="s">
        <v>454</v>
      </c>
      <c r="AG9" s="1289"/>
      <c r="AH9" s="1290"/>
      <c r="AI9" s="622" t="s">
        <v>453</v>
      </c>
      <c r="AJ9" s="610" t="s">
        <v>1128</v>
      </c>
      <c r="AK9" s="611" t="s">
        <v>1128</v>
      </c>
      <c r="AL9" s="1291"/>
      <c r="AM9" s="1292"/>
      <c r="AN9" s="1293"/>
      <c r="AO9" s="232"/>
    </row>
    <row r="10" spans="1:41" ht="24.95" customHeight="1">
      <c r="A10" s="1422"/>
      <c r="B10" s="1423"/>
      <c r="C10" s="1424"/>
      <c r="D10" s="1289"/>
      <c r="E10" s="1290"/>
      <c r="F10" s="1290"/>
      <c r="G10" s="1290"/>
      <c r="H10" s="1290"/>
      <c r="I10" s="1290"/>
      <c r="J10" s="1310"/>
      <c r="K10" s="1311"/>
      <c r="L10" s="620" t="s">
        <v>458</v>
      </c>
      <c r="M10" s="1346"/>
      <c r="N10" s="1347"/>
      <c r="O10" s="1348"/>
      <c r="P10" s="1306"/>
      <c r="Q10" s="1307"/>
      <c r="R10" s="621" t="s">
        <v>453</v>
      </c>
      <c r="S10" s="1306"/>
      <c r="T10" s="1307"/>
      <c r="U10" s="621" t="s">
        <v>453</v>
      </c>
      <c r="V10" s="1432"/>
      <c r="W10" s="1433"/>
      <c r="X10" s="1387"/>
      <c r="Y10" s="1341">
        <f t="shared" si="0"/>
        <v>0</v>
      </c>
      <c r="Z10" s="1342"/>
      <c r="AA10" s="1342"/>
      <c r="AB10" s="621" t="s">
        <v>454</v>
      </c>
      <c r="AC10" s="1308"/>
      <c r="AD10" s="1309"/>
      <c r="AE10" s="1309"/>
      <c r="AF10" s="621" t="s">
        <v>454</v>
      </c>
      <c r="AG10" s="1289"/>
      <c r="AH10" s="1290"/>
      <c r="AI10" s="622" t="s">
        <v>453</v>
      </c>
      <c r="AJ10" s="610" t="s">
        <v>1128</v>
      </c>
      <c r="AK10" s="611" t="s">
        <v>1128</v>
      </c>
      <c r="AL10" s="1291"/>
      <c r="AM10" s="1292"/>
      <c r="AN10" s="1293"/>
      <c r="AO10" s="232"/>
    </row>
    <row r="11" spans="1:41" ht="24.95" customHeight="1">
      <c r="A11" s="1422"/>
      <c r="B11" s="1423"/>
      <c r="C11" s="1424"/>
      <c r="D11" s="1289"/>
      <c r="E11" s="1290"/>
      <c r="F11" s="1290"/>
      <c r="G11" s="1290"/>
      <c r="H11" s="1290"/>
      <c r="I11" s="1290"/>
      <c r="J11" s="1310"/>
      <c r="K11" s="1311"/>
      <c r="L11" s="620" t="s">
        <v>458</v>
      </c>
      <c r="M11" s="1346"/>
      <c r="N11" s="1347"/>
      <c r="O11" s="1348"/>
      <c r="P11" s="1306"/>
      <c r="Q11" s="1307"/>
      <c r="R11" s="621" t="s">
        <v>453</v>
      </c>
      <c r="S11" s="1306"/>
      <c r="T11" s="1307"/>
      <c r="U11" s="621" t="s">
        <v>453</v>
      </c>
      <c r="V11" s="1432"/>
      <c r="W11" s="1433"/>
      <c r="X11" s="1387"/>
      <c r="Y11" s="1341">
        <f t="shared" si="0"/>
        <v>0</v>
      </c>
      <c r="Z11" s="1342"/>
      <c r="AA11" s="1342"/>
      <c r="AB11" s="621" t="s">
        <v>454</v>
      </c>
      <c r="AC11" s="1308"/>
      <c r="AD11" s="1309"/>
      <c r="AE11" s="1309"/>
      <c r="AF11" s="621" t="s">
        <v>454</v>
      </c>
      <c r="AG11" s="1289"/>
      <c r="AH11" s="1290"/>
      <c r="AI11" s="622" t="s">
        <v>453</v>
      </c>
      <c r="AJ11" s="610" t="s">
        <v>1128</v>
      </c>
      <c r="AK11" s="611" t="s">
        <v>1128</v>
      </c>
      <c r="AL11" s="1291"/>
      <c r="AM11" s="1292"/>
      <c r="AN11" s="1293"/>
      <c r="AO11" s="232"/>
    </row>
    <row r="12" spans="1:41" ht="24.95" customHeight="1">
      <c r="A12" s="1425"/>
      <c r="B12" s="1426"/>
      <c r="C12" s="1427"/>
      <c r="D12" s="1299"/>
      <c r="E12" s="1300"/>
      <c r="F12" s="1300"/>
      <c r="G12" s="1300"/>
      <c r="H12" s="1300"/>
      <c r="I12" s="1300"/>
      <c r="J12" s="1304"/>
      <c r="K12" s="1305"/>
      <c r="L12" s="623" t="s">
        <v>458</v>
      </c>
      <c r="M12" s="1349"/>
      <c r="N12" s="1350"/>
      <c r="O12" s="1351"/>
      <c r="P12" s="1295"/>
      <c r="Q12" s="1296"/>
      <c r="R12" s="624" t="s">
        <v>453</v>
      </c>
      <c r="S12" s="1295"/>
      <c r="T12" s="1296"/>
      <c r="U12" s="624" t="s">
        <v>453</v>
      </c>
      <c r="V12" s="1434"/>
      <c r="W12" s="1435"/>
      <c r="X12" s="1437"/>
      <c r="Y12" s="1312">
        <f t="shared" si="0"/>
        <v>0</v>
      </c>
      <c r="Z12" s="1313"/>
      <c r="AA12" s="1313"/>
      <c r="AB12" s="624" t="s">
        <v>454</v>
      </c>
      <c r="AC12" s="1297"/>
      <c r="AD12" s="1298"/>
      <c r="AE12" s="1298"/>
      <c r="AF12" s="624" t="s">
        <v>454</v>
      </c>
      <c r="AG12" s="1299"/>
      <c r="AH12" s="1300"/>
      <c r="AI12" s="625" t="s">
        <v>453</v>
      </c>
      <c r="AJ12" s="612" t="s">
        <v>1128</v>
      </c>
      <c r="AK12" s="613" t="s">
        <v>1128</v>
      </c>
      <c r="AL12" s="1301"/>
      <c r="AM12" s="1302"/>
      <c r="AN12" s="1303"/>
      <c r="AO12" s="232"/>
    </row>
    <row r="13" spans="1:41" ht="24.95" customHeight="1">
      <c r="A13" s="1419" t="s">
        <v>1795</v>
      </c>
      <c r="B13" s="1446"/>
      <c r="C13" s="1447"/>
      <c r="D13" s="1334"/>
      <c r="E13" s="1335"/>
      <c r="F13" s="1335"/>
      <c r="G13" s="1335"/>
      <c r="H13" s="1335"/>
      <c r="I13" s="1335"/>
      <c r="J13" s="1428"/>
      <c r="K13" s="1429"/>
      <c r="L13" s="617" t="s">
        <v>458</v>
      </c>
      <c r="M13" s="1339"/>
      <c r="N13" s="1340"/>
      <c r="O13" s="618" t="s">
        <v>453</v>
      </c>
      <c r="P13" s="1339"/>
      <c r="Q13" s="1340"/>
      <c r="R13" s="618" t="s">
        <v>453</v>
      </c>
      <c r="S13" s="1339"/>
      <c r="T13" s="1340"/>
      <c r="U13" s="618" t="s">
        <v>453</v>
      </c>
      <c r="V13" s="1314"/>
      <c r="W13" s="1315"/>
      <c r="X13" s="1316"/>
      <c r="Y13" s="1323"/>
      <c r="Z13" s="1324"/>
      <c r="AA13" s="1324"/>
      <c r="AB13" s="1325"/>
      <c r="AC13" s="1332"/>
      <c r="AD13" s="1333"/>
      <c r="AE13" s="1333"/>
      <c r="AF13" s="618" t="s">
        <v>454</v>
      </c>
      <c r="AG13" s="1334"/>
      <c r="AH13" s="1335"/>
      <c r="AI13" s="619" t="s">
        <v>453</v>
      </c>
      <c r="AJ13" s="608" t="s">
        <v>1128</v>
      </c>
      <c r="AK13" s="609" t="s">
        <v>1128</v>
      </c>
      <c r="AL13" s="1336"/>
      <c r="AM13" s="1337"/>
      <c r="AN13" s="1338"/>
      <c r="AO13" s="232"/>
    </row>
    <row r="14" spans="1:41" ht="24.95" customHeight="1">
      <c r="A14" s="1422"/>
      <c r="B14" s="1423"/>
      <c r="C14" s="1424"/>
      <c r="D14" s="1289"/>
      <c r="E14" s="1290"/>
      <c r="F14" s="1290"/>
      <c r="G14" s="1290"/>
      <c r="H14" s="1290"/>
      <c r="I14" s="1290"/>
      <c r="J14" s="1310"/>
      <c r="K14" s="1311"/>
      <c r="L14" s="620" t="s">
        <v>458</v>
      </c>
      <c r="M14" s="1306"/>
      <c r="N14" s="1307"/>
      <c r="O14" s="621" t="s">
        <v>453</v>
      </c>
      <c r="P14" s="1306"/>
      <c r="Q14" s="1307"/>
      <c r="R14" s="621" t="s">
        <v>453</v>
      </c>
      <c r="S14" s="1306"/>
      <c r="T14" s="1307"/>
      <c r="U14" s="621" t="s">
        <v>453</v>
      </c>
      <c r="V14" s="1317"/>
      <c r="W14" s="1318"/>
      <c r="X14" s="1319"/>
      <c r="Y14" s="1326"/>
      <c r="Z14" s="1327"/>
      <c r="AA14" s="1327"/>
      <c r="AB14" s="1328"/>
      <c r="AC14" s="1308"/>
      <c r="AD14" s="1309"/>
      <c r="AE14" s="1309"/>
      <c r="AF14" s="621" t="s">
        <v>454</v>
      </c>
      <c r="AG14" s="1289"/>
      <c r="AH14" s="1290"/>
      <c r="AI14" s="622" t="s">
        <v>453</v>
      </c>
      <c r="AJ14" s="610" t="s">
        <v>1128</v>
      </c>
      <c r="AK14" s="611" t="s">
        <v>1128</v>
      </c>
      <c r="AL14" s="1291"/>
      <c r="AM14" s="1292"/>
      <c r="AN14" s="1293"/>
      <c r="AO14" s="232"/>
    </row>
    <row r="15" spans="1:41" ht="24.95" customHeight="1">
      <c r="A15" s="1422"/>
      <c r="B15" s="1423"/>
      <c r="C15" s="1424"/>
      <c r="D15" s="1289"/>
      <c r="E15" s="1290"/>
      <c r="F15" s="1290"/>
      <c r="G15" s="1290"/>
      <c r="H15" s="1290"/>
      <c r="I15" s="1290"/>
      <c r="J15" s="1310"/>
      <c r="K15" s="1311"/>
      <c r="L15" s="620" t="s">
        <v>458</v>
      </c>
      <c r="M15" s="1306"/>
      <c r="N15" s="1307"/>
      <c r="O15" s="621" t="s">
        <v>453</v>
      </c>
      <c r="P15" s="1306"/>
      <c r="Q15" s="1307"/>
      <c r="R15" s="621" t="s">
        <v>453</v>
      </c>
      <c r="S15" s="1306"/>
      <c r="T15" s="1307"/>
      <c r="U15" s="621" t="s">
        <v>453</v>
      </c>
      <c r="V15" s="1317"/>
      <c r="W15" s="1318"/>
      <c r="X15" s="1319"/>
      <c r="Y15" s="1326"/>
      <c r="Z15" s="1327"/>
      <c r="AA15" s="1327"/>
      <c r="AB15" s="1328"/>
      <c r="AC15" s="1308"/>
      <c r="AD15" s="1309"/>
      <c r="AE15" s="1309"/>
      <c r="AF15" s="621" t="s">
        <v>454</v>
      </c>
      <c r="AG15" s="1289"/>
      <c r="AH15" s="1290"/>
      <c r="AI15" s="622" t="s">
        <v>453</v>
      </c>
      <c r="AJ15" s="610" t="s">
        <v>1128</v>
      </c>
      <c r="AK15" s="611" t="s">
        <v>1128</v>
      </c>
      <c r="AL15" s="1291"/>
      <c r="AM15" s="1292"/>
      <c r="AN15" s="1293"/>
      <c r="AO15" s="232"/>
    </row>
    <row r="16" spans="1:41" ht="24.95" customHeight="1">
      <c r="A16" s="1422"/>
      <c r="B16" s="1423"/>
      <c r="C16" s="1424"/>
      <c r="D16" s="1289"/>
      <c r="E16" s="1290"/>
      <c r="F16" s="1290"/>
      <c r="G16" s="1290"/>
      <c r="H16" s="1290"/>
      <c r="I16" s="1290"/>
      <c r="J16" s="1310"/>
      <c r="K16" s="1311"/>
      <c r="L16" s="620" t="s">
        <v>458</v>
      </c>
      <c r="M16" s="1306"/>
      <c r="N16" s="1307"/>
      <c r="O16" s="621" t="s">
        <v>453</v>
      </c>
      <c r="P16" s="1306"/>
      <c r="Q16" s="1307"/>
      <c r="R16" s="621" t="s">
        <v>453</v>
      </c>
      <c r="S16" s="1306"/>
      <c r="T16" s="1307"/>
      <c r="U16" s="621" t="s">
        <v>453</v>
      </c>
      <c r="V16" s="1317"/>
      <c r="W16" s="1318"/>
      <c r="X16" s="1319"/>
      <c r="Y16" s="1326"/>
      <c r="Z16" s="1327"/>
      <c r="AA16" s="1327"/>
      <c r="AB16" s="1328"/>
      <c r="AC16" s="1308"/>
      <c r="AD16" s="1309"/>
      <c r="AE16" s="1309"/>
      <c r="AF16" s="621" t="s">
        <v>454</v>
      </c>
      <c r="AG16" s="1289"/>
      <c r="AH16" s="1290"/>
      <c r="AI16" s="622" t="s">
        <v>453</v>
      </c>
      <c r="AJ16" s="610" t="s">
        <v>1128</v>
      </c>
      <c r="AK16" s="611" t="s">
        <v>1128</v>
      </c>
      <c r="AL16" s="1291"/>
      <c r="AM16" s="1292"/>
      <c r="AN16" s="1293"/>
      <c r="AO16" s="232"/>
    </row>
    <row r="17" spans="1:41" ht="24.95" customHeight="1">
      <c r="A17" s="1422"/>
      <c r="B17" s="1423"/>
      <c r="C17" s="1424"/>
      <c r="D17" s="1289"/>
      <c r="E17" s="1290"/>
      <c r="F17" s="1290"/>
      <c r="G17" s="1290"/>
      <c r="H17" s="1290"/>
      <c r="I17" s="1290"/>
      <c r="J17" s="1310"/>
      <c r="K17" s="1311"/>
      <c r="L17" s="620" t="s">
        <v>458</v>
      </c>
      <c r="M17" s="1306"/>
      <c r="N17" s="1307"/>
      <c r="O17" s="621" t="s">
        <v>453</v>
      </c>
      <c r="P17" s="1306"/>
      <c r="Q17" s="1307"/>
      <c r="R17" s="621" t="s">
        <v>453</v>
      </c>
      <c r="S17" s="1306"/>
      <c r="T17" s="1307"/>
      <c r="U17" s="621" t="s">
        <v>453</v>
      </c>
      <c r="V17" s="1317"/>
      <c r="W17" s="1318"/>
      <c r="X17" s="1319"/>
      <c r="Y17" s="1326"/>
      <c r="Z17" s="1327"/>
      <c r="AA17" s="1327"/>
      <c r="AB17" s="1328"/>
      <c r="AC17" s="1308"/>
      <c r="AD17" s="1309"/>
      <c r="AE17" s="1309"/>
      <c r="AF17" s="621" t="s">
        <v>454</v>
      </c>
      <c r="AG17" s="1289"/>
      <c r="AH17" s="1290"/>
      <c r="AI17" s="622" t="s">
        <v>453</v>
      </c>
      <c r="AJ17" s="610" t="s">
        <v>1128</v>
      </c>
      <c r="AK17" s="611" t="s">
        <v>1128</v>
      </c>
      <c r="AL17" s="1291"/>
      <c r="AM17" s="1292"/>
      <c r="AN17" s="1293"/>
      <c r="AO17" s="232"/>
    </row>
    <row r="18" spans="1:41" ht="24.95" customHeight="1">
      <c r="A18" s="1425"/>
      <c r="B18" s="1426"/>
      <c r="C18" s="1427"/>
      <c r="D18" s="1299"/>
      <c r="E18" s="1300"/>
      <c r="F18" s="1300"/>
      <c r="G18" s="1300"/>
      <c r="H18" s="1300"/>
      <c r="I18" s="1300"/>
      <c r="J18" s="1304"/>
      <c r="K18" s="1305"/>
      <c r="L18" s="623" t="s">
        <v>458</v>
      </c>
      <c r="M18" s="1295"/>
      <c r="N18" s="1296"/>
      <c r="O18" s="624" t="s">
        <v>453</v>
      </c>
      <c r="P18" s="1295"/>
      <c r="Q18" s="1296"/>
      <c r="R18" s="624" t="s">
        <v>453</v>
      </c>
      <c r="S18" s="1295"/>
      <c r="T18" s="1296"/>
      <c r="U18" s="624" t="s">
        <v>453</v>
      </c>
      <c r="V18" s="1320"/>
      <c r="W18" s="1321"/>
      <c r="X18" s="1322"/>
      <c r="Y18" s="1329"/>
      <c r="Z18" s="1330"/>
      <c r="AA18" s="1330"/>
      <c r="AB18" s="1331"/>
      <c r="AC18" s="1297"/>
      <c r="AD18" s="1298"/>
      <c r="AE18" s="1298"/>
      <c r="AF18" s="624" t="s">
        <v>454</v>
      </c>
      <c r="AG18" s="1299"/>
      <c r="AH18" s="1300"/>
      <c r="AI18" s="625" t="s">
        <v>453</v>
      </c>
      <c r="AJ18" s="612" t="s">
        <v>1128</v>
      </c>
      <c r="AK18" s="613" t="s">
        <v>1128</v>
      </c>
      <c r="AL18" s="1301"/>
      <c r="AM18" s="1302"/>
      <c r="AN18" s="1303"/>
      <c r="AO18" s="232"/>
    </row>
    <row r="19" spans="1:41" ht="18" customHeight="1">
      <c r="A19" s="837" t="s">
        <v>1799</v>
      </c>
      <c r="B19" s="837"/>
      <c r="C19" s="837"/>
      <c r="D19" s="837"/>
      <c r="E19" s="837"/>
      <c r="F19" s="837"/>
      <c r="G19" s="837"/>
      <c r="H19" s="837"/>
      <c r="I19" s="837"/>
      <c r="J19" s="837"/>
      <c r="K19" s="837"/>
      <c r="L19" s="837"/>
      <c r="M19" s="837"/>
      <c r="N19" s="837"/>
      <c r="O19" s="837"/>
      <c r="P19" s="837"/>
      <c r="Q19" s="837"/>
      <c r="R19" s="837"/>
      <c r="S19" s="837"/>
      <c r="T19" s="837"/>
      <c r="U19" s="837"/>
      <c r="V19" s="837"/>
      <c r="W19" s="837"/>
      <c r="X19" s="837"/>
      <c r="Y19" s="837"/>
      <c r="Z19" s="837"/>
      <c r="AA19" s="837"/>
      <c r="AB19" s="837"/>
      <c r="AC19" s="837"/>
    </row>
    <row r="20" spans="1:41" ht="24.75" customHeight="1">
      <c r="A20" s="837"/>
      <c r="B20" s="837"/>
      <c r="C20" s="837"/>
      <c r="D20" s="837"/>
      <c r="E20" s="837"/>
      <c r="F20" s="837"/>
      <c r="G20" s="837"/>
      <c r="H20" s="837"/>
      <c r="I20" s="837"/>
      <c r="J20" s="837"/>
      <c r="K20" s="837"/>
      <c r="L20" s="837"/>
      <c r="M20" s="837"/>
      <c r="N20" s="837"/>
      <c r="O20" s="837"/>
      <c r="P20" s="837"/>
      <c r="Q20" s="837"/>
      <c r="R20" s="837"/>
      <c r="S20" s="837"/>
      <c r="T20" s="837"/>
      <c r="U20" s="837"/>
      <c r="V20" s="837"/>
      <c r="W20" s="837"/>
      <c r="X20" s="837"/>
      <c r="Y20" s="837"/>
      <c r="Z20" s="837"/>
      <c r="AA20" s="837"/>
      <c r="AB20" s="837"/>
      <c r="AC20" s="837"/>
    </row>
    <row r="21" spans="1:41" s="338" customFormat="1" ht="24.75" customHeight="1">
      <c r="A21" s="626" t="s">
        <v>1815</v>
      </c>
      <c r="C21" s="440"/>
      <c r="D21" s="440"/>
      <c r="E21" s="440"/>
      <c r="F21" s="23"/>
      <c r="G21" s="440"/>
      <c r="H21" s="440"/>
      <c r="I21" s="440"/>
      <c r="J21" s="440"/>
      <c r="K21" s="440"/>
      <c r="L21" s="627"/>
      <c r="M21" s="627"/>
      <c r="N21" s="627"/>
      <c r="O21" s="628"/>
      <c r="P21" s="628"/>
      <c r="Q21" s="628"/>
      <c r="R21" s="628"/>
      <c r="S21" s="628"/>
      <c r="T21" s="405"/>
      <c r="U21" s="405"/>
      <c r="V21" s="405"/>
      <c r="W21" s="405"/>
      <c r="X21" s="405"/>
      <c r="Y21" s="405"/>
      <c r="Z21" s="405"/>
      <c r="AA21" s="23"/>
      <c r="AB21" s="23"/>
      <c r="AC21" s="23"/>
      <c r="AD21" s="23"/>
      <c r="AE21" s="23"/>
      <c r="AF21" s="506"/>
      <c r="AG21" s="506"/>
      <c r="AH21" s="506"/>
      <c r="AI21" s="405"/>
    </row>
    <row r="22" spans="1:41" s="544" customFormat="1" ht="24.75" customHeight="1">
      <c r="A22" s="629" t="s">
        <v>2067</v>
      </c>
      <c r="B22" s="630"/>
      <c r="C22" s="630"/>
      <c r="D22" s="631"/>
      <c r="E22" s="631"/>
      <c r="F22" s="631"/>
      <c r="G22" s="631"/>
      <c r="H22" s="631"/>
      <c r="I22" s="631"/>
      <c r="J22" s="631"/>
      <c r="K22" s="631"/>
      <c r="L22" s="631"/>
      <c r="M22" s="631"/>
      <c r="N22" s="631"/>
      <c r="O22" s="631"/>
      <c r="P22" s="631"/>
      <c r="Q22" s="631"/>
      <c r="R22" s="631"/>
      <c r="S22" s="631"/>
      <c r="T22" s="631"/>
      <c r="U22" s="631"/>
      <c r="V22" s="631"/>
      <c r="W22" s="631"/>
      <c r="X22" s="1254" t="s">
        <v>1801</v>
      </c>
      <c r="Y22" s="1254"/>
      <c r="Z22" s="1254"/>
      <c r="AA22" s="1254"/>
      <c r="AB22" s="1254"/>
      <c r="AC22" s="1275"/>
      <c r="AD22" s="1275"/>
      <c r="AE22" s="632" t="s">
        <v>1402</v>
      </c>
      <c r="AF22" s="1276">
        <f>IF(AC22="",0,IF(AC22&lt;=1,180,320+100*(AC22-2)))</f>
        <v>0</v>
      </c>
      <c r="AG22" s="1277"/>
      <c r="AH22" s="1277"/>
      <c r="AI22" s="1277"/>
      <c r="AJ22" s="1278"/>
    </row>
    <row r="23" spans="1:41" s="544" customFormat="1" ht="24.75" customHeight="1">
      <c r="A23" s="633" t="s">
        <v>1802</v>
      </c>
      <c r="B23" s="739"/>
      <c r="C23" s="739"/>
      <c r="D23" s="739"/>
      <c r="E23" s="739"/>
      <c r="F23" s="739"/>
      <c r="G23" s="739"/>
      <c r="H23" s="739"/>
      <c r="I23" s="739"/>
      <c r="J23" s="739"/>
      <c r="K23" s="738"/>
      <c r="L23" s="738"/>
      <c r="M23" s="738"/>
      <c r="N23" s="738"/>
      <c r="O23" s="738"/>
      <c r="P23" s="738"/>
      <c r="Q23" s="738"/>
      <c r="R23" s="738"/>
      <c r="S23" s="1442">
        <v>1.65</v>
      </c>
      <c r="T23" s="1442"/>
      <c r="U23" s="1442"/>
      <c r="V23" s="738" t="s">
        <v>1803</v>
      </c>
      <c r="W23" s="738"/>
      <c r="X23" s="738"/>
      <c r="Y23" s="738"/>
      <c r="Z23" s="738"/>
      <c r="AA23" s="738"/>
      <c r="AB23" s="738"/>
      <c r="AC23" s="1443"/>
      <c r="AD23" s="1443"/>
      <c r="AE23" s="750" t="s">
        <v>1376</v>
      </c>
      <c r="AF23" s="1286">
        <f>S23*AC23+S24*AC24</f>
        <v>0</v>
      </c>
      <c r="AG23" s="1444"/>
      <c r="AH23" s="1444"/>
      <c r="AI23" s="1444"/>
      <c r="AJ23" s="1445"/>
    </row>
    <row r="24" spans="1:41" s="544" customFormat="1" ht="24.75" customHeight="1">
      <c r="A24" s="124" t="s">
        <v>1814</v>
      </c>
      <c r="B24" s="819"/>
      <c r="C24" s="819"/>
      <c r="D24" s="819"/>
      <c r="E24" s="819"/>
      <c r="F24" s="819"/>
      <c r="G24" s="819"/>
      <c r="H24" s="819"/>
      <c r="I24" s="819"/>
      <c r="J24" s="819"/>
      <c r="K24" s="6"/>
      <c r="L24" s="6"/>
      <c r="M24" s="6"/>
      <c r="N24" s="6"/>
      <c r="O24" s="6"/>
      <c r="P24" s="6"/>
      <c r="Q24" s="6"/>
      <c r="R24" s="6"/>
      <c r="S24" s="1255">
        <v>3.3</v>
      </c>
      <c r="T24" s="1255"/>
      <c r="U24" s="1255"/>
      <c r="V24" s="6" t="s">
        <v>1803</v>
      </c>
      <c r="W24" s="6"/>
      <c r="X24" s="6"/>
      <c r="Y24" s="6"/>
      <c r="Z24" s="6"/>
      <c r="AA24" s="6"/>
      <c r="AB24" s="6"/>
      <c r="AC24" s="1256"/>
      <c r="AD24" s="1256"/>
      <c r="AE24" s="811" t="s">
        <v>1376</v>
      </c>
      <c r="AF24" s="1272"/>
      <c r="AG24" s="1273"/>
      <c r="AH24" s="1273"/>
      <c r="AI24" s="1273"/>
      <c r="AJ24" s="1274"/>
    </row>
    <row r="25" spans="1:41" s="544" customFormat="1" ht="24.75" customHeight="1">
      <c r="A25" s="5"/>
      <c r="B25" s="866"/>
      <c r="C25" s="866"/>
      <c r="D25" s="866"/>
      <c r="E25" s="866"/>
      <c r="F25" s="866"/>
      <c r="G25" s="866"/>
      <c r="H25" s="866"/>
      <c r="I25" s="866"/>
      <c r="J25" s="866"/>
      <c r="K25" s="866"/>
      <c r="L25" s="866"/>
      <c r="M25" s="866"/>
      <c r="N25" s="866"/>
      <c r="O25" s="866"/>
      <c r="P25" s="6"/>
      <c r="Q25" s="6"/>
      <c r="R25" s="6"/>
      <c r="S25" s="866"/>
      <c r="T25" s="758" t="s">
        <v>2068</v>
      </c>
      <c r="U25" s="866"/>
      <c r="V25" s="125" t="s">
        <v>1128</v>
      </c>
      <c r="W25" s="756" t="s">
        <v>1804</v>
      </c>
      <c r="X25" s="756"/>
      <c r="Y25" s="756"/>
      <c r="Z25" s="125" t="s">
        <v>1128</v>
      </c>
      <c r="AA25" s="757" t="s">
        <v>1692</v>
      </c>
      <c r="AB25" s="816"/>
      <c r="AC25" s="816"/>
      <c r="AD25" s="22"/>
      <c r="AE25" s="7"/>
      <c r="AF25" s="1272"/>
      <c r="AG25" s="1273"/>
      <c r="AH25" s="1273"/>
      <c r="AI25" s="1273"/>
      <c r="AJ25" s="1274"/>
    </row>
    <row r="26" spans="1:41" s="544" customFormat="1" ht="24.75" customHeight="1">
      <c r="A26" s="751" t="s">
        <v>1805</v>
      </c>
      <c r="B26" s="752"/>
      <c r="C26" s="752"/>
      <c r="D26" s="752"/>
      <c r="E26" s="752"/>
      <c r="F26" s="752"/>
      <c r="G26" s="752"/>
      <c r="H26" s="752"/>
      <c r="I26" s="752"/>
      <c r="J26" s="752"/>
      <c r="K26" s="753"/>
      <c r="L26" s="753"/>
      <c r="M26" s="753"/>
      <c r="N26" s="753"/>
      <c r="O26" s="753"/>
      <c r="P26" s="753"/>
      <c r="Q26" s="753"/>
      <c r="R26" s="753"/>
      <c r="S26" s="1264">
        <v>3.3</v>
      </c>
      <c r="T26" s="1264"/>
      <c r="U26" s="1264"/>
      <c r="V26" s="1265" t="s">
        <v>1806</v>
      </c>
      <c r="W26" s="1265"/>
      <c r="X26" s="1265"/>
      <c r="Y26" s="1265"/>
      <c r="Z26" s="1265"/>
      <c r="AA26" s="1265"/>
      <c r="AB26" s="1265"/>
      <c r="AC26" s="1266"/>
      <c r="AD26" s="1266"/>
      <c r="AE26" s="754" t="s">
        <v>1376</v>
      </c>
      <c r="AF26" s="1267">
        <f>S26*AC26</f>
        <v>0</v>
      </c>
      <c r="AG26" s="1268"/>
      <c r="AH26" s="1268"/>
      <c r="AI26" s="1268"/>
      <c r="AJ26" s="1269"/>
    </row>
    <row r="27" spans="1:41" s="544" customFormat="1" ht="24.75" customHeight="1">
      <c r="A27" s="637" t="s">
        <v>2069</v>
      </c>
      <c r="B27" s="638"/>
      <c r="C27" s="638"/>
      <c r="D27" s="567"/>
      <c r="E27" s="567"/>
      <c r="F27" s="567"/>
      <c r="G27" s="567"/>
      <c r="H27" s="567"/>
      <c r="I27" s="567"/>
      <c r="J27" s="567"/>
      <c r="K27" s="567"/>
      <c r="L27" s="567"/>
      <c r="M27" s="567"/>
      <c r="N27" s="567"/>
      <c r="O27" s="567"/>
      <c r="P27" s="567"/>
      <c r="Q27" s="567"/>
      <c r="R27" s="567"/>
      <c r="S27" s="1270">
        <v>1.98</v>
      </c>
      <c r="T27" s="1270"/>
      <c r="U27" s="1270"/>
      <c r="V27" s="1438" t="s">
        <v>2070</v>
      </c>
      <c r="W27" s="1438"/>
      <c r="X27" s="1438"/>
      <c r="Y27" s="1438"/>
      <c r="Z27" s="1438"/>
      <c r="AA27" s="1438"/>
      <c r="AB27" s="1438"/>
      <c r="AC27" s="1271"/>
      <c r="AD27" s="1271"/>
      <c r="AE27" s="639" t="s">
        <v>1376</v>
      </c>
      <c r="AF27" s="1439">
        <f>S27*AC27</f>
        <v>0</v>
      </c>
      <c r="AG27" s="1440"/>
      <c r="AH27" s="1440"/>
      <c r="AI27" s="1440"/>
      <c r="AJ27" s="1441"/>
    </row>
    <row r="28" spans="1:41" s="544" customFormat="1" ht="16.5" customHeight="1"/>
    <row r="29" spans="1:41" s="544" customFormat="1" ht="24" customHeight="1">
      <c r="A29" s="640" t="s">
        <v>2071</v>
      </c>
      <c r="B29" s="448"/>
      <c r="C29" s="448"/>
      <c r="D29" s="448"/>
      <c r="E29" s="448"/>
      <c r="F29" s="448"/>
      <c r="G29" s="448"/>
      <c r="H29" s="448"/>
      <c r="I29" s="448"/>
      <c r="J29" s="448"/>
    </row>
    <row r="30" spans="1:41" s="544" customFormat="1" ht="19.5" customHeight="1">
      <c r="B30" s="1260" t="s">
        <v>1776</v>
      </c>
      <c r="C30" s="1260"/>
      <c r="D30" s="1260"/>
      <c r="E30" s="1260"/>
      <c r="F30" s="1260"/>
      <c r="G30" s="1283" t="s">
        <v>1777</v>
      </c>
      <c r="H30" s="1284"/>
      <c r="I30" s="1284"/>
      <c r="J30" s="1284"/>
      <c r="K30" s="1284"/>
      <c r="L30" s="1284"/>
      <c r="M30" s="1284"/>
      <c r="N30" s="1285"/>
    </row>
    <row r="31" spans="1:41" s="544" customFormat="1" ht="16.5" customHeight="1">
      <c r="B31" s="1263" t="s">
        <v>1811</v>
      </c>
      <c r="C31" s="1263"/>
      <c r="D31" s="1263"/>
      <c r="E31" s="1263"/>
      <c r="F31" s="1263"/>
      <c r="G31" s="1247">
        <v>180</v>
      </c>
      <c r="H31" s="1248"/>
      <c r="I31" s="1248"/>
      <c r="J31" s="1248"/>
      <c r="K31" s="1248"/>
      <c r="L31" s="1248"/>
      <c r="M31" s="1248"/>
      <c r="N31" s="1249"/>
    </row>
    <row r="32" spans="1:41" s="544" customFormat="1" ht="16.5" customHeight="1">
      <c r="B32" s="1253" t="s">
        <v>1812</v>
      </c>
      <c r="C32" s="1253"/>
      <c r="D32" s="1253"/>
      <c r="E32" s="1253"/>
      <c r="F32" s="1253"/>
      <c r="G32" s="1250" t="s">
        <v>1813</v>
      </c>
      <c r="H32" s="1251"/>
      <c r="I32" s="1251"/>
      <c r="J32" s="1251"/>
      <c r="K32" s="1251"/>
      <c r="L32" s="1251"/>
      <c r="M32" s="1251"/>
      <c r="N32" s="1252"/>
    </row>
    <row r="33" spans="1:10" ht="16.5" customHeight="1"/>
    <row r="34" spans="1:10">
      <c r="A34" s="448"/>
      <c r="B34" s="440" t="s">
        <v>2072</v>
      </c>
      <c r="C34" s="136"/>
      <c r="D34" s="136"/>
      <c r="E34" s="136"/>
      <c r="F34" s="448"/>
      <c r="G34" s="448"/>
    </row>
    <row r="35" spans="1:10">
      <c r="A35" s="448"/>
      <c r="B35" s="165"/>
      <c r="C35" s="136"/>
      <c r="D35" s="154" t="s">
        <v>2073</v>
      </c>
      <c r="F35" s="448"/>
      <c r="G35" s="448"/>
    </row>
    <row r="36" spans="1:10">
      <c r="A36" s="405"/>
      <c r="B36" s="759"/>
      <c r="C36" s="760"/>
      <c r="D36" s="154" t="s">
        <v>2074</v>
      </c>
      <c r="F36" s="405"/>
      <c r="G36" s="405"/>
    </row>
    <row r="40" spans="1:10">
      <c r="J40" s="301"/>
    </row>
    <row r="52" spans="14:14">
      <c r="N52" s="301"/>
    </row>
  </sheetData>
  <mergeCells count="160">
    <mergeCell ref="A2:C4"/>
    <mergeCell ref="D2:I4"/>
    <mergeCell ref="J2:L4"/>
    <mergeCell ref="M2:U2"/>
    <mergeCell ref="V2:X4"/>
    <mergeCell ref="Y2:AB4"/>
    <mergeCell ref="AC2:AF4"/>
    <mergeCell ref="AG2:AI4"/>
    <mergeCell ref="AJ2:AK3"/>
    <mergeCell ref="AL2:AN4"/>
    <mergeCell ref="M3:O4"/>
    <mergeCell ref="P3:R4"/>
    <mergeCell ref="S3:U4"/>
    <mergeCell ref="R1:S1"/>
    <mergeCell ref="U1:V1"/>
    <mergeCell ref="V5:W5"/>
    <mergeCell ref="Y5:AA5"/>
    <mergeCell ref="AC5:AE5"/>
    <mergeCell ref="AG5:AH5"/>
    <mergeCell ref="AL5:AN5"/>
    <mergeCell ref="J6:K6"/>
    <mergeCell ref="P6:Q6"/>
    <mergeCell ref="S6:T6"/>
    <mergeCell ref="A5:C5"/>
    <mergeCell ref="D5:I5"/>
    <mergeCell ref="J5:K5"/>
    <mergeCell ref="M5:O12"/>
    <mergeCell ref="P5:Q5"/>
    <mergeCell ref="S5:T5"/>
    <mergeCell ref="D8:I8"/>
    <mergeCell ref="J8:K8"/>
    <mergeCell ref="P8:Q8"/>
    <mergeCell ref="S8:T8"/>
    <mergeCell ref="P9:Q9"/>
    <mergeCell ref="S9:T9"/>
    <mergeCell ref="D12:I12"/>
    <mergeCell ref="J12:K12"/>
    <mergeCell ref="P12:Q12"/>
    <mergeCell ref="S12:T12"/>
    <mergeCell ref="D11:I11"/>
    <mergeCell ref="J11:K11"/>
    <mergeCell ref="P11:Q11"/>
    <mergeCell ref="S11:T11"/>
    <mergeCell ref="V6:W6"/>
    <mergeCell ref="Y6:AA6"/>
    <mergeCell ref="AC6:AE6"/>
    <mergeCell ref="AG6:AH6"/>
    <mergeCell ref="AL6:AN6"/>
    <mergeCell ref="A7:C12"/>
    <mergeCell ref="D7:I7"/>
    <mergeCell ref="J7:K7"/>
    <mergeCell ref="P7:Q7"/>
    <mergeCell ref="S7:T7"/>
    <mergeCell ref="AG9:AH9"/>
    <mergeCell ref="AL9:AN9"/>
    <mergeCell ref="D10:I10"/>
    <mergeCell ref="J10:K10"/>
    <mergeCell ref="P10:Q10"/>
    <mergeCell ref="S10:T10"/>
    <mergeCell ref="Y10:AA10"/>
    <mergeCell ref="AC10:AE10"/>
    <mergeCell ref="AG10:AH10"/>
    <mergeCell ref="AL10:AN10"/>
    <mergeCell ref="D9:I9"/>
    <mergeCell ref="J9:K9"/>
    <mergeCell ref="A6:C6"/>
    <mergeCell ref="D6:I6"/>
    <mergeCell ref="Y9:AA9"/>
    <mergeCell ref="AC9:AE9"/>
    <mergeCell ref="V7:W12"/>
    <mergeCell ref="X7:X12"/>
    <mergeCell ref="Y7:AA7"/>
    <mergeCell ref="AC7:AE7"/>
    <mergeCell ref="AG7:AH7"/>
    <mergeCell ref="AL7:AN7"/>
    <mergeCell ref="Y8:AA8"/>
    <mergeCell ref="AC8:AE8"/>
    <mergeCell ref="AG11:AH11"/>
    <mergeCell ref="AL11:AN11"/>
    <mergeCell ref="Y12:AA12"/>
    <mergeCell ref="AC12:AE12"/>
    <mergeCell ref="AG12:AH12"/>
    <mergeCell ref="AL12:AN12"/>
    <mergeCell ref="AG8:AH8"/>
    <mergeCell ref="AL8:AN8"/>
    <mergeCell ref="Y11:AA11"/>
    <mergeCell ref="AC11:AE11"/>
    <mergeCell ref="A13:C18"/>
    <mergeCell ref="D13:I13"/>
    <mergeCell ref="J13:K13"/>
    <mergeCell ref="M13:N13"/>
    <mergeCell ref="P13:Q13"/>
    <mergeCell ref="S13:T13"/>
    <mergeCell ref="D17:I17"/>
    <mergeCell ref="J17:K17"/>
    <mergeCell ref="M17:N17"/>
    <mergeCell ref="P17:Q17"/>
    <mergeCell ref="J16:K16"/>
    <mergeCell ref="M16:N16"/>
    <mergeCell ref="P16:Q16"/>
    <mergeCell ref="AC14:AE14"/>
    <mergeCell ref="S16:T16"/>
    <mergeCell ref="AC16:AE16"/>
    <mergeCell ref="AG14:AH14"/>
    <mergeCell ref="AL14:AN14"/>
    <mergeCell ref="D15:I15"/>
    <mergeCell ref="J15:K15"/>
    <mergeCell ref="M15:N15"/>
    <mergeCell ref="P15:Q15"/>
    <mergeCell ref="S15:T15"/>
    <mergeCell ref="AC15:AE15"/>
    <mergeCell ref="AG15:AH15"/>
    <mergeCell ref="V13:X18"/>
    <mergeCell ref="Y13:AB18"/>
    <mergeCell ref="AC13:AE13"/>
    <mergeCell ref="AG13:AH13"/>
    <mergeCell ref="AL13:AN13"/>
    <mergeCell ref="D14:I14"/>
    <mergeCell ref="J14:K14"/>
    <mergeCell ref="M14:N14"/>
    <mergeCell ref="P14:Q14"/>
    <mergeCell ref="S14:T14"/>
    <mergeCell ref="AL15:AN15"/>
    <mergeCell ref="D16:I16"/>
    <mergeCell ref="AG16:AH16"/>
    <mergeCell ref="AL16:AN16"/>
    <mergeCell ref="S17:T17"/>
    <mergeCell ref="AC17:AE17"/>
    <mergeCell ref="AG17:AH17"/>
    <mergeCell ref="AL17:AN17"/>
    <mergeCell ref="D18:I18"/>
    <mergeCell ref="J18:K18"/>
    <mergeCell ref="M18:N18"/>
    <mergeCell ref="P18:Q18"/>
    <mergeCell ref="S18:T18"/>
    <mergeCell ref="AC18:AE18"/>
    <mergeCell ref="AC26:AD26"/>
    <mergeCell ref="AF26:AJ26"/>
    <mergeCell ref="S27:U27"/>
    <mergeCell ref="AC27:AD27"/>
    <mergeCell ref="AF27:AJ27"/>
    <mergeCell ref="AG18:AH18"/>
    <mergeCell ref="AL18:AN18"/>
    <mergeCell ref="X22:AB22"/>
    <mergeCell ref="AC22:AD22"/>
    <mergeCell ref="AF22:AJ22"/>
    <mergeCell ref="S23:U23"/>
    <mergeCell ref="AC23:AD23"/>
    <mergeCell ref="AF23:AJ25"/>
    <mergeCell ref="S24:U24"/>
    <mergeCell ref="AC24:AD24"/>
    <mergeCell ref="B31:F31"/>
    <mergeCell ref="G31:N31"/>
    <mergeCell ref="B32:F32"/>
    <mergeCell ref="G32:N32"/>
    <mergeCell ref="V27:AB27"/>
    <mergeCell ref="B30:F30"/>
    <mergeCell ref="G30:N30"/>
    <mergeCell ref="S26:U26"/>
    <mergeCell ref="V26:AB26"/>
  </mergeCells>
  <phoneticPr fontId="6"/>
  <dataValidations count="1">
    <dataValidation type="list" allowBlank="1" showInputMessage="1" showErrorMessage="1" sqref="AJ5:AK18 V25 Z25">
      <formula1>"□,☑"</formula1>
    </dataValidation>
  </dataValidations>
  <pageMargins left="0.59055118110236227" right="0.23622047244094491" top="0.74803149606299213" bottom="0.55118110236220474" header="0.51181102362204722" footer="0.27559055118110237"/>
  <pageSetup paperSize="9" orientation="portrait" r:id="rId1"/>
  <headerFooter alignWithMargins="0">
    <oddFooter>&amp;C&amp;A</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46"/>
  <sheetViews>
    <sheetView view="pageBreakPreview" zoomScaleNormal="100" zoomScaleSheetLayoutView="100" workbookViewId="0"/>
  </sheetViews>
  <sheetFormatPr defaultRowHeight="13.5"/>
  <cols>
    <col min="1" max="1" width="2.625" style="544" customWidth="1"/>
    <col min="2" max="2" width="2.625" style="208" customWidth="1"/>
    <col min="3" max="199" width="2.625" style="544" customWidth="1"/>
    <col min="200" max="16384" width="9" style="544"/>
  </cols>
  <sheetData>
    <row r="1" spans="2:33" ht="14.25" thickBot="1">
      <c r="B1" s="437"/>
    </row>
    <row r="2" spans="2:33" ht="24.95" customHeight="1">
      <c r="B2" s="1475" t="s">
        <v>1819</v>
      </c>
      <c r="C2" s="1476"/>
      <c r="D2" s="1476"/>
      <c r="E2" s="1476"/>
      <c r="F2" s="1476"/>
      <c r="G2" s="1476"/>
      <c r="H2" s="1478" t="s">
        <v>2377</v>
      </c>
      <c r="I2" s="1476"/>
      <c r="J2" s="1476"/>
      <c r="K2" s="1479"/>
      <c r="L2" s="1478" t="s">
        <v>1820</v>
      </c>
      <c r="M2" s="1476"/>
      <c r="N2" s="1476"/>
      <c r="O2" s="1479"/>
      <c r="P2" s="1476" t="s">
        <v>459</v>
      </c>
      <c r="Q2" s="1476"/>
      <c r="R2" s="1476"/>
      <c r="S2" s="1476"/>
      <c r="T2" s="1476"/>
      <c r="U2" s="1476"/>
      <c r="V2" s="1476"/>
      <c r="W2" s="1476"/>
      <c r="X2" s="1476"/>
      <c r="Y2" s="1476"/>
      <c r="Z2" s="1476"/>
      <c r="AA2" s="1476"/>
      <c r="AB2" s="1476"/>
      <c r="AC2" s="1476"/>
      <c r="AD2" s="1476"/>
      <c r="AE2" s="1476"/>
      <c r="AF2" s="1476"/>
      <c r="AG2" s="1480"/>
    </row>
    <row r="3" spans="2:33" ht="13.5" customHeight="1">
      <c r="B3" s="1477"/>
      <c r="C3" s="1423"/>
      <c r="D3" s="1423"/>
      <c r="E3" s="1423"/>
      <c r="F3" s="1423"/>
      <c r="G3" s="1423"/>
      <c r="H3" s="1422"/>
      <c r="I3" s="1423"/>
      <c r="J3" s="1423"/>
      <c r="K3" s="1424"/>
      <c r="L3" s="1425"/>
      <c r="M3" s="1426"/>
      <c r="N3" s="1426"/>
      <c r="O3" s="1427"/>
      <c r="P3" s="1423"/>
      <c r="Q3" s="1423"/>
      <c r="R3" s="1423"/>
      <c r="S3" s="1423"/>
      <c r="T3" s="1423"/>
      <c r="U3" s="1423"/>
      <c r="V3" s="1423"/>
      <c r="W3" s="1423"/>
      <c r="X3" s="1423"/>
      <c r="Y3" s="1423"/>
      <c r="Z3" s="1423"/>
      <c r="AA3" s="1423"/>
      <c r="AB3" s="1423"/>
      <c r="AC3" s="1423"/>
      <c r="AD3" s="1423"/>
      <c r="AE3" s="1423"/>
      <c r="AF3" s="1423"/>
      <c r="AG3" s="1481"/>
    </row>
    <row r="4" spans="2:33" ht="13.5" customHeight="1">
      <c r="B4" s="1482" t="s">
        <v>1821</v>
      </c>
      <c r="C4" s="1483"/>
      <c r="D4" s="1483"/>
      <c r="E4" s="1483"/>
      <c r="F4" s="1483"/>
      <c r="G4" s="1484"/>
      <c r="H4" s="1486"/>
      <c r="I4" s="1487"/>
      <c r="J4" s="1487"/>
      <c r="K4" s="1488"/>
      <c r="L4" s="1486"/>
      <c r="M4" s="1487"/>
      <c r="N4" s="1487"/>
      <c r="O4" s="1488"/>
      <c r="P4" s="644"/>
      <c r="Q4" s="645"/>
      <c r="R4" s="646"/>
      <c r="S4" s="828"/>
      <c r="T4" s="828"/>
      <c r="U4" s="828"/>
      <c r="V4" s="647"/>
      <c r="W4" s="646"/>
      <c r="X4" s="646"/>
      <c r="Y4" s="646"/>
      <c r="Z4" s="646"/>
      <c r="AA4" s="646"/>
      <c r="AB4" s="646"/>
      <c r="AC4" s="646"/>
      <c r="AD4" s="646"/>
      <c r="AE4" s="646"/>
      <c r="AF4" s="646"/>
      <c r="AG4" s="648"/>
    </row>
    <row r="5" spans="2:33" ht="13.5" customHeight="1">
      <c r="B5" s="1485"/>
      <c r="C5" s="1472"/>
      <c r="D5" s="1472"/>
      <c r="E5" s="1472"/>
      <c r="F5" s="1472"/>
      <c r="G5" s="1473"/>
      <c r="H5" s="1489"/>
      <c r="I5" s="1407"/>
      <c r="J5" s="1407"/>
      <c r="K5" s="1490"/>
      <c r="L5" s="1489"/>
      <c r="M5" s="1407"/>
      <c r="N5" s="1407"/>
      <c r="O5" s="1490"/>
      <c r="P5" s="649"/>
      <c r="Q5" s="650"/>
      <c r="R5" s="567"/>
      <c r="S5" s="827"/>
      <c r="T5" s="827"/>
      <c r="U5" s="827"/>
      <c r="V5" s="651"/>
      <c r="W5" s="567"/>
      <c r="X5" s="567"/>
      <c r="Y5" s="567"/>
      <c r="Z5" s="567"/>
      <c r="AA5" s="567"/>
      <c r="AB5" s="567"/>
      <c r="AC5" s="567"/>
      <c r="AD5" s="567"/>
      <c r="AE5" s="567"/>
      <c r="AF5" s="567"/>
      <c r="AG5" s="652"/>
    </row>
    <row r="6" spans="2:33" ht="13.5" customHeight="1">
      <c r="B6" s="1491" t="s">
        <v>1822</v>
      </c>
      <c r="C6" s="1376"/>
      <c r="D6" s="1376"/>
      <c r="E6" s="1376"/>
      <c r="F6" s="1376"/>
      <c r="G6" s="1377"/>
      <c r="H6" s="1492"/>
      <c r="I6" s="1493"/>
      <c r="J6" s="1493"/>
      <c r="K6" s="1494"/>
      <c r="L6" s="1486"/>
      <c r="M6" s="1487"/>
      <c r="N6" s="1487"/>
      <c r="O6" s="1488"/>
      <c r="P6" s="48"/>
      <c r="Q6" s="23"/>
      <c r="R6" s="6"/>
      <c r="S6" s="825"/>
      <c r="T6" s="825"/>
      <c r="U6" s="825"/>
      <c r="V6" s="16"/>
      <c r="W6" s="6"/>
      <c r="X6" s="6"/>
      <c r="Y6" s="6"/>
      <c r="Z6" s="6"/>
      <c r="AA6" s="6"/>
      <c r="AB6" s="6"/>
      <c r="AC6" s="6"/>
      <c r="AD6" s="6"/>
      <c r="AE6" s="6"/>
      <c r="AF6" s="6"/>
      <c r="AG6" s="653"/>
    </row>
    <row r="7" spans="2:33" ht="13.5" customHeight="1">
      <c r="B7" s="1491"/>
      <c r="C7" s="1376"/>
      <c r="D7" s="1376"/>
      <c r="E7" s="1376"/>
      <c r="F7" s="1376"/>
      <c r="G7" s="1377"/>
      <c r="H7" s="1492"/>
      <c r="I7" s="1493"/>
      <c r="J7" s="1493"/>
      <c r="K7" s="1494"/>
      <c r="L7" s="1489"/>
      <c r="M7" s="1407"/>
      <c r="N7" s="1407"/>
      <c r="O7" s="1490"/>
      <c r="P7" s="48"/>
      <c r="Q7" s="23"/>
      <c r="R7" s="6"/>
      <c r="S7" s="825"/>
      <c r="T7" s="825"/>
      <c r="U7" s="825"/>
      <c r="V7" s="16"/>
      <c r="W7" s="6"/>
      <c r="X7" s="6"/>
      <c r="Y7" s="6"/>
      <c r="Z7" s="6"/>
      <c r="AA7" s="6"/>
      <c r="AB7" s="6"/>
      <c r="AC7" s="6"/>
      <c r="AD7" s="6"/>
      <c r="AE7" s="6"/>
      <c r="AF7" s="6"/>
      <c r="AG7" s="653"/>
    </row>
    <row r="8" spans="2:33" ht="13.5" customHeight="1">
      <c r="B8" s="1482" t="s">
        <v>1823</v>
      </c>
      <c r="C8" s="1483"/>
      <c r="D8" s="1483"/>
      <c r="E8" s="1483"/>
      <c r="F8" s="1483"/>
      <c r="G8" s="1484"/>
      <c r="H8" s="1486"/>
      <c r="I8" s="1487"/>
      <c r="J8" s="1487"/>
      <c r="K8" s="1488"/>
      <c r="L8" s="1486"/>
      <c r="M8" s="1487"/>
      <c r="N8" s="1487"/>
      <c r="O8" s="1488"/>
      <c r="P8" s="644"/>
      <c r="Q8" s="645"/>
      <c r="R8" s="646"/>
      <c r="S8" s="828"/>
      <c r="T8" s="828"/>
      <c r="U8" s="828"/>
      <c r="V8" s="647"/>
      <c r="W8" s="646"/>
      <c r="X8" s="646"/>
      <c r="Y8" s="646"/>
      <c r="Z8" s="646"/>
      <c r="AA8" s="646"/>
      <c r="AB8" s="646"/>
      <c r="AC8" s="646"/>
      <c r="AD8" s="646"/>
      <c r="AE8" s="646"/>
      <c r="AF8" s="646"/>
      <c r="AG8" s="648"/>
    </row>
    <row r="9" spans="2:33" ht="13.5" customHeight="1">
      <c r="B9" s="1485"/>
      <c r="C9" s="1472"/>
      <c r="D9" s="1472"/>
      <c r="E9" s="1472"/>
      <c r="F9" s="1472"/>
      <c r="G9" s="1473"/>
      <c r="H9" s="1489"/>
      <c r="I9" s="1407"/>
      <c r="J9" s="1407"/>
      <c r="K9" s="1490"/>
      <c r="L9" s="1489"/>
      <c r="M9" s="1407"/>
      <c r="N9" s="1407"/>
      <c r="O9" s="1490"/>
      <c r="P9" s="649"/>
      <c r="Q9" s="650"/>
      <c r="R9" s="567"/>
      <c r="S9" s="827"/>
      <c r="T9" s="827"/>
      <c r="U9" s="827"/>
      <c r="V9" s="651"/>
      <c r="W9" s="567"/>
      <c r="X9" s="567"/>
      <c r="Y9" s="567"/>
      <c r="Z9" s="567"/>
      <c r="AA9" s="567"/>
      <c r="AB9" s="567"/>
      <c r="AC9" s="567"/>
      <c r="AD9" s="567"/>
      <c r="AE9" s="567"/>
      <c r="AF9" s="567"/>
      <c r="AG9" s="652"/>
    </row>
    <row r="10" spans="2:33" ht="13.5" customHeight="1">
      <c r="B10" s="1491" t="s">
        <v>1824</v>
      </c>
      <c r="C10" s="1376"/>
      <c r="D10" s="1376"/>
      <c r="E10" s="1376"/>
      <c r="F10" s="1376"/>
      <c r="G10" s="1376"/>
      <c r="H10" s="1492"/>
      <c r="I10" s="1493"/>
      <c r="J10" s="1493"/>
      <c r="K10" s="1494"/>
      <c r="L10" s="1486"/>
      <c r="M10" s="1487"/>
      <c r="N10" s="1487"/>
      <c r="O10" s="1488"/>
      <c r="P10" s="48"/>
      <c r="Q10" s="978" t="s">
        <v>1128</v>
      </c>
      <c r="R10" s="6" t="s">
        <v>1825</v>
      </c>
      <c r="S10" s="825"/>
      <c r="T10" s="825"/>
      <c r="U10" s="825"/>
      <c r="V10" s="16"/>
      <c r="W10" s="6"/>
      <c r="X10" s="6"/>
      <c r="Y10" s="6"/>
      <c r="Z10" s="6"/>
      <c r="AA10" s="6"/>
      <c r="AB10" s="6"/>
      <c r="AC10" s="6"/>
      <c r="AD10" s="6"/>
      <c r="AE10" s="6"/>
      <c r="AF10" s="6"/>
      <c r="AG10" s="653"/>
    </row>
    <row r="11" spans="2:33" ht="13.5" customHeight="1">
      <c r="B11" s="1485"/>
      <c r="C11" s="1472"/>
      <c r="D11" s="1472"/>
      <c r="E11" s="1472"/>
      <c r="F11" s="1472"/>
      <c r="G11" s="1472"/>
      <c r="H11" s="1489"/>
      <c r="I11" s="1407"/>
      <c r="J11" s="1407"/>
      <c r="K11" s="1490"/>
      <c r="L11" s="1489"/>
      <c r="M11" s="1407"/>
      <c r="N11" s="1407"/>
      <c r="O11" s="1490"/>
      <c r="P11" s="649"/>
      <c r="Q11" s="979" t="s">
        <v>1128</v>
      </c>
      <c r="R11" s="567" t="s">
        <v>1826</v>
      </c>
      <c r="S11" s="827"/>
      <c r="T11" s="827"/>
      <c r="U11" s="827"/>
      <c r="V11" s="651"/>
      <c r="W11" s="567"/>
      <c r="X11" s="567"/>
      <c r="Y11" s="567"/>
      <c r="Z11" s="567"/>
      <c r="AA11" s="567"/>
      <c r="AB11" s="567"/>
      <c r="AC11" s="567"/>
      <c r="AD11" s="567"/>
      <c r="AE11" s="567"/>
      <c r="AF11" s="567"/>
      <c r="AG11" s="652"/>
    </row>
    <row r="12" spans="2:33" ht="13.5" customHeight="1">
      <c r="B12" s="1491" t="s">
        <v>465</v>
      </c>
      <c r="C12" s="1376"/>
      <c r="D12" s="1376"/>
      <c r="E12" s="1376"/>
      <c r="F12" s="1376"/>
      <c r="G12" s="1376"/>
      <c r="H12" s="1486"/>
      <c r="I12" s="1487"/>
      <c r="J12" s="1487"/>
      <c r="K12" s="1488"/>
      <c r="L12" s="1486"/>
      <c r="M12" s="1487"/>
      <c r="N12" s="1487"/>
      <c r="O12" s="1488"/>
      <c r="P12" s="48"/>
      <c r="Q12" s="978" t="s">
        <v>1128</v>
      </c>
      <c r="R12" s="6" t="s">
        <v>471</v>
      </c>
      <c r="S12" s="876"/>
      <c r="T12" s="876"/>
      <c r="U12" s="876"/>
      <c r="V12" s="16"/>
      <c r="W12" s="6"/>
      <c r="X12" s="6"/>
      <c r="Y12" s="6"/>
      <c r="Z12" s="6"/>
      <c r="AA12" s="6"/>
      <c r="AB12" s="6"/>
      <c r="AC12" s="6"/>
      <c r="AD12" s="6"/>
      <c r="AE12" s="6"/>
      <c r="AF12" s="6"/>
      <c r="AG12" s="653"/>
    </row>
    <row r="13" spans="2:33" ht="13.5" customHeight="1">
      <c r="B13" s="1491"/>
      <c r="C13" s="1376"/>
      <c r="D13" s="1376"/>
      <c r="E13" s="1376"/>
      <c r="F13" s="1376"/>
      <c r="G13" s="1376"/>
      <c r="H13" s="1492"/>
      <c r="I13" s="1493"/>
      <c r="J13" s="1493"/>
      <c r="K13" s="1494"/>
      <c r="L13" s="1489"/>
      <c r="M13" s="1407"/>
      <c r="N13" s="1407"/>
      <c r="O13" s="1490"/>
      <c r="P13" s="48"/>
      <c r="Q13" s="979" t="s">
        <v>1128</v>
      </c>
      <c r="R13" s="23" t="s">
        <v>1827</v>
      </c>
      <c r="S13" s="876"/>
      <c r="T13" s="876"/>
      <c r="U13" s="876"/>
      <c r="V13" s="16"/>
      <c r="W13" s="6"/>
      <c r="X13" s="6"/>
      <c r="Y13" s="6"/>
      <c r="Z13" s="6"/>
      <c r="AA13" s="6"/>
      <c r="AB13" s="6"/>
      <c r="AC13" s="6"/>
      <c r="AD13" s="6"/>
      <c r="AE13" s="6"/>
      <c r="AF13" s="6"/>
      <c r="AG13" s="653"/>
    </row>
    <row r="14" spans="2:33" ht="13.5" customHeight="1">
      <c r="B14" s="1482" t="s">
        <v>466</v>
      </c>
      <c r="C14" s="1483"/>
      <c r="D14" s="1483"/>
      <c r="E14" s="1483"/>
      <c r="F14" s="1483"/>
      <c r="G14" s="1483"/>
      <c r="H14" s="1486"/>
      <c r="I14" s="1487"/>
      <c r="J14" s="1487"/>
      <c r="K14" s="1488"/>
      <c r="L14" s="1486"/>
      <c r="M14" s="1487"/>
      <c r="N14" s="1487"/>
      <c r="O14" s="1488"/>
      <c r="P14" s="644"/>
      <c r="Q14" s="978" t="s">
        <v>1128</v>
      </c>
      <c r="R14" s="645" t="s">
        <v>474</v>
      </c>
      <c r="S14" s="654"/>
      <c r="T14" s="654"/>
      <c r="U14" s="654"/>
      <c r="V14" s="647"/>
      <c r="W14" s="646"/>
      <c r="X14" s="646"/>
      <c r="Y14" s="646"/>
      <c r="Z14" s="646"/>
      <c r="AA14" s="646"/>
      <c r="AB14" s="646"/>
      <c r="AC14" s="646"/>
      <c r="AD14" s="646"/>
      <c r="AE14" s="646"/>
      <c r="AF14" s="646"/>
      <c r="AG14" s="648"/>
    </row>
    <row r="15" spans="2:33" ht="13.5" customHeight="1">
      <c r="B15" s="1491"/>
      <c r="C15" s="1376"/>
      <c r="D15" s="1376"/>
      <c r="E15" s="1376"/>
      <c r="F15" s="1376"/>
      <c r="G15" s="1376"/>
      <c r="H15" s="1492"/>
      <c r="I15" s="1493"/>
      <c r="J15" s="1493"/>
      <c r="K15" s="1494"/>
      <c r="L15" s="1489"/>
      <c r="M15" s="1407"/>
      <c r="N15" s="1407"/>
      <c r="O15" s="1490"/>
      <c r="P15" s="48"/>
      <c r="Q15" s="978" t="s">
        <v>1128</v>
      </c>
      <c r="R15" s="23" t="s">
        <v>1828</v>
      </c>
      <c r="S15" s="876"/>
      <c r="T15" s="876"/>
      <c r="U15" s="876"/>
      <c r="V15" s="16"/>
      <c r="W15" s="6"/>
      <c r="X15" s="6"/>
      <c r="Y15" s="6"/>
      <c r="Z15" s="6"/>
      <c r="AA15" s="6"/>
      <c r="AB15" s="6"/>
      <c r="AC15" s="6"/>
      <c r="AD15" s="6"/>
      <c r="AE15" s="6"/>
      <c r="AF15" s="6"/>
      <c r="AG15" s="653"/>
    </row>
    <row r="16" spans="2:33" ht="13.5" customHeight="1">
      <c r="B16" s="1482" t="s">
        <v>467</v>
      </c>
      <c r="C16" s="1483"/>
      <c r="D16" s="1483"/>
      <c r="E16" s="1483"/>
      <c r="F16" s="1483"/>
      <c r="G16" s="1483"/>
      <c r="H16" s="1486"/>
      <c r="I16" s="1487"/>
      <c r="J16" s="1487"/>
      <c r="K16" s="1488"/>
      <c r="L16" s="1486"/>
      <c r="M16" s="1487"/>
      <c r="N16" s="1487"/>
      <c r="O16" s="1488"/>
      <c r="P16" s="644"/>
      <c r="Q16" s="645"/>
      <c r="R16" s="646"/>
      <c r="S16" s="828"/>
      <c r="T16" s="828"/>
      <c r="U16" s="828"/>
      <c r="V16" s="647"/>
      <c r="W16" s="646"/>
      <c r="X16" s="646"/>
      <c r="Y16" s="646"/>
      <c r="Z16" s="646"/>
      <c r="AA16" s="646"/>
      <c r="AB16" s="646"/>
      <c r="AC16" s="646"/>
      <c r="AD16" s="646"/>
      <c r="AE16" s="646"/>
      <c r="AF16" s="646"/>
      <c r="AG16" s="648"/>
    </row>
    <row r="17" spans="2:33" ht="13.5" customHeight="1">
      <c r="B17" s="1491"/>
      <c r="C17" s="1376"/>
      <c r="D17" s="1376"/>
      <c r="E17" s="1376"/>
      <c r="F17" s="1376"/>
      <c r="G17" s="1376"/>
      <c r="H17" s="1489"/>
      <c r="I17" s="1407"/>
      <c r="J17" s="1407"/>
      <c r="K17" s="1490"/>
      <c r="L17" s="1489"/>
      <c r="M17" s="1407"/>
      <c r="N17" s="1407"/>
      <c r="O17" s="1490"/>
      <c r="P17" s="48"/>
      <c r="Q17" s="650"/>
      <c r="R17" s="6"/>
      <c r="S17" s="825"/>
      <c r="T17" s="825"/>
      <c r="U17" s="825"/>
      <c r="V17" s="16"/>
      <c r="W17" s="6"/>
      <c r="X17" s="6"/>
      <c r="Y17" s="6"/>
      <c r="Z17" s="6"/>
      <c r="AA17" s="6"/>
      <c r="AB17" s="6"/>
      <c r="AC17" s="6"/>
      <c r="AD17" s="6"/>
      <c r="AE17" s="6"/>
      <c r="AF17" s="6"/>
      <c r="AG17" s="653"/>
    </row>
    <row r="18" spans="2:33" ht="13.5" customHeight="1">
      <c r="B18" s="1482" t="s">
        <v>2078</v>
      </c>
      <c r="C18" s="1483"/>
      <c r="D18" s="1483"/>
      <c r="E18" s="1483"/>
      <c r="F18" s="1483"/>
      <c r="G18" s="1483"/>
      <c r="H18" s="1486"/>
      <c r="I18" s="1487"/>
      <c r="J18" s="1487"/>
      <c r="K18" s="1488"/>
      <c r="L18" s="1486"/>
      <c r="M18" s="1487"/>
      <c r="N18" s="1487"/>
      <c r="O18" s="1488"/>
      <c r="P18" s="644"/>
      <c r="Q18" s="978" t="s">
        <v>1128</v>
      </c>
      <c r="R18" s="646" t="s">
        <v>475</v>
      </c>
      <c r="S18" s="654"/>
      <c r="T18" s="654"/>
      <c r="U18" s="654"/>
      <c r="V18" s="647"/>
      <c r="W18" s="646"/>
      <c r="X18" s="646"/>
      <c r="Y18" s="646"/>
      <c r="Z18" s="646"/>
      <c r="AA18" s="646"/>
      <c r="AB18" s="646"/>
      <c r="AC18" s="646"/>
      <c r="AD18" s="646"/>
      <c r="AE18" s="646"/>
      <c r="AF18" s="646"/>
      <c r="AG18" s="648"/>
    </row>
    <row r="19" spans="2:33" ht="13.5" customHeight="1">
      <c r="B19" s="1485"/>
      <c r="C19" s="1472"/>
      <c r="D19" s="1472"/>
      <c r="E19" s="1472"/>
      <c r="F19" s="1472"/>
      <c r="G19" s="1472"/>
      <c r="H19" s="1489"/>
      <c r="I19" s="1407"/>
      <c r="J19" s="1407"/>
      <c r="K19" s="1490"/>
      <c r="L19" s="1489"/>
      <c r="M19" s="1407"/>
      <c r="N19" s="1407"/>
      <c r="O19" s="1490"/>
      <c r="P19" s="649"/>
      <c r="Q19" s="979" t="s">
        <v>1128</v>
      </c>
      <c r="R19" s="567" t="s">
        <v>1196</v>
      </c>
      <c r="S19" s="878"/>
      <c r="T19" s="878"/>
      <c r="U19" s="655" t="s">
        <v>14</v>
      </c>
      <c r="V19" s="1495"/>
      <c r="W19" s="1495"/>
      <c r="X19" s="1495"/>
      <c r="Y19" s="1495"/>
      <c r="Z19" s="567" t="s">
        <v>476</v>
      </c>
      <c r="AA19" s="567"/>
      <c r="AB19" s="567"/>
      <c r="AC19" s="567"/>
      <c r="AD19" s="567"/>
      <c r="AE19" s="567"/>
      <c r="AF19" s="567"/>
      <c r="AG19" s="652"/>
    </row>
    <row r="20" spans="2:33" ht="13.5" customHeight="1">
      <c r="B20" s="1491" t="s">
        <v>2079</v>
      </c>
      <c r="C20" s="1376"/>
      <c r="D20" s="1376"/>
      <c r="E20" s="1376"/>
      <c r="F20" s="1376"/>
      <c r="G20" s="1376"/>
      <c r="H20" s="1492"/>
      <c r="I20" s="1493"/>
      <c r="J20" s="1493"/>
      <c r="K20" s="1494"/>
      <c r="L20" s="1486"/>
      <c r="M20" s="1487"/>
      <c r="N20" s="1487"/>
      <c r="O20" s="1488"/>
      <c r="P20" s="48"/>
      <c r="Q20" s="23"/>
      <c r="R20" s="6"/>
      <c r="S20" s="876"/>
      <c r="T20" s="876"/>
      <c r="U20" s="876"/>
      <c r="V20" s="16"/>
      <c r="W20" s="6"/>
      <c r="X20" s="6"/>
      <c r="Y20" s="6"/>
      <c r="Z20" s="6"/>
      <c r="AA20" s="6"/>
      <c r="AB20" s="6"/>
      <c r="AC20" s="6"/>
      <c r="AD20" s="6"/>
      <c r="AE20" s="6"/>
      <c r="AF20" s="6"/>
      <c r="AG20" s="653"/>
    </row>
    <row r="21" spans="2:33" ht="13.5" customHeight="1">
      <c r="B21" s="1491"/>
      <c r="C21" s="1376"/>
      <c r="D21" s="1376"/>
      <c r="E21" s="1376"/>
      <c r="F21" s="1376"/>
      <c r="G21" s="1376"/>
      <c r="H21" s="1489"/>
      <c r="I21" s="1407"/>
      <c r="J21" s="1407"/>
      <c r="K21" s="1490"/>
      <c r="L21" s="1489"/>
      <c r="M21" s="1407"/>
      <c r="N21" s="1407"/>
      <c r="O21" s="1490"/>
      <c r="P21" s="48"/>
      <c r="Q21" s="23"/>
      <c r="R21" s="6"/>
      <c r="S21" s="825"/>
      <c r="T21" s="825"/>
      <c r="U21" s="825"/>
      <c r="V21" s="16"/>
      <c r="W21" s="6"/>
      <c r="X21" s="6"/>
      <c r="Y21" s="6"/>
      <c r="Z21" s="6"/>
      <c r="AA21" s="6"/>
      <c r="AB21" s="6"/>
      <c r="AC21" s="6"/>
      <c r="AD21" s="6"/>
      <c r="AE21" s="6"/>
      <c r="AF21" s="6"/>
      <c r="AG21" s="653"/>
    </row>
    <row r="22" spans="2:33" ht="13.5" customHeight="1">
      <c r="B22" s="1482" t="s">
        <v>1829</v>
      </c>
      <c r="C22" s="1483"/>
      <c r="D22" s="1483"/>
      <c r="E22" s="1483"/>
      <c r="F22" s="1483"/>
      <c r="G22" s="1483"/>
      <c r="H22" s="1486"/>
      <c r="I22" s="1487"/>
      <c r="J22" s="1487"/>
      <c r="K22" s="1488"/>
      <c r="L22" s="1486"/>
      <c r="M22" s="1487"/>
      <c r="N22" s="1487"/>
      <c r="O22" s="1488"/>
      <c r="P22" s="644"/>
      <c r="Q22" s="645"/>
      <c r="R22" s="646"/>
      <c r="S22" s="828"/>
      <c r="T22" s="828"/>
      <c r="U22" s="828"/>
      <c r="V22" s="647"/>
      <c r="W22" s="646"/>
      <c r="X22" s="646"/>
      <c r="Y22" s="646"/>
      <c r="Z22" s="646"/>
      <c r="AA22" s="646"/>
      <c r="AB22" s="646"/>
      <c r="AC22" s="646"/>
      <c r="AD22" s="646"/>
      <c r="AE22" s="646"/>
      <c r="AF22" s="646"/>
      <c r="AG22" s="648"/>
    </row>
    <row r="23" spans="2:33" ht="13.5" customHeight="1">
      <c r="B23" s="1485"/>
      <c r="C23" s="1472"/>
      <c r="D23" s="1472"/>
      <c r="E23" s="1472"/>
      <c r="F23" s="1472"/>
      <c r="G23" s="1472"/>
      <c r="H23" s="1489"/>
      <c r="I23" s="1407"/>
      <c r="J23" s="1407"/>
      <c r="K23" s="1490"/>
      <c r="L23" s="1489"/>
      <c r="M23" s="1407"/>
      <c r="N23" s="1407"/>
      <c r="O23" s="1490"/>
      <c r="P23" s="649"/>
      <c r="Q23" s="650"/>
      <c r="R23" s="567"/>
      <c r="S23" s="827"/>
      <c r="T23" s="827"/>
      <c r="U23" s="827"/>
      <c r="V23" s="651"/>
      <c r="W23" s="567"/>
      <c r="X23" s="567"/>
      <c r="Y23" s="567"/>
      <c r="Z23" s="567"/>
      <c r="AA23" s="567"/>
      <c r="AB23" s="567"/>
      <c r="AC23" s="567"/>
      <c r="AD23" s="567"/>
      <c r="AE23" s="567"/>
      <c r="AF23" s="567"/>
      <c r="AG23" s="652"/>
    </row>
    <row r="24" spans="2:33" ht="13.5" customHeight="1">
      <c r="B24" s="1491" t="s">
        <v>468</v>
      </c>
      <c r="C24" s="1376"/>
      <c r="D24" s="1376"/>
      <c r="E24" s="1376"/>
      <c r="F24" s="1376"/>
      <c r="G24" s="1376"/>
      <c r="H24" s="1486"/>
      <c r="I24" s="1487"/>
      <c r="J24" s="1487"/>
      <c r="K24" s="1488"/>
      <c r="L24" s="1486"/>
      <c r="M24" s="1487"/>
      <c r="N24" s="1487"/>
      <c r="O24" s="1488"/>
      <c r="P24" s="48"/>
      <c r="Q24" s="23"/>
      <c r="R24" s="6"/>
      <c r="S24" s="825"/>
      <c r="T24" s="825"/>
      <c r="U24" s="825"/>
      <c r="V24" s="16"/>
      <c r="W24" s="6"/>
      <c r="X24" s="6"/>
      <c r="Y24" s="6"/>
      <c r="Z24" s="6"/>
      <c r="AA24" s="6"/>
      <c r="AB24" s="6"/>
      <c r="AC24" s="6"/>
      <c r="AD24" s="6"/>
      <c r="AE24" s="6"/>
      <c r="AF24" s="6"/>
      <c r="AG24" s="653"/>
    </row>
    <row r="25" spans="2:33" ht="13.5" customHeight="1">
      <c r="B25" s="1491"/>
      <c r="C25" s="1376"/>
      <c r="D25" s="1376"/>
      <c r="E25" s="1376"/>
      <c r="F25" s="1376"/>
      <c r="G25" s="1376"/>
      <c r="H25" s="1489"/>
      <c r="I25" s="1407"/>
      <c r="J25" s="1407"/>
      <c r="K25" s="1490"/>
      <c r="L25" s="1489"/>
      <c r="M25" s="1407"/>
      <c r="N25" s="1407"/>
      <c r="O25" s="1490"/>
      <c r="P25" s="48"/>
      <c r="Q25" s="650"/>
      <c r="R25" s="6"/>
      <c r="S25" s="825"/>
      <c r="T25" s="825"/>
      <c r="U25" s="825"/>
      <c r="V25" s="16"/>
      <c r="W25" s="6"/>
      <c r="X25" s="6"/>
      <c r="Y25" s="6"/>
      <c r="Z25" s="6"/>
      <c r="AA25" s="6"/>
      <c r="AB25" s="6"/>
      <c r="AC25" s="6"/>
      <c r="AD25" s="6"/>
      <c r="AE25" s="6"/>
      <c r="AF25" s="6"/>
      <c r="AG25" s="653"/>
    </row>
    <row r="26" spans="2:33" ht="13.5" customHeight="1">
      <c r="B26" s="1482" t="s">
        <v>469</v>
      </c>
      <c r="C26" s="1483"/>
      <c r="D26" s="1483"/>
      <c r="E26" s="1483"/>
      <c r="F26" s="1483"/>
      <c r="G26" s="1483"/>
      <c r="H26" s="1486"/>
      <c r="I26" s="1487"/>
      <c r="J26" s="1487"/>
      <c r="K26" s="1488"/>
      <c r="L26" s="1486"/>
      <c r="M26" s="1487"/>
      <c r="N26" s="1487"/>
      <c r="O26" s="1488"/>
      <c r="P26" s="644"/>
      <c r="Q26" s="978" t="s">
        <v>1128</v>
      </c>
      <c r="R26" s="646" t="s">
        <v>477</v>
      </c>
      <c r="S26" s="654"/>
      <c r="T26" s="654"/>
      <c r="U26" s="654"/>
      <c r="V26" s="647"/>
      <c r="W26" s="646"/>
      <c r="X26" s="646"/>
      <c r="Y26" s="646"/>
      <c r="Z26" s="646"/>
      <c r="AA26" s="646"/>
      <c r="AB26" s="646"/>
      <c r="AC26" s="646"/>
      <c r="AD26" s="646"/>
      <c r="AE26" s="646"/>
      <c r="AF26" s="646"/>
      <c r="AG26" s="648"/>
    </row>
    <row r="27" spans="2:33" ht="13.5" customHeight="1">
      <c r="B27" s="1491"/>
      <c r="C27" s="1376"/>
      <c r="D27" s="1376"/>
      <c r="E27" s="1376"/>
      <c r="F27" s="1376"/>
      <c r="G27" s="1376"/>
      <c r="H27" s="1489"/>
      <c r="I27" s="1407"/>
      <c r="J27" s="1407"/>
      <c r="K27" s="1490"/>
      <c r="L27" s="1489"/>
      <c r="M27" s="1407"/>
      <c r="N27" s="1407"/>
      <c r="O27" s="1490"/>
      <c r="P27" s="649"/>
      <c r="Q27" s="979" t="s">
        <v>1128</v>
      </c>
      <c r="R27" s="567" t="s">
        <v>478</v>
      </c>
      <c r="S27" s="878"/>
      <c r="T27" s="878"/>
      <c r="U27" s="878"/>
      <c r="V27" s="878"/>
      <c r="W27" s="878"/>
      <c r="X27" s="878"/>
      <c r="Y27" s="567"/>
      <c r="Z27" s="567"/>
      <c r="AA27" s="567"/>
      <c r="AB27" s="567"/>
      <c r="AC27" s="567"/>
      <c r="AD27" s="567"/>
      <c r="AE27" s="567"/>
      <c r="AF27" s="567"/>
      <c r="AG27" s="652"/>
    </row>
    <row r="28" spans="2:33" ht="13.5" customHeight="1">
      <c r="B28" s="1482" t="s">
        <v>434</v>
      </c>
      <c r="C28" s="1483"/>
      <c r="D28" s="1483"/>
      <c r="E28" s="1483"/>
      <c r="F28" s="1483"/>
      <c r="G28" s="1484"/>
      <c r="H28" s="1492"/>
      <c r="I28" s="1493"/>
      <c r="J28" s="1493"/>
      <c r="K28" s="1494"/>
      <c r="L28" s="1486"/>
      <c r="M28" s="1487"/>
      <c r="N28" s="1487"/>
      <c r="O28" s="1488"/>
      <c r="P28" s="1505"/>
      <c r="Q28" s="1506"/>
      <c r="R28" s="1506"/>
      <c r="S28" s="1506"/>
      <c r="T28" s="1506"/>
      <c r="U28" s="1506"/>
      <c r="V28" s="1506"/>
      <c r="W28" s="1506"/>
      <c r="X28" s="1506"/>
      <c r="Y28" s="1506"/>
      <c r="Z28" s="1506"/>
      <c r="AA28" s="1506"/>
      <c r="AB28" s="1506"/>
      <c r="AC28" s="1506"/>
      <c r="AD28" s="1506"/>
      <c r="AE28" s="1506"/>
      <c r="AF28" s="1506"/>
      <c r="AG28" s="1507"/>
    </row>
    <row r="29" spans="2:33" ht="13.5" customHeight="1" thickBot="1">
      <c r="B29" s="1491"/>
      <c r="C29" s="1376"/>
      <c r="D29" s="1376"/>
      <c r="E29" s="1376"/>
      <c r="F29" s="1376"/>
      <c r="G29" s="1377"/>
      <c r="H29" s="1492"/>
      <c r="I29" s="1493"/>
      <c r="J29" s="1493"/>
      <c r="K29" s="1494"/>
      <c r="L29" s="1502"/>
      <c r="M29" s="1503"/>
      <c r="N29" s="1503"/>
      <c r="O29" s="1504"/>
      <c r="P29" s="1508"/>
      <c r="Q29" s="1509"/>
      <c r="R29" s="1509"/>
      <c r="S29" s="1509"/>
      <c r="T29" s="1509"/>
      <c r="U29" s="1509"/>
      <c r="V29" s="1509"/>
      <c r="W29" s="1509"/>
      <c r="X29" s="1509"/>
      <c r="Y29" s="1509"/>
      <c r="Z29" s="1509"/>
      <c r="AA29" s="1509"/>
      <c r="AB29" s="1509"/>
      <c r="AC29" s="1509"/>
      <c r="AD29" s="1509"/>
      <c r="AE29" s="1509"/>
      <c r="AF29" s="1509"/>
      <c r="AG29" s="1510"/>
    </row>
    <row r="30" spans="2:33" ht="13.5" customHeight="1">
      <c r="B30" s="1524" t="s">
        <v>555</v>
      </c>
      <c r="C30" s="1525"/>
      <c r="D30" s="1525"/>
      <c r="E30" s="1525"/>
      <c r="F30" s="1525"/>
      <c r="G30" s="1525"/>
      <c r="H30" s="1526">
        <f>SUM(H4:K29)</f>
        <v>0</v>
      </c>
      <c r="I30" s="1527"/>
      <c r="J30" s="1527"/>
      <c r="K30" s="1527"/>
      <c r="L30" s="1526">
        <f>SUM(L4:O29)</f>
        <v>0</v>
      </c>
      <c r="M30" s="1527"/>
      <c r="N30" s="1527"/>
      <c r="O30" s="1530"/>
      <c r="P30" s="660"/>
      <c r="Q30" s="660"/>
      <c r="R30" s="660"/>
      <c r="S30" s="660"/>
      <c r="T30" s="660"/>
      <c r="U30" s="660"/>
      <c r="V30" s="660"/>
      <c r="W30" s="660"/>
      <c r="X30" s="660"/>
      <c r="Y30" s="660"/>
      <c r="Z30" s="660"/>
      <c r="AA30" s="660"/>
      <c r="AB30" s="660"/>
      <c r="AC30" s="660"/>
      <c r="AD30" s="660"/>
      <c r="AE30" s="660"/>
      <c r="AF30" s="660"/>
      <c r="AG30" s="661"/>
    </row>
    <row r="31" spans="2:33" ht="13.5" customHeight="1" thickBot="1">
      <c r="B31" s="1522"/>
      <c r="C31" s="1523"/>
      <c r="D31" s="1523"/>
      <c r="E31" s="1523"/>
      <c r="F31" s="1523"/>
      <c r="G31" s="1523"/>
      <c r="H31" s="1528"/>
      <c r="I31" s="1529"/>
      <c r="J31" s="1529"/>
      <c r="K31" s="1529"/>
      <c r="L31" s="1528"/>
      <c r="M31" s="1529"/>
      <c r="N31" s="1529"/>
      <c r="O31" s="1531"/>
      <c r="P31" s="662"/>
      <c r="Q31" s="662"/>
      <c r="R31" s="662"/>
      <c r="S31" s="662"/>
      <c r="T31" s="662"/>
      <c r="U31" s="662"/>
      <c r="V31" s="662"/>
      <c r="W31" s="662"/>
      <c r="X31" s="662"/>
      <c r="Y31" s="662"/>
      <c r="Z31" s="662"/>
      <c r="AA31" s="662"/>
      <c r="AB31" s="662"/>
      <c r="AC31" s="662"/>
      <c r="AD31" s="662"/>
      <c r="AE31" s="662"/>
      <c r="AF31" s="662"/>
      <c r="AG31" s="663"/>
    </row>
    <row r="32" spans="2:33" ht="13.5" customHeight="1">
      <c r="B32" s="1491" t="s">
        <v>1830</v>
      </c>
      <c r="C32" s="1376"/>
      <c r="D32" s="1376"/>
      <c r="E32" s="1376"/>
      <c r="F32" s="1376"/>
      <c r="G32" s="1377"/>
      <c r="H32" s="1492"/>
      <c r="I32" s="1493"/>
      <c r="J32" s="1493"/>
      <c r="K32" s="1494"/>
      <c r="L32" s="1532"/>
      <c r="M32" s="1533"/>
      <c r="N32" s="1533"/>
      <c r="O32" s="1534"/>
      <c r="P32" s="1008" t="s">
        <v>2076</v>
      </c>
      <c r="Q32" s="657"/>
      <c r="R32" s="6"/>
      <c r="S32" s="825"/>
      <c r="T32" s="825"/>
      <c r="U32" s="825"/>
      <c r="V32" s="16"/>
      <c r="W32" s="6"/>
      <c r="X32" s="6"/>
      <c r="Y32" s="6"/>
      <c r="Z32" s="6"/>
      <c r="AA32" s="6"/>
      <c r="AB32" s="6"/>
      <c r="AC32" s="6"/>
      <c r="AD32" s="6"/>
      <c r="AE32" s="6"/>
      <c r="AF32" s="6"/>
      <c r="AG32" s="653"/>
    </row>
    <row r="33" spans="1:36" ht="13.5" customHeight="1">
      <c r="B33" s="1491"/>
      <c r="C33" s="1376"/>
      <c r="D33" s="1376"/>
      <c r="E33" s="1376"/>
      <c r="F33" s="1376"/>
      <c r="G33" s="1377"/>
      <c r="H33" s="1489"/>
      <c r="I33" s="1407"/>
      <c r="J33" s="1407"/>
      <c r="K33" s="1490"/>
      <c r="L33" s="1499"/>
      <c r="M33" s="1500"/>
      <c r="N33" s="1500"/>
      <c r="O33" s="1501"/>
      <c r="P33" s="48"/>
      <c r="Q33" s="23"/>
      <c r="R33" s="6"/>
      <c r="S33" s="825"/>
      <c r="T33" s="825"/>
      <c r="U33" s="825"/>
      <c r="V33" s="16"/>
      <c r="W33" s="6"/>
      <c r="X33" s="6"/>
      <c r="Y33" s="6"/>
      <c r="Z33" s="6"/>
      <c r="AA33" s="6"/>
      <c r="AB33" s="6"/>
      <c r="AC33" s="6"/>
      <c r="AD33" s="6"/>
      <c r="AE33" s="6"/>
      <c r="AF33" s="6"/>
      <c r="AG33" s="653"/>
    </row>
    <row r="34" spans="1:36" ht="13.5" customHeight="1">
      <c r="B34" s="1482" t="s">
        <v>1831</v>
      </c>
      <c r="C34" s="1483"/>
      <c r="D34" s="1483"/>
      <c r="E34" s="1483"/>
      <c r="F34" s="1483"/>
      <c r="G34" s="1484"/>
      <c r="H34" s="1486"/>
      <c r="I34" s="1487"/>
      <c r="J34" s="1487"/>
      <c r="K34" s="1488"/>
      <c r="L34" s="1496"/>
      <c r="M34" s="1497"/>
      <c r="N34" s="1497"/>
      <c r="O34" s="1498"/>
      <c r="P34" s="1009" t="s">
        <v>2076</v>
      </c>
      <c r="Q34" s="645"/>
      <c r="R34" s="646"/>
      <c r="S34" s="828"/>
      <c r="T34" s="828"/>
      <c r="U34" s="828"/>
      <c r="V34" s="647"/>
      <c r="W34" s="646"/>
      <c r="X34" s="646"/>
      <c r="Y34" s="646"/>
      <c r="Z34" s="646"/>
      <c r="AA34" s="646"/>
      <c r="AB34" s="646"/>
      <c r="AC34" s="646"/>
      <c r="AD34" s="646"/>
      <c r="AE34" s="646"/>
      <c r="AF34" s="646"/>
      <c r="AG34" s="648"/>
    </row>
    <row r="35" spans="1:36" ht="13.5" customHeight="1">
      <c r="B35" s="1485"/>
      <c r="C35" s="1472"/>
      <c r="D35" s="1472"/>
      <c r="E35" s="1472"/>
      <c r="F35" s="1472"/>
      <c r="G35" s="1473"/>
      <c r="H35" s="1489"/>
      <c r="I35" s="1407"/>
      <c r="J35" s="1407"/>
      <c r="K35" s="1490"/>
      <c r="L35" s="1499"/>
      <c r="M35" s="1500"/>
      <c r="N35" s="1500"/>
      <c r="O35" s="1501"/>
      <c r="P35" s="649"/>
      <c r="Q35" s="650"/>
      <c r="R35" s="567"/>
      <c r="S35" s="827"/>
      <c r="T35" s="827"/>
      <c r="U35" s="827"/>
      <c r="V35" s="651"/>
      <c r="W35" s="567"/>
      <c r="X35" s="567"/>
      <c r="Y35" s="567"/>
      <c r="Z35" s="567"/>
      <c r="AA35" s="567"/>
      <c r="AB35" s="567"/>
      <c r="AC35" s="567"/>
      <c r="AD35" s="567"/>
      <c r="AE35" s="567"/>
      <c r="AF35" s="567"/>
      <c r="AG35" s="652"/>
    </row>
    <row r="36" spans="1:36" ht="13.5" customHeight="1">
      <c r="B36" s="1482" t="s">
        <v>1832</v>
      </c>
      <c r="C36" s="1483"/>
      <c r="D36" s="1483"/>
      <c r="E36" s="1483"/>
      <c r="F36" s="1483"/>
      <c r="G36" s="1484"/>
      <c r="H36" s="1486"/>
      <c r="I36" s="1487"/>
      <c r="J36" s="1487"/>
      <c r="K36" s="1488"/>
      <c r="L36" s="1496"/>
      <c r="M36" s="1497"/>
      <c r="N36" s="1497"/>
      <c r="O36" s="1498"/>
      <c r="P36" s="1009" t="s">
        <v>2076</v>
      </c>
      <c r="Q36" s="645"/>
      <c r="R36" s="646"/>
      <c r="S36" s="828"/>
      <c r="T36" s="828"/>
      <c r="U36" s="828"/>
      <c r="V36" s="647"/>
      <c r="W36" s="646"/>
      <c r="X36" s="646"/>
      <c r="Y36" s="646"/>
      <c r="Z36" s="646"/>
      <c r="AA36" s="646"/>
      <c r="AB36" s="646"/>
      <c r="AC36" s="646"/>
      <c r="AD36" s="646"/>
      <c r="AE36" s="646"/>
      <c r="AF36" s="646"/>
      <c r="AG36" s="648"/>
    </row>
    <row r="37" spans="1:36" ht="13.5" customHeight="1">
      <c r="B37" s="1485"/>
      <c r="C37" s="1472"/>
      <c r="D37" s="1472"/>
      <c r="E37" s="1472"/>
      <c r="F37" s="1472"/>
      <c r="G37" s="1473"/>
      <c r="H37" s="1489"/>
      <c r="I37" s="1407"/>
      <c r="J37" s="1407"/>
      <c r="K37" s="1490"/>
      <c r="L37" s="1499"/>
      <c r="M37" s="1500"/>
      <c r="N37" s="1500"/>
      <c r="O37" s="1501"/>
      <c r="P37" s="649"/>
      <c r="Q37" s="650"/>
      <c r="R37" s="567"/>
      <c r="S37" s="827"/>
      <c r="T37" s="827"/>
      <c r="U37" s="827"/>
      <c r="V37" s="651"/>
      <c r="W37" s="567"/>
      <c r="X37" s="567"/>
      <c r="Y37" s="567"/>
      <c r="Z37" s="567"/>
      <c r="AA37" s="567"/>
      <c r="AB37" s="567"/>
      <c r="AC37" s="567"/>
      <c r="AD37" s="567"/>
      <c r="AE37" s="567"/>
      <c r="AF37" s="567"/>
      <c r="AG37" s="652"/>
    </row>
    <row r="38" spans="1:36" ht="13.5" customHeight="1">
      <c r="B38" s="1482" t="s">
        <v>470</v>
      </c>
      <c r="C38" s="1483"/>
      <c r="D38" s="1483"/>
      <c r="E38" s="1483"/>
      <c r="F38" s="1483"/>
      <c r="G38" s="1483"/>
      <c r="H38" s="1513"/>
      <c r="I38" s="1514"/>
      <c r="J38" s="1514"/>
      <c r="K38" s="1515"/>
      <c r="L38" s="1496"/>
      <c r="M38" s="1497"/>
      <c r="N38" s="1497"/>
      <c r="O38" s="1498"/>
      <c r="P38" s="644"/>
      <c r="Q38" s="978" t="s">
        <v>1128</v>
      </c>
      <c r="R38" s="646" t="s">
        <v>479</v>
      </c>
      <c r="S38" s="828"/>
      <c r="T38" s="828"/>
      <c r="U38" s="978" t="s">
        <v>1128</v>
      </c>
      <c r="V38" s="1483" t="s">
        <v>1833</v>
      </c>
      <c r="W38" s="1483"/>
      <c r="X38" s="646"/>
      <c r="Y38" s="646"/>
      <c r="Z38" s="646"/>
      <c r="AA38" s="646"/>
      <c r="AB38" s="646"/>
      <c r="AC38" s="646"/>
      <c r="AD38" s="646"/>
      <c r="AE38" s="646"/>
      <c r="AF38" s="646"/>
      <c r="AG38" s="648"/>
    </row>
    <row r="39" spans="1:36" ht="13.5" customHeight="1" thickBot="1">
      <c r="B39" s="1522"/>
      <c r="C39" s="1523"/>
      <c r="D39" s="1523"/>
      <c r="E39" s="1523"/>
      <c r="F39" s="1523"/>
      <c r="G39" s="1523"/>
      <c r="H39" s="1516"/>
      <c r="I39" s="1517"/>
      <c r="J39" s="1517"/>
      <c r="K39" s="1518"/>
      <c r="L39" s="1519"/>
      <c r="M39" s="1520"/>
      <c r="N39" s="1520"/>
      <c r="O39" s="1521"/>
      <c r="P39" s="656"/>
      <c r="Q39" s="1021" t="s">
        <v>1128</v>
      </c>
      <c r="R39" s="658" t="s">
        <v>1197</v>
      </c>
      <c r="S39" s="830"/>
      <c r="T39" s="830"/>
      <c r="U39" s="830" t="s">
        <v>14</v>
      </c>
      <c r="V39" s="1512"/>
      <c r="W39" s="1512"/>
      <c r="X39" s="1512"/>
      <c r="Y39" s="1512"/>
      <c r="Z39" s="1512"/>
      <c r="AA39" s="1512"/>
      <c r="AB39" s="658" t="s">
        <v>480</v>
      </c>
      <c r="AC39" s="658"/>
      <c r="AD39" s="658"/>
      <c r="AE39" s="658"/>
      <c r="AF39" s="658"/>
      <c r="AG39" s="659"/>
    </row>
    <row r="40" spans="1:36">
      <c r="B40" s="144"/>
      <c r="S40" s="896"/>
      <c r="T40" s="896"/>
      <c r="U40" s="896"/>
      <c r="V40" s="896"/>
    </row>
    <row r="41" spans="1:36">
      <c r="S41" s="896"/>
      <c r="T41" s="896"/>
      <c r="U41" s="896"/>
      <c r="V41" s="896"/>
    </row>
    <row r="42" spans="1:36">
      <c r="B42" s="120" t="s">
        <v>2229</v>
      </c>
      <c r="C42" s="120" t="s">
        <v>804</v>
      </c>
      <c r="D42" s="120"/>
      <c r="E42" s="120"/>
      <c r="F42" s="120"/>
      <c r="G42" s="120"/>
      <c r="H42" s="120"/>
      <c r="I42" s="120"/>
      <c r="J42" s="120"/>
      <c r="K42" s="120"/>
      <c r="L42" s="120"/>
      <c r="M42" s="120"/>
      <c r="N42" s="120"/>
      <c r="O42" s="120"/>
      <c r="P42" s="120"/>
      <c r="Q42" s="120"/>
      <c r="R42" s="120"/>
      <c r="S42" s="1511"/>
      <c r="T42" s="1511"/>
      <c r="U42" s="120" t="s">
        <v>805</v>
      </c>
      <c r="V42" s="120"/>
      <c r="W42" s="120"/>
      <c r="X42" s="120"/>
      <c r="Y42" s="120"/>
      <c r="Z42" s="120"/>
      <c r="AA42" s="120"/>
      <c r="AB42" s="120"/>
      <c r="AC42" s="120"/>
      <c r="AD42" s="120"/>
      <c r="AE42" s="441"/>
    </row>
    <row r="43" spans="1:36" ht="13.5" customHeight="1">
      <c r="A43" s="441" t="s">
        <v>322</v>
      </c>
      <c r="B43" s="441" t="s">
        <v>2229</v>
      </c>
      <c r="C43" s="436" t="s">
        <v>803</v>
      </c>
      <c r="D43" s="441"/>
      <c r="E43" s="441"/>
      <c r="F43" s="441"/>
      <c r="G43" s="441"/>
      <c r="H43" s="441"/>
      <c r="I43" s="441"/>
      <c r="J43" s="441"/>
      <c r="K43" s="441"/>
      <c r="L43" s="907" t="s">
        <v>806</v>
      </c>
      <c r="M43" s="907"/>
      <c r="N43" s="907"/>
      <c r="O43" s="907"/>
      <c r="P43" s="907"/>
      <c r="Q43" s="907"/>
      <c r="R43" s="907"/>
      <c r="S43" s="907"/>
      <c r="Y43" s="978" t="s">
        <v>1128</v>
      </c>
      <c r="Z43" s="441" t="s">
        <v>461</v>
      </c>
      <c r="AA43" s="288"/>
      <c r="AB43" s="288"/>
      <c r="AC43" s="978" t="s">
        <v>1128</v>
      </c>
      <c r="AD43" s="441" t="s">
        <v>462</v>
      </c>
      <c r="AE43" s="436"/>
      <c r="AF43" s="436"/>
      <c r="AG43" s="436"/>
      <c r="AH43" s="436"/>
      <c r="AI43" s="436"/>
      <c r="AJ43" s="436"/>
    </row>
    <row r="44" spans="1:36" ht="13.5" customHeight="1">
      <c r="A44" s="436"/>
      <c r="B44" s="436"/>
      <c r="C44" s="436"/>
      <c r="D44" s="436"/>
      <c r="E44" s="436"/>
      <c r="F44" s="436"/>
      <c r="G44" s="436"/>
      <c r="H44" s="436"/>
      <c r="I44" s="436"/>
      <c r="J44" s="436"/>
      <c r="K44" s="436"/>
      <c r="L44" s="907" t="s">
        <v>2378</v>
      </c>
      <c r="M44" s="907"/>
      <c r="N44" s="907"/>
      <c r="O44" s="907"/>
      <c r="P44" s="907"/>
      <c r="Q44" s="907"/>
      <c r="R44" s="907"/>
      <c r="S44" s="907"/>
      <c r="Y44" s="978" t="s">
        <v>1128</v>
      </c>
      <c r="Z44" s="441" t="s">
        <v>461</v>
      </c>
      <c r="AA44" s="288"/>
      <c r="AB44" s="288"/>
      <c r="AC44" s="978" t="s">
        <v>1128</v>
      </c>
      <c r="AD44" s="441" t="s">
        <v>462</v>
      </c>
      <c r="AE44" s="436"/>
      <c r="AF44" s="436"/>
      <c r="AG44" s="436"/>
      <c r="AH44" s="436"/>
      <c r="AI44" s="436"/>
      <c r="AJ44" s="436"/>
    </row>
    <row r="45" spans="1:36" ht="13.5" customHeight="1">
      <c r="A45" s="437"/>
      <c r="B45" s="436"/>
      <c r="C45" s="436"/>
      <c r="D45" s="436"/>
      <c r="E45" s="436"/>
      <c r="F45" s="436"/>
      <c r="G45" s="436"/>
      <c r="H45" s="436"/>
      <c r="I45" s="436"/>
      <c r="J45" s="436"/>
      <c r="K45" s="436"/>
      <c r="L45" s="441" t="s">
        <v>2379</v>
      </c>
      <c r="M45" s="441"/>
      <c r="N45" s="441"/>
      <c r="O45" s="441"/>
      <c r="P45" s="441"/>
      <c r="Q45" s="441"/>
      <c r="R45" s="441"/>
      <c r="S45" s="441"/>
      <c r="Y45" s="978" t="s">
        <v>1128</v>
      </c>
      <c r="Z45" s="441" t="s">
        <v>461</v>
      </c>
      <c r="AA45" s="288"/>
      <c r="AB45" s="288"/>
      <c r="AC45" s="978" t="s">
        <v>1128</v>
      </c>
      <c r="AD45" s="441" t="s">
        <v>462</v>
      </c>
      <c r="AE45" s="436"/>
      <c r="AF45" s="441"/>
      <c r="AG45" s="441"/>
      <c r="AH45" s="436"/>
      <c r="AI45" s="436"/>
      <c r="AJ45" s="436"/>
    </row>
    <row r="46" spans="1:36">
      <c r="R46" s="896"/>
      <c r="S46" s="896"/>
    </row>
  </sheetData>
  <mergeCells count="63">
    <mergeCell ref="V38:W38"/>
    <mergeCell ref="P28:AG29"/>
    <mergeCell ref="S42:T42"/>
    <mergeCell ref="V39:AA39"/>
    <mergeCell ref="B36:G37"/>
    <mergeCell ref="H36:K37"/>
    <mergeCell ref="L36:O37"/>
    <mergeCell ref="H38:K39"/>
    <mergeCell ref="L38:O39"/>
    <mergeCell ref="B38:G39"/>
    <mergeCell ref="B30:G31"/>
    <mergeCell ref="H30:K31"/>
    <mergeCell ref="L30:O31"/>
    <mergeCell ref="B32:G33"/>
    <mergeCell ref="H32:K33"/>
    <mergeCell ref="L32:O33"/>
    <mergeCell ref="B34:G35"/>
    <mergeCell ref="H34:K35"/>
    <mergeCell ref="L34:O35"/>
    <mergeCell ref="B22:G23"/>
    <mergeCell ref="H22:K23"/>
    <mergeCell ref="L22:O23"/>
    <mergeCell ref="B24:G25"/>
    <mergeCell ref="H24:K25"/>
    <mergeCell ref="L24:O25"/>
    <mergeCell ref="B26:G27"/>
    <mergeCell ref="H26:K27"/>
    <mergeCell ref="L26:O27"/>
    <mergeCell ref="B28:G29"/>
    <mergeCell ref="H28:K29"/>
    <mergeCell ref="L28:O29"/>
    <mergeCell ref="B18:G19"/>
    <mergeCell ref="H18:K19"/>
    <mergeCell ref="L18:O19"/>
    <mergeCell ref="V19:Y19"/>
    <mergeCell ref="B20:G21"/>
    <mergeCell ref="H20:K21"/>
    <mergeCell ref="L20:O21"/>
    <mergeCell ref="B14:G15"/>
    <mergeCell ref="H14:K15"/>
    <mergeCell ref="L14:O15"/>
    <mergeCell ref="B16:G17"/>
    <mergeCell ref="H16:K17"/>
    <mergeCell ref="L16:O17"/>
    <mergeCell ref="B10:G11"/>
    <mergeCell ref="H10:K11"/>
    <mergeCell ref="L10:O11"/>
    <mergeCell ref="B12:G13"/>
    <mergeCell ref="H12:K13"/>
    <mergeCell ref="L12:O13"/>
    <mergeCell ref="B6:G7"/>
    <mergeCell ref="H6:K7"/>
    <mergeCell ref="L6:O7"/>
    <mergeCell ref="B8:G9"/>
    <mergeCell ref="H8:K9"/>
    <mergeCell ref="L8:O9"/>
    <mergeCell ref="B2:G3"/>
    <mergeCell ref="H2:K3"/>
    <mergeCell ref="L2:O3"/>
    <mergeCell ref="P2:AG3"/>
    <mergeCell ref="B4:G5"/>
    <mergeCell ref="H4:K5"/>
    <mergeCell ref="L4:O5"/>
  </mergeCells>
  <phoneticPr fontId="6"/>
  <dataValidations count="1">
    <dataValidation type="list" allowBlank="1" showInputMessage="1" showErrorMessage="1" sqref="Q10:Q15 Q18:Q19 Q26:Q27 Q38:Q39 U38 Y43:Y45 AC43:AC45">
      <formula1>"□,☑"</formula1>
    </dataValidation>
  </dataValidations>
  <printOptions horizontalCentered="1" verticalCentered="1"/>
  <pageMargins left="0.78740157480314965" right="0.78740157480314965" top="0.86614173228346458" bottom="1.2598425196850394" header="0.51181102362204722" footer="0.51181102362204722"/>
  <pageSetup paperSize="9" scale="98" orientation="portrait" r:id="rId1"/>
  <headerFooter alignWithMargins="0">
    <oddFooter>&amp;C&amp;A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56</vt:i4>
      </vt:variant>
      <vt:variant>
        <vt:lpstr>名前付き一覧</vt:lpstr>
      </vt:variant>
      <vt:variant>
        <vt:i4>58</vt:i4>
      </vt:variant>
    </vt:vector>
  </HeadingPairs>
  <TitlesOfParts>
    <vt:vector size="114" baseType="lpstr">
      <vt:lpstr>表紙</vt:lpstr>
      <vt:lpstr>必読！</vt:lpstr>
      <vt:lpstr>目次</vt:lpstr>
      <vt:lpstr>1</vt:lpstr>
      <vt:lpstr>2 (幼保)</vt:lpstr>
      <vt:lpstr>2 (保)</vt:lpstr>
      <vt:lpstr>3 (幼保)</vt:lpstr>
      <vt:lpstr>3 (保)</vt:lpstr>
      <vt:lpstr>4</vt:lpstr>
      <vt:lpstr>5</vt:lpstr>
      <vt:lpstr>6</vt:lpstr>
      <vt:lpstr>7</vt:lpstr>
      <vt:lpstr>記載例1</vt:lpstr>
      <vt:lpstr>注意事項</vt:lpstr>
      <vt:lpstr>8</vt:lpstr>
      <vt:lpstr>記載例2</vt:lpstr>
      <vt:lpstr>9</vt:lpstr>
      <vt:lpstr>記載例3</vt:lpstr>
      <vt:lpstr>10</vt:lpstr>
      <vt:lpstr>11</vt:lpstr>
      <vt:lpstr>記載例4</vt:lpstr>
      <vt:lpstr>12</vt:lpstr>
      <vt:lpstr>13</vt:lpstr>
      <vt:lpstr>14</vt:lpstr>
      <vt:lpstr>15</vt:lpstr>
      <vt:lpstr>16</vt:lpstr>
      <vt:lpstr>17</vt:lpstr>
      <vt:lpstr>18</vt:lpstr>
      <vt:lpstr>19</vt:lpstr>
      <vt:lpstr>20</vt:lpstr>
      <vt:lpstr>21</vt:lpstr>
      <vt:lpstr>22</vt:lpstr>
      <vt:lpstr>23</vt:lpstr>
      <vt:lpstr>24 (幼保)</vt:lpstr>
      <vt:lpstr>24 (保)</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 (保)'!Print_Area</vt:lpstr>
      <vt:lpstr>'2 (幼保)'!Print_Area</vt:lpstr>
      <vt:lpstr>'20'!Print_Area</vt:lpstr>
      <vt:lpstr>'21'!Print_Area</vt:lpstr>
      <vt:lpstr>'22'!Print_Area</vt:lpstr>
      <vt:lpstr>'23'!Print_Area</vt:lpstr>
      <vt:lpstr>'24 (保)'!Print_Area</vt:lpstr>
      <vt:lpstr>'24 (幼保)'!Print_Area</vt:lpstr>
      <vt:lpstr>'25'!Print_Area</vt:lpstr>
      <vt:lpstr>'26'!Print_Area</vt:lpstr>
      <vt:lpstr>'27'!Print_Area</vt:lpstr>
      <vt:lpstr>'28'!Print_Area</vt:lpstr>
      <vt:lpstr>'29'!Print_Area</vt:lpstr>
      <vt:lpstr>'3 (保)'!Print_Area</vt:lpstr>
      <vt:lpstr>'3 (幼保)'!Print_Area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'43'!Print_Area</vt:lpstr>
      <vt:lpstr>'44'!Print_Area</vt:lpstr>
      <vt:lpstr>'45'!Print_Area</vt:lpstr>
      <vt:lpstr>'5'!Print_Area</vt:lpstr>
      <vt:lpstr>'6'!Print_Area</vt:lpstr>
      <vt:lpstr>'7'!Print_Area</vt:lpstr>
      <vt:lpstr>'8'!Print_Area</vt:lpstr>
      <vt:lpstr>'9'!Print_Area</vt:lpstr>
      <vt:lpstr>記載例1!Print_Area</vt:lpstr>
      <vt:lpstr>記載例2!Print_Area</vt:lpstr>
      <vt:lpstr>記載例3!Print_Area</vt:lpstr>
      <vt:lpstr>記載例4!Print_Area</vt:lpstr>
      <vt:lpstr>注意事項!Print_Area</vt:lpstr>
      <vt:lpstr>'必読！'!Print_Area</vt:lpstr>
      <vt:lpstr>表紙!Print_Area</vt:lpstr>
      <vt:lpstr>目次!Print_Area</vt:lpstr>
      <vt:lpstr>'10'!Print_Titles</vt:lpstr>
      <vt:lpstr>'7'!Print_Titles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User</cp:lastModifiedBy>
  <cp:lastPrinted>2023-07-19T08:32:00Z</cp:lastPrinted>
  <dcterms:created xsi:type="dcterms:W3CDTF">2010-04-06T02:03:17Z</dcterms:created>
  <dcterms:modified xsi:type="dcterms:W3CDTF">2023-07-20T00:19:08Z</dcterms:modified>
</cp:coreProperties>
</file>