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ef.net-shw.ehime.jp\shares2\統計課\人口統計係_7G\【移動用】推計人口\推計人口\01公表関係\20_推計人口公表関係\H28年度以降\27国調公表後（確報）\R02年度\R02.09\HP\"/>
    </mc:Choice>
  </mc:AlternateContent>
  <bookViews>
    <workbookView xWindow="480" yWindow="30" windowWidth="8475" windowHeight="4725"/>
  </bookViews>
  <sheets>
    <sheet name="動態推移" sheetId="1" r:id="rId1"/>
  </sheets>
  <definedNames>
    <definedName name="_xlnm.Print_Area" localSheetId="0">動態推移!$A$1:$H$127</definedName>
    <definedName name="_xlnm.Print_Titles" localSheetId="0">動態推移!$2:$3</definedName>
  </definedNames>
  <calcPr calcId="162913"/>
</workbook>
</file>

<file path=xl/calcChain.xml><?xml version="1.0" encoding="utf-8"?>
<calcChain xmlns="http://schemas.openxmlformats.org/spreadsheetml/2006/main">
  <c r="G126" i="1" l="1"/>
  <c r="F126" i="1"/>
  <c r="D126" i="1"/>
  <c r="C126" i="1"/>
  <c r="H125" i="1"/>
  <c r="E125" i="1"/>
  <c r="B125" i="1" s="1"/>
  <c r="H124" i="1"/>
  <c r="B124" i="1" s="1"/>
  <c r="E124" i="1"/>
  <c r="H123" i="1"/>
  <c r="E123" i="1"/>
  <c r="B123" i="1" s="1"/>
  <c r="H122" i="1"/>
  <c r="B122" i="1" s="1"/>
  <c r="E122" i="1"/>
  <c r="H121" i="1"/>
  <c r="E121" i="1"/>
  <c r="H120" i="1"/>
  <c r="E120" i="1"/>
  <c r="H119" i="1"/>
  <c r="E119" i="1"/>
  <c r="H118" i="1"/>
  <c r="E118" i="1"/>
  <c r="H117" i="1"/>
  <c r="E117" i="1"/>
  <c r="H116" i="1"/>
  <c r="E116" i="1"/>
  <c r="H115" i="1"/>
  <c r="E115" i="1"/>
  <c r="H114" i="1"/>
  <c r="E114" i="1"/>
  <c r="B118" i="1" l="1"/>
  <c r="B117" i="1"/>
  <c r="E126" i="1"/>
  <c r="H126" i="1"/>
  <c r="B119" i="1"/>
  <c r="B121" i="1"/>
  <c r="B115" i="1"/>
  <c r="B116" i="1"/>
  <c r="B120" i="1"/>
  <c r="B114" i="1"/>
  <c r="G113" i="1"/>
  <c r="F113" i="1"/>
  <c r="D113" i="1"/>
  <c r="C113" i="1"/>
  <c r="H112" i="1"/>
  <c r="E112" i="1"/>
  <c r="H111" i="1"/>
  <c r="E111" i="1"/>
  <c r="H110" i="1"/>
  <c r="E110" i="1"/>
  <c r="H109" i="1"/>
  <c r="E109" i="1"/>
  <c r="H108" i="1"/>
  <c r="E108" i="1"/>
  <c r="H107" i="1"/>
  <c r="E107" i="1"/>
  <c r="H106" i="1"/>
  <c r="E106" i="1"/>
  <c r="H105" i="1"/>
  <c r="E105" i="1"/>
  <c r="H104" i="1"/>
  <c r="E104" i="1"/>
  <c r="H103" i="1"/>
  <c r="E103" i="1"/>
  <c r="H102" i="1"/>
  <c r="E102" i="1"/>
  <c r="H101" i="1"/>
  <c r="E101" i="1"/>
  <c r="B126" i="1" l="1"/>
  <c r="B112" i="1"/>
  <c r="B111" i="1"/>
  <c r="B108" i="1"/>
  <c r="B107" i="1"/>
  <c r="B105" i="1"/>
  <c r="B104" i="1"/>
  <c r="B103" i="1"/>
  <c r="H113" i="1"/>
  <c r="B109" i="1"/>
  <c r="B101" i="1"/>
  <c r="B102" i="1"/>
  <c r="B110" i="1"/>
  <c r="B106" i="1"/>
  <c r="E113" i="1"/>
  <c r="G100" i="1"/>
  <c r="F100" i="1"/>
  <c r="D100" i="1"/>
  <c r="C100" i="1"/>
  <c r="H99" i="1"/>
  <c r="E99" i="1"/>
  <c r="B99" i="1" s="1"/>
  <c r="H98" i="1"/>
  <c r="E98" i="1"/>
  <c r="H97" i="1"/>
  <c r="E97" i="1"/>
  <c r="H96" i="1"/>
  <c r="E96" i="1"/>
  <c r="H95" i="1"/>
  <c r="E95" i="1"/>
  <c r="B95" i="1" s="1"/>
  <c r="H94" i="1"/>
  <c r="E94" i="1"/>
  <c r="H93" i="1"/>
  <c r="E93" i="1"/>
  <c r="B93" i="1" s="1"/>
  <c r="H92" i="1"/>
  <c r="E92" i="1"/>
  <c r="H91" i="1"/>
  <c r="E91" i="1"/>
  <c r="H90" i="1"/>
  <c r="E90" i="1"/>
  <c r="H89" i="1"/>
  <c r="E89" i="1"/>
  <c r="H88" i="1"/>
  <c r="E88" i="1"/>
  <c r="G87" i="1"/>
  <c r="F87" i="1"/>
  <c r="D87" i="1"/>
  <c r="C87" i="1"/>
  <c r="H86" i="1"/>
  <c r="E86" i="1"/>
  <c r="H85" i="1"/>
  <c r="E85" i="1"/>
  <c r="B85" i="1" s="1"/>
  <c r="H84" i="1"/>
  <c r="E84" i="1"/>
  <c r="H83" i="1"/>
  <c r="E83" i="1"/>
  <c r="H82" i="1"/>
  <c r="E82" i="1"/>
  <c r="H81" i="1"/>
  <c r="E81" i="1"/>
  <c r="H80" i="1"/>
  <c r="E80" i="1"/>
  <c r="H79" i="1"/>
  <c r="E79" i="1"/>
  <c r="H78" i="1"/>
  <c r="E78" i="1"/>
  <c r="H77" i="1"/>
  <c r="E77" i="1"/>
  <c r="H76" i="1"/>
  <c r="E76" i="1"/>
  <c r="H75" i="1"/>
  <c r="H87" i="1" s="1"/>
  <c r="E75" i="1"/>
  <c r="G74" i="1"/>
  <c r="F74" i="1"/>
  <c r="D74" i="1"/>
  <c r="C74" i="1"/>
  <c r="H73" i="1"/>
  <c r="E73" i="1"/>
  <c r="B73" i="1" s="1"/>
  <c r="H72" i="1"/>
  <c r="E72" i="1"/>
  <c r="H71" i="1"/>
  <c r="E71" i="1"/>
  <c r="B71" i="1" s="1"/>
  <c r="H70" i="1"/>
  <c r="E70" i="1"/>
  <c r="H69" i="1"/>
  <c r="E69" i="1"/>
  <c r="H68" i="1"/>
  <c r="E68" i="1"/>
  <c r="H67" i="1"/>
  <c r="E67" i="1"/>
  <c r="H66" i="1"/>
  <c r="E66" i="1"/>
  <c r="H65" i="1"/>
  <c r="E65" i="1"/>
  <c r="H64" i="1"/>
  <c r="E64" i="1"/>
  <c r="H63" i="1"/>
  <c r="E63" i="1"/>
  <c r="B63" i="1"/>
  <c r="H62" i="1"/>
  <c r="B62" i="1" s="1"/>
  <c r="E62" i="1"/>
  <c r="G61" i="1"/>
  <c r="F61" i="1"/>
  <c r="D61" i="1"/>
  <c r="C61" i="1"/>
  <c r="H60" i="1"/>
  <c r="E60" i="1"/>
  <c r="H59" i="1"/>
  <c r="B59" i="1" s="1"/>
  <c r="E59" i="1"/>
  <c r="H58" i="1"/>
  <c r="E58" i="1"/>
  <c r="H57" i="1"/>
  <c r="E57" i="1"/>
  <c r="H56" i="1"/>
  <c r="E56" i="1"/>
  <c r="H55" i="1"/>
  <c r="E55" i="1"/>
  <c r="H54" i="1"/>
  <c r="E54" i="1"/>
  <c r="H53" i="1"/>
  <c r="E53" i="1"/>
  <c r="H52" i="1"/>
  <c r="E52" i="1"/>
  <c r="H51" i="1"/>
  <c r="E51" i="1"/>
  <c r="H50" i="1"/>
  <c r="E50" i="1"/>
  <c r="B50" i="1" s="1"/>
  <c r="H49" i="1"/>
  <c r="E49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5" i="1"/>
  <c r="H4" i="1"/>
  <c r="E6" i="1"/>
  <c r="E7" i="1"/>
  <c r="B7" i="1" s="1"/>
  <c r="E8" i="1"/>
  <c r="B8" i="1" s="1"/>
  <c r="E9" i="1"/>
  <c r="B9" i="1" s="1"/>
  <c r="E10" i="1"/>
  <c r="E11" i="1"/>
  <c r="B11" i="1" s="1"/>
  <c r="E12" i="1"/>
  <c r="E13" i="1"/>
  <c r="B13" i="1" s="1"/>
  <c r="E14" i="1"/>
  <c r="E15" i="1"/>
  <c r="B15" i="1" s="1"/>
  <c r="E16" i="1"/>
  <c r="E17" i="1"/>
  <c r="E18" i="1"/>
  <c r="B18" i="1" s="1"/>
  <c r="E19" i="1"/>
  <c r="B19" i="1" s="1"/>
  <c r="E20" i="1"/>
  <c r="E21" i="1"/>
  <c r="E22" i="1"/>
  <c r="B22" i="1" s="1"/>
  <c r="E23" i="1"/>
  <c r="B23" i="1" s="1"/>
  <c r="E24" i="1"/>
  <c r="E25" i="1"/>
  <c r="E26" i="1"/>
  <c r="B26" i="1" s="1"/>
  <c r="E27" i="1"/>
  <c r="B27" i="1" s="1"/>
  <c r="E28" i="1"/>
  <c r="E29" i="1"/>
  <c r="E30" i="1"/>
  <c r="B30" i="1" s="1"/>
  <c r="E31" i="1"/>
  <c r="B31" i="1" s="1"/>
  <c r="E32" i="1"/>
  <c r="E33" i="1"/>
  <c r="E34" i="1"/>
  <c r="B34" i="1" s="1"/>
  <c r="E35" i="1"/>
  <c r="B35" i="1" s="1"/>
  <c r="E36" i="1"/>
  <c r="E37" i="1"/>
  <c r="E38" i="1"/>
  <c r="B38" i="1" s="1"/>
  <c r="E39" i="1"/>
  <c r="B39" i="1" s="1"/>
  <c r="E5" i="1"/>
  <c r="B5" i="1" s="1"/>
  <c r="E4" i="1"/>
  <c r="B6" i="1"/>
  <c r="B10" i="1"/>
  <c r="B14" i="1"/>
  <c r="B69" i="1"/>
  <c r="B65" i="1"/>
  <c r="B82" i="1"/>
  <c r="B97" i="1"/>
  <c r="B88" i="1" l="1"/>
  <c r="B66" i="1"/>
  <c r="B70" i="1"/>
  <c r="B77" i="1"/>
  <c r="B81" i="1"/>
  <c r="B52" i="1"/>
  <c r="B54" i="1"/>
  <c r="B56" i="1"/>
  <c r="B29" i="1"/>
  <c r="B53" i="1"/>
  <c r="B57" i="1"/>
  <c r="B76" i="1"/>
  <c r="B78" i="1"/>
  <c r="B80" i="1"/>
  <c r="B64" i="1"/>
  <c r="B68" i="1"/>
  <c r="B79" i="1"/>
  <c r="B83" i="1"/>
  <c r="B90" i="1"/>
  <c r="B55" i="1"/>
  <c r="B4" i="1"/>
  <c r="B37" i="1"/>
  <c r="B33" i="1"/>
  <c r="B25" i="1"/>
  <c r="B21" i="1"/>
  <c r="B17" i="1"/>
  <c r="B96" i="1"/>
  <c r="H61" i="1"/>
  <c r="B58" i="1"/>
  <c r="B60" i="1"/>
  <c r="B67" i="1"/>
  <c r="B84" i="1"/>
  <c r="B86" i="1"/>
  <c r="B89" i="1"/>
  <c r="B24" i="1"/>
  <c r="H74" i="1"/>
  <c r="B72" i="1"/>
  <c r="B75" i="1"/>
  <c r="B113" i="1"/>
  <c r="E74" i="1"/>
  <c r="B36" i="1"/>
  <c r="B20" i="1"/>
  <c r="B98" i="1"/>
  <c r="B49" i="1"/>
  <c r="B32" i="1"/>
  <c r="B16" i="1"/>
  <c r="B91" i="1"/>
  <c r="E87" i="1"/>
  <c r="E61" i="1"/>
  <c r="B28" i="1"/>
  <c r="B12" i="1"/>
  <c r="B51" i="1"/>
  <c r="B92" i="1"/>
  <c r="B94" i="1"/>
  <c r="E100" i="1"/>
  <c r="H100" i="1"/>
  <c r="B87" i="1" l="1"/>
  <c r="B74" i="1"/>
  <c r="B61" i="1"/>
  <c r="B100" i="1"/>
</calcChain>
</file>

<file path=xl/sharedStrings.xml><?xml version="1.0" encoding="utf-8"?>
<sst xmlns="http://schemas.openxmlformats.org/spreadsheetml/2006/main" count="134" uniqueCount="81">
  <si>
    <t>年　　　月</t>
    <rPh sb="0" eb="1">
      <t>ネン</t>
    </rPh>
    <rPh sb="4" eb="5">
      <t>ツキ</t>
    </rPh>
    <phoneticPr fontId="2"/>
  </si>
  <si>
    <t>人口増減</t>
    <rPh sb="0" eb="2">
      <t>ジンコウ</t>
    </rPh>
    <rPh sb="2" eb="4">
      <t>ゾウゲン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</si>
  <si>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</si>
  <si>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</si>
  <si>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出生数</t>
    <rPh sb="0" eb="2">
      <t>シュッセイ</t>
    </rPh>
    <rPh sb="2" eb="3">
      <t>スウ</t>
    </rPh>
    <phoneticPr fontId="2"/>
  </si>
  <si>
    <t>死亡数</t>
    <rPh sb="0" eb="3">
      <t>シボウスウ</t>
    </rPh>
    <phoneticPr fontId="2"/>
  </si>
  <si>
    <t>自然増減数</t>
    <rPh sb="0" eb="3">
      <t>シゼンゾウ</t>
    </rPh>
    <rPh sb="3" eb="5">
      <t>ゲンスウ</t>
    </rPh>
    <phoneticPr fontId="2"/>
  </si>
  <si>
    <t>転入者数</t>
    <rPh sb="0" eb="3">
      <t>テンニュウシャ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</si>
  <si>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</si>
  <si>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社会増減数</t>
    <rPh sb="0" eb="2">
      <t>シャカイ</t>
    </rPh>
    <rPh sb="2" eb="4">
      <t>ゾウゲン</t>
    </rPh>
    <rPh sb="4" eb="5">
      <t>スウ</t>
    </rPh>
    <phoneticPr fontId="2"/>
  </si>
  <si>
    <t>人口動態の推移</t>
    <rPh sb="0" eb="2">
      <t>ジンコウ</t>
    </rPh>
    <rPh sb="2" eb="4">
      <t>ドウタイ</t>
    </rPh>
    <rPh sb="5" eb="7">
      <t>スイイ</t>
    </rPh>
    <phoneticPr fontId="2"/>
  </si>
  <si>
    <t>平成元年</t>
    <rPh sb="0" eb="2">
      <t>ヘイセイ</t>
    </rPh>
    <rPh sb="2" eb="4">
      <t>ガンネン</t>
    </rPh>
    <phoneticPr fontId="2"/>
  </si>
  <si>
    <t>昭和45年</t>
    <rPh sb="0" eb="2">
      <t>ショウワ</t>
    </rPh>
    <rPh sb="4" eb="5">
      <t>ネン</t>
    </rPh>
    <phoneticPr fontId="2"/>
  </si>
  <si>
    <t>　　　46年</t>
    <rPh sb="5" eb="6">
      <t>ネン</t>
    </rPh>
    <phoneticPr fontId="2"/>
  </si>
  <si>
    <t>　　　47年</t>
    <rPh sb="5" eb="6">
      <t>ネン</t>
    </rPh>
    <phoneticPr fontId="2"/>
  </si>
  <si>
    <t>　　　48年</t>
    <rPh sb="5" eb="6">
      <t>ネン</t>
    </rPh>
    <phoneticPr fontId="2"/>
  </si>
  <si>
    <t>　　　49年</t>
    <rPh sb="5" eb="6">
      <t>ネン</t>
    </rPh>
    <phoneticPr fontId="2"/>
  </si>
  <si>
    <t>　　　50年</t>
    <rPh sb="5" eb="6">
      <t>ネン</t>
    </rPh>
    <phoneticPr fontId="2"/>
  </si>
  <si>
    <t>　　　51年</t>
    <rPh sb="5" eb="6">
      <t>ネン</t>
    </rPh>
    <phoneticPr fontId="2"/>
  </si>
  <si>
    <t>　　　52年</t>
    <rPh sb="5" eb="6">
      <t>ネン</t>
    </rPh>
    <phoneticPr fontId="2"/>
  </si>
  <si>
    <t>　　　53年</t>
    <rPh sb="5" eb="6">
      <t>ネン</t>
    </rPh>
    <phoneticPr fontId="2"/>
  </si>
  <si>
    <t>　　　54年</t>
    <rPh sb="5" eb="6">
      <t>ネン</t>
    </rPh>
    <phoneticPr fontId="2"/>
  </si>
  <si>
    <t>　　　55年</t>
    <rPh sb="5" eb="6">
      <t>ネン</t>
    </rPh>
    <phoneticPr fontId="2"/>
  </si>
  <si>
    <t>　　　56年</t>
    <rPh sb="5" eb="6">
      <t>ネン</t>
    </rPh>
    <phoneticPr fontId="2"/>
  </si>
  <si>
    <t>　　　57年</t>
    <rPh sb="5" eb="6">
      <t>ネン</t>
    </rPh>
    <phoneticPr fontId="2"/>
  </si>
  <si>
    <t>　　　58年</t>
    <rPh sb="5" eb="6">
      <t>ネン</t>
    </rPh>
    <phoneticPr fontId="2"/>
  </si>
  <si>
    <t>　　　59年</t>
    <rPh sb="5" eb="6">
      <t>ネン</t>
    </rPh>
    <phoneticPr fontId="2"/>
  </si>
  <si>
    <t>　　　60年</t>
    <rPh sb="5" eb="6">
      <t>ネン</t>
    </rPh>
    <phoneticPr fontId="2"/>
  </si>
  <si>
    <t>　　　61年</t>
    <rPh sb="5" eb="6">
      <t>ネン</t>
    </rPh>
    <phoneticPr fontId="2"/>
  </si>
  <si>
    <t>　　　62年</t>
    <rPh sb="5" eb="6">
      <t>ネン</t>
    </rPh>
    <phoneticPr fontId="2"/>
  </si>
  <si>
    <t>　　　63年</t>
    <rPh sb="5" eb="6">
      <t>ネン</t>
    </rPh>
    <phoneticPr fontId="2"/>
  </si>
  <si>
    <t>平成31年１月</t>
    <phoneticPr fontId="2"/>
  </si>
  <si>
    <t>令和元年５月</t>
    <rPh sb="0" eb="2">
      <t>レイワ</t>
    </rPh>
    <rPh sb="2" eb="3">
      <t>ガン</t>
    </rPh>
    <phoneticPr fontId="2"/>
  </si>
  <si>
    <t>27年計</t>
    <rPh sb="2" eb="3">
      <t>ネン</t>
    </rPh>
    <rPh sb="3" eb="4">
      <t>ケイ</t>
    </rPh>
    <phoneticPr fontId="2"/>
  </si>
  <si>
    <t>28年計</t>
    <rPh sb="2" eb="3">
      <t>ネン</t>
    </rPh>
    <rPh sb="3" eb="4">
      <t>ケイ</t>
    </rPh>
    <phoneticPr fontId="2"/>
  </si>
  <si>
    <t>29年計</t>
    <rPh sb="2" eb="3">
      <t>ネン</t>
    </rPh>
    <rPh sb="3" eb="4">
      <t>ケイ</t>
    </rPh>
    <phoneticPr fontId="2"/>
  </si>
  <si>
    <t>30年計</t>
    <rPh sb="2" eb="3">
      <t>ネン</t>
    </rPh>
    <rPh sb="3" eb="4">
      <t>ケイ</t>
    </rPh>
    <phoneticPr fontId="2"/>
  </si>
  <si>
    <t>平成28年１月</t>
    <phoneticPr fontId="2"/>
  </si>
  <si>
    <t>平成30年１月</t>
    <phoneticPr fontId="2"/>
  </si>
  <si>
    <t>平成27年１月</t>
    <phoneticPr fontId="2"/>
  </si>
  <si>
    <t>平成29年１月</t>
    <phoneticPr fontId="2"/>
  </si>
  <si>
    <t>　　２年</t>
    <rPh sb="3" eb="4">
      <t>ネン</t>
    </rPh>
    <phoneticPr fontId="2"/>
  </si>
  <si>
    <t>　　３年</t>
    <rPh sb="3" eb="4">
      <t>ネン</t>
    </rPh>
    <phoneticPr fontId="2"/>
  </si>
  <si>
    <t>　　４年</t>
    <rPh sb="3" eb="4">
      <t>ネン</t>
    </rPh>
    <phoneticPr fontId="2"/>
  </si>
  <si>
    <t>　　５年</t>
    <rPh sb="3" eb="4">
      <t>ネン</t>
    </rPh>
    <phoneticPr fontId="2"/>
  </si>
  <si>
    <t>　　６年</t>
    <rPh sb="3" eb="4">
      <t>ネン</t>
    </rPh>
    <phoneticPr fontId="2"/>
  </si>
  <si>
    <t>　　７年</t>
    <rPh sb="3" eb="4">
      <t>ネン</t>
    </rPh>
    <phoneticPr fontId="2"/>
  </si>
  <si>
    <t>　　８年</t>
    <rPh sb="3" eb="4">
      <t>ネン</t>
    </rPh>
    <phoneticPr fontId="2"/>
  </si>
  <si>
    <t>　　９年</t>
    <rPh sb="3" eb="4">
      <t>ネン</t>
    </rPh>
    <phoneticPr fontId="2"/>
  </si>
  <si>
    <t>　　10年</t>
    <rPh sb="4" eb="5">
      <t>ネン</t>
    </rPh>
    <phoneticPr fontId="2"/>
  </si>
  <si>
    <t>　　11年</t>
    <rPh sb="4" eb="5">
      <t>ネン</t>
    </rPh>
    <phoneticPr fontId="2"/>
  </si>
  <si>
    <t>　　12年</t>
    <rPh sb="4" eb="5">
      <t>ネン</t>
    </rPh>
    <phoneticPr fontId="2"/>
  </si>
  <si>
    <t>　　13年</t>
    <rPh sb="4" eb="5">
      <t>ネン</t>
    </rPh>
    <phoneticPr fontId="2"/>
  </si>
  <si>
    <t>　　14年</t>
    <rPh sb="4" eb="5">
      <t>ネン</t>
    </rPh>
    <phoneticPr fontId="2"/>
  </si>
  <si>
    <t>　　15年</t>
    <rPh sb="4" eb="5">
      <t>ネン</t>
    </rPh>
    <phoneticPr fontId="2"/>
  </si>
  <si>
    <t>　　16年</t>
    <rPh sb="4" eb="5">
      <t>ネン</t>
    </rPh>
    <phoneticPr fontId="2"/>
  </si>
  <si>
    <t>　　17年</t>
    <rPh sb="4" eb="5">
      <t>ネン</t>
    </rPh>
    <phoneticPr fontId="2"/>
  </si>
  <si>
    <t>　　18年</t>
    <rPh sb="4" eb="5">
      <t>ネン</t>
    </rPh>
    <phoneticPr fontId="2"/>
  </si>
  <si>
    <t>　　19年</t>
    <rPh sb="4" eb="5">
      <t>ネン</t>
    </rPh>
    <phoneticPr fontId="2"/>
  </si>
  <si>
    <t>　　20年</t>
    <rPh sb="4" eb="5">
      <t>ネン</t>
    </rPh>
    <phoneticPr fontId="2"/>
  </si>
  <si>
    <t>　　21年</t>
    <rPh sb="4" eb="5">
      <t>ネン</t>
    </rPh>
    <phoneticPr fontId="2"/>
  </si>
  <si>
    <t>　　22年</t>
    <rPh sb="4" eb="5">
      <t>ネン</t>
    </rPh>
    <phoneticPr fontId="2"/>
  </si>
  <si>
    <t>　　　　２月</t>
    <phoneticPr fontId="2"/>
  </si>
  <si>
    <t>　　　　３月</t>
    <phoneticPr fontId="2"/>
  </si>
  <si>
    <t>　　　　４月</t>
    <phoneticPr fontId="2"/>
  </si>
  <si>
    <t>　　　　５月</t>
    <phoneticPr fontId="2"/>
  </si>
  <si>
    <t>　　　　６月</t>
    <phoneticPr fontId="2"/>
  </si>
  <si>
    <t>　　　　７月</t>
    <phoneticPr fontId="2"/>
  </si>
  <si>
    <t>　　　　８月</t>
    <phoneticPr fontId="2"/>
  </si>
  <si>
    <t>　　　　９月</t>
    <phoneticPr fontId="2"/>
  </si>
  <si>
    <t>　　　　10月</t>
    <phoneticPr fontId="2"/>
  </si>
  <si>
    <t>　　　　11月</t>
    <phoneticPr fontId="2"/>
  </si>
  <si>
    <t>　　　　12月</t>
    <phoneticPr fontId="2"/>
  </si>
  <si>
    <t>　　　　12月</t>
    <phoneticPr fontId="2"/>
  </si>
  <si>
    <t>　　23年</t>
    <rPh sb="4" eb="5">
      <t>ネン</t>
    </rPh>
    <phoneticPr fontId="2"/>
  </si>
  <si>
    <t>　　24年</t>
    <rPh sb="4" eb="5">
      <t>ネン</t>
    </rPh>
    <phoneticPr fontId="2"/>
  </si>
  <si>
    <t>　　25年</t>
    <rPh sb="4" eb="5">
      <t>ネン</t>
    </rPh>
    <phoneticPr fontId="2"/>
  </si>
  <si>
    <t>　　26年</t>
    <rPh sb="4" eb="5">
      <t>ネン</t>
    </rPh>
    <phoneticPr fontId="2"/>
  </si>
  <si>
    <t>31・元年計</t>
    <rPh sb="3" eb="4">
      <t>ガン</t>
    </rPh>
    <rPh sb="4" eb="5">
      <t>ネン</t>
    </rPh>
    <rPh sb="5" eb="6">
      <t>ケイ</t>
    </rPh>
    <phoneticPr fontId="2"/>
  </si>
  <si>
    <t>令和２年１月</t>
    <rPh sb="0" eb="2">
      <t>レイワ</t>
    </rPh>
    <phoneticPr fontId="2"/>
  </si>
  <si>
    <t>令和2年計</t>
    <rPh sb="0" eb="2">
      <t>レイワ</t>
    </rPh>
    <rPh sb="3" eb="4">
      <t>ネン</t>
    </rPh>
    <rPh sb="4" eb="5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</si>
</sst>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Times New Roman"/>
      <family val="1"/>
    </font>
    <font>
      <sz val="12"/>
      <name val="Times New Roman"/>
      <family val="1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1" fillId="0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0" borderId="1" xfId="0" applyFont="1" applyBorder="1"/>
    <xf numFmtId="0" fontId="1" fillId="0" borderId="0" xfId="0" applyFont="1"/>
    <xf numFmtId="176" fontId="4" fillId="2" borderId="1" xfId="0" applyNumberFormat="1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176" fontId="4" fillId="2" borderId="3" xfId="0" applyNumberFormat="1" applyFont="1" applyFill="1" applyBorder="1" applyAlignment="1">
      <alignment vertical="center" shrinkToFit="1"/>
    </xf>
    <xf numFmtId="176" fontId="4" fillId="0" borderId="3" xfId="0" applyNumberFormat="1" applyFont="1" applyFill="1" applyBorder="1" applyAlignment="1">
      <alignment vertical="center" shrinkToFit="1"/>
    </xf>
    <xf numFmtId="176" fontId="4" fillId="2" borderId="2" xfId="0" applyNumberFormat="1" applyFont="1" applyFill="1" applyBorder="1" applyAlignment="1">
      <alignment vertical="center" shrinkToFit="1"/>
    </xf>
    <xf numFmtId="176" fontId="4" fillId="0" borderId="2" xfId="0" applyNumberFormat="1" applyFont="1" applyFill="1" applyBorder="1" applyAlignment="1">
      <alignment vertical="center" shrinkToFit="1"/>
    </xf>
    <xf numFmtId="0" fontId="5" fillId="0" borderId="1" xfId="0" applyFont="1" applyBorder="1"/>
    <xf numFmtId="0" fontId="5" fillId="0" borderId="2" xfId="0" applyFont="1" applyBorder="1"/>
    <xf numFmtId="0" fontId="5" fillId="3" borderId="1" xfId="0" applyFont="1" applyFill="1" applyBorder="1" applyAlignment="1">
      <alignment vertical="center" shrinkToFit="1"/>
    </xf>
    <xf numFmtId="0" fontId="5" fillId="0" borderId="2" xfId="0" applyFont="1" applyBorder="1" applyAlignment="1">
      <alignment horizontal="center"/>
    </xf>
    <xf numFmtId="0" fontId="5" fillId="0" borderId="1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176" fontId="4" fillId="2" borderId="5" xfId="0" applyNumberFormat="1" applyFont="1" applyFill="1" applyBorder="1" applyAlignment="1">
      <alignment vertical="center" shrinkToFit="1"/>
    </xf>
    <xf numFmtId="176" fontId="4" fillId="0" borderId="5" xfId="0" applyNumberFormat="1" applyFont="1" applyFill="1" applyBorder="1" applyAlignment="1">
      <alignment vertical="center" shrinkToFit="1"/>
    </xf>
    <xf numFmtId="0" fontId="1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abSelected="1" view="pageBreakPreview" zoomScale="120" zoomScaleNormal="100" zoomScaleSheetLayoutView="120" workbookViewId="0">
      <pane xSplit="1" ySplit="3" topLeftCell="B118" activePane="bottomRight" state="frozen"/>
      <selection pane="topRight" activeCell="B1" sqref="B1"/>
      <selection pane="bottomLeft" activeCell="A4" sqref="A4"/>
      <selection pane="bottomRight" activeCell="M120" sqref="M120"/>
    </sheetView>
  </sheetViews>
  <sheetFormatPr defaultRowHeight="15" x14ac:dyDescent="0.25"/>
  <cols>
    <col min="1" max="1" width="13.875" style="5" bestFit="1" customWidth="1"/>
    <col min="2" max="2" width="9" style="1"/>
    <col min="3" max="4" width="7.125" style="1" bestFit="1" customWidth="1"/>
    <col min="5" max="5" width="11" style="1" bestFit="1" customWidth="1"/>
    <col min="6" max="7" width="9" style="1"/>
    <col min="8" max="8" width="11" style="1" bestFit="1" customWidth="1"/>
    <col min="9" max="16384" width="9" style="1"/>
  </cols>
  <sheetData>
    <row r="1" spans="1:8" x14ac:dyDescent="0.25">
      <c r="A1" s="20" t="s">
        <v>10</v>
      </c>
      <c r="B1" s="21"/>
      <c r="C1" s="21"/>
      <c r="D1" s="21"/>
      <c r="E1" s="21"/>
      <c r="F1" s="21"/>
      <c r="G1" s="21"/>
      <c r="H1" s="21"/>
    </row>
    <row r="2" spans="1:8" x14ac:dyDescent="0.25">
      <c r="A2" s="22" t="s">
        <v>0</v>
      </c>
      <c r="B2" s="23" t="s">
        <v>1</v>
      </c>
      <c r="C2" s="22" t="s">
        <v>2</v>
      </c>
      <c r="D2" s="25"/>
      <c r="E2" s="25"/>
      <c r="F2" s="22" t="s">
        <v>3</v>
      </c>
      <c r="G2" s="25"/>
      <c r="H2" s="25"/>
    </row>
    <row r="3" spans="1:8" x14ac:dyDescent="0.25">
      <c r="A3" s="22"/>
      <c r="B3" s="24"/>
      <c r="C3" s="2" t="s">
        <v>4</v>
      </c>
      <c r="D3" s="2" t="s">
        <v>5</v>
      </c>
      <c r="E3" s="3" t="s">
        <v>6</v>
      </c>
      <c r="F3" s="2" t="s">
        <v>7</v>
      </c>
      <c r="G3" s="2" t="s">
        <v>8</v>
      </c>
      <c r="H3" s="3" t="s">
        <v>9</v>
      </c>
    </row>
    <row r="4" spans="1:8" ht="15.75" x14ac:dyDescent="0.25">
      <c r="A4" s="4" t="s">
        <v>12</v>
      </c>
      <c r="B4" s="6">
        <f>E4+H4</f>
        <v>-1953</v>
      </c>
      <c r="C4" s="7">
        <v>22801</v>
      </c>
      <c r="D4" s="7">
        <v>12151</v>
      </c>
      <c r="E4" s="6">
        <f>C4-D4</f>
        <v>10650</v>
      </c>
      <c r="F4" s="7">
        <v>88809</v>
      </c>
      <c r="G4" s="7">
        <v>101412</v>
      </c>
      <c r="H4" s="6">
        <f>F4-G4</f>
        <v>-12603</v>
      </c>
    </row>
    <row r="5" spans="1:8" ht="15.75" x14ac:dyDescent="0.25">
      <c r="A5" s="4" t="s">
        <v>13</v>
      </c>
      <c r="B5" s="6">
        <f t="shared" ref="B5:B39" si="0">E5+H5</f>
        <v>4651</v>
      </c>
      <c r="C5" s="7">
        <v>23569</v>
      </c>
      <c r="D5" s="7">
        <v>11291</v>
      </c>
      <c r="E5" s="6">
        <f>C5-D5</f>
        <v>12278</v>
      </c>
      <c r="F5" s="7">
        <v>91047</v>
      </c>
      <c r="G5" s="7">
        <v>98674</v>
      </c>
      <c r="H5" s="6">
        <f>F5-G5</f>
        <v>-7627</v>
      </c>
    </row>
    <row r="6" spans="1:8" ht="15.75" x14ac:dyDescent="0.25">
      <c r="A6" s="4" t="s">
        <v>14</v>
      </c>
      <c r="B6" s="6">
        <f t="shared" si="0"/>
        <v>6575</v>
      </c>
      <c r="C6" s="7">
        <v>23865</v>
      </c>
      <c r="D6" s="7">
        <v>11592</v>
      </c>
      <c r="E6" s="6">
        <f t="shared" ref="E6:E39" si="1">C6-D6</f>
        <v>12273</v>
      </c>
      <c r="F6" s="7">
        <v>88188</v>
      </c>
      <c r="G6" s="7">
        <v>93886</v>
      </c>
      <c r="H6" s="6">
        <f t="shared" ref="H6:H39" si="2">F6-G6</f>
        <v>-5698</v>
      </c>
    </row>
    <row r="7" spans="1:8" ht="15.75" x14ac:dyDescent="0.25">
      <c r="A7" s="4" t="s">
        <v>15</v>
      </c>
      <c r="B7" s="6">
        <f t="shared" si="0"/>
        <v>8040</v>
      </c>
      <c r="C7" s="7">
        <v>24281</v>
      </c>
      <c r="D7" s="7">
        <v>11883</v>
      </c>
      <c r="E7" s="6">
        <f t="shared" si="1"/>
        <v>12398</v>
      </c>
      <c r="F7" s="7">
        <v>87317</v>
      </c>
      <c r="G7" s="7">
        <v>91675</v>
      </c>
      <c r="H7" s="6">
        <f t="shared" si="2"/>
        <v>-4358</v>
      </c>
    </row>
    <row r="8" spans="1:8" ht="15.75" x14ac:dyDescent="0.25">
      <c r="A8" s="4" t="s">
        <v>16</v>
      </c>
      <c r="B8" s="6">
        <f t="shared" si="0"/>
        <v>9420</v>
      </c>
      <c r="C8" s="7">
        <v>24066</v>
      </c>
      <c r="D8" s="7">
        <v>11739</v>
      </c>
      <c r="E8" s="6">
        <f t="shared" si="1"/>
        <v>12327</v>
      </c>
      <c r="F8" s="7">
        <v>84749</v>
      </c>
      <c r="G8" s="7">
        <v>87656</v>
      </c>
      <c r="H8" s="6">
        <f t="shared" si="2"/>
        <v>-2907</v>
      </c>
    </row>
    <row r="9" spans="1:8" ht="15.75" x14ac:dyDescent="0.25">
      <c r="A9" s="4" t="s">
        <v>17</v>
      </c>
      <c r="B9" s="6">
        <f t="shared" si="0"/>
        <v>10124</v>
      </c>
      <c r="C9" s="7">
        <v>22847</v>
      </c>
      <c r="D9" s="7">
        <v>11499</v>
      </c>
      <c r="E9" s="6">
        <f t="shared" si="1"/>
        <v>11348</v>
      </c>
      <c r="F9" s="7">
        <v>80085</v>
      </c>
      <c r="G9" s="7">
        <v>81309</v>
      </c>
      <c r="H9" s="6">
        <f t="shared" si="2"/>
        <v>-1224</v>
      </c>
    </row>
    <row r="10" spans="1:8" ht="15.75" x14ac:dyDescent="0.25">
      <c r="A10" s="4" t="s">
        <v>18</v>
      </c>
      <c r="B10" s="6">
        <f t="shared" si="0"/>
        <v>10239</v>
      </c>
      <c r="C10" s="7">
        <v>22318</v>
      </c>
      <c r="D10" s="7">
        <v>11820</v>
      </c>
      <c r="E10" s="6">
        <f t="shared" si="1"/>
        <v>10498</v>
      </c>
      <c r="F10" s="7">
        <v>78147</v>
      </c>
      <c r="G10" s="7">
        <v>78406</v>
      </c>
      <c r="H10" s="6">
        <f t="shared" si="2"/>
        <v>-259</v>
      </c>
    </row>
    <row r="11" spans="1:8" ht="15.75" x14ac:dyDescent="0.25">
      <c r="A11" s="4" t="s">
        <v>19</v>
      </c>
      <c r="B11" s="6">
        <f t="shared" si="0"/>
        <v>9869</v>
      </c>
      <c r="C11" s="7">
        <v>21124</v>
      </c>
      <c r="D11" s="7">
        <v>11247</v>
      </c>
      <c r="E11" s="6">
        <f t="shared" si="1"/>
        <v>9877</v>
      </c>
      <c r="F11" s="7">
        <v>80496</v>
      </c>
      <c r="G11" s="7">
        <v>80504</v>
      </c>
      <c r="H11" s="6">
        <f t="shared" si="2"/>
        <v>-8</v>
      </c>
    </row>
    <row r="12" spans="1:8" ht="15.75" x14ac:dyDescent="0.25">
      <c r="A12" s="4" t="s">
        <v>20</v>
      </c>
      <c r="B12" s="6">
        <f t="shared" si="0"/>
        <v>4670</v>
      </c>
      <c r="C12" s="7">
        <v>21049</v>
      </c>
      <c r="D12" s="7">
        <v>11156</v>
      </c>
      <c r="E12" s="6">
        <f t="shared" si="1"/>
        <v>9893</v>
      </c>
      <c r="F12" s="7">
        <v>76692</v>
      </c>
      <c r="G12" s="7">
        <v>81915</v>
      </c>
      <c r="H12" s="6">
        <f t="shared" si="2"/>
        <v>-5223</v>
      </c>
    </row>
    <row r="13" spans="1:8" ht="15.75" x14ac:dyDescent="0.25">
      <c r="A13" s="4" t="s">
        <v>21</v>
      </c>
      <c r="B13" s="6">
        <f t="shared" si="0"/>
        <v>6575</v>
      </c>
      <c r="C13" s="7">
        <v>20105</v>
      </c>
      <c r="D13" s="7">
        <v>11074</v>
      </c>
      <c r="E13" s="6">
        <f t="shared" si="1"/>
        <v>9031</v>
      </c>
      <c r="F13" s="7">
        <v>75046</v>
      </c>
      <c r="G13" s="7">
        <v>77502</v>
      </c>
      <c r="H13" s="6">
        <f t="shared" si="2"/>
        <v>-2456</v>
      </c>
    </row>
    <row r="14" spans="1:8" ht="15.75" x14ac:dyDescent="0.25">
      <c r="A14" s="4" t="s">
        <v>22</v>
      </c>
      <c r="B14" s="6">
        <f t="shared" si="0"/>
        <v>5327</v>
      </c>
      <c r="C14" s="7">
        <v>19790</v>
      </c>
      <c r="D14" s="7">
        <v>11317</v>
      </c>
      <c r="E14" s="6">
        <f t="shared" si="1"/>
        <v>8473</v>
      </c>
      <c r="F14" s="7">
        <v>72939</v>
      </c>
      <c r="G14" s="7">
        <v>76085</v>
      </c>
      <c r="H14" s="6">
        <f t="shared" si="2"/>
        <v>-3146</v>
      </c>
    </row>
    <row r="15" spans="1:8" ht="15.75" x14ac:dyDescent="0.25">
      <c r="A15" s="4" t="s">
        <v>23</v>
      </c>
      <c r="B15" s="6">
        <f t="shared" si="0"/>
        <v>4564</v>
      </c>
      <c r="C15" s="7">
        <v>19482</v>
      </c>
      <c r="D15" s="7">
        <v>11779</v>
      </c>
      <c r="E15" s="6">
        <f t="shared" si="1"/>
        <v>7703</v>
      </c>
      <c r="F15" s="7">
        <v>72507</v>
      </c>
      <c r="G15" s="7">
        <v>75646</v>
      </c>
      <c r="H15" s="6">
        <f t="shared" si="2"/>
        <v>-3139</v>
      </c>
    </row>
    <row r="16" spans="1:8" ht="15.75" x14ac:dyDescent="0.25">
      <c r="A16" s="4" t="s">
        <v>24</v>
      </c>
      <c r="B16" s="6">
        <f t="shared" si="0"/>
        <v>3887</v>
      </c>
      <c r="C16" s="7">
        <v>18762</v>
      </c>
      <c r="D16" s="7">
        <v>10981</v>
      </c>
      <c r="E16" s="6">
        <f t="shared" si="1"/>
        <v>7781</v>
      </c>
      <c r="F16" s="7">
        <v>72052</v>
      </c>
      <c r="G16" s="7">
        <v>75946</v>
      </c>
      <c r="H16" s="6">
        <f t="shared" si="2"/>
        <v>-3894</v>
      </c>
    </row>
    <row r="17" spans="1:8" ht="15.75" x14ac:dyDescent="0.25">
      <c r="A17" s="4" t="s">
        <v>25</v>
      </c>
      <c r="B17" s="6">
        <f t="shared" si="0"/>
        <v>2751</v>
      </c>
      <c r="C17" s="7">
        <v>18629</v>
      </c>
      <c r="D17" s="7">
        <v>11645</v>
      </c>
      <c r="E17" s="6">
        <f t="shared" si="1"/>
        <v>6984</v>
      </c>
      <c r="F17" s="7">
        <v>72056</v>
      </c>
      <c r="G17" s="7">
        <v>76289</v>
      </c>
      <c r="H17" s="6">
        <f t="shared" si="2"/>
        <v>-4233</v>
      </c>
    </row>
    <row r="18" spans="1:8" ht="15.75" x14ac:dyDescent="0.25">
      <c r="A18" s="4" t="s">
        <v>26</v>
      </c>
      <c r="B18" s="6">
        <f t="shared" si="0"/>
        <v>2857</v>
      </c>
      <c r="C18" s="7">
        <v>18370</v>
      </c>
      <c r="D18" s="7">
        <v>11596</v>
      </c>
      <c r="E18" s="6">
        <f t="shared" si="1"/>
        <v>6774</v>
      </c>
      <c r="F18" s="7">
        <v>68976</v>
      </c>
      <c r="G18" s="7">
        <v>72893</v>
      </c>
      <c r="H18" s="6">
        <f t="shared" si="2"/>
        <v>-3917</v>
      </c>
    </row>
    <row r="19" spans="1:8" ht="15.75" x14ac:dyDescent="0.25">
      <c r="A19" s="4" t="s">
        <v>27</v>
      </c>
      <c r="B19" s="6">
        <f t="shared" si="0"/>
        <v>1825</v>
      </c>
      <c r="C19" s="7">
        <v>17574</v>
      </c>
      <c r="D19" s="7">
        <v>11522</v>
      </c>
      <c r="E19" s="6">
        <f t="shared" si="1"/>
        <v>6052</v>
      </c>
      <c r="F19" s="7">
        <v>67484</v>
      </c>
      <c r="G19" s="7">
        <v>71711</v>
      </c>
      <c r="H19" s="6">
        <f t="shared" si="2"/>
        <v>-4227</v>
      </c>
    </row>
    <row r="20" spans="1:8" ht="15.75" x14ac:dyDescent="0.25">
      <c r="A20" s="4" t="s">
        <v>28</v>
      </c>
      <c r="B20" s="6">
        <f t="shared" si="0"/>
        <v>-702</v>
      </c>
      <c r="C20" s="7">
        <v>17268</v>
      </c>
      <c r="D20" s="7">
        <v>11616</v>
      </c>
      <c r="E20" s="6">
        <f t="shared" si="1"/>
        <v>5652</v>
      </c>
      <c r="F20" s="7">
        <v>65370</v>
      </c>
      <c r="G20" s="7">
        <v>71724</v>
      </c>
      <c r="H20" s="6">
        <f t="shared" si="2"/>
        <v>-6354</v>
      </c>
    </row>
    <row r="21" spans="1:8" ht="15.75" x14ac:dyDescent="0.25">
      <c r="A21" s="4" t="s">
        <v>29</v>
      </c>
      <c r="B21" s="6">
        <f t="shared" si="0"/>
        <v>-2222</v>
      </c>
      <c r="C21" s="7">
        <v>16374</v>
      </c>
      <c r="D21" s="7">
        <v>11517</v>
      </c>
      <c r="E21" s="6">
        <f t="shared" si="1"/>
        <v>4857</v>
      </c>
      <c r="F21" s="7">
        <v>64053</v>
      </c>
      <c r="G21" s="7">
        <v>71132</v>
      </c>
      <c r="H21" s="6">
        <f t="shared" si="2"/>
        <v>-7079</v>
      </c>
    </row>
    <row r="22" spans="1:8" ht="15.75" x14ac:dyDescent="0.25">
      <c r="A22" s="4" t="s">
        <v>30</v>
      </c>
      <c r="B22" s="6">
        <f t="shared" si="0"/>
        <v>-1362</v>
      </c>
      <c r="C22" s="7">
        <v>15919</v>
      </c>
      <c r="D22" s="7">
        <v>11965</v>
      </c>
      <c r="E22" s="6">
        <f t="shared" si="1"/>
        <v>3954</v>
      </c>
      <c r="F22" s="7">
        <v>63735</v>
      </c>
      <c r="G22" s="7">
        <v>69051</v>
      </c>
      <c r="H22" s="6">
        <f t="shared" si="2"/>
        <v>-5316</v>
      </c>
    </row>
    <row r="23" spans="1:8" ht="15.75" x14ac:dyDescent="0.25">
      <c r="A23" s="12" t="s">
        <v>11</v>
      </c>
      <c r="B23" s="6">
        <f t="shared" si="0"/>
        <v>-1380</v>
      </c>
      <c r="C23" s="7">
        <v>15170</v>
      </c>
      <c r="D23" s="7">
        <v>11723</v>
      </c>
      <c r="E23" s="6">
        <f t="shared" si="1"/>
        <v>3447</v>
      </c>
      <c r="F23" s="7">
        <v>63306</v>
      </c>
      <c r="G23" s="7">
        <v>68133</v>
      </c>
      <c r="H23" s="6">
        <f t="shared" si="2"/>
        <v>-4827</v>
      </c>
    </row>
    <row r="24" spans="1:8" ht="15.75" x14ac:dyDescent="0.25">
      <c r="A24" s="12" t="s">
        <v>41</v>
      </c>
      <c r="B24" s="6">
        <f t="shared" si="0"/>
        <v>-2493</v>
      </c>
      <c r="C24" s="7">
        <v>14669</v>
      </c>
      <c r="D24" s="7">
        <v>12518</v>
      </c>
      <c r="E24" s="6">
        <f t="shared" si="1"/>
        <v>2151</v>
      </c>
      <c r="F24" s="7">
        <v>63034</v>
      </c>
      <c r="G24" s="7">
        <v>67678</v>
      </c>
      <c r="H24" s="6">
        <f t="shared" si="2"/>
        <v>-4644</v>
      </c>
    </row>
    <row r="25" spans="1:8" ht="15.75" x14ac:dyDescent="0.25">
      <c r="A25" s="12" t="s">
        <v>42</v>
      </c>
      <c r="B25" s="6">
        <f t="shared" si="0"/>
        <v>-3192</v>
      </c>
      <c r="C25" s="7">
        <v>14522</v>
      </c>
      <c r="D25" s="7">
        <v>12749</v>
      </c>
      <c r="E25" s="6">
        <f t="shared" si="1"/>
        <v>1773</v>
      </c>
      <c r="F25" s="7">
        <v>61197</v>
      </c>
      <c r="G25" s="7">
        <v>66162</v>
      </c>
      <c r="H25" s="6">
        <f t="shared" si="2"/>
        <v>-4965</v>
      </c>
    </row>
    <row r="26" spans="1:8" ht="15.75" x14ac:dyDescent="0.25">
      <c r="A26" s="12" t="s">
        <v>43</v>
      </c>
      <c r="B26" s="6">
        <f t="shared" si="0"/>
        <v>-1664</v>
      </c>
      <c r="C26" s="7">
        <v>14406</v>
      </c>
      <c r="D26" s="7">
        <v>12780</v>
      </c>
      <c r="E26" s="6">
        <f t="shared" si="1"/>
        <v>1626</v>
      </c>
      <c r="F26" s="7">
        <v>62312</v>
      </c>
      <c r="G26" s="7">
        <v>65602</v>
      </c>
      <c r="H26" s="6">
        <f t="shared" si="2"/>
        <v>-3290</v>
      </c>
    </row>
    <row r="27" spans="1:8" ht="15.75" x14ac:dyDescent="0.25">
      <c r="A27" s="12" t="s">
        <v>44</v>
      </c>
      <c r="B27" s="6">
        <f t="shared" si="0"/>
        <v>-1821</v>
      </c>
      <c r="C27" s="7">
        <v>14132</v>
      </c>
      <c r="D27" s="7">
        <v>12990</v>
      </c>
      <c r="E27" s="6">
        <f t="shared" si="1"/>
        <v>1142</v>
      </c>
      <c r="F27" s="7">
        <v>60923</v>
      </c>
      <c r="G27" s="7">
        <v>63886</v>
      </c>
      <c r="H27" s="6">
        <f t="shared" si="2"/>
        <v>-2963</v>
      </c>
    </row>
    <row r="28" spans="1:8" ht="15.75" x14ac:dyDescent="0.25">
      <c r="A28" s="12" t="s">
        <v>45</v>
      </c>
      <c r="B28" s="6">
        <f t="shared" si="0"/>
        <v>-801</v>
      </c>
      <c r="C28" s="7">
        <v>14248</v>
      </c>
      <c r="D28" s="7">
        <v>12972</v>
      </c>
      <c r="E28" s="6">
        <f t="shared" si="1"/>
        <v>1276</v>
      </c>
      <c r="F28" s="7">
        <v>61433</v>
      </c>
      <c r="G28" s="7">
        <v>63510</v>
      </c>
      <c r="H28" s="6">
        <f t="shared" si="2"/>
        <v>-2077</v>
      </c>
    </row>
    <row r="29" spans="1:8" ht="15.75" x14ac:dyDescent="0.25">
      <c r="A29" s="12" t="s">
        <v>46</v>
      </c>
      <c r="B29" s="6">
        <f t="shared" si="0"/>
        <v>-995</v>
      </c>
      <c r="C29" s="7">
        <v>13906</v>
      </c>
      <c r="D29" s="7">
        <v>13511</v>
      </c>
      <c r="E29" s="6">
        <f t="shared" si="1"/>
        <v>395</v>
      </c>
      <c r="F29" s="7">
        <v>61849</v>
      </c>
      <c r="G29" s="7">
        <v>63239</v>
      </c>
      <c r="H29" s="6">
        <f t="shared" si="2"/>
        <v>-1390</v>
      </c>
    </row>
    <row r="30" spans="1:8" ht="15.75" x14ac:dyDescent="0.25">
      <c r="A30" s="12" t="s">
        <v>47</v>
      </c>
      <c r="B30" s="6">
        <f t="shared" si="0"/>
        <v>-1406</v>
      </c>
      <c r="C30" s="7">
        <v>13793</v>
      </c>
      <c r="D30" s="7">
        <v>13261</v>
      </c>
      <c r="E30" s="6">
        <f t="shared" si="1"/>
        <v>532</v>
      </c>
      <c r="F30" s="7">
        <v>60603</v>
      </c>
      <c r="G30" s="7">
        <v>62541</v>
      </c>
      <c r="H30" s="6">
        <f t="shared" si="2"/>
        <v>-1938</v>
      </c>
    </row>
    <row r="31" spans="1:8" ht="15.75" x14ac:dyDescent="0.25">
      <c r="A31" s="12" t="s">
        <v>48</v>
      </c>
      <c r="B31" s="6">
        <f t="shared" si="0"/>
        <v>-1798</v>
      </c>
      <c r="C31" s="7">
        <v>13754</v>
      </c>
      <c r="D31" s="7">
        <v>13436</v>
      </c>
      <c r="E31" s="6">
        <f t="shared" si="1"/>
        <v>318</v>
      </c>
      <c r="F31" s="7">
        <v>60775</v>
      </c>
      <c r="G31" s="7">
        <v>62891</v>
      </c>
      <c r="H31" s="6">
        <f t="shared" si="2"/>
        <v>-2116</v>
      </c>
    </row>
    <row r="32" spans="1:8" ht="15.75" x14ac:dyDescent="0.25">
      <c r="A32" s="12" t="s">
        <v>49</v>
      </c>
      <c r="B32" s="6">
        <f t="shared" si="0"/>
        <v>-3093</v>
      </c>
      <c r="C32" s="7">
        <v>13752</v>
      </c>
      <c r="D32" s="7">
        <v>13772</v>
      </c>
      <c r="E32" s="6">
        <f t="shared" si="1"/>
        <v>-20</v>
      </c>
      <c r="F32" s="7">
        <v>58133</v>
      </c>
      <c r="G32" s="7">
        <v>61206</v>
      </c>
      <c r="H32" s="6">
        <f t="shared" si="2"/>
        <v>-3073</v>
      </c>
    </row>
    <row r="33" spans="1:8" ht="15.75" x14ac:dyDescent="0.25">
      <c r="A33" s="12" t="s">
        <v>50</v>
      </c>
      <c r="B33" s="6">
        <f t="shared" si="0"/>
        <v>-4626</v>
      </c>
      <c r="C33" s="7">
        <v>13098</v>
      </c>
      <c r="D33" s="7">
        <v>14317</v>
      </c>
      <c r="E33" s="6">
        <f t="shared" si="1"/>
        <v>-1219</v>
      </c>
      <c r="F33" s="7">
        <v>57326</v>
      </c>
      <c r="G33" s="7">
        <v>60733</v>
      </c>
      <c r="H33" s="6">
        <f t="shared" si="2"/>
        <v>-3407</v>
      </c>
    </row>
    <row r="34" spans="1:8" ht="15.75" x14ac:dyDescent="0.25">
      <c r="A34" s="12" t="s">
        <v>51</v>
      </c>
      <c r="B34" s="6">
        <f t="shared" si="0"/>
        <v>-3553</v>
      </c>
      <c r="C34" s="7">
        <v>13267</v>
      </c>
      <c r="D34" s="7">
        <v>13785</v>
      </c>
      <c r="E34" s="6">
        <f t="shared" si="1"/>
        <v>-518</v>
      </c>
      <c r="F34" s="7">
        <v>56700</v>
      </c>
      <c r="G34" s="7">
        <v>59735</v>
      </c>
      <c r="H34" s="6">
        <f t="shared" si="2"/>
        <v>-3035</v>
      </c>
    </row>
    <row r="35" spans="1:8" ht="15.75" x14ac:dyDescent="0.25">
      <c r="A35" s="12" t="s">
        <v>52</v>
      </c>
      <c r="B35" s="6">
        <f t="shared" si="0"/>
        <v>-3650</v>
      </c>
      <c r="C35" s="7">
        <v>13054</v>
      </c>
      <c r="D35" s="7">
        <v>13967</v>
      </c>
      <c r="E35" s="6">
        <f t="shared" si="1"/>
        <v>-913</v>
      </c>
      <c r="F35" s="7">
        <v>55643</v>
      </c>
      <c r="G35" s="7">
        <v>58380</v>
      </c>
      <c r="H35" s="6">
        <f t="shared" si="2"/>
        <v>-2737</v>
      </c>
    </row>
    <row r="36" spans="1:8" ht="15.75" x14ac:dyDescent="0.25">
      <c r="A36" s="12" t="s">
        <v>53</v>
      </c>
      <c r="B36" s="6">
        <f t="shared" si="0"/>
        <v>-4418</v>
      </c>
      <c r="C36" s="7">
        <v>12503</v>
      </c>
      <c r="D36" s="7">
        <v>13997</v>
      </c>
      <c r="E36" s="6">
        <f t="shared" si="1"/>
        <v>-1494</v>
      </c>
      <c r="F36" s="7">
        <v>54700</v>
      </c>
      <c r="G36" s="7">
        <v>57624</v>
      </c>
      <c r="H36" s="6">
        <f t="shared" si="2"/>
        <v>-2924</v>
      </c>
    </row>
    <row r="37" spans="1:8" ht="15.75" x14ac:dyDescent="0.25">
      <c r="A37" s="12" t="s">
        <v>54</v>
      </c>
      <c r="B37" s="6">
        <f t="shared" si="0"/>
        <v>-4278</v>
      </c>
      <c r="C37" s="7">
        <v>12560</v>
      </c>
      <c r="D37" s="7">
        <v>14690</v>
      </c>
      <c r="E37" s="6">
        <f t="shared" si="1"/>
        <v>-2130</v>
      </c>
      <c r="F37" s="7">
        <v>54659</v>
      </c>
      <c r="G37" s="7">
        <v>56807</v>
      </c>
      <c r="H37" s="6">
        <f t="shared" si="2"/>
        <v>-2148</v>
      </c>
    </row>
    <row r="38" spans="1:8" ht="15.75" x14ac:dyDescent="0.25">
      <c r="A38" s="12" t="s">
        <v>55</v>
      </c>
      <c r="B38" s="6">
        <f t="shared" si="0"/>
        <v>-5510</v>
      </c>
      <c r="C38" s="7">
        <v>12119</v>
      </c>
      <c r="D38" s="7">
        <v>14734</v>
      </c>
      <c r="E38" s="6">
        <f t="shared" si="1"/>
        <v>-2615</v>
      </c>
      <c r="F38" s="7">
        <v>50802</v>
      </c>
      <c r="G38" s="7">
        <v>53697</v>
      </c>
      <c r="H38" s="6">
        <f t="shared" si="2"/>
        <v>-2895</v>
      </c>
    </row>
    <row r="39" spans="1:8" ht="15.75" x14ac:dyDescent="0.25">
      <c r="A39" s="12" t="s">
        <v>56</v>
      </c>
      <c r="B39" s="6">
        <f t="shared" si="0"/>
        <v>-6908</v>
      </c>
      <c r="C39" s="7">
        <v>11577</v>
      </c>
      <c r="D39" s="7">
        <v>15450</v>
      </c>
      <c r="E39" s="6">
        <f t="shared" si="1"/>
        <v>-3873</v>
      </c>
      <c r="F39" s="7">
        <v>46003</v>
      </c>
      <c r="G39" s="7">
        <v>49038</v>
      </c>
      <c r="H39" s="6">
        <f t="shared" si="2"/>
        <v>-3035</v>
      </c>
    </row>
    <row r="40" spans="1:8" ht="15.75" x14ac:dyDescent="0.25">
      <c r="A40" s="12" t="s">
        <v>57</v>
      </c>
      <c r="B40" s="6">
        <v>-7793</v>
      </c>
      <c r="C40" s="7">
        <v>11780</v>
      </c>
      <c r="D40" s="7">
        <v>15385</v>
      </c>
      <c r="E40" s="6">
        <v>-3605</v>
      </c>
      <c r="F40" s="7">
        <v>45433</v>
      </c>
      <c r="G40" s="7">
        <v>49621</v>
      </c>
      <c r="H40" s="6">
        <v>-4188</v>
      </c>
    </row>
    <row r="41" spans="1:8" ht="15.75" x14ac:dyDescent="0.25">
      <c r="A41" s="12" t="s">
        <v>58</v>
      </c>
      <c r="B41" s="6">
        <v>-8108</v>
      </c>
      <c r="C41" s="7">
        <v>11800</v>
      </c>
      <c r="D41" s="7">
        <v>15394</v>
      </c>
      <c r="E41" s="6">
        <v>-3594</v>
      </c>
      <c r="F41" s="7">
        <v>43648</v>
      </c>
      <c r="G41" s="7">
        <v>48162</v>
      </c>
      <c r="H41" s="6">
        <v>-4514</v>
      </c>
    </row>
    <row r="42" spans="1:8" ht="15.75" x14ac:dyDescent="0.25">
      <c r="A42" s="12" t="s">
        <v>59</v>
      </c>
      <c r="B42" s="8">
        <v>-7812</v>
      </c>
      <c r="C42" s="9">
        <v>11519</v>
      </c>
      <c r="D42" s="9">
        <v>15731</v>
      </c>
      <c r="E42" s="8">
        <v>-4212</v>
      </c>
      <c r="F42" s="9">
        <v>43138</v>
      </c>
      <c r="G42" s="9">
        <v>46738</v>
      </c>
      <c r="H42" s="8">
        <v>-3600</v>
      </c>
    </row>
    <row r="43" spans="1:8" ht="15.75" x14ac:dyDescent="0.25">
      <c r="A43" s="12" t="s">
        <v>60</v>
      </c>
      <c r="B43" s="8">
        <v>-6459</v>
      </c>
      <c r="C43" s="9">
        <v>11533</v>
      </c>
      <c r="D43" s="9">
        <v>15731</v>
      </c>
      <c r="E43" s="8">
        <v>-4198</v>
      </c>
      <c r="F43" s="9">
        <v>41510</v>
      </c>
      <c r="G43" s="9">
        <v>43771</v>
      </c>
      <c r="H43" s="8">
        <v>-2261</v>
      </c>
    </row>
    <row r="44" spans="1:8" ht="15.75" x14ac:dyDescent="0.25">
      <c r="A44" s="12" t="s">
        <v>61</v>
      </c>
      <c r="B44" s="6">
        <v>-7597</v>
      </c>
      <c r="C44" s="7">
        <v>11460</v>
      </c>
      <c r="D44" s="7">
        <v>16331</v>
      </c>
      <c r="E44" s="6">
        <v>-4871</v>
      </c>
      <c r="F44" s="7">
        <v>39534</v>
      </c>
      <c r="G44" s="7">
        <v>42260</v>
      </c>
      <c r="H44" s="6">
        <v>-2726</v>
      </c>
    </row>
    <row r="45" spans="1:8" ht="15.75" x14ac:dyDescent="0.25">
      <c r="A45" s="12" t="s">
        <v>74</v>
      </c>
      <c r="B45" s="6">
        <v>-8050</v>
      </c>
      <c r="C45" s="7">
        <v>11369</v>
      </c>
      <c r="D45" s="7">
        <v>16936</v>
      </c>
      <c r="E45" s="6">
        <v>-5567</v>
      </c>
      <c r="F45" s="7">
        <v>38861</v>
      </c>
      <c r="G45" s="7">
        <v>41344</v>
      </c>
      <c r="H45" s="6">
        <v>-2483</v>
      </c>
    </row>
    <row r="46" spans="1:8" ht="15.75" x14ac:dyDescent="0.25">
      <c r="A46" s="12" t="s">
        <v>75</v>
      </c>
      <c r="B46" s="6">
        <v>-8521</v>
      </c>
      <c r="C46" s="7">
        <v>11177</v>
      </c>
      <c r="D46" s="7">
        <v>17245</v>
      </c>
      <c r="E46" s="6">
        <v>-6068</v>
      </c>
      <c r="F46" s="7">
        <v>39691</v>
      </c>
      <c r="G46" s="7">
        <v>42144</v>
      </c>
      <c r="H46" s="6">
        <v>-2453</v>
      </c>
    </row>
    <row r="47" spans="1:8" ht="15.75" x14ac:dyDescent="0.25">
      <c r="A47" s="12" t="s">
        <v>76</v>
      </c>
      <c r="B47" s="6">
        <v>-10065</v>
      </c>
      <c r="C47" s="7">
        <v>10759</v>
      </c>
      <c r="D47" s="7">
        <v>17461</v>
      </c>
      <c r="E47" s="6">
        <v>-6702</v>
      </c>
      <c r="F47" s="7">
        <v>40538</v>
      </c>
      <c r="G47" s="7">
        <v>43901</v>
      </c>
      <c r="H47" s="6">
        <v>-3363</v>
      </c>
    </row>
    <row r="48" spans="1:8" ht="16.5" thickBot="1" x14ac:dyDescent="0.3">
      <c r="A48" s="13" t="s">
        <v>77</v>
      </c>
      <c r="B48" s="10">
        <v>-10054</v>
      </c>
      <c r="C48" s="11">
        <v>10397</v>
      </c>
      <c r="D48" s="11">
        <v>17550</v>
      </c>
      <c r="E48" s="10">
        <v>-7153</v>
      </c>
      <c r="F48" s="11">
        <v>41036</v>
      </c>
      <c r="G48" s="11">
        <v>43937</v>
      </c>
      <c r="H48" s="10">
        <v>-2901</v>
      </c>
    </row>
    <row r="49" spans="1:8" ht="16.5" thickTop="1" x14ac:dyDescent="0.25">
      <c r="A49" s="16" t="s">
        <v>39</v>
      </c>
      <c r="B49" s="6">
        <f t="shared" ref="B49:B60" si="3">E49+H49</f>
        <v>-1163</v>
      </c>
      <c r="C49" s="7">
        <v>944</v>
      </c>
      <c r="D49" s="7">
        <v>2049</v>
      </c>
      <c r="E49" s="6">
        <f t="shared" ref="E49:E60" si="4">C49-D49</f>
        <v>-1105</v>
      </c>
      <c r="F49" s="7">
        <v>2399</v>
      </c>
      <c r="G49" s="7">
        <v>2457</v>
      </c>
      <c r="H49" s="6">
        <f t="shared" ref="H49:H60" si="5">F49-G49</f>
        <v>-58</v>
      </c>
    </row>
    <row r="50" spans="1:8" ht="15.75" x14ac:dyDescent="0.25">
      <c r="A50" s="14" t="s">
        <v>62</v>
      </c>
      <c r="B50" s="6">
        <f t="shared" si="3"/>
        <v>-1078</v>
      </c>
      <c r="C50" s="7">
        <v>813</v>
      </c>
      <c r="D50" s="7">
        <v>1571</v>
      </c>
      <c r="E50" s="6">
        <f t="shared" si="4"/>
        <v>-758</v>
      </c>
      <c r="F50" s="7">
        <v>2741</v>
      </c>
      <c r="G50" s="7">
        <v>3061</v>
      </c>
      <c r="H50" s="6">
        <f t="shared" si="5"/>
        <v>-320</v>
      </c>
    </row>
    <row r="51" spans="1:8" ht="15.75" x14ac:dyDescent="0.25">
      <c r="A51" s="14" t="s">
        <v>63</v>
      </c>
      <c r="B51" s="6">
        <f t="shared" si="3"/>
        <v>-3479</v>
      </c>
      <c r="C51" s="9">
        <v>871</v>
      </c>
      <c r="D51" s="9">
        <v>1629</v>
      </c>
      <c r="E51" s="8">
        <f t="shared" si="4"/>
        <v>-758</v>
      </c>
      <c r="F51" s="9">
        <v>8318</v>
      </c>
      <c r="G51" s="9">
        <v>11039</v>
      </c>
      <c r="H51" s="8">
        <f t="shared" si="5"/>
        <v>-2721</v>
      </c>
    </row>
    <row r="52" spans="1:8" ht="15.75" x14ac:dyDescent="0.25">
      <c r="A52" s="14" t="s">
        <v>64</v>
      </c>
      <c r="B52" s="6">
        <f t="shared" si="3"/>
        <v>-60</v>
      </c>
      <c r="C52" s="9">
        <v>854</v>
      </c>
      <c r="D52" s="9">
        <v>1512</v>
      </c>
      <c r="E52" s="8">
        <f t="shared" si="4"/>
        <v>-658</v>
      </c>
      <c r="F52" s="9">
        <v>7107</v>
      </c>
      <c r="G52" s="9">
        <v>6509</v>
      </c>
      <c r="H52" s="8">
        <f t="shared" si="5"/>
        <v>598</v>
      </c>
    </row>
    <row r="53" spans="1:8" ht="15.75" x14ac:dyDescent="0.25">
      <c r="A53" s="14" t="s">
        <v>65</v>
      </c>
      <c r="B53" s="8">
        <f t="shared" si="3"/>
        <v>-814</v>
      </c>
      <c r="C53" s="9">
        <v>814</v>
      </c>
      <c r="D53" s="9">
        <v>1405</v>
      </c>
      <c r="E53" s="8">
        <f t="shared" si="4"/>
        <v>-591</v>
      </c>
      <c r="F53" s="9">
        <v>2496</v>
      </c>
      <c r="G53" s="9">
        <v>2719</v>
      </c>
      <c r="H53" s="8">
        <f t="shared" si="5"/>
        <v>-223</v>
      </c>
    </row>
    <row r="54" spans="1:8" ht="15.75" x14ac:dyDescent="0.25">
      <c r="A54" s="14" t="s">
        <v>66</v>
      </c>
      <c r="B54" s="8">
        <f t="shared" si="3"/>
        <v>-338</v>
      </c>
      <c r="C54" s="9">
        <v>887</v>
      </c>
      <c r="D54" s="9">
        <v>1297</v>
      </c>
      <c r="E54" s="8">
        <f t="shared" si="4"/>
        <v>-410</v>
      </c>
      <c r="F54" s="9">
        <v>2801</v>
      </c>
      <c r="G54" s="9">
        <v>2729</v>
      </c>
      <c r="H54" s="8">
        <f t="shared" si="5"/>
        <v>72</v>
      </c>
    </row>
    <row r="55" spans="1:8" ht="15.75" x14ac:dyDescent="0.25">
      <c r="A55" s="14" t="s">
        <v>67</v>
      </c>
      <c r="B55" s="8">
        <f t="shared" si="3"/>
        <v>-440</v>
      </c>
      <c r="C55" s="9">
        <v>909</v>
      </c>
      <c r="D55" s="9">
        <v>1292</v>
      </c>
      <c r="E55" s="8">
        <f t="shared" si="4"/>
        <v>-383</v>
      </c>
      <c r="F55" s="9">
        <v>3015</v>
      </c>
      <c r="G55" s="9">
        <v>3072</v>
      </c>
      <c r="H55" s="8">
        <f t="shared" si="5"/>
        <v>-57</v>
      </c>
    </row>
    <row r="56" spans="1:8" ht="15.75" x14ac:dyDescent="0.25">
      <c r="A56" s="14" t="s">
        <v>68</v>
      </c>
      <c r="B56" s="8">
        <f t="shared" si="3"/>
        <v>-593</v>
      </c>
      <c r="C56" s="9">
        <v>869</v>
      </c>
      <c r="D56" s="9">
        <v>1368</v>
      </c>
      <c r="E56" s="8">
        <f t="shared" si="4"/>
        <v>-499</v>
      </c>
      <c r="F56" s="9">
        <v>2873</v>
      </c>
      <c r="G56" s="9">
        <v>2967</v>
      </c>
      <c r="H56" s="8">
        <f t="shared" si="5"/>
        <v>-94</v>
      </c>
    </row>
    <row r="57" spans="1:8" ht="15.75" x14ac:dyDescent="0.25">
      <c r="A57" s="14" t="s">
        <v>69</v>
      </c>
      <c r="B57" s="8">
        <f t="shared" si="3"/>
        <v>-660</v>
      </c>
      <c r="C57" s="9">
        <v>909</v>
      </c>
      <c r="D57" s="9">
        <v>1272</v>
      </c>
      <c r="E57" s="8">
        <f t="shared" si="4"/>
        <v>-363</v>
      </c>
      <c r="F57" s="9">
        <v>2707</v>
      </c>
      <c r="G57" s="9">
        <v>3004</v>
      </c>
      <c r="H57" s="8">
        <f t="shared" si="5"/>
        <v>-297</v>
      </c>
    </row>
    <row r="58" spans="1:8" ht="15.75" x14ac:dyDescent="0.25">
      <c r="A58" s="14" t="s">
        <v>70</v>
      </c>
      <c r="B58" s="8">
        <f t="shared" si="3"/>
        <v>-703</v>
      </c>
      <c r="C58" s="9">
        <v>790</v>
      </c>
      <c r="D58" s="9">
        <v>1408</v>
      </c>
      <c r="E58" s="8">
        <f t="shared" si="4"/>
        <v>-618</v>
      </c>
      <c r="F58" s="9">
        <v>2766</v>
      </c>
      <c r="G58" s="9">
        <v>2851</v>
      </c>
      <c r="H58" s="8">
        <f t="shared" si="5"/>
        <v>-85</v>
      </c>
    </row>
    <row r="59" spans="1:8" ht="15.75" x14ac:dyDescent="0.25">
      <c r="A59" s="14" t="s">
        <v>71</v>
      </c>
      <c r="B59" s="8">
        <f t="shared" si="3"/>
        <v>-565</v>
      </c>
      <c r="C59" s="9">
        <v>803</v>
      </c>
      <c r="D59" s="9">
        <v>1466</v>
      </c>
      <c r="E59" s="8">
        <f t="shared" si="4"/>
        <v>-663</v>
      </c>
      <c r="F59" s="9">
        <v>2327</v>
      </c>
      <c r="G59" s="9">
        <v>2229</v>
      </c>
      <c r="H59" s="8">
        <f t="shared" si="5"/>
        <v>98</v>
      </c>
    </row>
    <row r="60" spans="1:8" ht="15.75" x14ac:dyDescent="0.25">
      <c r="A60" s="14" t="s">
        <v>72</v>
      </c>
      <c r="B60" s="8">
        <f t="shared" si="3"/>
        <v>-498</v>
      </c>
      <c r="C60" s="9">
        <v>779</v>
      </c>
      <c r="D60" s="9">
        <v>1461</v>
      </c>
      <c r="E60" s="8">
        <f t="shared" si="4"/>
        <v>-682</v>
      </c>
      <c r="F60" s="9">
        <v>2556</v>
      </c>
      <c r="G60" s="9">
        <v>2372</v>
      </c>
      <c r="H60" s="8">
        <f t="shared" si="5"/>
        <v>184</v>
      </c>
    </row>
    <row r="61" spans="1:8" ht="16.5" thickBot="1" x14ac:dyDescent="0.3">
      <c r="A61" s="15" t="s">
        <v>33</v>
      </c>
      <c r="B61" s="10">
        <f>SUM(B49:B60)</f>
        <v>-10391</v>
      </c>
      <c r="C61" s="11">
        <f t="shared" ref="C61:H61" si="6">SUM(C49:C60)</f>
        <v>10242</v>
      </c>
      <c r="D61" s="11">
        <f t="shared" si="6"/>
        <v>17730</v>
      </c>
      <c r="E61" s="10">
        <f t="shared" si="6"/>
        <v>-7488</v>
      </c>
      <c r="F61" s="11">
        <f t="shared" si="6"/>
        <v>42106</v>
      </c>
      <c r="G61" s="11">
        <f t="shared" si="6"/>
        <v>45009</v>
      </c>
      <c r="H61" s="10">
        <f t="shared" si="6"/>
        <v>-2903</v>
      </c>
    </row>
    <row r="62" spans="1:8" ht="16.5" thickTop="1" x14ac:dyDescent="0.25">
      <c r="A62" s="16" t="s">
        <v>37</v>
      </c>
      <c r="B62" s="6">
        <f t="shared" ref="B62:B73" si="7">E62+H62</f>
        <v>-1147</v>
      </c>
      <c r="C62" s="7">
        <v>818</v>
      </c>
      <c r="D62" s="7">
        <v>1696</v>
      </c>
      <c r="E62" s="6">
        <f t="shared" ref="E62:E73" si="8">C62-D62</f>
        <v>-878</v>
      </c>
      <c r="F62" s="7">
        <v>2374</v>
      </c>
      <c r="G62" s="7">
        <v>2643</v>
      </c>
      <c r="H62" s="6">
        <f t="shared" ref="H62:H73" si="9">F62-G62</f>
        <v>-269</v>
      </c>
    </row>
    <row r="63" spans="1:8" ht="15.75" x14ac:dyDescent="0.25">
      <c r="A63" s="14" t="s">
        <v>62</v>
      </c>
      <c r="B63" s="6">
        <f t="shared" si="7"/>
        <v>-854</v>
      </c>
      <c r="C63" s="7">
        <v>817</v>
      </c>
      <c r="D63" s="7">
        <v>1653</v>
      </c>
      <c r="E63" s="6">
        <f t="shared" si="8"/>
        <v>-836</v>
      </c>
      <c r="F63" s="7">
        <v>3660</v>
      </c>
      <c r="G63" s="7">
        <v>3678</v>
      </c>
      <c r="H63" s="6">
        <f t="shared" si="9"/>
        <v>-18</v>
      </c>
    </row>
    <row r="64" spans="1:8" ht="15.75" x14ac:dyDescent="0.25">
      <c r="A64" s="14" t="s">
        <v>63</v>
      </c>
      <c r="B64" s="6">
        <f t="shared" si="7"/>
        <v>-3439</v>
      </c>
      <c r="C64" s="9">
        <v>881</v>
      </c>
      <c r="D64" s="9">
        <v>1607</v>
      </c>
      <c r="E64" s="8">
        <f t="shared" si="8"/>
        <v>-726</v>
      </c>
      <c r="F64" s="9">
        <v>7437</v>
      </c>
      <c r="G64" s="9">
        <v>10150</v>
      </c>
      <c r="H64" s="8">
        <f t="shared" si="9"/>
        <v>-2713</v>
      </c>
    </row>
    <row r="65" spans="1:8" ht="15.75" x14ac:dyDescent="0.25">
      <c r="A65" s="14" t="s">
        <v>64</v>
      </c>
      <c r="B65" s="6">
        <f t="shared" si="7"/>
        <v>-332</v>
      </c>
      <c r="C65" s="9">
        <v>795</v>
      </c>
      <c r="D65" s="9">
        <v>1369</v>
      </c>
      <c r="E65" s="8">
        <f t="shared" si="8"/>
        <v>-574</v>
      </c>
      <c r="F65" s="9">
        <v>6725</v>
      </c>
      <c r="G65" s="9">
        <v>6483</v>
      </c>
      <c r="H65" s="8">
        <f t="shared" si="9"/>
        <v>242</v>
      </c>
    </row>
    <row r="66" spans="1:8" ht="15.75" x14ac:dyDescent="0.25">
      <c r="A66" s="14" t="s">
        <v>65</v>
      </c>
      <c r="B66" s="8">
        <f t="shared" si="7"/>
        <v>-523</v>
      </c>
      <c r="C66" s="9">
        <v>866</v>
      </c>
      <c r="D66" s="9">
        <v>1482</v>
      </c>
      <c r="E66" s="8">
        <f t="shared" si="8"/>
        <v>-616</v>
      </c>
      <c r="F66" s="9">
        <v>2634</v>
      </c>
      <c r="G66" s="9">
        <v>2541</v>
      </c>
      <c r="H66" s="8">
        <f t="shared" si="9"/>
        <v>93</v>
      </c>
    </row>
    <row r="67" spans="1:8" ht="15.75" x14ac:dyDescent="0.25">
      <c r="A67" s="14" t="s">
        <v>66</v>
      </c>
      <c r="B67" s="8">
        <f t="shared" si="7"/>
        <v>-481</v>
      </c>
      <c r="C67" s="9">
        <v>859</v>
      </c>
      <c r="D67" s="9">
        <v>1220</v>
      </c>
      <c r="E67" s="8">
        <f t="shared" si="8"/>
        <v>-361</v>
      </c>
      <c r="F67" s="9">
        <v>2447</v>
      </c>
      <c r="G67" s="9">
        <v>2567</v>
      </c>
      <c r="H67" s="8">
        <f t="shared" si="9"/>
        <v>-120</v>
      </c>
    </row>
    <row r="68" spans="1:8" ht="15.75" x14ac:dyDescent="0.25">
      <c r="A68" s="14" t="s">
        <v>67</v>
      </c>
      <c r="B68" s="8">
        <f t="shared" si="7"/>
        <v>-514</v>
      </c>
      <c r="C68" s="9">
        <v>816</v>
      </c>
      <c r="D68" s="9">
        <v>1308</v>
      </c>
      <c r="E68" s="8">
        <f t="shared" si="8"/>
        <v>-492</v>
      </c>
      <c r="F68" s="9">
        <v>2774</v>
      </c>
      <c r="G68" s="9">
        <v>2796</v>
      </c>
      <c r="H68" s="8">
        <f t="shared" si="9"/>
        <v>-22</v>
      </c>
    </row>
    <row r="69" spans="1:8" ht="15.75" x14ac:dyDescent="0.25">
      <c r="A69" s="14" t="s">
        <v>68</v>
      </c>
      <c r="B69" s="8">
        <f t="shared" si="7"/>
        <v>-720</v>
      </c>
      <c r="C69" s="9">
        <v>920</v>
      </c>
      <c r="D69" s="9">
        <v>1499</v>
      </c>
      <c r="E69" s="8">
        <f t="shared" si="8"/>
        <v>-579</v>
      </c>
      <c r="F69" s="9">
        <v>2934</v>
      </c>
      <c r="G69" s="9">
        <v>3075</v>
      </c>
      <c r="H69" s="8">
        <f t="shared" si="9"/>
        <v>-141</v>
      </c>
    </row>
    <row r="70" spans="1:8" ht="15.75" x14ac:dyDescent="0.25">
      <c r="A70" s="14" t="s">
        <v>69</v>
      </c>
      <c r="B70" s="8">
        <f t="shared" si="7"/>
        <v>-605</v>
      </c>
      <c r="C70" s="9">
        <v>842</v>
      </c>
      <c r="D70" s="9">
        <v>1350</v>
      </c>
      <c r="E70" s="8">
        <f t="shared" si="8"/>
        <v>-508</v>
      </c>
      <c r="F70" s="9">
        <v>2273</v>
      </c>
      <c r="G70" s="9">
        <v>2370</v>
      </c>
      <c r="H70" s="8">
        <f t="shared" si="9"/>
        <v>-97</v>
      </c>
    </row>
    <row r="71" spans="1:8" ht="15.75" x14ac:dyDescent="0.25">
      <c r="A71" s="14" t="s">
        <v>70</v>
      </c>
      <c r="B71" s="8">
        <f t="shared" si="7"/>
        <v>-552</v>
      </c>
      <c r="C71" s="9">
        <v>822</v>
      </c>
      <c r="D71" s="9">
        <v>1452</v>
      </c>
      <c r="E71" s="8">
        <f t="shared" si="8"/>
        <v>-630</v>
      </c>
      <c r="F71" s="9">
        <v>2522</v>
      </c>
      <c r="G71" s="9">
        <v>2444</v>
      </c>
      <c r="H71" s="8">
        <f t="shared" si="9"/>
        <v>78</v>
      </c>
    </row>
    <row r="72" spans="1:8" ht="15.75" x14ac:dyDescent="0.25">
      <c r="A72" s="14" t="s">
        <v>71</v>
      </c>
      <c r="B72" s="8">
        <f t="shared" si="7"/>
        <v>-657</v>
      </c>
      <c r="C72" s="9">
        <v>768</v>
      </c>
      <c r="D72" s="9">
        <v>1534</v>
      </c>
      <c r="E72" s="8">
        <f t="shared" si="8"/>
        <v>-766</v>
      </c>
      <c r="F72" s="9">
        <v>2158</v>
      </c>
      <c r="G72" s="9">
        <v>2049</v>
      </c>
      <c r="H72" s="8">
        <f t="shared" si="9"/>
        <v>109</v>
      </c>
    </row>
    <row r="73" spans="1:8" ht="15.75" x14ac:dyDescent="0.25">
      <c r="A73" s="14" t="s">
        <v>72</v>
      </c>
      <c r="B73" s="8">
        <f t="shared" si="7"/>
        <v>-835</v>
      </c>
      <c r="C73" s="9">
        <v>742</v>
      </c>
      <c r="D73" s="9">
        <v>1574</v>
      </c>
      <c r="E73" s="8">
        <f t="shared" si="8"/>
        <v>-832</v>
      </c>
      <c r="F73" s="9">
        <v>2390</v>
      </c>
      <c r="G73" s="9">
        <v>2393</v>
      </c>
      <c r="H73" s="8">
        <f t="shared" si="9"/>
        <v>-3</v>
      </c>
    </row>
    <row r="74" spans="1:8" ht="16.5" thickBot="1" x14ac:dyDescent="0.3">
      <c r="A74" s="15" t="s">
        <v>34</v>
      </c>
      <c r="B74" s="10">
        <f>SUM(B62:B73)</f>
        <v>-10659</v>
      </c>
      <c r="C74" s="11">
        <f t="shared" ref="C74:H74" si="10">SUM(C62:C73)</f>
        <v>9946</v>
      </c>
      <c r="D74" s="11">
        <f t="shared" si="10"/>
        <v>17744</v>
      </c>
      <c r="E74" s="10">
        <f t="shared" si="10"/>
        <v>-7798</v>
      </c>
      <c r="F74" s="11">
        <f t="shared" si="10"/>
        <v>40328</v>
      </c>
      <c r="G74" s="11">
        <f t="shared" si="10"/>
        <v>43189</v>
      </c>
      <c r="H74" s="10">
        <f t="shared" si="10"/>
        <v>-2861</v>
      </c>
    </row>
    <row r="75" spans="1:8" ht="16.5" thickTop="1" x14ac:dyDescent="0.25">
      <c r="A75" s="16" t="s">
        <v>40</v>
      </c>
      <c r="B75" s="6">
        <f t="shared" ref="B75:B86" si="11">E75+H75</f>
        <v>-1221</v>
      </c>
      <c r="C75" s="7">
        <v>874</v>
      </c>
      <c r="D75" s="7">
        <v>1938</v>
      </c>
      <c r="E75" s="6">
        <f t="shared" ref="E75:E86" si="12">C75-D75</f>
        <v>-1064</v>
      </c>
      <c r="F75" s="7">
        <v>2261</v>
      </c>
      <c r="G75" s="7">
        <v>2418</v>
      </c>
      <c r="H75" s="6">
        <f t="shared" ref="H75:H86" si="13">F75-G75</f>
        <v>-157</v>
      </c>
    </row>
    <row r="76" spans="1:8" ht="15.75" x14ac:dyDescent="0.25">
      <c r="A76" s="14" t="s">
        <v>62</v>
      </c>
      <c r="B76" s="6">
        <f t="shared" si="11"/>
        <v>-1121</v>
      </c>
      <c r="C76" s="7">
        <v>778</v>
      </c>
      <c r="D76" s="7">
        <v>1643</v>
      </c>
      <c r="E76" s="6">
        <f t="shared" si="12"/>
        <v>-865</v>
      </c>
      <c r="F76" s="7">
        <v>2566</v>
      </c>
      <c r="G76" s="7">
        <v>2822</v>
      </c>
      <c r="H76" s="6">
        <f t="shared" si="13"/>
        <v>-256</v>
      </c>
    </row>
    <row r="77" spans="1:8" ht="15.75" x14ac:dyDescent="0.25">
      <c r="A77" s="14" t="s">
        <v>63</v>
      </c>
      <c r="B77" s="6">
        <f t="shared" si="11"/>
        <v>-3418</v>
      </c>
      <c r="C77" s="9">
        <v>858</v>
      </c>
      <c r="D77" s="9">
        <v>1644</v>
      </c>
      <c r="E77" s="8">
        <f t="shared" si="12"/>
        <v>-786</v>
      </c>
      <c r="F77" s="9">
        <v>7403</v>
      </c>
      <c r="G77" s="9">
        <v>10035</v>
      </c>
      <c r="H77" s="8">
        <f t="shared" si="13"/>
        <v>-2632</v>
      </c>
    </row>
    <row r="78" spans="1:8" ht="15.75" x14ac:dyDescent="0.25">
      <c r="A78" s="14" t="s">
        <v>64</v>
      </c>
      <c r="B78" s="6">
        <f t="shared" si="11"/>
        <v>-306</v>
      </c>
      <c r="C78" s="9">
        <v>767</v>
      </c>
      <c r="D78" s="9">
        <v>1408</v>
      </c>
      <c r="E78" s="8">
        <f t="shared" si="12"/>
        <v>-641</v>
      </c>
      <c r="F78" s="9">
        <v>7553</v>
      </c>
      <c r="G78" s="9">
        <v>7218</v>
      </c>
      <c r="H78" s="8">
        <f t="shared" si="13"/>
        <v>335</v>
      </c>
    </row>
    <row r="79" spans="1:8" ht="15.75" x14ac:dyDescent="0.25">
      <c r="A79" s="14" t="s">
        <v>65</v>
      </c>
      <c r="B79" s="8">
        <f t="shared" si="11"/>
        <v>-642</v>
      </c>
      <c r="C79" s="9">
        <v>846</v>
      </c>
      <c r="D79" s="9">
        <v>1495</v>
      </c>
      <c r="E79" s="8">
        <f t="shared" si="12"/>
        <v>-649</v>
      </c>
      <c r="F79" s="9">
        <v>2711</v>
      </c>
      <c r="G79" s="9">
        <v>2704</v>
      </c>
      <c r="H79" s="8">
        <f t="shared" si="13"/>
        <v>7</v>
      </c>
    </row>
    <row r="80" spans="1:8" ht="15.75" x14ac:dyDescent="0.25">
      <c r="A80" s="14" t="s">
        <v>66</v>
      </c>
      <c r="B80" s="8">
        <f t="shared" si="11"/>
        <v>-622</v>
      </c>
      <c r="C80" s="9">
        <v>800</v>
      </c>
      <c r="D80" s="9">
        <v>1293</v>
      </c>
      <c r="E80" s="8">
        <f t="shared" si="12"/>
        <v>-493</v>
      </c>
      <c r="F80" s="9">
        <v>2477</v>
      </c>
      <c r="G80" s="9">
        <v>2606</v>
      </c>
      <c r="H80" s="8">
        <f t="shared" si="13"/>
        <v>-129</v>
      </c>
    </row>
    <row r="81" spans="1:8" ht="15.75" x14ac:dyDescent="0.25">
      <c r="A81" s="14" t="s">
        <v>67</v>
      </c>
      <c r="B81" s="8">
        <f t="shared" si="11"/>
        <v>-495</v>
      </c>
      <c r="C81" s="9">
        <v>707</v>
      </c>
      <c r="D81" s="9">
        <v>1332</v>
      </c>
      <c r="E81" s="8">
        <f t="shared" si="12"/>
        <v>-625</v>
      </c>
      <c r="F81" s="9">
        <v>2919</v>
      </c>
      <c r="G81" s="9">
        <v>2789</v>
      </c>
      <c r="H81" s="8">
        <f t="shared" si="13"/>
        <v>130</v>
      </c>
    </row>
    <row r="82" spans="1:8" ht="15.75" x14ac:dyDescent="0.25">
      <c r="A82" s="14" t="s">
        <v>68</v>
      </c>
      <c r="B82" s="8">
        <f t="shared" si="11"/>
        <v>-694</v>
      </c>
      <c r="C82" s="9">
        <v>843</v>
      </c>
      <c r="D82" s="9">
        <v>1387</v>
      </c>
      <c r="E82" s="8">
        <f t="shared" si="12"/>
        <v>-544</v>
      </c>
      <c r="F82" s="9">
        <v>2940</v>
      </c>
      <c r="G82" s="9">
        <v>3090</v>
      </c>
      <c r="H82" s="8">
        <f t="shared" si="13"/>
        <v>-150</v>
      </c>
    </row>
    <row r="83" spans="1:8" ht="15.75" x14ac:dyDescent="0.25">
      <c r="A83" s="14" t="s">
        <v>69</v>
      </c>
      <c r="B83" s="8">
        <f t="shared" si="11"/>
        <v>-413</v>
      </c>
      <c r="C83" s="9">
        <v>792</v>
      </c>
      <c r="D83" s="9">
        <v>1283</v>
      </c>
      <c r="E83" s="8">
        <f t="shared" si="12"/>
        <v>-491</v>
      </c>
      <c r="F83" s="9">
        <v>2504</v>
      </c>
      <c r="G83" s="9">
        <v>2426</v>
      </c>
      <c r="H83" s="8">
        <f t="shared" si="13"/>
        <v>78</v>
      </c>
    </row>
    <row r="84" spans="1:8" ht="15.75" x14ac:dyDescent="0.25">
      <c r="A84" s="14" t="s">
        <v>70</v>
      </c>
      <c r="B84" s="8">
        <f t="shared" si="11"/>
        <v>-443</v>
      </c>
      <c r="C84" s="9">
        <v>884</v>
      </c>
      <c r="D84" s="9">
        <v>1550</v>
      </c>
      <c r="E84" s="8">
        <f t="shared" si="12"/>
        <v>-666</v>
      </c>
      <c r="F84" s="9">
        <v>2785</v>
      </c>
      <c r="G84" s="9">
        <v>2562</v>
      </c>
      <c r="H84" s="8">
        <f t="shared" si="13"/>
        <v>223</v>
      </c>
    </row>
    <row r="85" spans="1:8" ht="15.75" x14ac:dyDescent="0.25">
      <c r="A85" s="14" t="s">
        <v>71</v>
      </c>
      <c r="B85" s="8">
        <f t="shared" si="11"/>
        <v>-835</v>
      </c>
      <c r="C85" s="9">
        <v>768</v>
      </c>
      <c r="D85" s="9">
        <v>1638</v>
      </c>
      <c r="E85" s="8">
        <f t="shared" si="12"/>
        <v>-870</v>
      </c>
      <c r="F85" s="9">
        <v>2228</v>
      </c>
      <c r="G85" s="9">
        <v>2193</v>
      </c>
      <c r="H85" s="8">
        <f t="shared" si="13"/>
        <v>35</v>
      </c>
    </row>
    <row r="86" spans="1:8" ht="15.75" x14ac:dyDescent="0.25">
      <c r="A86" s="14" t="s">
        <v>72</v>
      </c>
      <c r="B86" s="8">
        <f t="shared" si="11"/>
        <v>-778</v>
      </c>
      <c r="C86" s="9">
        <v>740</v>
      </c>
      <c r="D86" s="9">
        <v>1590</v>
      </c>
      <c r="E86" s="8">
        <f t="shared" si="12"/>
        <v>-850</v>
      </c>
      <c r="F86" s="9">
        <v>2389</v>
      </c>
      <c r="G86" s="9">
        <v>2317</v>
      </c>
      <c r="H86" s="8">
        <f t="shared" si="13"/>
        <v>72</v>
      </c>
    </row>
    <row r="87" spans="1:8" ht="16.5" thickBot="1" x14ac:dyDescent="0.3">
      <c r="A87" s="15" t="s">
        <v>35</v>
      </c>
      <c r="B87" s="10">
        <f>SUM(B75:B86)</f>
        <v>-10988</v>
      </c>
      <c r="C87" s="11">
        <f t="shared" ref="C87:H87" si="14">SUM(C75:C86)</f>
        <v>9657</v>
      </c>
      <c r="D87" s="11">
        <f t="shared" si="14"/>
        <v>18201</v>
      </c>
      <c r="E87" s="10">
        <f t="shared" si="14"/>
        <v>-8544</v>
      </c>
      <c r="F87" s="11">
        <f t="shared" si="14"/>
        <v>40736</v>
      </c>
      <c r="G87" s="11">
        <f t="shared" si="14"/>
        <v>43180</v>
      </c>
      <c r="H87" s="10">
        <f t="shared" si="14"/>
        <v>-2444</v>
      </c>
    </row>
    <row r="88" spans="1:8" ht="16.5" thickTop="1" x14ac:dyDescent="0.25">
      <c r="A88" s="16" t="s">
        <v>38</v>
      </c>
      <c r="B88" s="6">
        <f t="shared" ref="B88:B99" si="15">E88+H88</f>
        <v>-1343</v>
      </c>
      <c r="C88" s="7">
        <v>833</v>
      </c>
      <c r="D88" s="7">
        <v>2013</v>
      </c>
      <c r="E88" s="6">
        <f t="shared" ref="E88:E99" si="16">C88-D88</f>
        <v>-1180</v>
      </c>
      <c r="F88" s="7">
        <v>2450</v>
      </c>
      <c r="G88" s="7">
        <v>2613</v>
      </c>
      <c r="H88" s="6">
        <f t="shared" ref="H88:H99" si="17">F88-G88</f>
        <v>-163</v>
      </c>
    </row>
    <row r="89" spans="1:8" ht="15.75" x14ac:dyDescent="0.25">
      <c r="A89" s="14" t="s">
        <v>62</v>
      </c>
      <c r="B89" s="6">
        <f t="shared" si="15"/>
        <v>-1409</v>
      </c>
      <c r="C89" s="7">
        <v>718</v>
      </c>
      <c r="D89" s="7">
        <v>1720</v>
      </c>
      <c r="E89" s="6">
        <f t="shared" si="16"/>
        <v>-1002</v>
      </c>
      <c r="F89" s="7">
        <v>2428</v>
      </c>
      <c r="G89" s="7">
        <v>2835</v>
      </c>
      <c r="H89" s="6">
        <f t="shared" si="17"/>
        <v>-407</v>
      </c>
    </row>
    <row r="90" spans="1:8" ht="15.75" x14ac:dyDescent="0.25">
      <c r="A90" s="14" t="s">
        <v>63</v>
      </c>
      <c r="B90" s="6">
        <f t="shared" si="15"/>
        <v>-4332</v>
      </c>
      <c r="C90" s="9">
        <v>761</v>
      </c>
      <c r="D90" s="9">
        <v>1630</v>
      </c>
      <c r="E90" s="8">
        <f t="shared" si="16"/>
        <v>-869</v>
      </c>
      <c r="F90" s="9">
        <v>7032</v>
      </c>
      <c r="G90" s="9">
        <v>10495</v>
      </c>
      <c r="H90" s="8">
        <f t="shared" si="17"/>
        <v>-3463</v>
      </c>
    </row>
    <row r="91" spans="1:8" ht="15.75" x14ac:dyDescent="0.25">
      <c r="A91" s="14" t="s">
        <v>64</v>
      </c>
      <c r="B91" s="6">
        <f t="shared" si="15"/>
        <v>474</v>
      </c>
      <c r="C91" s="9">
        <v>797</v>
      </c>
      <c r="D91" s="9">
        <v>1322</v>
      </c>
      <c r="E91" s="8">
        <f t="shared" si="16"/>
        <v>-525</v>
      </c>
      <c r="F91" s="9">
        <v>7837</v>
      </c>
      <c r="G91" s="9">
        <v>6838</v>
      </c>
      <c r="H91" s="8">
        <f t="shared" si="17"/>
        <v>999</v>
      </c>
    </row>
    <row r="92" spans="1:8" ht="15.75" x14ac:dyDescent="0.25">
      <c r="A92" s="14" t="s">
        <v>65</v>
      </c>
      <c r="B92" s="8">
        <f t="shared" si="15"/>
        <v>-901</v>
      </c>
      <c r="C92" s="9">
        <v>816</v>
      </c>
      <c r="D92" s="9">
        <v>1489</v>
      </c>
      <c r="E92" s="8">
        <f t="shared" si="16"/>
        <v>-673</v>
      </c>
      <c r="F92" s="9">
        <v>2927</v>
      </c>
      <c r="G92" s="9">
        <v>3155</v>
      </c>
      <c r="H92" s="8">
        <f t="shared" si="17"/>
        <v>-228</v>
      </c>
    </row>
    <row r="93" spans="1:8" ht="15.75" x14ac:dyDescent="0.25">
      <c r="A93" s="14" t="s">
        <v>66</v>
      </c>
      <c r="B93" s="8">
        <f t="shared" si="15"/>
        <v>-679</v>
      </c>
      <c r="C93" s="9">
        <v>742</v>
      </c>
      <c r="D93" s="9">
        <v>1240</v>
      </c>
      <c r="E93" s="8">
        <f t="shared" si="16"/>
        <v>-498</v>
      </c>
      <c r="F93" s="9">
        <v>2443</v>
      </c>
      <c r="G93" s="9">
        <v>2624</v>
      </c>
      <c r="H93" s="8">
        <f t="shared" si="17"/>
        <v>-181</v>
      </c>
    </row>
    <row r="94" spans="1:8" ht="15.75" x14ac:dyDescent="0.25">
      <c r="A94" s="14" t="s">
        <v>67</v>
      </c>
      <c r="B94" s="8">
        <f t="shared" si="15"/>
        <v>-751</v>
      </c>
      <c r="C94" s="9">
        <v>852</v>
      </c>
      <c r="D94" s="9">
        <v>1487</v>
      </c>
      <c r="E94" s="8">
        <f t="shared" si="16"/>
        <v>-635</v>
      </c>
      <c r="F94" s="9">
        <v>2884</v>
      </c>
      <c r="G94" s="9">
        <v>3000</v>
      </c>
      <c r="H94" s="8">
        <f t="shared" si="17"/>
        <v>-116</v>
      </c>
    </row>
    <row r="95" spans="1:8" ht="15.75" x14ac:dyDescent="0.25">
      <c r="A95" s="14" t="s">
        <v>68</v>
      </c>
      <c r="B95" s="8">
        <f t="shared" si="15"/>
        <v>-618</v>
      </c>
      <c r="C95" s="9">
        <v>922</v>
      </c>
      <c r="D95" s="9">
        <v>1374</v>
      </c>
      <c r="E95" s="8">
        <f t="shared" si="16"/>
        <v>-452</v>
      </c>
      <c r="F95" s="9">
        <v>3103</v>
      </c>
      <c r="G95" s="9">
        <v>3269</v>
      </c>
      <c r="H95" s="8">
        <f t="shared" si="17"/>
        <v>-166</v>
      </c>
    </row>
    <row r="96" spans="1:8" ht="15.75" x14ac:dyDescent="0.25">
      <c r="A96" s="14" t="s">
        <v>69</v>
      </c>
      <c r="B96" s="8">
        <f t="shared" si="15"/>
        <v>-780</v>
      </c>
      <c r="C96" s="9">
        <v>694</v>
      </c>
      <c r="D96" s="9">
        <v>1375</v>
      </c>
      <c r="E96" s="8">
        <f t="shared" si="16"/>
        <v>-681</v>
      </c>
      <c r="F96" s="9">
        <v>2407</v>
      </c>
      <c r="G96" s="9">
        <v>2506</v>
      </c>
      <c r="H96" s="8">
        <f t="shared" si="17"/>
        <v>-99</v>
      </c>
    </row>
    <row r="97" spans="1:8" ht="15.75" x14ac:dyDescent="0.25">
      <c r="A97" s="14" t="s">
        <v>70</v>
      </c>
      <c r="B97" s="8">
        <f t="shared" si="15"/>
        <v>-701</v>
      </c>
      <c r="C97" s="9">
        <v>792</v>
      </c>
      <c r="D97" s="9">
        <v>1574</v>
      </c>
      <c r="E97" s="8">
        <f t="shared" si="16"/>
        <v>-782</v>
      </c>
      <c r="F97" s="9">
        <v>2916</v>
      </c>
      <c r="G97" s="9">
        <v>2835</v>
      </c>
      <c r="H97" s="8">
        <f t="shared" si="17"/>
        <v>81</v>
      </c>
    </row>
    <row r="98" spans="1:8" ht="15.75" x14ac:dyDescent="0.25">
      <c r="A98" s="14" t="s">
        <v>71</v>
      </c>
      <c r="B98" s="8">
        <f t="shared" si="15"/>
        <v>-764</v>
      </c>
      <c r="C98" s="9">
        <v>738</v>
      </c>
      <c r="D98" s="9">
        <v>1494</v>
      </c>
      <c r="E98" s="8">
        <f t="shared" si="16"/>
        <v>-756</v>
      </c>
      <c r="F98" s="9">
        <v>2419</v>
      </c>
      <c r="G98" s="9">
        <v>2427</v>
      </c>
      <c r="H98" s="8">
        <f t="shared" si="17"/>
        <v>-8</v>
      </c>
    </row>
    <row r="99" spans="1:8" ht="15.75" x14ac:dyDescent="0.25">
      <c r="A99" s="14" t="s">
        <v>72</v>
      </c>
      <c r="B99" s="8">
        <f t="shared" si="15"/>
        <v>-772</v>
      </c>
      <c r="C99" s="9">
        <v>735</v>
      </c>
      <c r="D99" s="9">
        <v>1542</v>
      </c>
      <c r="E99" s="8">
        <f t="shared" si="16"/>
        <v>-807</v>
      </c>
      <c r="F99" s="9">
        <v>2545</v>
      </c>
      <c r="G99" s="9">
        <v>2510</v>
      </c>
      <c r="H99" s="8">
        <f t="shared" si="17"/>
        <v>35</v>
      </c>
    </row>
    <row r="100" spans="1:8" ht="16.5" thickBot="1" x14ac:dyDescent="0.3">
      <c r="A100" s="15" t="s">
        <v>36</v>
      </c>
      <c r="B100" s="10">
        <f>SUM(B88:B99)</f>
        <v>-12576</v>
      </c>
      <c r="C100" s="11">
        <f t="shared" ref="C100:H100" si="18">SUM(C88:C99)</f>
        <v>9400</v>
      </c>
      <c r="D100" s="11">
        <f t="shared" si="18"/>
        <v>18260</v>
      </c>
      <c r="E100" s="10">
        <f t="shared" si="18"/>
        <v>-8860</v>
      </c>
      <c r="F100" s="11">
        <f t="shared" si="18"/>
        <v>41391</v>
      </c>
      <c r="G100" s="11">
        <f t="shared" si="18"/>
        <v>45107</v>
      </c>
      <c r="H100" s="10">
        <f t="shared" si="18"/>
        <v>-3716</v>
      </c>
    </row>
    <row r="101" spans="1:8" ht="16.5" thickTop="1" x14ac:dyDescent="0.25">
      <c r="A101" s="16" t="s">
        <v>31</v>
      </c>
      <c r="B101" s="6">
        <f t="shared" ref="B101:B112" si="19">E101+H101</f>
        <v>-1331</v>
      </c>
      <c r="C101" s="7">
        <v>749</v>
      </c>
      <c r="D101" s="7">
        <v>1927</v>
      </c>
      <c r="E101" s="6">
        <f t="shared" ref="E101:E112" si="20">C101-D101</f>
        <v>-1178</v>
      </c>
      <c r="F101" s="7">
        <v>2487</v>
      </c>
      <c r="G101" s="7">
        <v>2640</v>
      </c>
      <c r="H101" s="6">
        <f t="shared" ref="H101:H112" si="21">F101-G101</f>
        <v>-153</v>
      </c>
    </row>
    <row r="102" spans="1:8" ht="15.75" x14ac:dyDescent="0.25">
      <c r="A102" s="14" t="s">
        <v>62</v>
      </c>
      <c r="B102" s="6">
        <f t="shared" si="19"/>
        <v>-1218</v>
      </c>
      <c r="C102" s="7">
        <v>656</v>
      </c>
      <c r="D102" s="7">
        <v>1633</v>
      </c>
      <c r="E102" s="6">
        <f t="shared" si="20"/>
        <v>-977</v>
      </c>
      <c r="F102" s="7">
        <v>2856</v>
      </c>
      <c r="G102" s="7">
        <v>3097</v>
      </c>
      <c r="H102" s="6">
        <f t="shared" si="21"/>
        <v>-241</v>
      </c>
    </row>
    <row r="103" spans="1:8" ht="15.75" x14ac:dyDescent="0.25">
      <c r="A103" s="14" t="s">
        <v>63</v>
      </c>
      <c r="B103" s="6">
        <f t="shared" si="19"/>
        <v>-4265</v>
      </c>
      <c r="C103" s="9">
        <v>649</v>
      </c>
      <c r="D103" s="9">
        <v>1468</v>
      </c>
      <c r="E103" s="8">
        <f t="shared" si="20"/>
        <v>-819</v>
      </c>
      <c r="F103" s="9">
        <v>7279</v>
      </c>
      <c r="G103" s="9">
        <v>10725</v>
      </c>
      <c r="H103" s="8">
        <f t="shared" si="21"/>
        <v>-3446</v>
      </c>
    </row>
    <row r="104" spans="1:8" ht="15.75" x14ac:dyDescent="0.25">
      <c r="A104" s="14" t="s">
        <v>64</v>
      </c>
      <c r="B104" s="6">
        <f t="shared" si="19"/>
        <v>316</v>
      </c>
      <c r="C104" s="9">
        <v>683</v>
      </c>
      <c r="D104" s="9">
        <v>1453</v>
      </c>
      <c r="E104" s="8">
        <f t="shared" si="20"/>
        <v>-770</v>
      </c>
      <c r="F104" s="9">
        <v>7399</v>
      </c>
      <c r="G104" s="9">
        <v>6313</v>
      </c>
      <c r="H104" s="8">
        <f t="shared" si="21"/>
        <v>1086</v>
      </c>
    </row>
    <row r="105" spans="1:8" ht="15.75" x14ac:dyDescent="0.25">
      <c r="A105" s="14" t="s">
        <v>32</v>
      </c>
      <c r="B105" s="8">
        <f t="shared" si="19"/>
        <v>-764</v>
      </c>
      <c r="C105" s="9">
        <v>772</v>
      </c>
      <c r="D105" s="9">
        <v>1544</v>
      </c>
      <c r="E105" s="8">
        <f t="shared" si="20"/>
        <v>-772</v>
      </c>
      <c r="F105" s="9">
        <v>2899</v>
      </c>
      <c r="G105" s="9">
        <v>2891</v>
      </c>
      <c r="H105" s="8">
        <f t="shared" si="21"/>
        <v>8</v>
      </c>
    </row>
    <row r="106" spans="1:8" ht="15.75" x14ac:dyDescent="0.25">
      <c r="A106" s="14" t="s">
        <v>66</v>
      </c>
      <c r="B106" s="8">
        <f t="shared" si="19"/>
        <v>-755</v>
      </c>
      <c r="C106" s="9">
        <v>628</v>
      </c>
      <c r="D106" s="9">
        <v>1320</v>
      </c>
      <c r="E106" s="8">
        <f t="shared" si="20"/>
        <v>-692</v>
      </c>
      <c r="F106" s="9">
        <v>2548</v>
      </c>
      <c r="G106" s="9">
        <v>2611</v>
      </c>
      <c r="H106" s="8">
        <f t="shared" si="21"/>
        <v>-63</v>
      </c>
    </row>
    <row r="107" spans="1:8" ht="15.75" x14ac:dyDescent="0.25">
      <c r="A107" s="14" t="s">
        <v>67</v>
      </c>
      <c r="B107" s="8">
        <f t="shared" si="19"/>
        <v>-892</v>
      </c>
      <c r="C107" s="9">
        <v>751</v>
      </c>
      <c r="D107" s="9">
        <v>1393</v>
      </c>
      <c r="E107" s="8">
        <f t="shared" si="20"/>
        <v>-642</v>
      </c>
      <c r="F107" s="9">
        <v>3043</v>
      </c>
      <c r="G107" s="9">
        <v>3293</v>
      </c>
      <c r="H107" s="8">
        <f t="shared" si="21"/>
        <v>-250</v>
      </c>
    </row>
    <row r="108" spans="1:8" ht="15.75" x14ac:dyDescent="0.25">
      <c r="A108" s="14" t="s">
        <v>68</v>
      </c>
      <c r="B108" s="8">
        <f t="shared" si="19"/>
        <v>-975</v>
      </c>
      <c r="C108" s="9">
        <v>793</v>
      </c>
      <c r="D108" s="9">
        <v>1464</v>
      </c>
      <c r="E108" s="8">
        <f t="shared" si="20"/>
        <v>-671</v>
      </c>
      <c r="F108" s="9">
        <v>2853</v>
      </c>
      <c r="G108" s="9">
        <v>3157</v>
      </c>
      <c r="H108" s="8">
        <f t="shared" si="21"/>
        <v>-304</v>
      </c>
    </row>
    <row r="109" spans="1:8" ht="15.75" x14ac:dyDescent="0.25">
      <c r="A109" s="14" t="s">
        <v>69</v>
      </c>
      <c r="B109" s="8">
        <f t="shared" si="19"/>
        <v>-579</v>
      </c>
      <c r="C109" s="9">
        <v>716</v>
      </c>
      <c r="D109" s="9">
        <v>1368</v>
      </c>
      <c r="E109" s="8">
        <f t="shared" si="20"/>
        <v>-652</v>
      </c>
      <c r="F109" s="9">
        <v>2766</v>
      </c>
      <c r="G109" s="9">
        <v>2693</v>
      </c>
      <c r="H109" s="8">
        <f t="shared" si="21"/>
        <v>73</v>
      </c>
    </row>
    <row r="110" spans="1:8" ht="15.75" x14ac:dyDescent="0.25">
      <c r="A110" s="14" t="s">
        <v>70</v>
      </c>
      <c r="B110" s="8">
        <f t="shared" si="19"/>
        <v>-562</v>
      </c>
      <c r="C110" s="9">
        <v>712</v>
      </c>
      <c r="D110" s="9">
        <v>1479</v>
      </c>
      <c r="E110" s="8">
        <f t="shared" si="20"/>
        <v>-767</v>
      </c>
      <c r="F110" s="9">
        <v>2888</v>
      </c>
      <c r="G110" s="9">
        <v>2683</v>
      </c>
      <c r="H110" s="8">
        <f t="shared" si="21"/>
        <v>205</v>
      </c>
    </row>
    <row r="111" spans="1:8" ht="15.75" x14ac:dyDescent="0.25">
      <c r="A111" s="14" t="s">
        <v>71</v>
      </c>
      <c r="B111" s="8">
        <f t="shared" si="19"/>
        <v>-729</v>
      </c>
      <c r="C111" s="9">
        <v>694</v>
      </c>
      <c r="D111" s="9">
        <v>1586</v>
      </c>
      <c r="E111" s="8">
        <f t="shared" si="20"/>
        <v>-892</v>
      </c>
      <c r="F111" s="9">
        <v>2452</v>
      </c>
      <c r="G111" s="9">
        <v>2289</v>
      </c>
      <c r="H111" s="8">
        <f t="shared" si="21"/>
        <v>163</v>
      </c>
    </row>
    <row r="112" spans="1:8" ht="15.75" x14ac:dyDescent="0.25">
      <c r="A112" s="14" t="s">
        <v>73</v>
      </c>
      <c r="B112" s="8">
        <f t="shared" si="19"/>
        <v>-867</v>
      </c>
      <c r="C112" s="9">
        <v>663</v>
      </c>
      <c r="D112" s="9">
        <v>1623</v>
      </c>
      <c r="E112" s="8">
        <f t="shared" si="20"/>
        <v>-960</v>
      </c>
      <c r="F112" s="9">
        <v>2495</v>
      </c>
      <c r="G112" s="9">
        <v>2402</v>
      </c>
      <c r="H112" s="8">
        <f t="shared" si="21"/>
        <v>93</v>
      </c>
    </row>
    <row r="113" spans="1:8" ht="16.5" thickBot="1" x14ac:dyDescent="0.3">
      <c r="A113" s="15" t="s">
        <v>78</v>
      </c>
      <c r="B113" s="10">
        <f>SUM(B101:B112)</f>
        <v>-12621</v>
      </c>
      <c r="C113" s="11">
        <f t="shared" ref="C113:H113" si="22">SUM(C101:C112)</f>
        <v>8466</v>
      </c>
      <c r="D113" s="11">
        <f t="shared" si="22"/>
        <v>18258</v>
      </c>
      <c r="E113" s="10">
        <f t="shared" si="22"/>
        <v>-9792</v>
      </c>
      <c r="F113" s="11">
        <f t="shared" si="22"/>
        <v>41965</v>
      </c>
      <c r="G113" s="11">
        <f t="shared" si="22"/>
        <v>44794</v>
      </c>
      <c r="H113" s="10">
        <f t="shared" si="22"/>
        <v>-2829</v>
      </c>
    </row>
    <row r="114" spans="1:8" ht="16.5" thickTop="1" x14ac:dyDescent="0.25">
      <c r="A114" s="17" t="s">
        <v>79</v>
      </c>
      <c r="B114" s="18">
        <f t="shared" ref="B114:B125" si="23">E114+H114</f>
        <v>-1164</v>
      </c>
      <c r="C114" s="19">
        <v>748</v>
      </c>
      <c r="D114" s="19">
        <v>1948</v>
      </c>
      <c r="E114" s="18">
        <f t="shared" ref="E114:E125" si="24">C114-D114</f>
        <v>-1200</v>
      </c>
      <c r="F114" s="19">
        <v>2558</v>
      </c>
      <c r="G114" s="19">
        <v>2522</v>
      </c>
      <c r="H114" s="18">
        <f t="shared" ref="H114:H125" si="25">F114-G114</f>
        <v>36</v>
      </c>
    </row>
    <row r="115" spans="1:8" ht="15.75" x14ac:dyDescent="0.25">
      <c r="A115" s="14" t="s">
        <v>62</v>
      </c>
      <c r="B115" s="6">
        <f t="shared" si="23"/>
        <v>-1090</v>
      </c>
      <c r="C115" s="7">
        <v>591</v>
      </c>
      <c r="D115" s="7">
        <v>1551</v>
      </c>
      <c r="E115" s="6">
        <f t="shared" si="24"/>
        <v>-960</v>
      </c>
      <c r="F115" s="7">
        <v>2727</v>
      </c>
      <c r="G115" s="7">
        <v>2857</v>
      </c>
      <c r="H115" s="6">
        <f t="shared" si="25"/>
        <v>-130</v>
      </c>
    </row>
    <row r="116" spans="1:8" ht="15.75" x14ac:dyDescent="0.25">
      <c r="A116" s="14" t="s">
        <v>63</v>
      </c>
      <c r="B116" s="6">
        <f t="shared" si="23"/>
        <v>-3931</v>
      </c>
      <c r="C116" s="9">
        <v>698</v>
      </c>
      <c r="D116" s="9">
        <v>1625</v>
      </c>
      <c r="E116" s="8">
        <f t="shared" si="24"/>
        <v>-927</v>
      </c>
      <c r="F116" s="9">
        <v>7423</v>
      </c>
      <c r="G116" s="9">
        <v>10427</v>
      </c>
      <c r="H116" s="8">
        <f t="shared" si="25"/>
        <v>-3004</v>
      </c>
    </row>
    <row r="117" spans="1:8" ht="15.75" x14ac:dyDescent="0.25">
      <c r="A117" s="14" t="s">
        <v>64</v>
      </c>
      <c r="B117" s="6">
        <f t="shared" si="23"/>
        <v>451</v>
      </c>
      <c r="C117" s="9">
        <v>744</v>
      </c>
      <c r="D117" s="9">
        <v>1438</v>
      </c>
      <c r="E117" s="8">
        <f t="shared" si="24"/>
        <v>-694</v>
      </c>
      <c r="F117" s="9">
        <v>7513</v>
      </c>
      <c r="G117" s="9">
        <v>6368</v>
      </c>
      <c r="H117" s="8">
        <f t="shared" si="25"/>
        <v>1145</v>
      </c>
    </row>
    <row r="118" spans="1:8" ht="15.75" x14ac:dyDescent="0.25">
      <c r="A118" s="14" t="s">
        <v>65</v>
      </c>
      <c r="B118" s="8">
        <f t="shared" si="23"/>
        <v>-796</v>
      </c>
      <c r="C118" s="9">
        <v>607</v>
      </c>
      <c r="D118" s="9">
        <v>1341</v>
      </c>
      <c r="E118" s="8">
        <f t="shared" si="24"/>
        <v>-734</v>
      </c>
      <c r="F118" s="9">
        <v>1846</v>
      </c>
      <c r="G118" s="9">
        <v>1908</v>
      </c>
      <c r="H118" s="8">
        <f t="shared" si="25"/>
        <v>-62</v>
      </c>
    </row>
    <row r="119" spans="1:8" ht="15.75" x14ac:dyDescent="0.25">
      <c r="A119" s="14" t="s">
        <v>66</v>
      </c>
      <c r="B119" s="8">
        <f t="shared" si="23"/>
        <v>-837</v>
      </c>
      <c r="C119" s="9">
        <v>672</v>
      </c>
      <c r="D119" s="9">
        <v>1338</v>
      </c>
      <c r="E119" s="8">
        <f t="shared" si="24"/>
        <v>-666</v>
      </c>
      <c r="F119" s="9">
        <v>2090</v>
      </c>
      <c r="G119" s="9">
        <v>2261</v>
      </c>
      <c r="H119" s="8">
        <f t="shared" si="25"/>
        <v>-171</v>
      </c>
    </row>
    <row r="120" spans="1:8" ht="15.75" x14ac:dyDescent="0.25">
      <c r="A120" s="14" t="s">
        <v>67</v>
      </c>
      <c r="B120" s="8">
        <f t="shared" si="23"/>
        <v>-1110</v>
      </c>
      <c r="C120" s="9">
        <v>702</v>
      </c>
      <c r="D120" s="9">
        <v>1392</v>
      </c>
      <c r="E120" s="8">
        <f t="shared" si="24"/>
        <v>-690</v>
      </c>
      <c r="F120" s="9">
        <v>2164</v>
      </c>
      <c r="G120" s="9">
        <v>2584</v>
      </c>
      <c r="H120" s="8">
        <f t="shared" si="25"/>
        <v>-420</v>
      </c>
    </row>
    <row r="121" spans="1:8" ht="15.75" x14ac:dyDescent="0.25">
      <c r="A121" s="14" t="s">
        <v>68</v>
      </c>
      <c r="B121" s="6">
        <f t="shared" si="23"/>
        <v>-713</v>
      </c>
      <c r="C121" s="7">
        <v>687</v>
      </c>
      <c r="D121" s="7">
        <v>1378</v>
      </c>
      <c r="E121" s="6">
        <f t="shared" si="24"/>
        <v>-691</v>
      </c>
      <c r="F121" s="7">
        <v>2554</v>
      </c>
      <c r="G121" s="7">
        <v>2576</v>
      </c>
      <c r="H121" s="6">
        <f t="shared" si="25"/>
        <v>-22</v>
      </c>
    </row>
    <row r="122" spans="1:8" ht="15.75" x14ac:dyDescent="0.25">
      <c r="A122" s="14" t="s">
        <v>69</v>
      </c>
      <c r="B122" s="8">
        <f t="shared" si="23"/>
        <v>0</v>
      </c>
      <c r="C122" s="9"/>
      <c r="D122" s="9"/>
      <c r="E122" s="8">
        <f t="shared" si="24"/>
        <v>0</v>
      </c>
      <c r="F122" s="9"/>
      <c r="G122" s="9"/>
      <c r="H122" s="8">
        <f t="shared" si="25"/>
        <v>0</v>
      </c>
    </row>
    <row r="123" spans="1:8" ht="15.75" x14ac:dyDescent="0.25">
      <c r="A123" s="14" t="s">
        <v>70</v>
      </c>
      <c r="B123" s="8">
        <f t="shared" si="23"/>
        <v>0</v>
      </c>
      <c r="C123" s="9"/>
      <c r="D123" s="9"/>
      <c r="E123" s="8">
        <f t="shared" si="24"/>
        <v>0</v>
      </c>
      <c r="F123" s="9"/>
      <c r="G123" s="9"/>
      <c r="H123" s="8">
        <f t="shared" si="25"/>
        <v>0</v>
      </c>
    </row>
    <row r="124" spans="1:8" ht="15.75" x14ac:dyDescent="0.25">
      <c r="A124" s="14" t="s">
        <v>71</v>
      </c>
      <c r="B124" s="8">
        <f t="shared" si="23"/>
        <v>0</v>
      </c>
      <c r="C124" s="9"/>
      <c r="D124" s="9"/>
      <c r="E124" s="8">
        <f t="shared" si="24"/>
        <v>0</v>
      </c>
      <c r="F124" s="9"/>
      <c r="G124" s="9"/>
      <c r="H124" s="8">
        <f t="shared" si="25"/>
        <v>0</v>
      </c>
    </row>
    <row r="125" spans="1:8" ht="15.75" x14ac:dyDescent="0.25">
      <c r="A125" s="14" t="s">
        <v>72</v>
      </c>
      <c r="B125" s="8">
        <f t="shared" si="23"/>
        <v>0</v>
      </c>
      <c r="C125" s="9"/>
      <c r="D125" s="9"/>
      <c r="E125" s="8">
        <f t="shared" si="24"/>
        <v>0</v>
      </c>
      <c r="F125" s="9"/>
      <c r="G125" s="9"/>
      <c r="H125" s="8">
        <f t="shared" si="25"/>
        <v>0</v>
      </c>
    </row>
    <row r="126" spans="1:8" ht="16.5" thickBot="1" x14ac:dyDescent="0.3">
      <c r="A126" s="15" t="s">
        <v>80</v>
      </c>
      <c r="B126" s="10">
        <f>SUM(B114:B125)</f>
        <v>-9190</v>
      </c>
      <c r="C126" s="11">
        <f>SUM(C114:C125)</f>
        <v>5449</v>
      </c>
      <c r="D126" s="11">
        <f>SUM(D114:D125)</f>
        <v>12011</v>
      </c>
      <c r="E126" s="10">
        <f t="shared" ref="E126:H126" si="26">SUM(E114:E125)</f>
        <v>-6562</v>
      </c>
      <c r="F126" s="11">
        <f>SUM(F114:F125)</f>
        <v>28875</v>
      </c>
      <c r="G126" s="11">
        <f>SUM(G114:G125)</f>
        <v>31503</v>
      </c>
      <c r="H126" s="10">
        <f t="shared" si="26"/>
        <v>-2628</v>
      </c>
    </row>
    <row r="127" spans="1:8" ht="15.75" thickTop="1" x14ac:dyDescent="0.25"/>
  </sheetData>
  <mergeCells count="5">
    <mergeCell ref="A1:H1"/>
    <mergeCell ref="A2:A3"/>
    <mergeCell ref="B2:B3"/>
    <mergeCell ref="C2:E2"/>
    <mergeCell ref="F2:H2"/>
  </mergeCells>
  <phoneticPr fontId="2"/>
  <printOptions horizontalCentered="1"/>
  <pageMargins left="0.98425196850393704" right="0.78740157480314965" top="0.59055118110236227" bottom="0.59055118110236227" header="0" footer="0"/>
  <pageSetup paperSize="9" scale="84" fitToHeight="2" orientation="portrait" r:id="rId1"/>
  <headerFooter alignWithMargins="0"/>
  <rowBreaks count="1" manualBreakCount="1"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動態推移</vt:lpstr>
      <vt:lpstr>動態推移!Print_Area</vt:lpstr>
      <vt:lpstr>動態推移!Print_Titles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田中さおり</dc:creator>
  <cp:lastModifiedBy>User</cp:lastModifiedBy>
  <cp:lastPrinted>2020-02-20T06:24:17Z</cp:lastPrinted>
  <dcterms:created xsi:type="dcterms:W3CDTF">1997-01-08T22:48:59Z</dcterms:created>
  <dcterms:modified xsi:type="dcterms:W3CDTF">2020-09-11T11:37:10Z</dcterms:modified>
</cp:coreProperties>
</file>