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30" windowWidth="20235" windowHeight="7455"/>
  </bookViews>
  <sheets>
    <sheet name="付表１" sheetId="1" r:id="rId1"/>
    <sheet name="付表２" sheetId="2" r:id="rId2"/>
    <sheet name="付表３（県と全国）" sheetId="4" r:id="rId3"/>
    <sheet name="付表３（市町村)" sheetId="11" r:id="rId4"/>
    <sheet name="付表４" sheetId="7" r:id="rId5"/>
    <sheet name="付表５" sheetId="12" r:id="rId6"/>
    <sheet name="付表６" sheetId="13" r:id="rId7"/>
    <sheet name="付表７" sheetId="14" r:id="rId8"/>
    <sheet name="付表８" sheetId="15" r:id="rId9"/>
    <sheet name="付表９" sheetId="16" r:id="rId10"/>
  </sheets>
  <definedNames>
    <definedName name="_xlnm.Print_Area" localSheetId="0">付表１!$A$1:$F$70</definedName>
    <definedName name="_xlnm.Print_Area" localSheetId="1">付表２!$A$1:$D$59</definedName>
    <definedName name="_xlnm.Print_Area" localSheetId="2">'付表３（県と全国）'!$A$1:$I$112</definedName>
    <definedName name="_xlnm.Print_Area" localSheetId="3">'付表３（市町村)'!$A$1:$M$34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45621" fullCalcOnLoad="1"/>
</workbook>
</file>

<file path=xl/calcChain.xml><?xml version="1.0" encoding="utf-8"?>
<calcChain xmlns="http://schemas.openxmlformats.org/spreadsheetml/2006/main">
  <c r="B9" i="16" l="1"/>
  <c r="B32" i="16"/>
  <c r="B10" i="16"/>
  <c r="B11" i="16"/>
  <c r="B12" i="16"/>
  <c r="B13" i="16"/>
  <c r="B31" i="16"/>
  <c r="B14" i="16"/>
  <c r="B15" i="16"/>
  <c r="B16" i="16"/>
  <c r="B17" i="16"/>
  <c r="B30" i="16"/>
  <c r="B18" i="16"/>
  <c r="B19" i="16"/>
  <c r="B20" i="16"/>
  <c r="B21" i="16"/>
  <c r="B22" i="16"/>
  <c r="B23" i="16"/>
  <c r="B24" i="16"/>
  <c r="B25" i="16"/>
  <c r="B26" i="16"/>
  <c r="B8" i="16"/>
  <c r="B29" i="16"/>
  <c r="B7" i="16"/>
  <c r="B9" i="15"/>
  <c r="B10" i="15"/>
  <c r="B11" i="15"/>
  <c r="B12" i="15"/>
  <c r="B13" i="15"/>
  <c r="B14" i="15"/>
  <c r="B15" i="15"/>
  <c r="B16" i="15"/>
  <c r="B17" i="15"/>
  <c r="B18" i="15"/>
  <c r="B19" i="15"/>
  <c r="B20" i="15"/>
  <c r="B21" i="15"/>
  <c r="B22" i="15"/>
  <c r="B23" i="15"/>
  <c r="B24" i="15"/>
  <c r="B25" i="15"/>
  <c r="B26" i="15"/>
  <c r="B8" i="15"/>
  <c r="B29" i="15"/>
  <c r="B7" i="15"/>
  <c r="B9" i="14"/>
  <c r="B10" i="14"/>
  <c r="B11" i="14"/>
  <c r="B12" i="14"/>
  <c r="B13" i="14"/>
  <c r="B14" i="14"/>
  <c r="B15" i="14"/>
  <c r="B16" i="14"/>
  <c r="B17" i="14"/>
  <c r="B18" i="14"/>
  <c r="B19" i="14"/>
  <c r="B20" i="14"/>
  <c r="B21" i="14"/>
  <c r="B22" i="14"/>
  <c r="B23" i="14"/>
  <c r="B24" i="14"/>
  <c r="B25" i="14"/>
  <c r="B32" i="14"/>
  <c r="B26" i="14"/>
  <c r="B8" i="14"/>
  <c r="B7" i="14"/>
  <c r="C27" i="13"/>
  <c r="D27" i="13"/>
  <c r="E27" i="13"/>
  <c r="F27" i="13"/>
  <c r="G27" i="13"/>
  <c r="H27" i="13"/>
  <c r="I27" i="13"/>
  <c r="J27" i="13"/>
  <c r="K27" i="13"/>
  <c r="L27" i="13"/>
  <c r="M27" i="13"/>
  <c r="N27" i="13"/>
  <c r="O27" i="13"/>
  <c r="P27" i="13"/>
  <c r="Q27" i="13"/>
  <c r="R27" i="13"/>
  <c r="S27" i="13"/>
  <c r="C28" i="13"/>
  <c r="D28" i="13"/>
  <c r="E28" i="13"/>
  <c r="F28" i="13"/>
  <c r="G28" i="13"/>
  <c r="H28" i="13"/>
  <c r="I28" i="13"/>
  <c r="J28" i="13"/>
  <c r="K28" i="13"/>
  <c r="L28" i="13"/>
  <c r="M28" i="13"/>
  <c r="N28" i="13"/>
  <c r="O28" i="13"/>
  <c r="P28" i="13"/>
  <c r="Q28" i="13"/>
  <c r="R28" i="13"/>
  <c r="S28" i="13"/>
  <c r="B29" i="12"/>
  <c r="S32" i="16"/>
  <c r="R32" i="16"/>
  <c r="Q32" i="16"/>
  <c r="P32" i="16"/>
  <c r="O32" i="16"/>
  <c r="N32" i="16"/>
  <c r="M32" i="16"/>
  <c r="L32" i="16"/>
  <c r="K32" i="16"/>
  <c r="J32" i="16"/>
  <c r="I32" i="16"/>
  <c r="H32" i="16"/>
  <c r="G32" i="16"/>
  <c r="F32" i="16"/>
  <c r="E32" i="16"/>
  <c r="D32" i="16"/>
  <c r="C32" i="16"/>
  <c r="S31" i="16"/>
  <c r="R31" i="16"/>
  <c r="Q31" i="16"/>
  <c r="P31" i="16"/>
  <c r="O31" i="16"/>
  <c r="N31" i="16"/>
  <c r="M31" i="16"/>
  <c r="L31" i="16"/>
  <c r="K31" i="16"/>
  <c r="J31" i="16"/>
  <c r="I31" i="16"/>
  <c r="H31" i="16"/>
  <c r="G31" i="16"/>
  <c r="F31" i="16"/>
  <c r="E31" i="16"/>
  <c r="D31" i="16"/>
  <c r="C31" i="16"/>
  <c r="S30" i="16"/>
  <c r="R30" i="16"/>
  <c r="Q30" i="16"/>
  <c r="P30" i="16"/>
  <c r="O30" i="16"/>
  <c r="N30" i="16"/>
  <c r="M30" i="16"/>
  <c r="L30" i="16"/>
  <c r="K30" i="16"/>
  <c r="J30" i="16"/>
  <c r="I30" i="16"/>
  <c r="H30" i="16"/>
  <c r="G30" i="16"/>
  <c r="F30" i="16"/>
  <c r="E30" i="16"/>
  <c r="D30" i="16"/>
  <c r="C30" i="16"/>
  <c r="S29" i="16"/>
  <c r="R29" i="16"/>
  <c r="Q29" i="16"/>
  <c r="P29" i="16"/>
  <c r="O29" i="16"/>
  <c r="N29" i="16"/>
  <c r="M29" i="16"/>
  <c r="L29" i="16"/>
  <c r="K29" i="16"/>
  <c r="J29" i="16"/>
  <c r="I29" i="16"/>
  <c r="H29" i="16"/>
  <c r="G29" i="16"/>
  <c r="F29" i="16"/>
  <c r="E29" i="16"/>
  <c r="D29" i="16"/>
  <c r="C29" i="16"/>
  <c r="S28" i="16"/>
  <c r="R28" i="16"/>
  <c r="Q28" i="16"/>
  <c r="P28" i="16"/>
  <c r="O28" i="16"/>
  <c r="N28" i="16"/>
  <c r="M28" i="16"/>
  <c r="L28" i="16"/>
  <c r="K28" i="16"/>
  <c r="J28" i="16"/>
  <c r="I28" i="16"/>
  <c r="H28" i="16"/>
  <c r="G28" i="16"/>
  <c r="F28" i="16"/>
  <c r="E28" i="16"/>
  <c r="D28" i="16"/>
  <c r="C28" i="16"/>
  <c r="B28" i="16"/>
  <c r="S27" i="16"/>
  <c r="R27" i="16"/>
  <c r="Q27" i="16"/>
  <c r="P27" i="16"/>
  <c r="O27" i="16"/>
  <c r="N27" i="16"/>
  <c r="M27" i="16"/>
  <c r="L27" i="16"/>
  <c r="K27" i="16"/>
  <c r="J27" i="16"/>
  <c r="I27" i="16"/>
  <c r="H27" i="16"/>
  <c r="G27" i="16"/>
  <c r="F27" i="16"/>
  <c r="E27" i="16"/>
  <c r="D27" i="16"/>
  <c r="C27" i="16"/>
  <c r="B27" i="16"/>
  <c r="S32" i="15"/>
  <c r="R32" i="15"/>
  <c r="Q32" i="15"/>
  <c r="P32" i="15"/>
  <c r="O32" i="15"/>
  <c r="N32" i="15"/>
  <c r="M32" i="15"/>
  <c r="L32" i="15"/>
  <c r="K32" i="15"/>
  <c r="J32" i="15"/>
  <c r="I32" i="15"/>
  <c r="H32" i="15"/>
  <c r="G32" i="15"/>
  <c r="F32" i="15"/>
  <c r="E32" i="15"/>
  <c r="D32" i="15"/>
  <c r="C32" i="15"/>
  <c r="B32" i="15"/>
  <c r="S31" i="15"/>
  <c r="R31" i="15"/>
  <c r="Q31" i="15"/>
  <c r="P31" i="15"/>
  <c r="O31" i="15"/>
  <c r="N31" i="15"/>
  <c r="M31" i="15"/>
  <c r="L31" i="15"/>
  <c r="K31" i="15"/>
  <c r="J31" i="15"/>
  <c r="I31" i="15"/>
  <c r="H31" i="15"/>
  <c r="G31" i="15"/>
  <c r="F31" i="15"/>
  <c r="E31" i="15"/>
  <c r="D31" i="15"/>
  <c r="C31" i="15"/>
  <c r="B31" i="15"/>
  <c r="S30" i="15"/>
  <c r="R30" i="15"/>
  <c r="Q30" i="15"/>
  <c r="P30" i="15"/>
  <c r="O30" i="15"/>
  <c r="N30" i="15"/>
  <c r="M30" i="15"/>
  <c r="L30" i="15"/>
  <c r="K30" i="15"/>
  <c r="J30" i="15"/>
  <c r="I30" i="15"/>
  <c r="H30" i="15"/>
  <c r="G30" i="15"/>
  <c r="F30" i="15"/>
  <c r="E30" i="15"/>
  <c r="D30" i="15"/>
  <c r="C30" i="15"/>
  <c r="B30" i="15"/>
  <c r="S29" i="15"/>
  <c r="R29" i="15"/>
  <c r="Q29" i="15"/>
  <c r="P29" i="15"/>
  <c r="O29" i="15"/>
  <c r="N29" i="15"/>
  <c r="M29" i="15"/>
  <c r="L29" i="15"/>
  <c r="K29" i="15"/>
  <c r="J29" i="15"/>
  <c r="I29" i="15"/>
  <c r="H29" i="15"/>
  <c r="G29" i="15"/>
  <c r="F29" i="15"/>
  <c r="E29" i="15"/>
  <c r="D29" i="15"/>
  <c r="C29" i="15"/>
  <c r="S28" i="15"/>
  <c r="R28" i="15"/>
  <c r="Q28" i="15"/>
  <c r="P28" i="15"/>
  <c r="O28" i="15"/>
  <c r="N28" i="15"/>
  <c r="M28" i="15"/>
  <c r="L28" i="15"/>
  <c r="K28" i="15"/>
  <c r="J28" i="15"/>
  <c r="I28" i="15"/>
  <c r="H28" i="15"/>
  <c r="G28" i="15"/>
  <c r="F28" i="15"/>
  <c r="E28" i="15"/>
  <c r="D28" i="15"/>
  <c r="C28" i="15"/>
  <c r="B28" i="15"/>
  <c r="S27" i="15"/>
  <c r="R27" i="15"/>
  <c r="Q27" i="15"/>
  <c r="P27" i="15"/>
  <c r="O27" i="15"/>
  <c r="N27" i="15"/>
  <c r="M27" i="15"/>
  <c r="L27" i="15"/>
  <c r="K27" i="15"/>
  <c r="J27" i="15"/>
  <c r="I27" i="15"/>
  <c r="H27" i="15"/>
  <c r="G27" i="15"/>
  <c r="F27" i="15"/>
  <c r="E27" i="15"/>
  <c r="D27" i="15"/>
  <c r="C27" i="15"/>
  <c r="B27" i="15"/>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B31" i="14"/>
  <c r="S30" i="14"/>
  <c r="R30" i="14"/>
  <c r="Q30" i="14"/>
  <c r="P30" i="14"/>
  <c r="O30" i="14"/>
  <c r="N30" i="14"/>
  <c r="M30" i="14"/>
  <c r="L30" i="14"/>
  <c r="K30" i="14"/>
  <c r="J30" i="14"/>
  <c r="I30" i="14"/>
  <c r="H30" i="14"/>
  <c r="G30" i="14"/>
  <c r="F30" i="14"/>
  <c r="E30" i="14"/>
  <c r="D30" i="14"/>
  <c r="C30" i="14"/>
  <c r="B30" i="14"/>
  <c r="S29" i="14"/>
  <c r="R29" i="14"/>
  <c r="Q29" i="14"/>
  <c r="P29" i="14"/>
  <c r="O29" i="14"/>
  <c r="N29" i="14"/>
  <c r="M29" i="14"/>
  <c r="L29" i="14"/>
  <c r="K29" i="14"/>
  <c r="J29" i="14"/>
  <c r="I29" i="14"/>
  <c r="H29" i="14"/>
  <c r="G29" i="14"/>
  <c r="F29" i="14"/>
  <c r="E29" i="14"/>
  <c r="D29" i="14"/>
  <c r="C29" i="14"/>
  <c r="B29" i="14"/>
  <c r="S28" i="14"/>
  <c r="R28" i="14"/>
  <c r="Q28" i="14"/>
  <c r="P28" i="14"/>
  <c r="O28" i="14"/>
  <c r="N28" i="14"/>
  <c r="M28" i="14"/>
  <c r="L28" i="14"/>
  <c r="K28" i="14"/>
  <c r="J28" i="14"/>
  <c r="I28" i="14"/>
  <c r="H28" i="14"/>
  <c r="G28" i="14"/>
  <c r="F28" i="14"/>
  <c r="E28" i="14"/>
  <c r="D28" i="14"/>
  <c r="C28" i="14"/>
  <c r="B28" i="14"/>
  <c r="S27" i="14"/>
  <c r="R27" i="14"/>
  <c r="Q27" i="14"/>
  <c r="P27" i="14"/>
  <c r="O27" i="14"/>
  <c r="N27" i="14"/>
  <c r="M27" i="14"/>
  <c r="L27" i="14"/>
  <c r="K27" i="14"/>
  <c r="J27" i="14"/>
  <c r="I27" i="14"/>
  <c r="H27" i="14"/>
  <c r="G27" i="14"/>
  <c r="F27" i="14"/>
  <c r="E27" i="14"/>
  <c r="D27" i="14"/>
  <c r="C27" i="14"/>
  <c r="B27" i="14"/>
  <c r="S32" i="13"/>
  <c r="R32" i="13"/>
  <c r="Q32" i="13"/>
  <c r="P32" i="13"/>
  <c r="O32" i="13"/>
  <c r="N32" i="13"/>
  <c r="M32" i="13"/>
  <c r="L32" i="13"/>
  <c r="K32" i="13"/>
  <c r="J32" i="13"/>
  <c r="S31" i="13"/>
  <c r="R31" i="13"/>
  <c r="Q31" i="13"/>
  <c r="P31" i="13"/>
  <c r="O31" i="13"/>
  <c r="N31" i="13"/>
  <c r="M31" i="13"/>
  <c r="L31" i="13"/>
  <c r="K31" i="13"/>
  <c r="J31" i="13"/>
  <c r="S30" i="13"/>
  <c r="R30" i="13"/>
  <c r="Q30" i="13"/>
  <c r="P30" i="13"/>
  <c r="O30" i="13"/>
  <c r="N30" i="13"/>
  <c r="M30" i="13"/>
  <c r="L30" i="13"/>
  <c r="K30" i="13"/>
  <c r="J30" i="13"/>
  <c r="S29" i="13"/>
  <c r="R29" i="13"/>
  <c r="Q29" i="13"/>
  <c r="P29" i="13"/>
  <c r="O29" i="13"/>
  <c r="N29" i="13"/>
  <c r="M29" i="13"/>
  <c r="L29" i="13"/>
  <c r="K29" i="13"/>
  <c r="J29" i="13"/>
  <c r="I32" i="13"/>
  <c r="H32" i="13"/>
  <c r="G32" i="13"/>
  <c r="F32" i="13"/>
  <c r="E32" i="13"/>
  <c r="D32" i="13"/>
  <c r="C32" i="13"/>
  <c r="B32" i="13"/>
  <c r="I31" i="13"/>
  <c r="H31" i="13"/>
  <c r="G31" i="13"/>
  <c r="F31" i="13"/>
  <c r="E31" i="13"/>
  <c r="D31" i="13"/>
  <c r="C31" i="13"/>
  <c r="B31" i="13"/>
  <c r="I30" i="13"/>
  <c r="H30" i="13"/>
  <c r="G30" i="13"/>
  <c r="F30" i="13"/>
  <c r="E30" i="13"/>
  <c r="D30" i="13"/>
  <c r="C30" i="13"/>
  <c r="B30" i="13"/>
  <c r="I29" i="13"/>
  <c r="H29" i="13"/>
  <c r="G29" i="13"/>
  <c r="F29" i="13"/>
  <c r="E29" i="13"/>
  <c r="D29" i="13"/>
  <c r="C29" i="13"/>
  <c r="B29" i="13"/>
  <c r="B28" i="13"/>
  <c r="B27" i="13"/>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6" i="4"/>
  <c r="D35" i="4"/>
  <c r="D34" i="4"/>
  <c r="D33" i="4"/>
  <c r="D32" i="4"/>
  <c r="D31" i="4"/>
  <c r="D30" i="4"/>
  <c r="D29" i="4"/>
  <c r="D28" i="4"/>
  <c r="D27" i="4"/>
  <c r="D26" i="4"/>
  <c r="S27" i="7"/>
  <c r="S28" i="7"/>
  <c r="S29" i="7"/>
  <c r="S30" i="7"/>
  <c r="S31" i="7"/>
  <c r="S32" i="7"/>
  <c r="Q27" i="7"/>
  <c r="R27" i="7"/>
  <c r="Q28" i="7"/>
  <c r="R28" i="7"/>
  <c r="Q29" i="7"/>
  <c r="R29" i="7"/>
  <c r="Q30" i="7"/>
  <c r="R30" i="7"/>
  <c r="Q31" i="7"/>
  <c r="R31" i="7"/>
  <c r="Q32" i="7"/>
  <c r="R32" i="7"/>
  <c r="D27" i="7"/>
  <c r="E27" i="7"/>
  <c r="F27" i="7"/>
  <c r="G27" i="7"/>
  <c r="H27" i="7"/>
  <c r="I27" i="7"/>
  <c r="J27" i="7"/>
  <c r="K27" i="7"/>
  <c r="L27" i="7"/>
  <c r="M27" i="7"/>
  <c r="N27" i="7"/>
  <c r="O27" i="7"/>
  <c r="P27" i="7"/>
  <c r="D28" i="7"/>
  <c r="E28" i="7"/>
  <c r="F28" i="7"/>
  <c r="G28" i="7"/>
  <c r="H28" i="7"/>
  <c r="I28" i="7"/>
  <c r="J28" i="7"/>
  <c r="K28" i="7"/>
  <c r="L28" i="7"/>
  <c r="M28" i="7"/>
  <c r="N28" i="7"/>
  <c r="O28" i="7"/>
  <c r="P28" i="7"/>
  <c r="D29" i="7"/>
  <c r="E29" i="7"/>
  <c r="F29" i="7"/>
  <c r="G29" i="7"/>
  <c r="H29" i="7"/>
  <c r="I29" i="7"/>
  <c r="J29" i="7"/>
  <c r="K29" i="7"/>
  <c r="L29" i="7"/>
  <c r="M29" i="7"/>
  <c r="N29" i="7"/>
  <c r="O29" i="7"/>
  <c r="P29" i="7"/>
  <c r="D30" i="7"/>
  <c r="E30" i="7"/>
  <c r="F30" i="7"/>
  <c r="G30" i="7"/>
  <c r="H30" i="7"/>
  <c r="I30" i="7"/>
  <c r="J30" i="7"/>
  <c r="K30" i="7"/>
  <c r="L30" i="7"/>
  <c r="M30" i="7"/>
  <c r="N30" i="7"/>
  <c r="O30" i="7"/>
  <c r="P30" i="7"/>
  <c r="D31" i="7"/>
  <c r="E31" i="7"/>
  <c r="F31" i="7"/>
  <c r="G31" i="7"/>
  <c r="H31" i="7"/>
  <c r="I31" i="7"/>
  <c r="J31" i="7"/>
  <c r="K31" i="7"/>
  <c r="L31" i="7"/>
  <c r="M31" i="7"/>
  <c r="N31" i="7"/>
  <c r="O31" i="7"/>
  <c r="P31" i="7"/>
  <c r="D32" i="7"/>
  <c r="E32" i="7"/>
  <c r="F32" i="7"/>
  <c r="G32" i="7"/>
  <c r="H32" i="7"/>
  <c r="I32" i="7"/>
  <c r="J32" i="7"/>
  <c r="K32" i="7"/>
  <c r="L32" i="7"/>
  <c r="M32" i="7"/>
  <c r="N32" i="7"/>
  <c r="O32" i="7"/>
  <c r="P32" i="7"/>
  <c r="C32" i="7"/>
  <c r="B32" i="7"/>
  <c r="C31" i="7"/>
  <c r="B31" i="7"/>
  <c r="C30" i="7"/>
  <c r="B30" i="7"/>
  <c r="C29" i="7"/>
  <c r="B29" i="7"/>
  <c r="C28" i="7"/>
  <c r="B28" i="7"/>
  <c r="C27" i="7"/>
  <c r="B27" i="7"/>
  <c r="B27" i="12"/>
  <c r="B28" i="12"/>
  <c r="B30" i="12"/>
  <c r="B31" i="12"/>
  <c r="B32" i="12"/>
  <c r="S32" i="12"/>
  <c r="S31" i="12"/>
  <c r="S30" i="12"/>
  <c r="S29" i="12"/>
  <c r="S28" i="12"/>
  <c r="S27" i="12"/>
  <c r="Q27" i="12"/>
  <c r="R27" i="12"/>
  <c r="Q28" i="12"/>
  <c r="R28" i="12"/>
  <c r="Q29" i="12"/>
  <c r="R29" i="12"/>
  <c r="Q30" i="12"/>
  <c r="R30" i="12"/>
  <c r="Q31" i="12"/>
  <c r="R31" i="12"/>
  <c r="Q32" i="12"/>
  <c r="R32" i="12"/>
  <c r="D27" i="12"/>
  <c r="E27" i="12"/>
  <c r="F27" i="12"/>
  <c r="G27" i="12"/>
  <c r="H27" i="12"/>
  <c r="I27" i="12"/>
  <c r="J27" i="12"/>
  <c r="K27" i="12"/>
  <c r="L27" i="12"/>
  <c r="M27" i="12"/>
  <c r="N27" i="12"/>
  <c r="O27" i="12"/>
  <c r="P27" i="12"/>
  <c r="D28" i="12"/>
  <c r="E28" i="12"/>
  <c r="F28" i="12"/>
  <c r="G28" i="12"/>
  <c r="H28" i="12"/>
  <c r="I28" i="12"/>
  <c r="J28" i="12"/>
  <c r="K28" i="12"/>
  <c r="L28" i="12"/>
  <c r="M28" i="12"/>
  <c r="N28" i="12"/>
  <c r="O28" i="12"/>
  <c r="P28" i="12"/>
  <c r="D29" i="12"/>
  <c r="E29" i="12"/>
  <c r="F29" i="12"/>
  <c r="G29" i="12"/>
  <c r="H29" i="12"/>
  <c r="I29" i="12"/>
  <c r="J29" i="12"/>
  <c r="K29" i="12"/>
  <c r="L29" i="12"/>
  <c r="M29" i="12"/>
  <c r="N29" i="12"/>
  <c r="O29" i="12"/>
  <c r="P29" i="12"/>
  <c r="D30" i="12"/>
  <c r="E30" i="12"/>
  <c r="F30" i="12"/>
  <c r="G30" i="12"/>
  <c r="H30" i="12"/>
  <c r="I30" i="12"/>
  <c r="J30" i="12"/>
  <c r="K30" i="12"/>
  <c r="L30" i="12"/>
  <c r="M30" i="12"/>
  <c r="N30" i="12"/>
  <c r="O30" i="12"/>
  <c r="P30" i="12"/>
  <c r="D31" i="12"/>
  <c r="E31" i="12"/>
  <c r="F31" i="12"/>
  <c r="G31" i="12"/>
  <c r="H31" i="12"/>
  <c r="I31" i="12"/>
  <c r="J31" i="12"/>
  <c r="K31" i="12"/>
  <c r="L31" i="12"/>
  <c r="M31" i="12"/>
  <c r="N31" i="12"/>
  <c r="O31" i="12"/>
  <c r="P31" i="12"/>
  <c r="D32" i="12"/>
  <c r="E32" i="12"/>
  <c r="F32" i="12"/>
  <c r="G32" i="12"/>
  <c r="H32" i="12"/>
  <c r="I32" i="12"/>
  <c r="J32" i="12"/>
  <c r="K32" i="12"/>
  <c r="L32" i="12"/>
  <c r="M32" i="12"/>
  <c r="N32" i="12"/>
  <c r="O32" i="12"/>
  <c r="P32" i="12"/>
  <c r="C32" i="12"/>
  <c r="C31" i="12"/>
  <c r="C30" i="12"/>
  <c r="C29" i="12"/>
  <c r="C28" i="12"/>
  <c r="C27" i="12"/>
</calcChain>
</file>

<file path=xl/sharedStrings.xml><?xml version="1.0" encoding="utf-8"?>
<sst xmlns="http://schemas.openxmlformats.org/spreadsheetml/2006/main" count="986" uniqueCount="629">
  <si>
    <t>　腸管感染症</t>
  </si>
  <si>
    <t>　ウイルス肝炎</t>
  </si>
  <si>
    <t>　その他の感染症及び寄生虫症</t>
  </si>
  <si>
    <t>　悪性新生物</t>
  </si>
  <si>
    <t>　　白血病</t>
  </si>
  <si>
    <t>　　その他の悪性新生物</t>
  </si>
  <si>
    <t>　その他の新生物</t>
  </si>
  <si>
    <t>　髄膜炎</t>
  </si>
  <si>
    <t>　脊髄性筋萎縮症及び関連症候群</t>
  </si>
  <si>
    <t>　脳血管疾患</t>
  </si>
  <si>
    <t>　インフルエンザ</t>
  </si>
  <si>
    <t>　肺炎</t>
  </si>
  <si>
    <t>　喘息</t>
  </si>
  <si>
    <t>　ヘルニア及び腸閉塞</t>
  </si>
  <si>
    <t>　肝疾患</t>
  </si>
  <si>
    <t>　腎不全</t>
  </si>
  <si>
    <t>　　心臓の先天奇形</t>
  </si>
  <si>
    <t>　　その他の循環器系の先天奇形</t>
  </si>
  <si>
    <t>　乳幼児突然死症候群</t>
  </si>
  <si>
    <t>　不慮の事故</t>
  </si>
  <si>
    <t>　　交通事故</t>
  </si>
  <si>
    <t>　　転倒・転落</t>
  </si>
  <si>
    <t>　　不慮の溺死及び溺水</t>
  </si>
  <si>
    <t>　　その他の不慮の事故</t>
  </si>
  <si>
    <t>　他殺</t>
  </si>
  <si>
    <t>　その他の外因</t>
  </si>
  <si>
    <t>分類名</t>
  </si>
  <si>
    <t>　栄養失調症及びその他の栄養欠乏症</t>
  </si>
  <si>
    <t>　代謝障害</t>
  </si>
  <si>
    <t>　脳性麻痺</t>
  </si>
  <si>
    <t>　周産期に発生した病態</t>
  </si>
  <si>
    <t>　　出産外傷</t>
  </si>
  <si>
    <t>　　出生時仮死</t>
  </si>
  <si>
    <t>　　周産期に発生した肺出血</t>
  </si>
  <si>
    <t>　　周産期に発生した心血管障害</t>
  </si>
  <si>
    <t>　　新生児の細菌性敗血症</t>
  </si>
  <si>
    <t>　　その他の周産期に特異的な感染症</t>
  </si>
  <si>
    <t>　　その他の周産期に発生した病態</t>
  </si>
  <si>
    <t>　　神経系の先天奇形</t>
  </si>
  <si>
    <t>　　呼吸器系の先天奇形</t>
  </si>
  <si>
    <t>　　消化器系の先天奇形</t>
  </si>
  <si>
    <t>　　筋骨格系の先天奇形及び変形</t>
  </si>
  <si>
    <t>　　その他の先天奇形及び変形</t>
  </si>
  <si>
    <t>　その他のすべての疾患</t>
  </si>
  <si>
    <t>　　その他の不慮の窒息</t>
  </si>
  <si>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</si>
  <si>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</si>
  <si>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</si>
  <si>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</si>
  <si>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</si>
  <si>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</si>
  <si>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</si>
  <si>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</si>
  <si>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</si>
  <si>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</si>
  <si>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</si>
  <si>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</si>
  <si>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</si>
  <si>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</si>
  <si>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</si>
  <si>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</si>
  <si>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</si>
  <si>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</si>
  <si>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</si>
  <si>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</si>
  <si>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</si>
  <si>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</si>
  <si>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</si>
  <si>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</si>
  <si>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</si>
  <si>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</si>
  <si>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</si>
  <si>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</si>
  <si>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</si>
  <si>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</si>
  <si>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</si>
  <si>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</si>
  <si>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</si>
  <si>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</si>
  <si>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</si>
  <si>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</si>
  <si>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</si>
  <si>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</si>
  <si>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</si>
  <si>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</si>
  <si>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</si>
  <si>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</si>
  <si>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</si>
  <si>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</si>
  <si>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</si>
  <si>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</si>
  <si>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</si>
  <si>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</si>
  <si>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</si>
  <si>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</si>
  <si>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</si>
  <si>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</si>
  <si>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</si>
  <si>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</si>
  <si>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</si>
  <si>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</si>
  <si>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</si>
  <si>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</si>
  <si>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</si>
  <si>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</si>
  <si>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</si>
  <si>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</si>
  <si>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</si>
  <si>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</si>
  <si>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</si>
  <si>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</si>
  <si>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</si>
  <si>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</si>
  <si>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</si>
  <si>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</si>
  <si>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</si>
  <si>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</si>
  <si>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</si>
  <si>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</si>
  <si>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</si>
  <si>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</si>
  <si>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</si>
  <si>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</si>
  <si>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</si>
  <si>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</si>
  <si>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</si>
  <si>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</si>
  <si>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</si>
  <si>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</si>
  <si>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</si>
  <si>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</si>
  <si>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</si>
  <si>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</si>
  <si>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</si>
  <si>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１４年</t>
  </si>
  <si>
    <t>市町村</t>
    <rPh sb="0" eb="3">
      <t>シチョウソン</t>
    </rPh>
    <phoneticPr fontId="17"/>
  </si>
  <si>
    <t>平成１０年</t>
    <rPh sb="0" eb="2">
      <t>ヘイセイ</t>
    </rPh>
    <rPh sb="4" eb="5">
      <t>ネン</t>
    </rPh>
    <phoneticPr fontId="4"/>
  </si>
  <si>
    <t>平成11年</t>
    <rPh sb="0" eb="2">
      <t>ヘイセイ</t>
    </rPh>
    <rPh sb="4" eb="5">
      <t>ネン</t>
    </rPh>
    <phoneticPr fontId="4"/>
  </si>
  <si>
    <t>平成13年</t>
    <rPh sb="0" eb="2">
      <t>ヘイセイ</t>
    </rPh>
    <rPh sb="4" eb="5">
      <t>ネン</t>
    </rPh>
    <phoneticPr fontId="4"/>
  </si>
  <si>
    <t>平成14年</t>
    <rPh sb="0" eb="2">
      <t>ヘイセイ</t>
    </rPh>
    <rPh sb="4" eb="5">
      <t>ネン</t>
    </rPh>
    <phoneticPr fontId="4"/>
  </si>
  <si>
    <t>男</t>
  </si>
  <si>
    <t>女</t>
  </si>
  <si>
    <t>総数</t>
    <rPh sb="0" eb="2">
      <t>ソウスウ</t>
    </rPh>
    <phoneticPr fontId="17"/>
  </si>
  <si>
    <t>市計</t>
    <rPh sb="0" eb="1">
      <t>シ</t>
    </rPh>
    <rPh sb="1" eb="2">
      <t>ケイ</t>
    </rPh>
    <phoneticPr fontId="17"/>
  </si>
  <si>
    <t>郡計</t>
    <rPh sb="0" eb="1">
      <t>グン</t>
    </rPh>
    <rPh sb="1" eb="2">
      <t>ケイ</t>
    </rPh>
    <phoneticPr fontId="17"/>
  </si>
  <si>
    <t>松山市</t>
    <rPh sb="0" eb="3">
      <t>マツヤマシ</t>
    </rPh>
    <phoneticPr fontId="17"/>
  </si>
  <si>
    <t>今治市</t>
    <rPh sb="0" eb="3">
      <t>イマバリシ</t>
    </rPh>
    <phoneticPr fontId="17"/>
  </si>
  <si>
    <t>宇和島市</t>
    <rPh sb="0" eb="4">
      <t>ウワジマシ</t>
    </rPh>
    <phoneticPr fontId="17"/>
  </si>
  <si>
    <t>八幡浜市</t>
    <rPh sb="0" eb="4">
      <t>ヤワタハマシ</t>
    </rPh>
    <phoneticPr fontId="17"/>
  </si>
  <si>
    <t>新居浜市</t>
    <rPh sb="0" eb="4">
      <t>ニイハマシ</t>
    </rPh>
    <phoneticPr fontId="17"/>
  </si>
  <si>
    <t>西条市</t>
    <rPh sb="0" eb="3">
      <t>サイジョウシ</t>
    </rPh>
    <phoneticPr fontId="17"/>
  </si>
  <si>
    <t>大洲市</t>
    <rPh sb="0" eb="3">
      <t>オオズシ</t>
    </rPh>
    <phoneticPr fontId="17"/>
  </si>
  <si>
    <t>・</t>
  </si>
  <si>
    <t>伊予市</t>
    <rPh sb="0" eb="3">
      <t>イヨシ</t>
    </rPh>
    <phoneticPr fontId="17"/>
  </si>
  <si>
    <t>四国中央市</t>
    <rPh sb="0" eb="2">
      <t>シコク</t>
    </rPh>
    <rPh sb="2" eb="4">
      <t>チュウオウ</t>
    </rPh>
    <rPh sb="4" eb="5">
      <t>シ</t>
    </rPh>
    <phoneticPr fontId="4"/>
  </si>
  <si>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</si>
  <si>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</si>
  <si>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</si>
  <si>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</si>
  <si>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17"/>
  </si>
  <si>
    <t>砥部町</t>
    <rPh sb="0" eb="3">
      <t>トベチョウ</t>
    </rPh>
    <phoneticPr fontId="17"/>
  </si>
  <si>
    <t>内子町</t>
    <rPh sb="0" eb="2">
      <t>ウチコ</t>
    </rPh>
    <rPh sb="2" eb="3">
      <t>チョウ</t>
    </rPh>
    <phoneticPr fontId="17"/>
  </si>
  <si>
    <t>伊方町</t>
    <rPh sb="0" eb="2">
      <t>イカタ</t>
    </rPh>
    <rPh sb="2" eb="3">
      <t>チョウ</t>
    </rPh>
    <phoneticPr fontId="17"/>
  </si>
  <si>
    <t>松野町</t>
    <rPh sb="0" eb="1">
      <t>マツ</t>
    </rPh>
    <rPh sb="1" eb="2">
      <t>ノ</t>
    </rPh>
    <rPh sb="2" eb="3">
      <t>チョウ</t>
    </rPh>
    <phoneticPr fontId="17"/>
  </si>
  <si>
    <t>宇摩</t>
    <rPh sb="0" eb="2">
      <t>ウマ</t>
    </rPh>
    <phoneticPr fontId="17"/>
  </si>
  <si>
    <t>新居浜西条</t>
    <rPh sb="0" eb="3">
      <t>ニイハマ</t>
    </rPh>
    <rPh sb="3" eb="5">
      <t>サイジョウ</t>
    </rPh>
    <phoneticPr fontId="17"/>
  </si>
  <si>
    <t>今治</t>
    <rPh sb="0" eb="2">
      <t>イマバリ</t>
    </rPh>
    <phoneticPr fontId="17"/>
  </si>
  <si>
    <t>松山</t>
    <rPh sb="0" eb="2">
      <t>マツヤマ</t>
    </rPh>
    <phoneticPr fontId="17"/>
  </si>
  <si>
    <t>八幡浜大洲</t>
    <rPh sb="0" eb="3">
      <t>ヤワタハマ</t>
    </rPh>
    <rPh sb="3" eb="5">
      <t>オオズ</t>
    </rPh>
    <phoneticPr fontId="17"/>
  </si>
  <si>
    <t>宇和島</t>
    <rPh sb="0" eb="3">
      <t>ウワジマ</t>
    </rPh>
    <phoneticPr fontId="17"/>
  </si>
  <si>
    <t>ただし、厚生労働省公表値と一致させるため、本書では県総数人口のみ総務省推計人口を用いている。</t>
    <rPh sb="6" eb="8">
      <t>ロウドウ</t>
    </rPh>
    <rPh sb="21" eb="23">
      <t>ホンショ</t>
    </rPh>
    <rPh sb="34" eb="35">
      <t>ショウ</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</si>
  <si>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</si>
  <si>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</si>
  <si>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</si>
  <si>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</si>
  <si>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</si>
  <si>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</si>
  <si>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</si>
  <si>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</si>
  <si>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</si>
  <si>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</si>
  <si>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</si>
  <si>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</si>
  <si>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</si>
  <si>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</si>
  <si>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</si>
  <si>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</si>
  <si>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</si>
  <si>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市町名</t>
    <rPh sb="0" eb="2">
      <t>シチョウ</t>
    </rPh>
    <rPh sb="2" eb="3">
      <t>メイ</t>
    </rPh>
    <phoneticPr fontId="4"/>
  </si>
  <si>
    <t>愛南町</t>
  </si>
  <si>
    <t>各年１０月１日現在</t>
    <rPh sb="0" eb="2">
      <t>カクネン</t>
    </rPh>
    <rPh sb="4" eb="5">
      <t>ガツ</t>
    </rPh>
    <rPh sb="6" eb="7">
      <t>ヒ</t>
    </rPh>
    <rPh sb="7" eb="9">
      <t>ゲンザイ</t>
    </rPh>
    <phoneticPr fontId="4"/>
  </si>
  <si>
    <t>１６年</t>
  </si>
  <si>
    <t>１7年</t>
    <rPh sb="2" eb="3">
      <t>ネン</t>
    </rPh>
    <phoneticPr fontId="4"/>
  </si>
  <si>
    <t>鬼北町</t>
    <phoneticPr fontId="22"/>
  </si>
  <si>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</si>
  <si>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</si>
  <si>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</si>
  <si>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</si>
  <si>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</si>
  <si>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</si>
  <si>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</si>
  <si>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</si>
  <si>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</si>
  <si>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</si>
  <si>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</si>
  <si>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</si>
  <si>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</si>
  <si>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</si>
  <si>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</si>
  <si>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</si>
  <si>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</si>
  <si>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</si>
  <si>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</si>
  <si>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</si>
  <si>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</si>
  <si>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</si>
  <si>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</si>
  <si>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</si>
  <si>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</si>
  <si>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</si>
  <si>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</si>
  <si>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</si>
  <si>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総数</t>
    <phoneticPr fontId="4"/>
  </si>
  <si>
    <t>786,013)</t>
    <phoneticPr fontId="4"/>
  </si>
  <si>
    <t>※(125,612,633)</t>
    <phoneticPr fontId="4"/>
  </si>
  <si>
    <t>※(1,488,550</t>
    <phoneticPr fontId="4"/>
  </si>
  <si>
    <t>※(126,204,902)</t>
    <phoneticPr fontId="4"/>
  </si>
  <si>
    <t>※(1,461,038</t>
    <phoneticPr fontId="4"/>
  </si>
  <si>
    <t>771,976)</t>
    <phoneticPr fontId="4"/>
  </si>
  <si>
    <t>平成18年</t>
    <rPh sb="0" eb="2">
      <t>ヘイセイ</t>
    </rPh>
    <rPh sb="4" eb="5">
      <t>ネン</t>
    </rPh>
    <phoneticPr fontId="4"/>
  </si>
  <si>
    <t>80歳以上</t>
    <rPh sb="2" eb="3">
      <t>サイ</t>
    </rPh>
    <rPh sb="3" eb="5">
      <t>イジョウ</t>
    </rPh>
    <phoneticPr fontId="4"/>
  </si>
  <si>
    <t>　感染症及び寄生虫症</t>
  </si>
  <si>
    <t>　A00～B99</t>
  </si>
  <si>
    <t>　　腸管感染症</t>
  </si>
  <si>
    <t>　A00～A09</t>
  </si>
  <si>
    <t>　　結核</t>
  </si>
  <si>
    <t>　A15～A19</t>
  </si>
  <si>
    <t>　　　呼吸器結核</t>
  </si>
  <si>
    <t>　A15～A16</t>
  </si>
  <si>
    <t>　　　その他の結核</t>
  </si>
  <si>
    <t>　A17～A19</t>
  </si>
  <si>
    <t>　　敗血症</t>
  </si>
  <si>
    <t>　A40～A41</t>
  </si>
  <si>
    <t>　　ウイルス肝炎</t>
  </si>
  <si>
    <t>　B15～B19</t>
  </si>
  <si>
    <t>　　　Ｂ型ウイルス肝炎</t>
  </si>
  <si>
    <t>　B16～B17.0，B18.0～B18.1</t>
  </si>
  <si>
    <t>　　　Ｃ型ウイルス肝炎</t>
  </si>
  <si>
    <t>　B17.1，B18.2</t>
  </si>
  <si>
    <t>　　　その他のウイルス肝炎</t>
  </si>
  <si>
    <t>　B15～B19の残り</t>
  </si>
  <si>
    <t>　　ヒト免疫不全ウイルス［HIV］病</t>
  </si>
  <si>
    <t>　B20～B24</t>
  </si>
  <si>
    <t>　　その他の感染症及び寄生虫症</t>
  </si>
  <si>
    <t>　A00～B99の残り</t>
  </si>
  <si>
    <t>　新生物</t>
  </si>
  <si>
    <t>　C00～D48</t>
  </si>
  <si>
    <t>　　悪性新生物</t>
  </si>
  <si>
    <t>　C00～C97</t>
  </si>
  <si>
    <t>　　　口唇、口腔及び咽頭の悪性新生物</t>
  </si>
  <si>
    <t>　C00～C14</t>
  </si>
  <si>
    <t>　　　食道の悪性新生物</t>
  </si>
  <si>
    <t>　C15</t>
  </si>
  <si>
    <t>　　　胃の悪性新生物</t>
  </si>
  <si>
    <t>　C16</t>
  </si>
  <si>
    <t>　　　結腸の悪性新生物</t>
  </si>
  <si>
    <t>　C18</t>
  </si>
  <si>
    <t>　　　直腸Ｓ状結腸移行部及び直腸の悪性新生物</t>
  </si>
  <si>
    <t>　C19～C20</t>
  </si>
  <si>
    <t>　　　肝及び肝内胆管の悪性新生物</t>
  </si>
  <si>
    <t>　C22</t>
  </si>
  <si>
    <t>　　　胆のう及びその他の胆道の悪性新生物</t>
  </si>
  <si>
    <t>　C23～C24</t>
  </si>
  <si>
    <t>　　　膵の悪性新生物</t>
  </si>
  <si>
    <t>　C25</t>
  </si>
  <si>
    <t>　　　喉頭の悪性新生物</t>
  </si>
  <si>
    <t>　C32</t>
  </si>
  <si>
    <t>　　　気管、気管支及び肺の悪性新生物</t>
  </si>
  <si>
    <t>　C33～C34</t>
  </si>
  <si>
    <t>　　　皮膚の悪性新生物</t>
  </si>
  <si>
    <t>　C43～C44</t>
  </si>
  <si>
    <t>　　　乳房の悪性新生物</t>
  </si>
  <si>
    <t>　C50</t>
  </si>
  <si>
    <t>　　　子宮の悪性新生物</t>
  </si>
  <si>
    <t>　C53～C55</t>
  </si>
  <si>
    <t>　　　卵巣の悪性新生物</t>
  </si>
  <si>
    <t>　C56</t>
  </si>
  <si>
    <t>　　　前立腺の悪性新生物</t>
  </si>
  <si>
    <t>　C61</t>
  </si>
  <si>
    <t>　　　膀胱の悪性新生物</t>
  </si>
  <si>
    <t>　C67</t>
  </si>
  <si>
    <t>　　　中枢神経系の悪性新生物</t>
  </si>
  <si>
    <t>　C70～C72，C75.1～C75.3</t>
  </si>
  <si>
    <t>　　　悪性リンパ腫</t>
  </si>
  <si>
    <t>　C81～C85</t>
  </si>
  <si>
    <t>　　　白血病</t>
  </si>
  <si>
    <t>　C91～C95</t>
  </si>
  <si>
    <t>　C88～C90，C96</t>
  </si>
  <si>
    <t>　　　その他の悪性新生物</t>
  </si>
  <si>
    <t>　C00～C97の残り</t>
  </si>
  <si>
    <t>　 その他の新生物</t>
  </si>
  <si>
    <t>　D00～D48</t>
  </si>
  <si>
    <t>　　　中枢神経系のその他の新生物</t>
  </si>
  <si>
    <t>　D32～D33，D35.2～D35.4，D42～D43，D44.3～D44.5</t>
  </si>
  <si>
    <t>　　　中枢神経系を除くその他の新生物</t>
  </si>
  <si>
    <t>　D00～D48の残り</t>
  </si>
  <si>
    <t>　血液及び造血器の疾患並びに免疫機構の障害</t>
  </si>
  <si>
    <t>　D50～D89</t>
  </si>
  <si>
    <t>　　貧血</t>
  </si>
  <si>
    <t>　D50～D64</t>
  </si>
  <si>
    <t>　D65～D89</t>
  </si>
  <si>
    <t>　内分泌、栄養及び代謝疾患</t>
  </si>
  <si>
    <t>　E00～E88</t>
  </si>
  <si>
    <t>　　糖尿病</t>
  </si>
  <si>
    <t>　E10～E14</t>
  </si>
  <si>
    <t>　　その他の内分泌、栄養及び代謝疾患</t>
  </si>
  <si>
    <t>　E00～E88の残り</t>
  </si>
  <si>
    <t>　精神及び行動の障害</t>
  </si>
  <si>
    <t>　F01～F99</t>
  </si>
  <si>
    <t>　　血管性及び詳細不明の認知症</t>
  </si>
  <si>
    <t>　F01～F03</t>
  </si>
  <si>
    <t>　　その他の精神及び行動の障害</t>
  </si>
  <si>
    <t>　F04～F99</t>
  </si>
  <si>
    <t>　神経系の疾患</t>
  </si>
  <si>
    <t>　G00～G98</t>
  </si>
  <si>
    <t>　　髄膜炎</t>
  </si>
  <si>
    <t>　G00～G03</t>
  </si>
  <si>
    <t>　　脊髄性筋萎縮症及び関連症候群</t>
  </si>
  <si>
    <t>　G12</t>
  </si>
  <si>
    <t>　　パーキンソン病</t>
  </si>
  <si>
    <t>　G20</t>
  </si>
  <si>
    <t>　　アルツハイマー病</t>
  </si>
  <si>
    <t>　G30</t>
  </si>
  <si>
    <t>　　その他の神経系の疾患</t>
  </si>
  <si>
    <t>　G00～G98の残り</t>
  </si>
  <si>
    <t>　眼及び付属器の疾患</t>
  </si>
  <si>
    <t>　H00～H57</t>
  </si>
  <si>
    <t>　耳及び乳様突起の疾患</t>
  </si>
  <si>
    <t>　H60～H93</t>
  </si>
  <si>
    <t>　循環器系の疾患</t>
  </si>
  <si>
    <t>　I00～I99</t>
  </si>
  <si>
    <t>　　高血圧性疾患</t>
  </si>
  <si>
    <t>　I10～I13</t>
  </si>
  <si>
    <t>　　　高血圧性疾患及び心腎疾患</t>
  </si>
  <si>
    <t>　I11，I13</t>
  </si>
  <si>
    <t>　　　その他の高血圧性疾患</t>
  </si>
  <si>
    <t>　I10，I12</t>
  </si>
  <si>
    <t>　　心疾患（高血圧性を除く）</t>
  </si>
  <si>
    <t>　I01～I02.0，I05～I09，I20～I25，I27，I30～I51</t>
  </si>
  <si>
    <t>　　　慢性リウマチ性心疾患</t>
  </si>
  <si>
    <t>　I05～I09</t>
  </si>
  <si>
    <t>　　　急性心筋梗塞</t>
  </si>
  <si>
    <t>　I21～I22</t>
  </si>
  <si>
    <t>　　　その他の虚血性心疾患</t>
  </si>
  <si>
    <t>　I20，I24～I25</t>
  </si>
  <si>
    <t>　　　慢性非リウマチ性心内膜疾患</t>
  </si>
  <si>
    <t>　I34～I38</t>
  </si>
  <si>
    <t>　　　心筋症</t>
  </si>
  <si>
    <t>　I42</t>
  </si>
  <si>
    <t>　　　不整脈及び伝導障害</t>
  </si>
  <si>
    <t>　I44～I49</t>
  </si>
  <si>
    <t>　　　心不全</t>
  </si>
  <si>
    <t>　I50</t>
  </si>
  <si>
    <t>　　　その他の心疾患</t>
  </si>
  <si>
    <t>　I01～I02.0，I27，I30～I33，I40，I51</t>
  </si>
  <si>
    <t>　　脳血管疾患</t>
  </si>
  <si>
    <t>　I60～I69</t>
  </si>
  <si>
    <t>　　　くも膜下出血</t>
  </si>
  <si>
    <t>　I60，I69.0</t>
  </si>
  <si>
    <t>　　　脳内出血</t>
  </si>
  <si>
    <t>　I61，I69.1</t>
  </si>
  <si>
    <t>　　　脳梗塞</t>
  </si>
  <si>
    <t>　I63，I69.3</t>
  </si>
  <si>
    <t>　　　その他の脳血管疾患</t>
  </si>
  <si>
    <t>　I60～I69の残り</t>
  </si>
  <si>
    <t>　　大動脈瘤及び解離</t>
  </si>
  <si>
    <t>　I71</t>
  </si>
  <si>
    <t>　　その他の循環器系の疾患</t>
  </si>
  <si>
    <t>　I00～I99の残り</t>
  </si>
  <si>
    <t>　呼吸器系の疾患</t>
  </si>
  <si>
    <t>　J00～J98</t>
  </si>
  <si>
    <t>　　インフルエンザ</t>
  </si>
  <si>
    <t>　J10～J11</t>
  </si>
  <si>
    <t>　　肺炎</t>
  </si>
  <si>
    <t>　J12～J18</t>
  </si>
  <si>
    <t>　　急性気管支炎</t>
  </si>
  <si>
    <t>　J20</t>
  </si>
  <si>
    <t>　　慢性閉塞性肺疾患</t>
  </si>
  <si>
    <t>　J41～J44</t>
  </si>
  <si>
    <t>　　喘息</t>
  </si>
  <si>
    <t>　J45～J46</t>
  </si>
  <si>
    <t>　　その他の呼吸器系の疾患</t>
  </si>
  <si>
    <t>　J00～J98の残り</t>
  </si>
  <si>
    <t>　消化器系の疾患</t>
  </si>
  <si>
    <t>　K00～K92</t>
  </si>
  <si>
    <t>　　胃潰瘍及び十二指腸潰瘍</t>
  </si>
  <si>
    <t>　K25～K27</t>
  </si>
  <si>
    <t>　　ヘルニア及び腸閉塞</t>
  </si>
  <si>
    <t>　K40～K46，K56</t>
  </si>
  <si>
    <t>　　肝疾患</t>
  </si>
  <si>
    <t>　K70～K76</t>
  </si>
  <si>
    <t>　　　肝硬変（アルコール性を除く）</t>
  </si>
  <si>
    <t>　K74.3～K74.6</t>
  </si>
  <si>
    <t>　　　その他の肝疾患</t>
  </si>
  <si>
    <t>　K70～K76の残り</t>
  </si>
  <si>
    <t>　　その他の消化器系の疾患</t>
  </si>
  <si>
    <t>　K00～K92の残り</t>
  </si>
  <si>
    <t>　皮膚及び皮下組織の疾患</t>
  </si>
  <si>
    <t>　L00～L98</t>
  </si>
  <si>
    <t>　筋骨格系及び結合組織の疾患</t>
  </si>
  <si>
    <t>　M00～M99</t>
  </si>
  <si>
    <t>　腎尿路生殖器系の疾患</t>
  </si>
  <si>
    <t>　N00～N98</t>
  </si>
  <si>
    <t>　　糸球体疾患及び腎尿細管間質性疾患</t>
  </si>
  <si>
    <t>　N00～N15</t>
  </si>
  <si>
    <t>　　腎不全</t>
  </si>
  <si>
    <t>　N17～N19</t>
  </si>
  <si>
    <t>　　　急性腎不全</t>
  </si>
  <si>
    <t>　N17</t>
  </si>
  <si>
    <t>　　　慢性腎不全</t>
  </si>
  <si>
    <t>　N18</t>
  </si>
  <si>
    <t>　　　詳細不明の腎不全</t>
  </si>
  <si>
    <t>　N19</t>
  </si>
  <si>
    <t>　　その他の腎尿路生殖器系の疾患</t>
  </si>
  <si>
    <t>　N00～N98の残り</t>
  </si>
  <si>
    <t>　妊娠、分晩及び産じょく</t>
  </si>
  <si>
    <t>　O00～O99</t>
  </si>
  <si>
    <t>　P00～P96</t>
  </si>
  <si>
    <t>　　妊娠期間及び胎児発育に関連する障害</t>
  </si>
  <si>
    <t>　P05～P08</t>
  </si>
  <si>
    <t>　P10～P15</t>
  </si>
  <si>
    <t>　　周産期に特異的な呼吸障害及び心血管障害</t>
  </si>
  <si>
    <t>　P20～P29</t>
  </si>
  <si>
    <t>　　周産期に特異的な感染症</t>
  </si>
  <si>
    <t>　P35～P39</t>
  </si>
  <si>
    <t>　　胎児及び新生児の出血性障害及び血液障害</t>
  </si>
  <si>
    <t>　P50～P61</t>
  </si>
  <si>
    <t>　P00～P96の残り</t>
  </si>
  <si>
    <t>　先天奇形、変形及び染色体異常</t>
  </si>
  <si>
    <t>　Q00～Q99</t>
  </si>
  <si>
    <t>　Q00～Q07</t>
  </si>
  <si>
    <t>　　循環器系の先天奇形</t>
  </si>
  <si>
    <t>　Q20～Q28</t>
  </si>
  <si>
    <t>　　　心臓の先天奇形</t>
  </si>
  <si>
    <t>　Q20～Q24</t>
  </si>
  <si>
    <t>　　　その他の循環器系の先天奇形</t>
  </si>
  <si>
    <t>　Q25～Q28</t>
  </si>
  <si>
    <t>　Q35～Q45</t>
  </si>
  <si>
    <t>　Q00～Q89の残り</t>
  </si>
  <si>
    <t>　　染色体異常、他に分類されないもの</t>
  </si>
  <si>
    <t>　Q90～Q99</t>
  </si>
  <si>
    <t>　R00～R99</t>
  </si>
  <si>
    <t>　　老衰</t>
  </si>
  <si>
    <t>　R54</t>
  </si>
  <si>
    <t>　　乳幼児突然死症候群</t>
  </si>
  <si>
    <t>　R95</t>
  </si>
  <si>
    <t>　R00～R99の残り</t>
  </si>
  <si>
    <t>　傷病及び死亡の外因</t>
  </si>
  <si>
    <t>　V01～Y89</t>
  </si>
  <si>
    <t>　　不慮の事故</t>
  </si>
  <si>
    <t>　V01～X59</t>
  </si>
  <si>
    <t>　　　交通事故</t>
  </si>
  <si>
    <t>　V01～V98</t>
  </si>
  <si>
    <t>　　　転倒・転落</t>
  </si>
  <si>
    <t>　W00～W17</t>
  </si>
  <si>
    <t>　　　不慮の溺死及び溺水</t>
  </si>
  <si>
    <t>　W65～W74</t>
  </si>
  <si>
    <t>　　　不慮の窒息</t>
  </si>
  <si>
    <t>　W75～W84</t>
  </si>
  <si>
    <t>　　　煙・火及び火炎への曝露</t>
  </si>
  <si>
    <t>　X00～X09</t>
  </si>
  <si>
    <t>　　　有害物質による不慮の中毒及び有害物質への曝露</t>
  </si>
  <si>
    <t>　X40～X49</t>
  </si>
  <si>
    <t>　　　その他の不慮の事故</t>
  </si>
  <si>
    <t>　W00～X59の残り</t>
  </si>
  <si>
    <t>　　自殺</t>
  </si>
  <si>
    <t>　X60～X84</t>
  </si>
  <si>
    <t>　　他殺</t>
  </si>
  <si>
    <t>　X85～Y09</t>
  </si>
  <si>
    <t>　　その他の外因</t>
  </si>
  <si>
    <t>　Y10～Y89</t>
  </si>
  <si>
    <t>　特殊目的用コード</t>
  </si>
  <si>
    <t>　U04</t>
  </si>
  <si>
    <t>　　重症急性呼吸器症候群〔ＳＡＲＳ〕</t>
  </si>
  <si>
    <t>「精神疾患」と読み替えて使用することができる。</t>
  </si>
  <si>
    <t>注：これらの分類を精神保健の分野で使用する場合は、「精神及び行動の障害」を</t>
    <phoneticPr fontId="4"/>
  </si>
  <si>
    <t>　Ba01</t>
  </si>
  <si>
    <t>　Ba02</t>
  </si>
  <si>
    <t>　敗血症（新生児の細菌性敗血症を除く）</t>
  </si>
  <si>
    <t>　Ba03</t>
  </si>
  <si>
    <t>　麻疹</t>
  </si>
  <si>
    <t>　B05</t>
  </si>
  <si>
    <t>01600の一部</t>
  </si>
  <si>
    <t>　Ba04</t>
  </si>
  <si>
    <t>　Ba05</t>
  </si>
  <si>
    <t>01000（Ba01～04を除く）</t>
  </si>
  <si>
    <t>　Ba06</t>
  </si>
  <si>
    <t>　Ba07</t>
  </si>
  <si>
    <t>　Ba08</t>
  </si>
  <si>
    <t>02100（Ba07を除く）</t>
  </si>
  <si>
    <t>　Ba09</t>
  </si>
  <si>
    <t>　Ba10</t>
  </si>
  <si>
    <t>　E40～E64</t>
  </si>
  <si>
    <t>04000の一部</t>
  </si>
  <si>
    <t>　Ba11</t>
  </si>
  <si>
    <t>　E70～E88</t>
  </si>
  <si>
    <t>　Ba12</t>
  </si>
  <si>
    <t>　Ba13</t>
  </si>
  <si>
    <t>　Ba14</t>
  </si>
  <si>
    <t>　G80</t>
  </si>
  <si>
    <t>06500の一部</t>
  </si>
  <si>
    <t>　Ba15</t>
  </si>
  <si>
    <t>　心疾患　（高血圧性を除く）</t>
  </si>
  <si>
    <t>　Ba16</t>
  </si>
  <si>
    <t>　Ba17</t>
  </si>
  <si>
    <t>　Ba18</t>
  </si>
  <si>
    <t>　Ba19</t>
  </si>
  <si>
    <t>　Ba20</t>
  </si>
  <si>
    <t>　K40～K46， K56</t>
  </si>
  <si>
    <t>　Ba21</t>
  </si>
  <si>
    <t>　Ba22</t>
  </si>
  <si>
    <t>　Ba23</t>
  </si>
  <si>
    <t>　Ba24</t>
  </si>
  <si>
    <t>　Ba25</t>
  </si>
  <si>
    <t>　Ba26</t>
  </si>
  <si>
    <t>　P21</t>
  </si>
  <si>
    <t>16300の一部</t>
  </si>
  <si>
    <t>　Ba27</t>
  </si>
  <si>
    <t>　P22</t>
  </si>
  <si>
    <t>　Ba28</t>
  </si>
  <si>
    <t>　P26</t>
  </si>
  <si>
    <t>　Ba29</t>
  </si>
  <si>
    <t>　P29</t>
  </si>
  <si>
    <t>　Ba30</t>
  </si>
  <si>
    <t>　P20～P29の残り</t>
  </si>
  <si>
    <t>16300の残り</t>
  </si>
  <si>
    <t>　Ba31</t>
  </si>
  <si>
    <t>　P36</t>
  </si>
  <si>
    <t>16400の一部</t>
  </si>
  <si>
    <t>　Ba32</t>
  </si>
  <si>
    <t>　P35～P39の残り</t>
  </si>
  <si>
    <t>16400の残り</t>
  </si>
  <si>
    <t>　Ba33</t>
  </si>
  <si>
    <t>　Ba34</t>
  </si>
  <si>
    <t>16000 （Ba24～33を除く）</t>
  </si>
  <si>
    <t>　Ba35</t>
  </si>
  <si>
    <t>　Ba36</t>
  </si>
  <si>
    <t>　Ba37</t>
  </si>
  <si>
    <t>　Ba38</t>
  </si>
  <si>
    <t>　Ba39</t>
  </si>
  <si>
    <t>　Q30～Q34</t>
  </si>
  <si>
    <t>17400の一部</t>
  </si>
  <si>
    <t>　Ba40</t>
  </si>
  <si>
    <t>　Ba41</t>
  </si>
  <si>
    <t>　Q65～Q79</t>
  </si>
  <si>
    <t>　Ba42</t>
  </si>
  <si>
    <t>17400の残り</t>
  </si>
  <si>
    <t>　Ba43</t>
  </si>
  <si>
    <t>　Ba44</t>
  </si>
  <si>
    <t>　Ba45</t>
  </si>
  <si>
    <t>　D50～R99の残り，U04</t>
  </si>
  <si>
    <t>上記以外の残り (Ba01～09を除く）</t>
  </si>
  <si>
    <t>　Ba46</t>
  </si>
  <si>
    <t>　Ba47</t>
  </si>
  <si>
    <t>　Ba48</t>
  </si>
  <si>
    <t>　Ba49</t>
  </si>
  <si>
    <t>　Ba50</t>
  </si>
  <si>
    <t>　W78～W80</t>
  </si>
  <si>
    <t>20104の一部</t>
  </si>
  <si>
    <t>　Ba51</t>
  </si>
  <si>
    <t>　W75～W84の残り</t>
  </si>
  <si>
    <t>20104の残り</t>
  </si>
  <si>
    <t>　Ba52</t>
  </si>
  <si>
    <t>　　煙・火及び火炎への曝露</t>
  </si>
  <si>
    <t>　Ba53</t>
  </si>
  <si>
    <t>　Ba54</t>
  </si>
  <si>
    <t>　Ba55</t>
  </si>
  <si>
    <t>　Ba56</t>
  </si>
  <si>
    <t>死因基本分類コード</t>
  </si>
  <si>
    <t>死因簡単分類との対応</t>
  </si>
  <si>
    <t>乳児死因簡単
分類コード</t>
    <rPh sb="7" eb="9">
      <t>ブンルイ</t>
    </rPh>
    <phoneticPr fontId="4"/>
  </si>
  <si>
    <t>注：「敗血症」には、新生児の“細胞性敗血症”を含まない。</t>
    <rPh sb="0" eb="1">
      <t>チュウ</t>
    </rPh>
    <rPh sb="3" eb="6">
      <t>ハイケツショウ</t>
    </rPh>
    <rPh sb="10" eb="13">
      <t>シンセイジ</t>
    </rPh>
    <rPh sb="15" eb="18">
      <t>サイボウセイ</t>
    </rPh>
    <rPh sb="18" eb="21">
      <t>ハイケツショウ</t>
    </rPh>
    <rPh sb="23" eb="24">
      <t>フク</t>
    </rPh>
    <phoneticPr fontId="4"/>
  </si>
  <si>
    <t>　　その他の血液及び造血器の疾患並びに免疫機構の障害</t>
  </si>
  <si>
    <t>　　その他の症状、徴候及び異常臨床所見・異常検査所見で他に分類されないもの</t>
  </si>
  <si>
    <t>　　　その他のリンパ組織、造血組織及び関連組織の
　　　悪性新生物</t>
    <phoneticPr fontId="4"/>
  </si>
  <si>
    <t>　症状、徴候及び異常臨床所見・異常検査所見で他に
　分類されないもの</t>
    <phoneticPr fontId="4"/>
  </si>
  <si>
    <t>　　その他の周産期に特異的な呼吸障害及び心血管障害</t>
  </si>
  <si>
    <t>　　胃の内容物の誤えん及び気道閉塞を生じた食物等の誤えん</t>
  </si>
  <si>
    <t>　　有害物質による不慮の中毒及び有害物質への曝露</t>
  </si>
  <si>
    <t>平成20年</t>
    <rPh sb="0" eb="2">
      <t>ヘイセイ</t>
    </rPh>
    <rPh sb="4" eb="5">
      <t>ネン</t>
    </rPh>
    <phoneticPr fontId="4"/>
  </si>
  <si>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</si>
  <si>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</si>
  <si>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死因簡単　分類コード</t>
    <rPh sb="2" eb="4">
      <t>カンタン</t>
    </rPh>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</si>
  <si>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</si>
  <si>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分類名</t>
    <rPh sb="0" eb="2">
      <t>ブンルイ</t>
    </rPh>
    <rPh sb="2" eb="3">
      <t>メイ</t>
    </rPh>
    <phoneticPr fontId="4"/>
  </si>
  <si>
    <t>死因基本分類コ－ド</t>
    <rPh sb="0" eb="2">
      <t>シイン</t>
    </rPh>
    <phoneticPr fontId="4"/>
  </si>
  <si>
    <t>（２）　県内市町別人口</t>
    <rPh sb="4" eb="6">
      <t>ケンナイ</t>
    </rPh>
    <phoneticPr fontId="4"/>
  </si>
  <si>
    <t>平成21年</t>
    <rPh sb="0" eb="2">
      <t>ヘイセイ</t>
    </rPh>
    <rPh sb="4" eb="5">
      <t>ネン</t>
    </rPh>
    <phoneticPr fontId="4"/>
  </si>
  <si>
    <t>平成22年</t>
    <rPh sb="0" eb="2">
      <t>ヘイセイ</t>
    </rPh>
    <rPh sb="4" eb="5">
      <t>ネン</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</si>
  <si>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</si>
  <si>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※(126,381,728)</t>
  </si>
  <si>
    <t>※(1,423,425</t>
  </si>
  <si>
    <t>753,654)</t>
  </si>
  <si>
    <t>平成23年</t>
    <rPh sb="0" eb="2">
      <t>ヘイセイ</t>
    </rPh>
    <rPh sb="4" eb="5">
      <t>ネン</t>
    </rPh>
    <phoneticPr fontId="4"/>
  </si>
  <si>
    <t>注）平成22年は国勢調査人口（１０月１日現在）、その他の年は県統計課推計人口（１０月１日現在）。</t>
    <phoneticPr fontId="4"/>
  </si>
  <si>
    <t>平成24年</t>
    <rPh sb="0" eb="2">
      <t>ヘイセイ</t>
    </rPh>
    <rPh sb="4" eb="5">
      <t>ネン</t>
    </rPh>
    <phoneticPr fontId="4"/>
  </si>
  <si>
    <t>01100</t>
    <phoneticPr fontId="4"/>
  </si>
  <si>
    <t>01300</t>
    <phoneticPr fontId="4"/>
  </si>
  <si>
    <t>01400</t>
    <phoneticPr fontId="4"/>
  </si>
  <si>
    <t>02100</t>
    <phoneticPr fontId="4"/>
  </si>
  <si>
    <t>02119</t>
    <phoneticPr fontId="4"/>
  </si>
  <si>
    <t>02200</t>
    <phoneticPr fontId="4"/>
  </si>
  <si>
    <t>06100</t>
    <phoneticPr fontId="4"/>
  </si>
  <si>
    <t>06200</t>
    <phoneticPr fontId="4"/>
  </si>
  <si>
    <t>09200</t>
    <phoneticPr fontId="4"/>
  </si>
  <si>
    <t>09300</t>
    <phoneticPr fontId="4"/>
  </si>
  <si>
    <t>　　新生児の呼吸窮＜促＞迫</t>
    <rPh sb="10" eb="11">
      <t>ソク</t>
    </rPh>
    <rPh sb="12" eb="13">
      <t>ハク</t>
    </rPh>
    <phoneticPr fontId="4"/>
  </si>
  <si>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</si>
  <si>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</si>
  <si>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</si>
  <si>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</si>
  <si>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</si>
  <si>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</si>
  <si>
    <t>平成25年３月３１日現在</t>
    <rPh sb="0" eb="2">
      <t>ヘイセイ</t>
    </rPh>
    <rPh sb="4" eb="5">
      <t>ネン</t>
    </rPh>
    <rPh sb="6" eb="7">
      <t>ガツ</t>
    </rPh>
    <rPh sb="9" eb="10">
      <t>ヒ</t>
    </rPh>
    <rPh sb="10" eb="12">
      <t>ゲンザイ</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</si>
  <si>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</si>
  <si>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</si>
  <si>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</si>
  <si>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注１　総務省　住民基本台帳に基づく人口、人口動態及び世帯数調査(平成25年3月31日現在）を基に作成</t>
    <rPh sb="0" eb="1">
      <t>チュウ</t>
    </rPh>
    <rPh sb="3" eb="6">
      <t>ソウムショウ</t>
    </rPh>
    <rPh sb="32" eb="34">
      <t>ヘイセイ</t>
    </rPh>
    <rPh sb="36" eb="37">
      <t>ネン</t>
    </rPh>
    <rPh sb="38" eb="39">
      <t>ガツ</t>
    </rPh>
    <rPh sb="41" eb="42">
      <t>ニチ</t>
    </rPh>
    <rPh sb="42" eb="44">
      <t>ゲンザイ</t>
    </rPh>
    <rPh sb="46" eb="47">
      <t>モト</t>
    </rPh>
    <rPh sb="48" eb="50">
      <t>サクセイ</t>
    </rPh>
    <phoneticPr fontId="4"/>
  </si>
  <si>
    <t>注１　総務省　住民基本台帳に基づく人口、人口動態及び世帯数調査(平成25年3月31日現在）を基に作成</t>
    <rPh sb="46" eb="47">
      <t>モト</t>
    </rPh>
    <rPh sb="48" eb="50">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</si>
</sst>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00000"/>
    <numFmt numFmtId="177" formatCode="_ * #,##0_ ;_ * &quot;△&quot;#,##0_ ;_ * &quot;-&quot;_ ;_ @_ "/>
    <numFmt numFmtId="178" formatCode="#,##0_ ;[Red]\-#,##0\ "/>
    <numFmt numFmtId="179" formatCode="#,###"/>
    <numFmt numFmtId="180" formatCode="#,##0_);[Red]\(#,##0\)"/>
    <numFmt numFmtId="185" formatCode="_ * #,##0.0_ ;_ * &quot;△&quot;#,##0.0_ ;_ * &quot;-&quot;_ ;_ @_ "/>
    <numFmt numFmtId="194" formatCode="_ * #,##0.00_ ;_ * &quot;△&quot;#,##0.00_ ;_ * &quot;-&quot;??_ ;_ @_ "/>
  </numFmts>
  <fonts count="27">
    <font>
      <sz val="11"/>
      <name val="ＭＳ Ｐゴシック"/>
      <family val="3"/>
      <charset val="128"/>
    </font>
    <font>
      <sz val="11"/>
      <name val="ＭＳ Ｐゴシック"/>
      <family val="3"/>
      <charset val="128"/>
    </font>
    <font>
      <sz val="18"/>
      <color indexed="8"/>
      <name val="HG創英角ｺﾞｼｯｸUB"/>
      <family val="3"/>
      <charset val="128"/>
    </font>
    <font>
      <sz val="11"/>
      <name val="標準明朝"/>
      <family val="1"/>
      <charset val="128"/>
    </font>
    <font>
      <sz val="6"/>
      <name val="ＭＳ Ｐゴシック"/>
      <family val="3"/>
      <charset val="128"/>
    </font>
    <font>
      <sz val="18"/>
      <name val="ＭＳ 明朝"/>
      <family val="1"/>
      <charset val="128"/>
    </font>
    <font>
      <sz val="7"/>
      <name val="ＭＳ 明朝"/>
      <family val="1"/>
      <charset val="128"/>
    </font>
    <font>
      <sz val="11"/>
      <name val="HG丸ｺﾞｼｯｸM-PRO"/>
      <family val="3"/>
      <charset val="128"/>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HG丸ｺﾞｼｯｸM-PRO"/>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明朝"/>
      <family val="3"/>
      <charset val="128"/>
    </font>
    <font>
      <sz val="11"/>
      <color indexed="10"/>
      <name val="ＭＳ Ｐゴシック"/>
      <family val="3"/>
      <charset val="128"/>
    </font>
    <font>
      <sz val="20"/>
      <color indexed="8"/>
      <name val="HG創英角ｺﾞｼｯｸUB"/>
      <family val="3"/>
      <charset val="128"/>
    </font>
    <font>
      <sz val="11"/>
      <name val="ＭＳ ＰR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194" fontId="1" fillId="0" borderId="0"/>
    <xf numFmtId="185" fontId="1" fillId="0" borderId="0"/>
    <xf numFmtId="49" fontId="7" fillId="0" borderId="0">
      <alignment horizontal="center" vertical="center"/>
    </xf>
    <xf numFmtId="38" fontId="1" fillId="0" borderId="0" applyFont="0" applyFill="0" applyBorder="0" applyAlignment="0" applyProtection="0"/>
    <xf numFmtId="0" fontId="21" fillId="0" borderId="0"/>
    <xf numFmtId="0" fontId="23" fillId="0" borderId="0"/>
    <xf numFmtId="0" fontId="6" fillId="0" borderId="0"/>
    <xf numFmtId="0" fontId="1" fillId="0" borderId="0"/>
    <xf numFmtId="0" fontId="3" fillId="0" borderId="0"/>
  </cellStyleXfs>
  <cellXfs count="149">
    <xf numFmtId="0" fontId="0" fillId="0" borderId="0" xfId="0"/>
    <xf numFmtId="49" fontId="2" fillId="0" borderId="1" xfId="9" applyNumberFormat="1" applyFont="1" applyFill="1" applyBorder="1" applyAlignment="1" applyProtection="1">
      <alignment horizontal="left" vertical="center"/>
      <protection locked="0"/>
    </xf>
    <xf numFmtId="0" fontId="5" fillId="0" borderId="0" xfId="7" applyFont="1"/>
    <xf numFmtId="49" fontId="7" fillId="0" borderId="2" xfId="7" applyNumberFormat="1" applyFont="1" applyBorder="1" applyAlignment="1">
      <alignment horizontal="center" vertical="center" wrapText="1"/>
    </xf>
    <xf numFmtId="0" fontId="6" fillId="0" borderId="0" xfId="7"/>
    <xf numFmtId="176" fontId="7" fillId="0" borderId="3" xfId="7" applyNumberFormat="1" applyFont="1" applyBorder="1" applyAlignment="1">
      <alignment horizontal="center" vertical="center" wrapText="1"/>
    </xf>
    <xf numFmtId="49" fontId="7" fillId="0" borderId="3" xfId="7" applyNumberFormat="1" applyFont="1" applyBorder="1" applyAlignment="1">
      <alignment horizontal="left" vertical="center" wrapText="1"/>
    </xf>
    <xf numFmtId="176" fontId="7" fillId="0" borderId="4" xfId="7" applyNumberFormat="1" applyFont="1" applyBorder="1" applyAlignment="1">
      <alignment horizontal="center" vertical="center" wrapText="1"/>
    </xf>
    <xf numFmtId="49" fontId="7" fillId="0" borderId="4" xfId="7" applyNumberFormat="1" applyFont="1" applyBorder="1" applyAlignment="1">
      <alignment horizontal="left" vertical="center" wrapText="1"/>
    </xf>
    <xf numFmtId="176" fontId="7" fillId="0" borderId="5" xfId="7" applyNumberFormat="1" applyFont="1" applyBorder="1" applyAlignment="1">
      <alignment horizontal="center" vertical="center" wrapText="1"/>
    </xf>
    <xf numFmtId="49" fontId="7" fillId="0" borderId="5" xfId="7" applyNumberFormat="1" applyFont="1" applyBorder="1" applyAlignment="1">
      <alignment horizontal="left" vertical="center" wrapText="1"/>
    </xf>
    <xf numFmtId="0" fontId="6" fillId="0" borderId="0" xfId="7" applyNumberFormat="1"/>
    <xf numFmtId="49" fontId="2" fillId="0" borderId="0" xfId="9" applyNumberFormat="1" applyFont="1" applyFill="1" applyBorder="1" applyAlignment="1" applyProtection="1">
      <alignment horizontal="left" vertical="center"/>
      <protection locked="0"/>
    </xf>
    <xf numFmtId="177" fontId="7" fillId="0" borderId="2" xfId="7" applyNumberFormat="1" applyFont="1" applyBorder="1" applyAlignment="1">
      <alignment horizontal="center" vertical="center" wrapText="1"/>
    </xf>
    <xf numFmtId="177" fontId="7" fillId="0" borderId="2" xfId="7" applyNumberFormat="1" applyFont="1" applyBorder="1" applyAlignment="1">
      <alignment horizontal="center" vertical="center"/>
    </xf>
    <xf numFmtId="177" fontId="7" fillId="0" borderId="4" xfId="7" applyNumberFormat="1" applyFont="1" applyBorder="1" applyAlignment="1">
      <alignment horizontal="center" vertical="center"/>
    </xf>
    <xf numFmtId="49" fontId="6" fillId="0" borderId="0" xfId="7" applyNumberFormat="1"/>
    <xf numFmtId="177" fontId="7" fillId="0" borderId="5" xfId="7" applyNumberFormat="1" applyFont="1" applyBorder="1" applyAlignment="1">
      <alignment horizontal="center" vertical="center"/>
    </xf>
    <xf numFmtId="0" fontId="6" fillId="0" borderId="0" xfId="7" applyNumberFormat="1" applyAlignment="1">
      <alignment vertical="center"/>
    </xf>
    <xf numFmtId="0" fontId="1" fillId="0" borderId="0" xfId="8" applyFill="1"/>
    <xf numFmtId="49" fontId="7" fillId="0" borderId="2" xfId="8" applyNumberFormat="1" applyFont="1" applyFill="1" applyBorder="1" applyAlignment="1">
      <alignment horizontal="center" vertical="center"/>
    </xf>
    <xf numFmtId="0" fontId="9" fillId="0" borderId="0" xfId="8" applyFont="1" applyFill="1" applyBorder="1" applyAlignment="1" applyProtection="1">
      <alignment horizontal="distributed" vertical="distributed"/>
      <protection locked="0"/>
    </xf>
    <xf numFmtId="0" fontId="9" fillId="0" borderId="0" xfId="8" applyFont="1" applyFill="1" applyBorder="1" applyAlignment="1">
      <alignment horizontal="distributed" vertical="distributed"/>
    </xf>
    <xf numFmtId="0" fontId="10" fillId="0" borderId="0" xfId="8" applyFont="1" applyFill="1" applyBorder="1" applyAlignment="1" applyProtection="1">
      <alignment horizontal="distributed" vertical="distributed"/>
      <protection locked="0"/>
    </xf>
    <xf numFmtId="0" fontId="11" fillId="0" borderId="0" xfId="8" applyFont="1" applyFill="1" applyBorder="1" applyAlignment="1">
      <alignment horizontal="distributed" vertical="distributed"/>
    </xf>
    <xf numFmtId="49" fontId="7" fillId="0" borderId="4" xfId="0" applyNumberFormat="1" applyFont="1" applyFill="1" applyBorder="1" applyAlignment="1">
      <alignment horizontal="center" vertical="center"/>
    </xf>
    <xf numFmtId="178" fontId="12" fillId="0" borderId="4" xfId="4" applyNumberFormat="1" applyFont="1" applyFill="1" applyBorder="1" applyAlignment="1">
      <alignment horizontal="right" vertical="center" shrinkToFit="1"/>
    </xf>
    <xf numFmtId="178" fontId="12" fillId="0" borderId="4" xfId="4" applyNumberFormat="1" applyFont="1" applyFill="1" applyBorder="1" applyAlignment="1">
      <alignment horizontal="right"/>
    </xf>
    <xf numFmtId="178" fontId="12" fillId="0" borderId="6" xfId="4" applyNumberFormat="1" applyFont="1" applyFill="1" applyBorder="1" applyAlignment="1">
      <alignment horizontal="right" vertical="center" shrinkToFit="1"/>
    </xf>
    <xf numFmtId="178" fontId="12" fillId="0" borderId="7" xfId="4" applyNumberFormat="1" applyFont="1" applyFill="1" applyBorder="1" applyAlignment="1">
      <alignment horizontal="right"/>
    </xf>
    <xf numFmtId="178" fontId="12" fillId="0" borderId="8" xfId="4" applyNumberFormat="1" applyFont="1" applyFill="1" applyBorder="1" applyAlignment="1">
      <alignment horizontal="right" vertical="center" shrinkToFit="1"/>
    </xf>
    <xf numFmtId="178" fontId="12" fillId="0" borderId="7" xfId="4" applyNumberFormat="1" applyFont="1" applyFill="1" applyBorder="1" applyAlignment="1">
      <alignment horizontal="right" vertical="center" shrinkToFit="1"/>
    </xf>
    <xf numFmtId="178" fontId="12" fillId="0" borderId="6" xfId="4" applyNumberFormat="1" applyFont="1" applyFill="1" applyBorder="1" applyAlignment="1">
      <alignment horizontal="right"/>
    </xf>
    <xf numFmtId="178" fontId="12" fillId="0" borderId="8" xfId="4" applyNumberFormat="1" applyFont="1" applyFill="1" applyBorder="1" applyAlignment="1">
      <alignment horizontal="right"/>
    </xf>
    <xf numFmtId="178" fontId="12" fillId="0" borderId="9" xfId="4" applyNumberFormat="1" applyFont="1" applyFill="1" applyBorder="1" applyAlignment="1">
      <alignment horizontal="right" vertical="center" shrinkToFit="1"/>
    </xf>
    <xf numFmtId="178" fontId="12" fillId="0" borderId="10" xfId="4" applyNumberFormat="1" applyFont="1" applyFill="1" applyBorder="1" applyAlignment="1">
      <alignment horizontal="right"/>
    </xf>
    <xf numFmtId="178" fontId="12" fillId="0" borderId="0" xfId="4" applyNumberFormat="1" applyFont="1" applyFill="1" applyBorder="1" applyAlignment="1">
      <alignment horizontal="right" vertical="center" shrinkToFit="1"/>
    </xf>
    <xf numFmtId="178" fontId="12" fillId="0" borderId="10" xfId="4" applyNumberFormat="1" applyFont="1" applyFill="1" applyBorder="1" applyAlignment="1">
      <alignment horizontal="right" vertical="center" shrinkToFit="1"/>
    </xf>
    <xf numFmtId="178" fontId="12" fillId="0" borderId="9" xfId="4" applyNumberFormat="1" applyFont="1" applyFill="1" applyBorder="1" applyAlignment="1">
      <alignment horizontal="right"/>
    </xf>
    <xf numFmtId="178" fontId="12" fillId="0" borderId="0" xfId="4" applyNumberFormat="1" applyFont="1" applyFill="1" applyBorder="1" applyAlignment="1">
      <alignment horizontal="right"/>
    </xf>
    <xf numFmtId="49" fontId="7" fillId="0" borderId="9" xfId="4" applyNumberFormat="1" applyFont="1" applyFill="1" applyBorder="1" applyAlignment="1">
      <alignment horizontal="center" vertical="center"/>
    </xf>
    <xf numFmtId="49" fontId="7" fillId="0" borderId="0" xfId="4" applyNumberFormat="1" applyFont="1" applyFill="1" applyBorder="1" applyAlignment="1">
      <alignment horizontal="center" vertical="center"/>
    </xf>
    <xf numFmtId="49" fontId="7" fillId="0" borderId="10" xfId="4" applyNumberFormat="1" applyFont="1" applyFill="1" applyBorder="1" applyAlignment="1">
      <alignment horizontal="center" vertical="center"/>
    </xf>
    <xf numFmtId="49" fontId="7" fillId="0" borderId="4" xfId="0" applyNumberFormat="1" applyFont="1" applyFill="1" applyBorder="1" applyAlignment="1">
      <alignment horizontal="center"/>
    </xf>
    <xf numFmtId="178" fontId="12" fillId="0" borderId="9" xfId="4" applyNumberFormat="1" applyFont="1" applyFill="1" applyBorder="1" applyAlignment="1">
      <alignment horizontal="right" shrinkToFit="1"/>
    </xf>
    <xf numFmtId="178" fontId="12" fillId="0" borderId="0" xfId="4" applyNumberFormat="1" applyFont="1" applyFill="1" applyBorder="1" applyAlignment="1">
      <alignment horizontal="right" shrinkToFit="1"/>
    </xf>
    <xf numFmtId="178" fontId="12" fillId="0" borderId="10" xfId="4" applyNumberFormat="1" applyFont="1" applyFill="1" applyBorder="1" applyAlignment="1">
      <alignment horizontal="right" shrinkToFit="1"/>
    </xf>
    <xf numFmtId="0" fontId="1" fillId="0" borderId="0" xfId="8" applyFill="1" applyAlignment="1"/>
    <xf numFmtId="179" fontId="13" fillId="0" borderId="0" xfId="8" applyNumberFormat="1" applyFont="1" applyFill="1" applyBorder="1" applyAlignment="1" applyProtection="1">
      <alignment horizontal="right" vertical="top"/>
      <protection locked="0"/>
    </xf>
    <xf numFmtId="0" fontId="15" fillId="0" borderId="0" xfId="8" applyFont="1" applyFill="1"/>
    <xf numFmtId="0" fontId="16" fillId="0" borderId="0" xfId="8" applyFont="1" applyFill="1"/>
    <xf numFmtId="0" fontId="9" fillId="0" borderId="0" xfId="9" applyFont="1" applyFill="1" applyBorder="1" applyAlignment="1" applyProtection="1">
      <alignment horizontal="left" vertical="center"/>
      <protection locked="0"/>
    </xf>
    <xf numFmtId="0" fontId="0" fillId="0" borderId="0" xfId="0" applyFill="1" applyAlignment="1">
      <alignment vertical="center"/>
    </xf>
    <xf numFmtId="49" fontId="7" fillId="0" borderId="3" xfId="0" applyNumberFormat="1" applyFont="1" applyBorder="1" applyAlignment="1">
      <alignment horizontal="center" vertical="center"/>
    </xf>
    <xf numFmtId="0" fontId="18" fillId="0" borderId="11" xfId="9" applyFont="1" applyFill="1" applyBorder="1" applyAlignment="1" applyProtection="1">
      <alignment horizontal="left" vertical="center"/>
      <protection locked="0"/>
    </xf>
    <xf numFmtId="0" fontId="18" fillId="0" borderId="7" xfId="9" applyFont="1" applyFill="1" applyBorder="1" applyAlignment="1" applyProtection="1">
      <alignment horizontal="left" vertical="center"/>
      <protection locked="0"/>
    </xf>
    <xf numFmtId="0" fontId="9" fillId="0" borderId="0" xfId="9" applyFont="1" applyFill="1" applyBorder="1" applyAlignment="1" applyProtection="1">
      <alignment vertical="center"/>
      <protection locked="0"/>
    </xf>
    <xf numFmtId="49" fontId="18" fillId="0" borderId="2" xfId="9" applyNumberFormat="1"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protection locked="0"/>
    </xf>
    <xf numFmtId="180" fontId="12" fillId="0" borderId="8" xfId="4" applyNumberFormat="1" applyFont="1" applyFill="1" applyBorder="1" applyAlignment="1">
      <alignment horizontal="right" vertical="center" shrinkToFit="1"/>
    </xf>
    <xf numFmtId="180" fontId="19" fillId="0" borderId="8" xfId="4" applyNumberFormat="1" applyFont="1" applyFill="1" applyBorder="1" applyAlignment="1">
      <alignment horizontal="right" vertical="center" shrinkToFit="1"/>
    </xf>
    <xf numFmtId="180" fontId="19" fillId="0" borderId="7" xfId="4" applyNumberFormat="1" applyFont="1" applyFill="1" applyBorder="1" applyAlignment="1">
      <alignment horizontal="right" vertical="center" shrinkToFit="1"/>
    </xf>
    <xf numFmtId="38" fontId="20" fillId="0" borderId="0" xfId="4" applyFont="1" applyFill="1" applyBorder="1" applyAlignment="1" applyProtection="1">
      <alignment horizontal="right" vertical="center"/>
      <protection locked="0"/>
    </xf>
    <xf numFmtId="180" fontId="12" fillId="0" borderId="0" xfId="4" applyNumberFormat="1" applyFont="1" applyFill="1" applyBorder="1" applyAlignment="1">
      <alignment horizontal="right" vertical="center" shrinkToFit="1"/>
    </xf>
    <xf numFmtId="180" fontId="19" fillId="0" borderId="0" xfId="4" applyNumberFormat="1" applyFont="1" applyFill="1" applyBorder="1" applyAlignment="1">
      <alignment horizontal="right" vertical="center" shrinkToFit="1"/>
    </xf>
    <xf numFmtId="180" fontId="19" fillId="0" borderId="10" xfId="4" applyNumberFormat="1" applyFont="1" applyFill="1" applyBorder="1" applyAlignment="1">
      <alignment horizontal="right" vertical="center" shrinkToFit="1"/>
    </xf>
    <xf numFmtId="180" fontId="12" fillId="0" borderId="1" xfId="4" applyNumberFormat="1" applyFont="1" applyFill="1" applyBorder="1" applyAlignment="1">
      <alignment horizontal="right" vertical="center" shrinkToFit="1"/>
    </xf>
    <xf numFmtId="180" fontId="19" fillId="0" borderId="1" xfId="4" applyNumberFormat="1" applyFont="1" applyFill="1" applyBorder="1" applyAlignment="1">
      <alignment horizontal="right" vertical="center" shrinkToFit="1"/>
    </xf>
    <xf numFmtId="180" fontId="19" fillId="0" borderId="12" xfId="4" applyNumberFormat="1" applyFont="1" applyFill="1" applyBorder="1" applyAlignment="1">
      <alignment horizontal="right" vertical="center" shrinkToFit="1"/>
    </xf>
    <xf numFmtId="180" fontId="12" fillId="0" borderId="0" xfId="4" applyNumberFormat="1" applyFont="1" applyFill="1" applyBorder="1" applyAlignment="1" applyProtection="1">
      <alignment horizontal="right" vertical="center" shrinkToFit="1"/>
      <protection locked="0"/>
    </xf>
    <xf numFmtId="180" fontId="12" fillId="0" borderId="10" xfId="4" applyNumberFormat="1" applyFont="1" applyFill="1" applyBorder="1" applyAlignment="1" applyProtection="1">
      <alignment horizontal="right" vertical="center" shrinkToFit="1"/>
      <protection locked="0"/>
    </xf>
    <xf numFmtId="180" fontId="12" fillId="0" borderId="1" xfId="4" applyNumberFormat="1" applyFont="1" applyFill="1" applyBorder="1" applyAlignment="1" applyProtection="1">
      <alignment horizontal="right" vertical="center" shrinkToFit="1"/>
      <protection locked="0"/>
    </xf>
    <xf numFmtId="180" fontId="12" fillId="0" borderId="12" xfId="4" applyNumberFormat="1" applyFont="1" applyFill="1" applyBorder="1" applyAlignment="1" applyProtection="1">
      <alignment horizontal="right" vertical="center" shrinkToFit="1"/>
      <protection locked="0"/>
    </xf>
    <xf numFmtId="49" fontId="7" fillId="0" borderId="0" xfId="0" applyNumberFormat="1" applyFont="1" applyFill="1" applyAlignment="1">
      <alignment horizontal="left" vertical="center"/>
    </xf>
    <xf numFmtId="0" fontId="16" fillId="0" borderId="0" xfId="9" applyFont="1" applyFill="1" applyAlignment="1">
      <alignment horizontal="center" vertical="center"/>
    </xf>
    <xf numFmtId="0" fontId="16" fillId="0" borderId="8" xfId="9" applyFont="1" applyFill="1" applyBorder="1" applyAlignment="1">
      <alignment horizontal="center" vertical="center"/>
    </xf>
    <xf numFmtId="38" fontId="16" fillId="0" borderId="0" xfId="9"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15"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6" fillId="0" borderId="0" xfId="9" applyFont="1"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9" applyFont="1" applyFill="1" applyAlignment="1">
      <alignment horizontal="left" vertical="center"/>
    </xf>
    <xf numFmtId="0" fontId="0" fillId="0" borderId="9" xfId="0" applyFill="1" applyBorder="1" applyAlignment="1">
      <alignment vertical="center"/>
    </xf>
    <xf numFmtId="0" fontId="7" fillId="0" borderId="0" xfId="0" applyFont="1" applyAlignment="1">
      <alignment horizontal="right"/>
    </xf>
    <xf numFmtId="49" fontId="7" fillId="0" borderId="7"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2" xfId="0" applyFont="1" applyBorder="1" applyAlignment="1">
      <alignment horizontal="center" vertical="center"/>
    </xf>
    <xf numFmtId="49" fontId="7" fillId="0" borderId="3" xfId="0" applyNumberFormat="1" applyFont="1" applyBorder="1" applyAlignment="1">
      <alignment horizontal="left" vertical="center"/>
    </xf>
    <xf numFmtId="0" fontId="18" fillId="0" borderId="0" xfId="9" applyFont="1" applyFill="1" applyBorder="1" applyAlignment="1" applyProtection="1">
      <alignment horizontal="right" vertical="center"/>
      <protection locked="0"/>
    </xf>
    <xf numFmtId="0" fontId="0" fillId="0" borderId="0" xfId="0" applyAlignment="1">
      <alignment vertical="center"/>
    </xf>
    <xf numFmtId="49" fontId="7" fillId="0" borderId="13" xfId="0" applyNumberFormat="1" applyFont="1" applyBorder="1" applyAlignment="1">
      <alignment horizontal="left" vertical="center"/>
    </xf>
    <xf numFmtId="180" fontId="12" fillId="0" borderId="14" xfId="4" applyNumberFormat="1" applyFont="1" applyFill="1" applyBorder="1" applyAlignment="1" applyProtection="1">
      <alignment horizontal="right" vertical="center" shrinkToFit="1"/>
      <protection locked="0"/>
    </xf>
    <xf numFmtId="180" fontId="12" fillId="0" borderId="15" xfId="4" applyNumberFormat="1" applyFont="1" applyFill="1" applyBorder="1" applyAlignment="1" applyProtection="1">
      <alignment horizontal="right" vertical="center" shrinkToFit="1"/>
      <protection locked="0"/>
    </xf>
    <xf numFmtId="49" fontId="7" fillId="0" borderId="3" xfId="6" applyNumberFormat="1" applyFont="1" applyBorder="1" applyAlignment="1">
      <alignment horizontal="center" vertical="center"/>
    </xf>
    <xf numFmtId="177" fontId="12" fillId="0" borderId="6" xfId="6" applyNumberFormat="1" applyFont="1" applyBorder="1" applyAlignment="1">
      <alignment horizontal="right" vertical="center" shrinkToFit="1"/>
    </xf>
    <xf numFmtId="49" fontId="7" fillId="0" borderId="4" xfId="6" applyNumberFormat="1" applyFont="1" applyBorder="1" applyAlignment="1">
      <alignment horizontal="center" vertical="center"/>
    </xf>
    <xf numFmtId="177" fontId="12" fillId="0" borderId="9" xfId="6" applyNumberFormat="1" applyFont="1" applyBorder="1" applyAlignment="1">
      <alignment horizontal="right" vertical="center" shrinkToFit="1"/>
    </xf>
    <xf numFmtId="49" fontId="7" fillId="0" borderId="5" xfId="6" applyNumberFormat="1" applyFont="1" applyBorder="1" applyAlignment="1">
      <alignment horizontal="center" vertical="center"/>
    </xf>
    <xf numFmtId="177" fontId="12" fillId="0" borderId="16" xfId="6" applyNumberFormat="1" applyFont="1" applyBorder="1" applyAlignment="1">
      <alignment horizontal="right" vertical="center" shrinkToFit="1"/>
    </xf>
    <xf numFmtId="49" fontId="7" fillId="0" borderId="2" xfId="6" applyNumberFormat="1" applyFont="1" applyBorder="1" applyAlignment="1">
      <alignment horizontal="center" vertical="center"/>
    </xf>
    <xf numFmtId="49" fontId="7" fillId="0" borderId="17" xfId="6" applyNumberFormat="1" applyFont="1" applyBorder="1" applyAlignment="1">
      <alignment horizontal="center" vertical="center"/>
    </xf>
    <xf numFmtId="49" fontId="7" fillId="0" borderId="6" xfId="0" applyNumberFormat="1" applyFont="1" applyBorder="1" applyAlignment="1">
      <alignment horizontal="center" vertical="center"/>
    </xf>
    <xf numFmtId="177" fontId="12" fillId="0" borderId="3" xfId="6" applyNumberFormat="1" applyFont="1" applyBorder="1" applyAlignment="1">
      <alignment horizontal="right" vertical="center" shrinkToFit="1"/>
    </xf>
    <xf numFmtId="177" fontId="12" fillId="0" borderId="4" xfId="6" applyNumberFormat="1" applyFont="1" applyBorder="1" applyAlignment="1">
      <alignment horizontal="right" vertical="center" shrinkToFit="1"/>
    </xf>
    <xf numFmtId="177" fontId="12" fillId="0" borderId="5" xfId="6" applyNumberFormat="1" applyFont="1" applyBorder="1" applyAlignment="1">
      <alignment horizontal="right" vertical="center" shrinkToFit="1"/>
    </xf>
    <xf numFmtId="177" fontId="12" fillId="0" borderId="2" xfId="6" applyNumberFormat="1" applyFont="1" applyBorder="1" applyAlignment="1">
      <alignment horizontal="right" vertical="center" shrinkToFit="1"/>
    </xf>
    <xf numFmtId="177" fontId="12" fillId="0" borderId="17" xfId="6" applyNumberFormat="1" applyFont="1" applyBorder="1" applyAlignment="1">
      <alignment horizontal="right" vertical="center" shrinkToFit="1"/>
    </xf>
    <xf numFmtId="180" fontId="19" fillId="0" borderId="9" xfId="4" applyNumberFormat="1" applyFont="1" applyFill="1" applyBorder="1" applyAlignment="1">
      <alignment horizontal="right" vertical="center" shrinkToFit="1"/>
    </xf>
    <xf numFmtId="49" fontId="12" fillId="0" borderId="10" xfId="4" applyNumberFormat="1" applyFont="1" applyFill="1" applyBorder="1" applyAlignment="1">
      <alignment horizontal="right" vertical="center" shrinkToFit="1"/>
    </xf>
    <xf numFmtId="49" fontId="12" fillId="0" borderId="9" xfId="4" applyNumberFormat="1" applyFont="1" applyFill="1" applyBorder="1" applyAlignment="1">
      <alignment horizontal="right" vertical="center" shrinkToFit="1"/>
    </xf>
    <xf numFmtId="0" fontId="24" fillId="0" borderId="0" xfId="0" applyFont="1"/>
    <xf numFmtId="49" fontId="7" fillId="0" borderId="4" xfId="7" applyNumberFormat="1" applyFont="1" applyFill="1" applyBorder="1" applyAlignment="1">
      <alignment horizontal="left" vertical="center" wrapText="1"/>
    </xf>
    <xf numFmtId="49" fontId="7" fillId="0" borderId="5" xfId="7" applyNumberFormat="1" applyFont="1" applyFill="1" applyBorder="1" applyAlignment="1">
      <alignment horizontal="left" vertical="center" wrapText="1"/>
    </xf>
    <xf numFmtId="0" fontId="7" fillId="0" borderId="0" xfId="7" applyNumberFormat="1" applyFont="1"/>
    <xf numFmtId="0" fontId="7" fillId="0" borderId="0" xfId="7" applyFont="1"/>
    <xf numFmtId="49" fontId="25" fillId="0" borderId="0" xfId="9" applyNumberFormat="1" applyFont="1" applyFill="1" applyBorder="1" applyAlignment="1" applyProtection="1">
      <alignment horizontal="left" vertical="center"/>
      <protection locked="0"/>
    </xf>
    <xf numFmtId="177" fontId="12" fillId="0" borderId="13" xfId="6" applyNumberFormat="1" applyFont="1" applyBorder="1" applyAlignment="1">
      <alignment horizontal="right" vertical="center" shrinkToFit="1"/>
    </xf>
    <xf numFmtId="0" fontId="7" fillId="0" borderId="4" xfId="5" applyNumberFormat="1" applyFont="1" applyFill="1" applyBorder="1" applyAlignment="1">
      <alignment horizontal="left" vertical="center"/>
    </xf>
    <xf numFmtId="180" fontId="26" fillId="0" borderId="10"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178" fontId="12" fillId="0" borderId="16" xfId="4" applyNumberFormat="1" applyFont="1" applyFill="1" applyBorder="1" applyAlignment="1">
      <alignment horizontal="right" shrinkToFit="1"/>
    </xf>
    <xf numFmtId="178" fontId="12" fillId="0" borderId="12" xfId="4" applyNumberFormat="1" applyFont="1" applyFill="1" applyBorder="1" applyAlignment="1">
      <alignment horizontal="right" shrinkToFit="1"/>
    </xf>
    <xf numFmtId="178" fontId="12" fillId="0" borderId="1" xfId="4" applyNumberFormat="1" applyFont="1" applyFill="1" applyBorder="1" applyAlignment="1">
      <alignment horizontal="right" shrinkToFit="1"/>
    </xf>
    <xf numFmtId="49" fontId="7" fillId="0" borderId="16" xfId="0" applyNumberFormat="1" applyFont="1" applyFill="1" applyBorder="1" applyAlignment="1">
      <alignment horizontal="center"/>
    </xf>
    <xf numFmtId="49" fontId="7" fillId="0" borderId="6"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18" xfId="6" applyNumberFormat="1" applyFont="1" applyBorder="1" applyAlignment="1">
      <alignment horizontal="center" vertical="center"/>
    </xf>
    <xf numFmtId="177" fontId="12" fillId="0" borderId="7" xfId="6" applyNumberFormat="1" applyFont="1" applyBorder="1" applyAlignment="1">
      <alignment horizontal="right" vertical="center" shrinkToFit="1"/>
    </xf>
    <xf numFmtId="177" fontId="12" fillId="0" borderId="10" xfId="6" applyNumberFormat="1" applyFont="1" applyBorder="1" applyAlignment="1">
      <alignment horizontal="right" vertical="center" shrinkToFit="1"/>
    </xf>
    <xf numFmtId="177" fontId="12" fillId="0" borderId="19" xfId="6" applyNumberFormat="1" applyFont="1" applyBorder="1" applyAlignment="1">
      <alignment horizontal="right" vertical="center" shrinkToFit="1"/>
    </xf>
    <xf numFmtId="0" fontId="0" fillId="0" borderId="0" xfId="0" applyAlignment="1">
      <alignment horizontal="left" vertical="center"/>
    </xf>
    <xf numFmtId="0" fontId="7" fillId="0" borderId="8" xfId="7" applyNumberFormat="1" applyFont="1" applyBorder="1" applyAlignment="1">
      <alignment horizontal="left" wrapText="1"/>
    </xf>
    <xf numFmtId="49" fontId="14" fillId="0" borderId="8" xfId="8" applyNumberFormat="1" applyFont="1" applyFill="1" applyBorder="1" applyAlignment="1">
      <alignment horizontal="left" vertical="center" wrapText="1"/>
    </xf>
    <xf numFmtId="49" fontId="14" fillId="0" borderId="8" xfId="8" applyNumberFormat="1" applyFont="1" applyFill="1" applyBorder="1" applyAlignment="1">
      <alignment horizontal="left" vertical="center"/>
    </xf>
    <xf numFmtId="49" fontId="8" fillId="0" borderId="1" xfId="8"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2" xfId="8" applyNumberFormat="1" applyFont="1" applyFill="1" applyBorder="1" applyAlignment="1">
      <alignment horizontal="center" vertical="center"/>
    </xf>
    <xf numFmtId="49" fontId="18" fillId="0" borderId="6" xfId="9"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49" fontId="18" fillId="0" borderId="16" xfId="9" applyNumberFormat="1" applyFont="1" applyFill="1" applyBorder="1" applyAlignment="1" applyProtection="1">
      <alignment horizontal="center" vertical="center"/>
      <protection locked="0"/>
    </xf>
    <xf numFmtId="49" fontId="18" fillId="0" borderId="3" xfId="9" applyNumberFormat="1" applyFont="1" applyFill="1" applyBorder="1" applyAlignment="1" applyProtection="1">
      <alignment horizontal="center" vertical="center"/>
      <protection locked="0"/>
    </xf>
    <xf numFmtId="49" fontId="18" fillId="0" borderId="5" xfId="9" applyNumberFormat="1" applyFont="1" applyFill="1" applyBorder="1" applyAlignment="1" applyProtection="1">
      <alignment horizontal="center" vertical="center"/>
      <protection locked="0"/>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2" fillId="0" borderId="0" xfId="9" applyNumberFormat="1" applyFont="1" applyFill="1" applyBorder="1" applyAlignment="1" applyProtection="1">
      <alignment horizontal="left" vertical="center" shrinkToFit="1"/>
      <protection locked="0"/>
    </xf>
  </cellXfs>
  <cellStyles count="10">
    <cellStyle name="0.01" xfId="1"/>
    <cellStyle name="0.1" xfId="2"/>
    <cellStyle name="丸ゴシックM-PRO" xfId="3"/>
    <cellStyle name="桁区切り" xfId="4" builtinId="6"/>
    <cellStyle name="標準" xfId="0" builtinId="0"/>
    <cellStyle name="標準_19第４章（医療施設）" xfId="5"/>
    <cellStyle name="標準_Sec.2-2" xfId="6"/>
    <cellStyle name="標準_死因分類表の新旧比較" xfId="7"/>
    <cellStyle name="標準_人口動態総覧(実数)" xfId="8"/>
    <cellStyle name="標準_人口動態総覧(実数)_統計年報原稿１（医療施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108"/>
  <sheetViews>
    <sheetView tabSelected="1" view="pageBreakPreview" zoomScale="60" zoomScaleNormal="100" workbookViewId="0"/>
  </sheetViews>
  <sheetFormatPr defaultColWidth="6.875" defaultRowHeight="23.1" customHeight="1"/>
  <cols>
    <col min="1" max="1" width="11.75" style="11" customWidth="1"/>
    <col min="2" max="2" width="50.5" style="4" customWidth="1"/>
    <col min="3" max="3" width="29.375" style="4" customWidth="1"/>
    <col min="4" max="4" width="11.75" style="11" customWidth="1"/>
    <col min="5" max="5" width="50.5" style="4" customWidth="1"/>
    <col min="6" max="6" width="29.375" style="4" customWidth="1"/>
    <col min="7" max="249" width="6.875" style="4" customWidth="1"/>
    <col min="250" max="16384" width="6.875" style="4"/>
  </cols>
  <sheetData>
    <row r="1" spans="1:11" s="2" customFormat="1" ht="23.1" customHeight="1">
      <c r="A1" s="119" t="s">
        <v>590</v>
      </c>
      <c r="B1" s="12"/>
      <c r="C1" s="12"/>
      <c r="D1" s="12"/>
      <c r="E1" s="12"/>
      <c r="F1" s="12"/>
      <c r="G1"/>
      <c r="H1"/>
      <c r="I1"/>
      <c r="J1"/>
      <c r="K1"/>
    </row>
    <row r="2" spans="1:11" ht="33.75" customHeight="1">
      <c r="A2" s="3" t="s">
        <v>591</v>
      </c>
      <c r="B2" s="3" t="s">
        <v>594</v>
      </c>
      <c r="C2" s="3" t="s">
        <v>595</v>
      </c>
      <c r="D2" s="3" t="s">
        <v>592</v>
      </c>
      <c r="E2" s="3" t="s">
        <v>594</v>
      </c>
      <c r="F2" s="3" t="s">
        <v>595</v>
      </c>
      <c r="G2"/>
      <c r="H2"/>
      <c r="I2"/>
      <c r="J2"/>
      <c r="K2"/>
    </row>
    <row r="3" spans="1:11" ht="23.1" customHeight="1">
      <c r="A3" s="5">
        <v>1000</v>
      </c>
      <c r="B3" s="6" t="s">
        <v>231</v>
      </c>
      <c r="C3" s="6" t="s">
        <v>232</v>
      </c>
      <c r="D3" s="7">
        <v>9300</v>
      </c>
      <c r="E3" s="8" t="s">
        <v>365</v>
      </c>
      <c r="F3" s="8" t="s">
        <v>366</v>
      </c>
    </row>
    <row r="4" spans="1:11" ht="23.1" customHeight="1">
      <c r="A4" s="7">
        <v>1100</v>
      </c>
      <c r="B4" s="8" t="s">
        <v>233</v>
      </c>
      <c r="C4" s="8" t="s">
        <v>234</v>
      </c>
      <c r="D4" s="7">
        <v>9301</v>
      </c>
      <c r="E4" s="8" t="s">
        <v>367</v>
      </c>
      <c r="F4" s="8" t="s">
        <v>368</v>
      </c>
    </row>
    <row r="5" spans="1:11" ht="23.1" customHeight="1">
      <c r="A5" s="7">
        <v>1200</v>
      </c>
      <c r="B5" s="8" t="s">
        <v>235</v>
      </c>
      <c r="C5" s="8" t="s">
        <v>236</v>
      </c>
      <c r="D5" s="7">
        <v>9302</v>
      </c>
      <c r="E5" s="8" t="s">
        <v>369</v>
      </c>
      <c r="F5" s="8" t="s">
        <v>370</v>
      </c>
    </row>
    <row r="6" spans="1:11" ht="23.1" customHeight="1">
      <c r="A6" s="7">
        <v>1201</v>
      </c>
      <c r="B6" s="8" t="s">
        <v>237</v>
      </c>
      <c r="C6" s="8" t="s">
        <v>238</v>
      </c>
      <c r="D6" s="7">
        <v>9303</v>
      </c>
      <c r="E6" s="8" t="s">
        <v>371</v>
      </c>
      <c r="F6" s="8" t="s">
        <v>372</v>
      </c>
    </row>
    <row r="7" spans="1:11" ht="23.1" customHeight="1">
      <c r="A7" s="7">
        <v>1202</v>
      </c>
      <c r="B7" s="8" t="s">
        <v>239</v>
      </c>
      <c r="C7" s="8" t="s">
        <v>240</v>
      </c>
      <c r="D7" s="7">
        <v>9304</v>
      </c>
      <c r="E7" s="8" t="s">
        <v>373</v>
      </c>
      <c r="F7" s="8" t="s">
        <v>374</v>
      </c>
    </row>
    <row r="8" spans="1:11" ht="23.1" customHeight="1">
      <c r="A8" s="7">
        <v>1300</v>
      </c>
      <c r="B8" s="8" t="s">
        <v>241</v>
      </c>
      <c r="C8" s="8" t="s">
        <v>242</v>
      </c>
      <c r="D8" s="7">
        <v>9400</v>
      </c>
      <c r="E8" s="8" t="s">
        <v>375</v>
      </c>
      <c r="F8" s="8" t="s">
        <v>376</v>
      </c>
    </row>
    <row r="9" spans="1:11" ht="23.1" customHeight="1">
      <c r="A9" s="7">
        <v>1400</v>
      </c>
      <c r="B9" s="8" t="s">
        <v>243</v>
      </c>
      <c r="C9" s="8" t="s">
        <v>244</v>
      </c>
      <c r="D9" s="7">
        <v>9500</v>
      </c>
      <c r="E9" s="8" t="s">
        <v>377</v>
      </c>
      <c r="F9" s="8" t="s">
        <v>378</v>
      </c>
    </row>
    <row r="10" spans="1:11" ht="33.75" customHeight="1">
      <c r="A10" s="7">
        <v>1401</v>
      </c>
      <c r="B10" s="8" t="s">
        <v>245</v>
      </c>
      <c r="C10" s="8" t="s">
        <v>246</v>
      </c>
      <c r="D10" s="7">
        <v>10000</v>
      </c>
      <c r="E10" s="8" t="s">
        <v>379</v>
      </c>
      <c r="F10" s="8" t="s">
        <v>380</v>
      </c>
    </row>
    <row r="11" spans="1:11" ht="23.1" customHeight="1">
      <c r="A11" s="7">
        <v>1402</v>
      </c>
      <c r="B11" s="8" t="s">
        <v>247</v>
      </c>
      <c r="C11" s="8" t="s">
        <v>248</v>
      </c>
      <c r="D11" s="7">
        <v>10100</v>
      </c>
      <c r="E11" s="8" t="s">
        <v>381</v>
      </c>
      <c r="F11" s="8" t="s">
        <v>382</v>
      </c>
    </row>
    <row r="12" spans="1:11" ht="23.1" customHeight="1">
      <c r="A12" s="7">
        <v>1403</v>
      </c>
      <c r="B12" s="8" t="s">
        <v>249</v>
      </c>
      <c r="C12" s="8" t="s">
        <v>250</v>
      </c>
      <c r="D12" s="7">
        <v>10200</v>
      </c>
      <c r="E12" s="8" t="s">
        <v>383</v>
      </c>
      <c r="F12" s="8" t="s">
        <v>384</v>
      </c>
    </row>
    <row r="13" spans="1:11" ht="23.1" customHeight="1">
      <c r="A13" s="7">
        <v>1500</v>
      </c>
      <c r="B13" s="8" t="s">
        <v>251</v>
      </c>
      <c r="C13" s="8" t="s">
        <v>252</v>
      </c>
      <c r="D13" s="7">
        <v>10300</v>
      </c>
      <c r="E13" s="8" t="s">
        <v>385</v>
      </c>
      <c r="F13" s="8" t="s">
        <v>386</v>
      </c>
    </row>
    <row r="14" spans="1:11" ht="23.1" customHeight="1">
      <c r="A14" s="7">
        <v>1600</v>
      </c>
      <c r="B14" s="8" t="s">
        <v>253</v>
      </c>
      <c r="C14" s="8" t="s">
        <v>254</v>
      </c>
      <c r="D14" s="7">
        <v>10400</v>
      </c>
      <c r="E14" s="8" t="s">
        <v>387</v>
      </c>
      <c r="F14" s="8" t="s">
        <v>388</v>
      </c>
    </row>
    <row r="15" spans="1:11" ht="23.1" customHeight="1">
      <c r="A15" s="7">
        <v>2000</v>
      </c>
      <c r="B15" s="8" t="s">
        <v>255</v>
      </c>
      <c r="C15" s="8" t="s">
        <v>256</v>
      </c>
      <c r="D15" s="7">
        <v>10500</v>
      </c>
      <c r="E15" s="8" t="s">
        <v>389</v>
      </c>
      <c r="F15" s="8" t="s">
        <v>390</v>
      </c>
    </row>
    <row r="16" spans="1:11" ht="23.1" customHeight="1">
      <c r="A16" s="7">
        <v>2100</v>
      </c>
      <c r="B16" s="8" t="s">
        <v>257</v>
      </c>
      <c r="C16" s="8" t="s">
        <v>258</v>
      </c>
      <c r="D16" s="7">
        <v>10600</v>
      </c>
      <c r="E16" s="8" t="s">
        <v>391</v>
      </c>
      <c r="F16" s="8" t="s">
        <v>392</v>
      </c>
    </row>
    <row r="17" spans="1:6" ht="23.1" customHeight="1">
      <c r="A17" s="7">
        <v>2101</v>
      </c>
      <c r="B17" s="8" t="s">
        <v>259</v>
      </c>
      <c r="C17" s="8" t="s">
        <v>260</v>
      </c>
      <c r="D17" s="7">
        <v>11000</v>
      </c>
      <c r="E17" s="8" t="s">
        <v>393</v>
      </c>
      <c r="F17" s="8" t="s">
        <v>394</v>
      </c>
    </row>
    <row r="18" spans="1:6" ht="23.1" customHeight="1">
      <c r="A18" s="7">
        <v>2102</v>
      </c>
      <c r="B18" s="8" t="s">
        <v>261</v>
      </c>
      <c r="C18" s="8" t="s">
        <v>262</v>
      </c>
      <c r="D18" s="7">
        <v>11100</v>
      </c>
      <c r="E18" s="8" t="s">
        <v>395</v>
      </c>
      <c r="F18" s="8" t="s">
        <v>396</v>
      </c>
    </row>
    <row r="19" spans="1:6" ht="23.1" customHeight="1">
      <c r="A19" s="7">
        <v>2103</v>
      </c>
      <c r="B19" s="8" t="s">
        <v>263</v>
      </c>
      <c r="C19" s="8" t="s">
        <v>264</v>
      </c>
      <c r="D19" s="7">
        <v>11200</v>
      </c>
      <c r="E19" s="8" t="s">
        <v>397</v>
      </c>
      <c r="F19" s="8" t="s">
        <v>398</v>
      </c>
    </row>
    <row r="20" spans="1:6" ht="23.1" customHeight="1">
      <c r="A20" s="7">
        <v>2104</v>
      </c>
      <c r="B20" s="8" t="s">
        <v>265</v>
      </c>
      <c r="C20" s="8" t="s">
        <v>266</v>
      </c>
      <c r="D20" s="7">
        <v>11300</v>
      </c>
      <c r="E20" s="8" t="s">
        <v>399</v>
      </c>
      <c r="F20" s="8" t="s">
        <v>400</v>
      </c>
    </row>
    <row r="21" spans="1:6" ht="23.1" customHeight="1">
      <c r="A21" s="7">
        <v>2105</v>
      </c>
      <c r="B21" s="8" t="s">
        <v>267</v>
      </c>
      <c r="C21" s="8" t="s">
        <v>268</v>
      </c>
      <c r="D21" s="7">
        <v>11301</v>
      </c>
      <c r="E21" s="8" t="s">
        <v>401</v>
      </c>
      <c r="F21" s="8" t="s">
        <v>402</v>
      </c>
    </row>
    <row r="22" spans="1:6" ht="23.1" customHeight="1">
      <c r="A22" s="7">
        <v>2106</v>
      </c>
      <c r="B22" s="8" t="s">
        <v>269</v>
      </c>
      <c r="C22" s="8" t="s">
        <v>270</v>
      </c>
      <c r="D22" s="7">
        <v>11302</v>
      </c>
      <c r="E22" s="8" t="s">
        <v>403</v>
      </c>
      <c r="F22" s="8" t="s">
        <v>404</v>
      </c>
    </row>
    <row r="23" spans="1:6" ht="23.1" customHeight="1">
      <c r="A23" s="7">
        <v>2107</v>
      </c>
      <c r="B23" s="8" t="s">
        <v>271</v>
      </c>
      <c r="C23" s="8" t="s">
        <v>272</v>
      </c>
      <c r="D23" s="7">
        <v>11400</v>
      </c>
      <c r="E23" s="8" t="s">
        <v>405</v>
      </c>
      <c r="F23" s="8" t="s">
        <v>406</v>
      </c>
    </row>
    <row r="24" spans="1:6" ht="23.1" customHeight="1">
      <c r="A24" s="7">
        <v>2108</v>
      </c>
      <c r="B24" s="8" t="s">
        <v>273</v>
      </c>
      <c r="C24" s="8" t="s">
        <v>274</v>
      </c>
      <c r="D24" s="7">
        <v>12000</v>
      </c>
      <c r="E24" s="8" t="s">
        <v>407</v>
      </c>
      <c r="F24" s="8" t="s">
        <v>408</v>
      </c>
    </row>
    <row r="25" spans="1:6" ht="23.1" customHeight="1">
      <c r="A25" s="7">
        <v>2109</v>
      </c>
      <c r="B25" s="8" t="s">
        <v>275</v>
      </c>
      <c r="C25" s="8" t="s">
        <v>276</v>
      </c>
      <c r="D25" s="7">
        <v>13000</v>
      </c>
      <c r="E25" s="8" t="s">
        <v>409</v>
      </c>
      <c r="F25" s="8" t="s">
        <v>410</v>
      </c>
    </row>
    <row r="26" spans="1:6" ht="23.1" customHeight="1">
      <c r="A26" s="7">
        <v>2110</v>
      </c>
      <c r="B26" s="8" t="s">
        <v>277</v>
      </c>
      <c r="C26" s="8" t="s">
        <v>278</v>
      </c>
      <c r="D26" s="7">
        <v>14000</v>
      </c>
      <c r="E26" s="8" t="s">
        <v>411</v>
      </c>
      <c r="F26" s="8" t="s">
        <v>412</v>
      </c>
    </row>
    <row r="27" spans="1:6" ht="23.1" customHeight="1">
      <c r="A27" s="7">
        <v>2111</v>
      </c>
      <c r="B27" s="8" t="s">
        <v>279</v>
      </c>
      <c r="C27" s="8" t="s">
        <v>280</v>
      </c>
      <c r="D27" s="7">
        <v>14100</v>
      </c>
      <c r="E27" s="8" t="s">
        <v>413</v>
      </c>
      <c r="F27" s="8" t="s">
        <v>414</v>
      </c>
    </row>
    <row r="28" spans="1:6" ht="23.1" customHeight="1">
      <c r="A28" s="7">
        <v>2112</v>
      </c>
      <c r="B28" s="8" t="s">
        <v>281</v>
      </c>
      <c r="C28" s="8" t="s">
        <v>282</v>
      </c>
      <c r="D28" s="7">
        <v>14200</v>
      </c>
      <c r="E28" s="8" t="s">
        <v>415</v>
      </c>
      <c r="F28" s="8" t="s">
        <v>416</v>
      </c>
    </row>
    <row r="29" spans="1:6" ht="23.1" customHeight="1">
      <c r="A29" s="7">
        <v>2113</v>
      </c>
      <c r="B29" s="8" t="s">
        <v>283</v>
      </c>
      <c r="C29" s="8" t="s">
        <v>284</v>
      </c>
      <c r="D29" s="7">
        <v>14201</v>
      </c>
      <c r="E29" s="8" t="s">
        <v>417</v>
      </c>
      <c r="F29" s="8" t="s">
        <v>418</v>
      </c>
    </row>
    <row r="30" spans="1:6" ht="23.1" customHeight="1">
      <c r="A30" s="7">
        <v>2114</v>
      </c>
      <c r="B30" s="8" t="s">
        <v>285</v>
      </c>
      <c r="C30" s="8" t="s">
        <v>286</v>
      </c>
      <c r="D30" s="7">
        <v>14202</v>
      </c>
      <c r="E30" s="8" t="s">
        <v>419</v>
      </c>
      <c r="F30" s="8" t="s">
        <v>420</v>
      </c>
    </row>
    <row r="31" spans="1:6" ht="23.1" customHeight="1">
      <c r="A31" s="7">
        <v>2115</v>
      </c>
      <c r="B31" s="8" t="s">
        <v>287</v>
      </c>
      <c r="C31" s="8" t="s">
        <v>288</v>
      </c>
      <c r="D31" s="7">
        <v>14203</v>
      </c>
      <c r="E31" s="8" t="s">
        <v>421</v>
      </c>
      <c r="F31" s="8" t="s">
        <v>422</v>
      </c>
    </row>
    <row r="32" spans="1:6" ht="23.1" customHeight="1">
      <c r="A32" s="7">
        <v>2116</v>
      </c>
      <c r="B32" s="8" t="s">
        <v>289</v>
      </c>
      <c r="C32" s="8" t="s">
        <v>290</v>
      </c>
      <c r="D32" s="7">
        <v>14300</v>
      </c>
      <c r="E32" s="8" t="s">
        <v>423</v>
      </c>
      <c r="F32" s="8" t="s">
        <v>424</v>
      </c>
    </row>
    <row r="33" spans="1:6" ht="37.5" customHeight="1">
      <c r="A33" s="7">
        <v>2117</v>
      </c>
      <c r="B33" s="8" t="s">
        <v>291</v>
      </c>
      <c r="C33" s="8" t="s">
        <v>292</v>
      </c>
      <c r="D33" s="7">
        <v>15000</v>
      </c>
      <c r="E33" s="8" t="s">
        <v>425</v>
      </c>
      <c r="F33" s="8" t="s">
        <v>426</v>
      </c>
    </row>
    <row r="34" spans="1:6" ht="23.1" customHeight="1">
      <c r="A34" s="7">
        <v>2118</v>
      </c>
      <c r="B34" s="8" t="s">
        <v>293</v>
      </c>
      <c r="C34" s="8" t="s">
        <v>294</v>
      </c>
      <c r="D34" s="7">
        <v>16000</v>
      </c>
      <c r="E34" s="8" t="s">
        <v>30</v>
      </c>
      <c r="F34" s="8" t="s">
        <v>427</v>
      </c>
    </row>
    <row r="35" spans="1:6" ht="23.1" customHeight="1">
      <c r="A35" s="7">
        <v>2119</v>
      </c>
      <c r="B35" s="8" t="s">
        <v>295</v>
      </c>
      <c r="C35" s="8" t="s">
        <v>296</v>
      </c>
      <c r="D35" s="7">
        <v>16100</v>
      </c>
      <c r="E35" s="8" t="s">
        <v>428</v>
      </c>
      <c r="F35" s="8" t="s">
        <v>429</v>
      </c>
    </row>
    <row r="36" spans="1:6" ht="33.75" customHeight="1">
      <c r="A36" s="7">
        <v>2120</v>
      </c>
      <c r="B36" s="8" t="s">
        <v>584</v>
      </c>
      <c r="C36" s="8" t="s">
        <v>297</v>
      </c>
      <c r="D36" s="7">
        <v>16200</v>
      </c>
      <c r="E36" s="8" t="s">
        <v>31</v>
      </c>
      <c r="F36" s="8" t="s">
        <v>430</v>
      </c>
    </row>
    <row r="37" spans="1:6" ht="23.1" customHeight="1">
      <c r="A37" s="7">
        <v>2121</v>
      </c>
      <c r="B37" s="8" t="s">
        <v>298</v>
      </c>
      <c r="C37" s="8" t="s">
        <v>299</v>
      </c>
      <c r="D37" s="7">
        <v>16300</v>
      </c>
      <c r="E37" s="8" t="s">
        <v>431</v>
      </c>
      <c r="F37" s="8" t="s">
        <v>432</v>
      </c>
    </row>
    <row r="38" spans="1:6" ht="23.1" customHeight="1">
      <c r="A38" s="7">
        <v>2200</v>
      </c>
      <c r="B38" s="8" t="s">
        <v>300</v>
      </c>
      <c r="C38" s="8" t="s">
        <v>301</v>
      </c>
      <c r="D38" s="7">
        <v>16400</v>
      </c>
      <c r="E38" s="8" t="s">
        <v>433</v>
      </c>
      <c r="F38" s="8" t="s">
        <v>434</v>
      </c>
    </row>
    <row r="39" spans="1:6" ht="45.75" customHeight="1">
      <c r="A39" s="7">
        <v>2201</v>
      </c>
      <c r="B39" s="8" t="s">
        <v>302</v>
      </c>
      <c r="C39" s="8" t="s">
        <v>303</v>
      </c>
      <c r="D39" s="7">
        <v>16500</v>
      </c>
      <c r="E39" s="8" t="s">
        <v>435</v>
      </c>
      <c r="F39" s="8" t="s">
        <v>436</v>
      </c>
    </row>
    <row r="40" spans="1:6" ht="23.1" customHeight="1">
      <c r="A40" s="7">
        <v>2202</v>
      </c>
      <c r="B40" s="8" t="s">
        <v>304</v>
      </c>
      <c r="C40" s="8" t="s">
        <v>305</v>
      </c>
      <c r="D40" s="7">
        <v>16600</v>
      </c>
      <c r="E40" s="8" t="s">
        <v>37</v>
      </c>
      <c r="F40" s="8" t="s">
        <v>437</v>
      </c>
    </row>
    <row r="41" spans="1:6" ht="23.1" customHeight="1">
      <c r="A41" s="7">
        <v>3000</v>
      </c>
      <c r="B41" s="8" t="s">
        <v>306</v>
      </c>
      <c r="C41" s="8" t="s">
        <v>307</v>
      </c>
      <c r="D41" s="7">
        <v>17000</v>
      </c>
      <c r="E41" s="8" t="s">
        <v>438</v>
      </c>
      <c r="F41" s="8" t="s">
        <v>439</v>
      </c>
    </row>
    <row r="42" spans="1:6" ht="23.1" customHeight="1">
      <c r="A42" s="7">
        <v>3100</v>
      </c>
      <c r="B42" s="8" t="s">
        <v>308</v>
      </c>
      <c r="C42" s="8" t="s">
        <v>309</v>
      </c>
      <c r="D42" s="7">
        <v>17100</v>
      </c>
      <c r="E42" s="8" t="s">
        <v>38</v>
      </c>
      <c r="F42" s="8" t="s">
        <v>440</v>
      </c>
    </row>
    <row r="43" spans="1:6" ht="32.25" customHeight="1">
      <c r="A43" s="7">
        <v>3200</v>
      </c>
      <c r="B43" s="8" t="s">
        <v>582</v>
      </c>
      <c r="C43" s="8" t="s">
        <v>310</v>
      </c>
      <c r="D43" s="7">
        <v>17200</v>
      </c>
      <c r="E43" s="8" t="s">
        <v>441</v>
      </c>
      <c r="F43" s="8" t="s">
        <v>442</v>
      </c>
    </row>
    <row r="44" spans="1:6" ht="23.1" customHeight="1">
      <c r="A44" s="7">
        <v>4000</v>
      </c>
      <c r="B44" s="8" t="s">
        <v>311</v>
      </c>
      <c r="C44" s="8" t="s">
        <v>312</v>
      </c>
      <c r="D44" s="7">
        <v>17201</v>
      </c>
      <c r="E44" s="8" t="s">
        <v>443</v>
      </c>
      <c r="F44" s="8" t="s">
        <v>444</v>
      </c>
    </row>
    <row r="45" spans="1:6" ht="23.1" customHeight="1">
      <c r="A45" s="7">
        <v>4100</v>
      </c>
      <c r="B45" s="8" t="s">
        <v>313</v>
      </c>
      <c r="C45" s="8" t="s">
        <v>314</v>
      </c>
      <c r="D45" s="7">
        <v>17202</v>
      </c>
      <c r="E45" s="8" t="s">
        <v>445</v>
      </c>
      <c r="F45" s="8" t="s">
        <v>446</v>
      </c>
    </row>
    <row r="46" spans="1:6" ht="23.1" customHeight="1">
      <c r="A46" s="7">
        <v>4200</v>
      </c>
      <c r="B46" s="8" t="s">
        <v>315</v>
      </c>
      <c r="C46" s="8" t="s">
        <v>316</v>
      </c>
      <c r="D46" s="7">
        <v>17300</v>
      </c>
      <c r="E46" s="8" t="s">
        <v>40</v>
      </c>
      <c r="F46" s="8" t="s">
        <v>447</v>
      </c>
    </row>
    <row r="47" spans="1:6" ht="23.1" customHeight="1">
      <c r="A47" s="7">
        <v>5000</v>
      </c>
      <c r="B47" s="8" t="s">
        <v>317</v>
      </c>
      <c r="C47" s="8" t="s">
        <v>318</v>
      </c>
      <c r="D47" s="7">
        <v>17400</v>
      </c>
      <c r="E47" s="8" t="s">
        <v>42</v>
      </c>
      <c r="F47" s="8" t="s">
        <v>448</v>
      </c>
    </row>
    <row r="48" spans="1:6" ht="23.1" customHeight="1">
      <c r="A48" s="7">
        <v>5100</v>
      </c>
      <c r="B48" s="8" t="s">
        <v>319</v>
      </c>
      <c r="C48" s="8" t="s">
        <v>320</v>
      </c>
      <c r="D48" s="7">
        <v>17500</v>
      </c>
      <c r="E48" s="8" t="s">
        <v>449</v>
      </c>
      <c r="F48" s="8" t="s">
        <v>450</v>
      </c>
    </row>
    <row r="49" spans="1:6" ht="32.25" customHeight="1">
      <c r="A49" s="7">
        <v>5200</v>
      </c>
      <c r="B49" s="8" t="s">
        <v>321</v>
      </c>
      <c r="C49" s="8" t="s">
        <v>322</v>
      </c>
      <c r="D49" s="7">
        <v>18000</v>
      </c>
      <c r="E49" s="8" t="s">
        <v>585</v>
      </c>
      <c r="F49" s="8" t="s">
        <v>451</v>
      </c>
    </row>
    <row r="50" spans="1:6" ht="23.1" customHeight="1">
      <c r="A50" s="7">
        <v>6000</v>
      </c>
      <c r="B50" s="8" t="s">
        <v>323</v>
      </c>
      <c r="C50" s="8" t="s">
        <v>324</v>
      </c>
      <c r="D50" s="7">
        <v>18100</v>
      </c>
      <c r="E50" s="8" t="s">
        <v>452</v>
      </c>
      <c r="F50" s="8" t="s">
        <v>453</v>
      </c>
    </row>
    <row r="51" spans="1:6" ht="23.1" customHeight="1">
      <c r="A51" s="7">
        <v>6100</v>
      </c>
      <c r="B51" s="8" t="s">
        <v>325</v>
      </c>
      <c r="C51" s="8" t="s">
        <v>326</v>
      </c>
      <c r="D51" s="7">
        <v>18200</v>
      </c>
      <c r="E51" s="8" t="s">
        <v>454</v>
      </c>
      <c r="F51" s="8" t="s">
        <v>455</v>
      </c>
    </row>
    <row r="52" spans="1:6" ht="39" customHeight="1">
      <c r="A52" s="7">
        <v>6200</v>
      </c>
      <c r="B52" s="8" t="s">
        <v>327</v>
      </c>
      <c r="C52" s="8" t="s">
        <v>328</v>
      </c>
      <c r="D52" s="7">
        <v>18300</v>
      </c>
      <c r="E52" s="8" t="s">
        <v>583</v>
      </c>
      <c r="F52" s="8" t="s">
        <v>456</v>
      </c>
    </row>
    <row r="53" spans="1:6" ht="23.1" customHeight="1">
      <c r="A53" s="7">
        <v>6300</v>
      </c>
      <c r="B53" s="8" t="s">
        <v>329</v>
      </c>
      <c r="C53" s="8" t="s">
        <v>330</v>
      </c>
      <c r="D53" s="7">
        <v>20000</v>
      </c>
      <c r="E53" s="8" t="s">
        <v>457</v>
      </c>
      <c r="F53" s="8" t="s">
        <v>458</v>
      </c>
    </row>
    <row r="54" spans="1:6" ht="23.1" customHeight="1">
      <c r="A54" s="7">
        <v>6400</v>
      </c>
      <c r="B54" s="8" t="s">
        <v>331</v>
      </c>
      <c r="C54" s="8" t="s">
        <v>332</v>
      </c>
      <c r="D54" s="7">
        <v>20100</v>
      </c>
      <c r="E54" s="8" t="s">
        <v>459</v>
      </c>
      <c r="F54" s="8" t="s">
        <v>460</v>
      </c>
    </row>
    <row r="55" spans="1:6" ht="23.1" customHeight="1">
      <c r="A55" s="7">
        <v>6500</v>
      </c>
      <c r="B55" s="8" t="s">
        <v>333</v>
      </c>
      <c r="C55" s="8" t="s">
        <v>334</v>
      </c>
      <c r="D55" s="7">
        <v>20101</v>
      </c>
      <c r="E55" s="8" t="s">
        <v>461</v>
      </c>
      <c r="F55" s="8" t="s">
        <v>462</v>
      </c>
    </row>
    <row r="56" spans="1:6" ht="23.1" customHeight="1">
      <c r="A56" s="7">
        <v>7000</v>
      </c>
      <c r="B56" s="8" t="s">
        <v>335</v>
      </c>
      <c r="C56" s="8" t="s">
        <v>336</v>
      </c>
      <c r="D56" s="7">
        <v>20102</v>
      </c>
      <c r="E56" s="8" t="s">
        <v>463</v>
      </c>
      <c r="F56" s="8" t="s">
        <v>464</v>
      </c>
    </row>
    <row r="57" spans="1:6" ht="23.1" customHeight="1">
      <c r="A57" s="7">
        <v>8000</v>
      </c>
      <c r="B57" s="8" t="s">
        <v>337</v>
      </c>
      <c r="C57" s="8" t="s">
        <v>338</v>
      </c>
      <c r="D57" s="7">
        <v>20103</v>
      </c>
      <c r="E57" s="8" t="s">
        <v>465</v>
      </c>
      <c r="F57" s="8" t="s">
        <v>466</v>
      </c>
    </row>
    <row r="58" spans="1:6" ht="23.1" customHeight="1">
      <c r="A58" s="7">
        <v>9000</v>
      </c>
      <c r="B58" s="8" t="s">
        <v>339</v>
      </c>
      <c r="C58" s="8" t="s">
        <v>340</v>
      </c>
      <c r="D58" s="7">
        <v>20104</v>
      </c>
      <c r="E58" s="8" t="s">
        <v>467</v>
      </c>
      <c r="F58" s="8" t="s">
        <v>468</v>
      </c>
    </row>
    <row r="59" spans="1:6" ht="23.1" customHeight="1">
      <c r="A59" s="7">
        <v>9100</v>
      </c>
      <c r="B59" s="8" t="s">
        <v>341</v>
      </c>
      <c r="C59" s="8" t="s">
        <v>342</v>
      </c>
      <c r="D59" s="7">
        <v>20105</v>
      </c>
      <c r="E59" s="8" t="s">
        <v>469</v>
      </c>
      <c r="F59" s="8" t="s">
        <v>470</v>
      </c>
    </row>
    <row r="60" spans="1:6" ht="23.1" customHeight="1">
      <c r="A60" s="7">
        <v>9101</v>
      </c>
      <c r="B60" s="8" t="s">
        <v>343</v>
      </c>
      <c r="C60" s="8" t="s">
        <v>344</v>
      </c>
      <c r="D60" s="7">
        <v>20106</v>
      </c>
      <c r="E60" s="8" t="s">
        <v>471</v>
      </c>
      <c r="F60" s="8" t="s">
        <v>472</v>
      </c>
    </row>
    <row r="61" spans="1:6" ht="23.1" customHeight="1">
      <c r="A61" s="7">
        <v>9102</v>
      </c>
      <c r="B61" s="8" t="s">
        <v>345</v>
      </c>
      <c r="C61" s="8" t="s">
        <v>346</v>
      </c>
      <c r="D61" s="7">
        <v>20107</v>
      </c>
      <c r="E61" s="8" t="s">
        <v>473</v>
      </c>
      <c r="F61" s="8" t="s">
        <v>474</v>
      </c>
    </row>
    <row r="62" spans="1:6" ht="36" customHeight="1">
      <c r="A62" s="7">
        <v>9200</v>
      </c>
      <c r="B62" s="8" t="s">
        <v>347</v>
      </c>
      <c r="C62" s="8" t="s">
        <v>348</v>
      </c>
      <c r="D62" s="7">
        <v>20200</v>
      </c>
      <c r="E62" s="8" t="s">
        <v>475</v>
      </c>
      <c r="F62" s="8" t="s">
        <v>476</v>
      </c>
    </row>
    <row r="63" spans="1:6" ht="23.1" customHeight="1">
      <c r="A63" s="7">
        <v>9201</v>
      </c>
      <c r="B63" s="8" t="s">
        <v>349</v>
      </c>
      <c r="C63" s="8" t="s">
        <v>350</v>
      </c>
      <c r="D63" s="7">
        <v>20300</v>
      </c>
      <c r="E63" s="8" t="s">
        <v>477</v>
      </c>
      <c r="F63" s="8" t="s">
        <v>478</v>
      </c>
    </row>
    <row r="64" spans="1:6" ht="23.1" customHeight="1">
      <c r="A64" s="7">
        <v>9202</v>
      </c>
      <c r="B64" s="8" t="s">
        <v>351</v>
      </c>
      <c r="C64" s="8" t="s">
        <v>352</v>
      </c>
      <c r="D64" s="7">
        <v>20400</v>
      </c>
      <c r="E64" s="8" t="s">
        <v>479</v>
      </c>
      <c r="F64" s="8" t="s">
        <v>480</v>
      </c>
    </row>
    <row r="65" spans="1:6" ht="23.1" customHeight="1">
      <c r="A65" s="7">
        <v>9203</v>
      </c>
      <c r="B65" s="8" t="s">
        <v>353</v>
      </c>
      <c r="C65" s="8" t="s">
        <v>354</v>
      </c>
      <c r="D65" s="7">
        <v>22000</v>
      </c>
      <c r="E65" s="115" t="s">
        <v>481</v>
      </c>
      <c r="F65" s="115" t="s">
        <v>482</v>
      </c>
    </row>
    <row r="66" spans="1:6" ht="23.1" customHeight="1">
      <c r="A66" s="7">
        <v>9204</v>
      </c>
      <c r="B66" s="8" t="s">
        <v>355</v>
      </c>
      <c r="C66" s="8" t="s">
        <v>356</v>
      </c>
      <c r="D66" s="9">
        <v>22100</v>
      </c>
      <c r="E66" s="116" t="s">
        <v>483</v>
      </c>
      <c r="F66" s="116" t="s">
        <v>482</v>
      </c>
    </row>
    <row r="67" spans="1:6" ht="23.1" customHeight="1">
      <c r="A67" s="7">
        <v>9205</v>
      </c>
      <c r="B67" s="8" t="s">
        <v>357</v>
      </c>
      <c r="C67" s="8" t="s">
        <v>358</v>
      </c>
      <c r="D67" s="135" t="s">
        <v>485</v>
      </c>
      <c r="E67" s="135"/>
      <c r="F67" s="135"/>
    </row>
    <row r="68" spans="1:6" ht="23.1" customHeight="1">
      <c r="A68" s="7">
        <v>9206</v>
      </c>
      <c r="B68" s="8" t="s">
        <v>359</v>
      </c>
      <c r="C68" s="8" t="s">
        <v>360</v>
      </c>
      <c r="D68" s="117" t="s">
        <v>484</v>
      </c>
      <c r="E68" s="118"/>
      <c r="F68" s="118"/>
    </row>
    <row r="69" spans="1:6" ht="23.1" customHeight="1">
      <c r="A69" s="7">
        <v>9207</v>
      </c>
      <c r="B69" s="8" t="s">
        <v>361</v>
      </c>
      <c r="C69" s="8" t="s">
        <v>362</v>
      </c>
    </row>
    <row r="70" spans="1:6" ht="34.5" customHeight="1">
      <c r="A70" s="9">
        <v>9208</v>
      </c>
      <c r="B70" s="10" t="s">
        <v>363</v>
      </c>
      <c r="C70" s="10" t="s">
        <v>364</v>
      </c>
    </row>
    <row r="108" spans="9:9" ht="23.1" customHeight="1">
      <c r="I108" s="4">
        <v>749771</v>
      </c>
    </row>
  </sheetData>
  <mergeCells count="1">
    <mergeCell ref="D67:F67"/>
  </mergeCells>
  <phoneticPr fontId="4"/>
  <pageMargins left="0.78740157480314965" right="0.78740157480314965" top="0.39370078740157483" bottom="0.59055118110236227" header="0.51181102362204722" footer="0.39370078740157483"/>
  <pageSetup paperSize="9" scale="44"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60" zoomScaleNormal="100" workbookViewId="0">
      <selection sqref="A1:H1"/>
    </sheetView>
  </sheetViews>
  <sheetFormatPr defaultRowHeight="13.5"/>
  <cols>
    <col min="1" max="1" width="13.625" style="93" customWidth="1"/>
    <col min="2" max="2" width="14.625" customWidth="1"/>
    <col min="3" max="19" width="12.625" customWidth="1"/>
  </cols>
  <sheetData>
    <row r="1" spans="1:19" ht="21">
      <c r="A1" s="148" t="s">
        <v>622</v>
      </c>
      <c r="B1" s="148"/>
      <c r="C1" s="148"/>
      <c r="D1" s="148"/>
      <c r="E1" s="148"/>
      <c r="F1" s="148"/>
      <c r="G1" s="148"/>
      <c r="H1" s="148"/>
    </row>
    <row r="2" spans="1:19" ht="15.75" customHeight="1">
      <c r="S2" s="86" t="s">
        <v>623</v>
      </c>
    </row>
    <row r="3" spans="1:19" ht="39.950000000000003" customHeight="1">
      <c r="A3" s="90" t="s">
        <v>188</v>
      </c>
      <c r="B3" s="105" t="s">
        <v>171</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19" ht="39.950000000000003" customHeight="1">
      <c r="A4" s="97" t="s">
        <v>194</v>
      </c>
      <c r="B4" s="98">
        <v>754046</v>
      </c>
      <c r="C4" s="106">
        <v>27781</v>
      </c>
      <c r="D4" s="106">
        <v>29125</v>
      </c>
      <c r="E4" s="106">
        <v>31986</v>
      </c>
      <c r="F4" s="106">
        <v>33300</v>
      </c>
      <c r="G4" s="106">
        <v>31052</v>
      </c>
      <c r="H4" s="106">
        <v>34542</v>
      </c>
      <c r="I4" s="106">
        <v>38526</v>
      </c>
      <c r="J4" s="106">
        <v>46813</v>
      </c>
      <c r="K4" s="106">
        <v>47686</v>
      </c>
      <c r="L4" s="106">
        <v>43278</v>
      </c>
      <c r="M4" s="106">
        <v>44495</v>
      </c>
      <c r="N4" s="106">
        <v>48168</v>
      </c>
      <c r="O4" s="106">
        <v>63028</v>
      </c>
      <c r="P4" s="106">
        <v>52191</v>
      </c>
      <c r="Q4" s="106">
        <v>47510</v>
      </c>
      <c r="R4" s="106">
        <v>46265</v>
      </c>
      <c r="S4" s="106">
        <v>88300</v>
      </c>
    </row>
    <row r="5" spans="1:19" ht="39.950000000000003" customHeight="1">
      <c r="A5" s="99" t="s">
        <v>195</v>
      </c>
      <c r="B5" s="100">
        <v>681037</v>
      </c>
      <c r="C5" s="107">
        <v>25669</v>
      </c>
      <c r="D5" s="107">
        <v>26541</v>
      </c>
      <c r="E5" s="107">
        <v>29029</v>
      </c>
      <c r="F5" s="107">
        <v>30319</v>
      </c>
      <c r="G5" s="107">
        <v>28598</v>
      </c>
      <c r="H5" s="107">
        <v>31983</v>
      </c>
      <c r="I5" s="107">
        <v>35570</v>
      </c>
      <c r="J5" s="107">
        <v>43110</v>
      </c>
      <c r="K5" s="107">
        <v>43899</v>
      </c>
      <c r="L5" s="107">
        <v>39531</v>
      </c>
      <c r="M5" s="107">
        <v>40227</v>
      </c>
      <c r="N5" s="107">
        <v>42985</v>
      </c>
      <c r="O5" s="107">
        <v>56548</v>
      </c>
      <c r="P5" s="107">
        <v>46880</v>
      </c>
      <c r="Q5" s="107">
        <v>42249</v>
      </c>
      <c r="R5" s="107">
        <v>40803</v>
      </c>
      <c r="S5" s="107">
        <v>77096</v>
      </c>
    </row>
    <row r="6" spans="1:19" ht="39.950000000000003" customHeight="1">
      <c r="A6" s="101" t="s">
        <v>196</v>
      </c>
      <c r="B6" s="102">
        <v>73009</v>
      </c>
      <c r="C6" s="108">
        <v>2112</v>
      </c>
      <c r="D6" s="108">
        <v>2584</v>
      </c>
      <c r="E6" s="108">
        <v>2957</v>
      </c>
      <c r="F6" s="108">
        <v>2981</v>
      </c>
      <c r="G6" s="108">
        <v>2454</v>
      </c>
      <c r="H6" s="108">
        <v>2559</v>
      </c>
      <c r="I6" s="108">
        <v>2956</v>
      </c>
      <c r="J6" s="108">
        <v>3703</v>
      </c>
      <c r="K6" s="108">
        <v>3787</v>
      </c>
      <c r="L6" s="108">
        <v>3747</v>
      </c>
      <c r="M6" s="108">
        <v>4268</v>
      </c>
      <c r="N6" s="108">
        <v>5183</v>
      </c>
      <c r="O6" s="108">
        <v>6480</v>
      </c>
      <c r="P6" s="108">
        <v>5311</v>
      </c>
      <c r="Q6" s="108">
        <v>5261</v>
      </c>
      <c r="R6" s="108">
        <v>5462</v>
      </c>
      <c r="S6" s="108">
        <v>11204</v>
      </c>
    </row>
    <row r="7" spans="1:19" ht="39.950000000000003" customHeight="1">
      <c r="A7" s="97" t="s">
        <v>197</v>
      </c>
      <c r="B7" s="106">
        <f>SUM(C7:S7)</f>
        <v>272494</v>
      </c>
      <c r="C7" s="106">
        <v>11063</v>
      </c>
      <c r="D7" s="106">
        <v>11176</v>
      </c>
      <c r="E7" s="106">
        <v>11760</v>
      </c>
      <c r="F7" s="106">
        <v>12461</v>
      </c>
      <c r="G7" s="106">
        <v>13206</v>
      </c>
      <c r="H7" s="106">
        <v>14911</v>
      </c>
      <c r="I7" s="106">
        <v>16365</v>
      </c>
      <c r="J7" s="106">
        <v>19178</v>
      </c>
      <c r="K7" s="106">
        <v>19551</v>
      </c>
      <c r="L7" s="106">
        <v>17243</v>
      </c>
      <c r="M7" s="106">
        <v>16756</v>
      </c>
      <c r="N7" s="106">
        <v>16906</v>
      </c>
      <c r="O7" s="106">
        <v>21341</v>
      </c>
      <c r="P7" s="106">
        <v>17489</v>
      </c>
      <c r="Q7" s="106">
        <v>15101</v>
      </c>
      <c r="R7" s="106">
        <v>13781</v>
      </c>
      <c r="S7" s="106">
        <v>24206</v>
      </c>
    </row>
    <row r="8" spans="1:19" ht="39.950000000000003" customHeight="1">
      <c r="A8" s="99" t="s">
        <v>198</v>
      </c>
      <c r="B8" s="107">
        <f>SUM(C8:S8)</f>
        <v>88395</v>
      </c>
      <c r="C8" s="107">
        <v>2982</v>
      </c>
      <c r="D8" s="107">
        <v>3207</v>
      </c>
      <c r="E8" s="107">
        <v>3698</v>
      </c>
      <c r="F8" s="107">
        <v>3723</v>
      </c>
      <c r="G8" s="107">
        <v>3312</v>
      </c>
      <c r="H8" s="107">
        <v>3690</v>
      </c>
      <c r="I8" s="107">
        <v>4078</v>
      </c>
      <c r="J8" s="107">
        <v>5358</v>
      </c>
      <c r="K8" s="107">
        <v>5595</v>
      </c>
      <c r="L8" s="107">
        <v>4841</v>
      </c>
      <c r="M8" s="107">
        <v>4933</v>
      </c>
      <c r="N8" s="107">
        <v>5360</v>
      </c>
      <c r="O8" s="107">
        <v>7844</v>
      </c>
      <c r="P8" s="107">
        <v>6996</v>
      </c>
      <c r="Q8" s="107">
        <v>6235</v>
      </c>
      <c r="R8" s="107">
        <v>5619</v>
      </c>
      <c r="S8" s="107">
        <v>10924</v>
      </c>
    </row>
    <row r="9" spans="1:19" ht="39.950000000000003" customHeight="1">
      <c r="A9" s="99" t="s">
        <v>199</v>
      </c>
      <c r="B9" s="107">
        <f t="shared" ref="B9:B26" si="0">SUM(C9:S9)</f>
        <v>44351</v>
      </c>
      <c r="C9" s="107">
        <v>1304</v>
      </c>
      <c r="D9" s="107">
        <v>1467</v>
      </c>
      <c r="E9" s="107">
        <v>1830</v>
      </c>
      <c r="F9" s="107">
        <v>1869</v>
      </c>
      <c r="G9" s="107">
        <v>1344</v>
      </c>
      <c r="H9" s="107">
        <v>1502</v>
      </c>
      <c r="I9" s="107">
        <v>1768</v>
      </c>
      <c r="J9" s="107">
        <v>2379</v>
      </c>
      <c r="K9" s="107">
        <v>2349</v>
      </c>
      <c r="L9" s="107">
        <v>2351</v>
      </c>
      <c r="M9" s="107">
        <v>2638</v>
      </c>
      <c r="N9" s="107">
        <v>3077</v>
      </c>
      <c r="O9" s="107">
        <v>4074</v>
      </c>
      <c r="P9" s="107">
        <v>3396</v>
      </c>
      <c r="Q9" s="107">
        <v>3125</v>
      </c>
      <c r="R9" s="107">
        <v>3347</v>
      </c>
      <c r="S9" s="107">
        <v>6531</v>
      </c>
    </row>
    <row r="10" spans="1:19" ht="39.950000000000003" customHeight="1">
      <c r="A10" s="99" t="s">
        <v>200</v>
      </c>
      <c r="B10" s="107">
        <f t="shared" si="0"/>
        <v>20106</v>
      </c>
      <c r="C10" s="107">
        <v>566</v>
      </c>
      <c r="D10" s="107">
        <v>632</v>
      </c>
      <c r="E10" s="107">
        <v>745</v>
      </c>
      <c r="F10" s="107">
        <v>890</v>
      </c>
      <c r="G10" s="107">
        <v>686</v>
      </c>
      <c r="H10" s="107">
        <v>648</v>
      </c>
      <c r="I10" s="107">
        <v>729</v>
      </c>
      <c r="J10" s="107">
        <v>909</v>
      </c>
      <c r="K10" s="107">
        <v>1225</v>
      </c>
      <c r="L10" s="107">
        <v>1134</v>
      </c>
      <c r="M10" s="107">
        <v>1126</v>
      </c>
      <c r="N10" s="107">
        <v>1399</v>
      </c>
      <c r="O10" s="107">
        <v>1763</v>
      </c>
      <c r="P10" s="107">
        <v>1554</v>
      </c>
      <c r="Q10" s="107">
        <v>1551</v>
      </c>
      <c r="R10" s="107">
        <v>1516</v>
      </c>
      <c r="S10" s="107">
        <v>3033</v>
      </c>
    </row>
    <row r="11" spans="1:19" ht="39.950000000000003" customHeight="1">
      <c r="A11" s="99" t="s">
        <v>201</v>
      </c>
      <c r="B11" s="107">
        <f t="shared" si="0"/>
        <v>64480</v>
      </c>
      <c r="C11" s="107">
        <v>2652</v>
      </c>
      <c r="D11" s="107">
        <v>2580</v>
      </c>
      <c r="E11" s="107">
        <v>2862</v>
      </c>
      <c r="F11" s="107">
        <v>2795</v>
      </c>
      <c r="G11" s="107">
        <v>2459</v>
      </c>
      <c r="H11" s="107">
        <v>2904</v>
      </c>
      <c r="I11" s="107">
        <v>3365</v>
      </c>
      <c r="J11" s="107">
        <v>4108</v>
      </c>
      <c r="K11" s="107">
        <v>4111</v>
      </c>
      <c r="L11" s="107">
        <v>3435</v>
      </c>
      <c r="M11" s="107">
        <v>3525</v>
      </c>
      <c r="N11" s="107">
        <v>3697</v>
      </c>
      <c r="O11" s="107">
        <v>5558</v>
      </c>
      <c r="P11" s="107">
        <v>4598</v>
      </c>
      <c r="Q11" s="107">
        <v>4216</v>
      </c>
      <c r="R11" s="107">
        <v>3985</v>
      </c>
      <c r="S11" s="107">
        <v>7630</v>
      </c>
    </row>
    <row r="12" spans="1:19" ht="39.950000000000003" customHeight="1">
      <c r="A12" s="99" t="s">
        <v>202</v>
      </c>
      <c r="B12" s="107">
        <f t="shared" si="0"/>
        <v>58996</v>
      </c>
      <c r="C12" s="107">
        <v>2368</v>
      </c>
      <c r="D12" s="107">
        <v>2380</v>
      </c>
      <c r="E12" s="107">
        <v>2702</v>
      </c>
      <c r="F12" s="107">
        <v>2630</v>
      </c>
      <c r="G12" s="107">
        <v>2293</v>
      </c>
      <c r="H12" s="107">
        <v>2615</v>
      </c>
      <c r="I12" s="107">
        <v>3007</v>
      </c>
      <c r="J12" s="107">
        <v>3655</v>
      </c>
      <c r="K12" s="107">
        <v>3492</v>
      </c>
      <c r="L12" s="107">
        <v>3393</v>
      </c>
      <c r="M12" s="107">
        <v>3504</v>
      </c>
      <c r="N12" s="107">
        <v>3768</v>
      </c>
      <c r="O12" s="107">
        <v>4914</v>
      </c>
      <c r="P12" s="107">
        <v>3824</v>
      </c>
      <c r="Q12" s="107">
        <v>3571</v>
      </c>
      <c r="R12" s="107">
        <v>3726</v>
      </c>
      <c r="S12" s="107">
        <v>7154</v>
      </c>
    </row>
    <row r="13" spans="1:19" ht="39.950000000000003" customHeight="1">
      <c r="A13" s="99" t="s">
        <v>203</v>
      </c>
      <c r="B13" s="107">
        <f t="shared" si="0"/>
        <v>24677</v>
      </c>
      <c r="C13" s="107">
        <v>908</v>
      </c>
      <c r="D13" s="107">
        <v>930</v>
      </c>
      <c r="E13" s="107">
        <v>1047</v>
      </c>
      <c r="F13" s="107">
        <v>1117</v>
      </c>
      <c r="G13" s="107">
        <v>893</v>
      </c>
      <c r="H13" s="107">
        <v>1042</v>
      </c>
      <c r="I13" s="107">
        <v>1145</v>
      </c>
      <c r="J13" s="107">
        <v>1344</v>
      </c>
      <c r="K13" s="107">
        <v>1379</v>
      </c>
      <c r="L13" s="107">
        <v>1300</v>
      </c>
      <c r="M13" s="107">
        <v>1456</v>
      </c>
      <c r="N13" s="107">
        <v>1647</v>
      </c>
      <c r="O13" s="107">
        <v>2008</v>
      </c>
      <c r="P13" s="107">
        <v>1595</v>
      </c>
      <c r="Q13" s="107">
        <v>1569</v>
      </c>
      <c r="R13" s="107">
        <v>1753</v>
      </c>
      <c r="S13" s="107">
        <v>3544</v>
      </c>
    </row>
    <row r="14" spans="1:19" ht="39.950000000000003" customHeight="1">
      <c r="A14" s="99" t="s">
        <v>204</v>
      </c>
      <c r="B14" s="107">
        <f t="shared" si="0"/>
        <v>20609</v>
      </c>
      <c r="C14" s="107">
        <v>659</v>
      </c>
      <c r="D14" s="107">
        <v>770</v>
      </c>
      <c r="E14" s="107">
        <v>918</v>
      </c>
      <c r="F14" s="107">
        <v>985</v>
      </c>
      <c r="G14" s="107">
        <v>899</v>
      </c>
      <c r="H14" s="107">
        <v>883</v>
      </c>
      <c r="I14" s="107">
        <v>1009</v>
      </c>
      <c r="J14" s="107">
        <v>1172</v>
      </c>
      <c r="K14" s="107">
        <v>1246</v>
      </c>
      <c r="L14" s="107">
        <v>1112</v>
      </c>
      <c r="M14" s="107">
        <v>1243</v>
      </c>
      <c r="N14" s="107">
        <v>1344</v>
      </c>
      <c r="O14" s="107">
        <v>1783</v>
      </c>
      <c r="P14" s="107">
        <v>1405</v>
      </c>
      <c r="Q14" s="107">
        <v>1275</v>
      </c>
      <c r="R14" s="107">
        <v>1335</v>
      </c>
      <c r="S14" s="107">
        <v>2571</v>
      </c>
    </row>
    <row r="15" spans="1:19" ht="39.950000000000003" customHeight="1">
      <c r="A15" s="99" t="s">
        <v>205</v>
      </c>
      <c r="B15" s="107">
        <f t="shared" si="0"/>
        <v>46941</v>
      </c>
      <c r="C15" s="107">
        <v>1901</v>
      </c>
      <c r="D15" s="107">
        <v>1863</v>
      </c>
      <c r="E15" s="107">
        <v>1942</v>
      </c>
      <c r="F15" s="107">
        <v>2143</v>
      </c>
      <c r="G15" s="107">
        <v>2054</v>
      </c>
      <c r="H15" s="107">
        <v>2200</v>
      </c>
      <c r="I15" s="107">
        <v>2299</v>
      </c>
      <c r="J15" s="107">
        <v>2911</v>
      </c>
      <c r="K15" s="107">
        <v>2856</v>
      </c>
      <c r="L15" s="107">
        <v>2652</v>
      </c>
      <c r="M15" s="107">
        <v>2729</v>
      </c>
      <c r="N15" s="107">
        <v>3101</v>
      </c>
      <c r="O15" s="107">
        <v>3910</v>
      </c>
      <c r="P15" s="107">
        <v>3146</v>
      </c>
      <c r="Q15" s="107">
        <v>2918</v>
      </c>
      <c r="R15" s="107">
        <v>2844</v>
      </c>
      <c r="S15" s="107">
        <v>5472</v>
      </c>
    </row>
    <row r="16" spans="1:19" ht="39.950000000000003" customHeight="1">
      <c r="A16" s="99" t="s">
        <v>206</v>
      </c>
      <c r="B16" s="107">
        <f t="shared" si="0"/>
        <v>22087</v>
      </c>
      <c r="C16" s="107">
        <v>612</v>
      </c>
      <c r="D16" s="107">
        <v>727</v>
      </c>
      <c r="E16" s="107">
        <v>737</v>
      </c>
      <c r="F16" s="107">
        <v>918</v>
      </c>
      <c r="G16" s="107">
        <v>593</v>
      </c>
      <c r="H16" s="107">
        <v>696</v>
      </c>
      <c r="I16" s="107">
        <v>815</v>
      </c>
      <c r="J16" s="107">
        <v>1005</v>
      </c>
      <c r="K16" s="107">
        <v>1016</v>
      </c>
      <c r="L16" s="107">
        <v>1036</v>
      </c>
      <c r="M16" s="107">
        <v>1229</v>
      </c>
      <c r="N16" s="107">
        <v>1413</v>
      </c>
      <c r="O16" s="107">
        <v>1908</v>
      </c>
      <c r="P16" s="107">
        <v>1719</v>
      </c>
      <c r="Q16" s="107">
        <v>1654</v>
      </c>
      <c r="R16" s="107">
        <v>1943</v>
      </c>
      <c r="S16" s="107">
        <v>4066</v>
      </c>
    </row>
    <row r="17" spans="1:19" ht="39.950000000000003" customHeight="1">
      <c r="A17" s="99" t="s">
        <v>207</v>
      </c>
      <c r="B17" s="107">
        <f t="shared" si="0"/>
        <v>17901</v>
      </c>
      <c r="C17" s="107">
        <v>654</v>
      </c>
      <c r="D17" s="107">
        <v>809</v>
      </c>
      <c r="E17" s="107">
        <v>788</v>
      </c>
      <c r="F17" s="107">
        <v>788</v>
      </c>
      <c r="G17" s="107">
        <v>859</v>
      </c>
      <c r="H17" s="107">
        <v>892</v>
      </c>
      <c r="I17" s="107">
        <v>990</v>
      </c>
      <c r="J17" s="107">
        <v>1091</v>
      </c>
      <c r="K17" s="107">
        <v>1079</v>
      </c>
      <c r="L17" s="107">
        <v>1034</v>
      </c>
      <c r="M17" s="107">
        <v>1088</v>
      </c>
      <c r="N17" s="107">
        <v>1273</v>
      </c>
      <c r="O17" s="107">
        <v>1445</v>
      </c>
      <c r="P17" s="107">
        <v>1158</v>
      </c>
      <c r="Q17" s="107">
        <v>1034</v>
      </c>
      <c r="R17" s="107">
        <v>954</v>
      </c>
      <c r="S17" s="107">
        <v>1965</v>
      </c>
    </row>
    <row r="18" spans="1:19" ht="39.950000000000003" customHeight="1">
      <c r="A18" s="103" t="s">
        <v>208</v>
      </c>
      <c r="B18" s="106">
        <f t="shared" si="0"/>
        <v>3744</v>
      </c>
      <c r="C18" s="109">
        <v>68</v>
      </c>
      <c r="D18" s="109">
        <v>114</v>
      </c>
      <c r="E18" s="109">
        <v>132</v>
      </c>
      <c r="F18" s="109">
        <v>122</v>
      </c>
      <c r="G18" s="109">
        <v>87</v>
      </c>
      <c r="H18" s="109">
        <v>96</v>
      </c>
      <c r="I18" s="109">
        <v>106</v>
      </c>
      <c r="J18" s="109">
        <v>141</v>
      </c>
      <c r="K18" s="109">
        <v>128</v>
      </c>
      <c r="L18" s="109">
        <v>133</v>
      </c>
      <c r="M18" s="109">
        <v>205</v>
      </c>
      <c r="N18" s="109">
        <v>249</v>
      </c>
      <c r="O18" s="109">
        <v>395</v>
      </c>
      <c r="P18" s="109">
        <v>346</v>
      </c>
      <c r="Q18" s="109">
        <v>363</v>
      </c>
      <c r="R18" s="109">
        <v>357</v>
      </c>
      <c r="S18" s="109">
        <v>702</v>
      </c>
    </row>
    <row r="19" spans="1:19" ht="39.950000000000003" customHeight="1">
      <c r="A19" s="103" t="s">
        <v>209</v>
      </c>
      <c r="B19" s="106">
        <f t="shared" si="0"/>
        <v>5138</v>
      </c>
      <c r="C19" s="109">
        <v>107</v>
      </c>
      <c r="D19" s="109">
        <v>135</v>
      </c>
      <c r="E19" s="109">
        <v>177</v>
      </c>
      <c r="F19" s="109">
        <v>174</v>
      </c>
      <c r="G19" s="109">
        <v>142</v>
      </c>
      <c r="H19" s="109">
        <v>139</v>
      </c>
      <c r="I19" s="109">
        <v>150</v>
      </c>
      <c r="J19" s="109">
        <v>199</v>
      </c>
      <c r="K19" s="109">
        <v>203</v>
      </c>
      <c r="L19" s="109">
        <v>219</v>
      </c>
      <c r="M19" s="109">
        <v>264</v>
      </c>
      <c r="N19" s="109">
        <v>327</v>
      </c>
      <c r="O19" s="109">
        <v>362</v>
      </c>
      <c r="P19" s="109">
        <v>325</v>
      </c>
      <c r="Q19" s="109">
        <v>449</v>
      </c>
      <c r="R19" s="109">
        <v>581</v>
      </c>
      <c r="S19" s="109">
        <v>1185</v>
      </c>
    </row>
    <row r="20" spans="1:19" ht="39.950000000000003" customHeight="1">
      <c r="A20" s="99" t="s">
        <v>210</v>
      </c>
      <c r="B20" s="106">
        <f t="shared" si="0"/>
        <v>16268</v>
      </c>
      <c r="C20" s="107">
        <v>641</v>
      </c>
      <c r="D20" s="107">
        <v>668</v>
      </c>
      <c r="E20" s="107">
        <v>737</v>
      </c>
      <c r="F20" s="107">
        <v>733</v>
      </c>
      <c r="G20" s="107">
        <v>712</v>
      </c>
      <c r="H20" s="107">
        <v>739</v>
      </c>
      <c r="I20" s="107">
        <v>868</v>
      </c>
      <c r="J20" s="107">
        <v>1043</v>
      </c>
      <c r="K20" s="107">
        <v>1045</v>
      </c>
      <c r="L20" s="107">
        <v>921</v>
      </c>
      <c r="M20" s="107">
        <v>984</v>
      </c>
      <c r="N20" s="107">
        <v>1116</v>
      </c>
      <c r="O20" s="107">
        <v>1340</v>
      </c>
      <c r="P20" s="107">
        <v>1121</v>
      </c>
      <c r="Q20" s="107">
        <v>995</v>
      </c>
      <c r="R20" s="107">
        <v>910</v>
      </c>
      <c r="S20" s="107">
        <v>1695</v>
      </c>
    </row>
    <row r="21" spans="1:19" ht="39.950000000000003" customHeight="1">
      <c r="A21" s="99" t="s">
        <v>211</v>
      </c>
      <c r="B21" s="108">
        <f t="shared" si="0"/>
        <v>11484</v>
      </c>
      <c r="C21" s="107">
        <v>407</v>
      </c>
      <c r="D21" s="107">
        <v>496</v>
      </c>
      <c r="E21" s="107">
        <v>479</v>
      </c>
      <c r="F21" s="107">
        <v>469</v>
      </c>
      <c r="G21" s="107">
        <v>528</v>
      </c>
      <c r="H21" s="107">
        <v>559</v>
      </c>
      <c r="I21" s="107">
        <v>645</v>
      </c>
      <c r="J21" s="107">
        <v>694</v>
      </c>
      <c r="K21" s="107">
        <v>721</v>
      </c>
      <c r="L21" s="107">
        <v>626</v>
      </c>
      <c r="M21" s="107">
        <v>728</v>
      </c>
      <c r="N21" s="107">
        <v>856</v>
      </c>
      <c r="O21" s="107">
        <v>1016</v>
      </c>
      <c r="P21" s="107">
        <v>859</v>
      </c>
      <c r="Q21" s="107">
        <v>646</v>
      </c>
      <c r="R21" s="107">
        <v>612</v>
      </c>
      <c r="S21" s="107">
        <v>1143</v>
      </c>
    </row>
    <row r="22" spans="1:19" ht="39.950000000000003" customHeight="1">
      <c r="A22" s="103" t="s">
        <v>212</v>
      </c>
      <c r="B22" s="109">
        <f t="shared" si="0"/>
        <v>9507</v>
      </c>
      <c r="C22" s="109">
        <v>263</v>
      </c>
      <c r="D22" s="109">
        <v>326</v>
      </c>
      <c r="E22" s="109">
        <v>397</v>
      </c>
      <c r="F22" s="109">
        <v>407</v>
      </c>
      <c r="G22" s="109">
        <v>325</v>
      </c>
      <c r="H22" s="109">
        <v>337</v>
      </c>
      <c r="I22" s="109">
        <v>391</v>
      </c>
      <c r="J22" s="109">
        <v>435</v>
      </c>
      <c r="K22" s="109">
        <v>447</v>
      </c>
      <c r="L22" s="109">
        <v>470</v>
      </c>
      <c r="M22" s="109">
        <v>520</v>
      </c>
      <c r="N22" s="109">
        <v>656</v>
      </c>
      <c r="O22" s="109">
        <v>766</v>
      </c>
      <c r="P22" s="109">
        <v>635</v>
      </c>
      <c r="Q22" s="109">
        <v>697</v>
      </c>
      <c r="R22" s="109">
        <v>764</v>
      </c>
      <c r="S22" s="109">
        <v>1671</v>
      </c>
    </row>
    <row r="23" spans="1:19" ht="39.950000000000003" customHeight="1">
      <c r="A23" s="103" t="s">
        <v>213</v>
      </c>
      <c r="B23" s="108">
        <f t="shared" si="0"/>
        <v>5647</v>
      </c>
      <c r="C23" s="109">
        <v>126</v>
      </c>
      <c r="D23" s="109">
        <v>159</v>
      </c>
      <c r="E23" s="109">
        <v>188</v>
      </c>
      <c r="F23" s="109">
        <v>227</v>
      </c>
      <c r="G23" s="109">
        <v>132</v>
      </c>
      <c r="H23" s="109">
        <v>163</v>
      </c>
      <c r="I23" s="109">
        <v>148</v>
      </c>
      <c r="J23" s="109">
        <v>207</v>
      </c>
      <c r="K23" s="109">
        <v>228</v>
      </c>
      <c r="L23" s="109">
        <v>289</v>
      </c>
      <c r="M23" s="109">
        <v>320</v>
      </c>
      <c r="N23" s="109">
        <v>375</v>
      </c>
      <c r="O23" s="109">
        <v>506</v>
      </c>
      <c r="P23" s="109">
        <v>388</v>
      </c>
      <c r="Q23" s="109">
        <v>480</v>
      </c>
      <c r="R23" s="109">
        <v>550</v>
      </c>
      <c r="S23" s="109">
        <v>1161</v>
      </c>
    </row>
    <row r="24" spans="1:19" ht="39.950000000000003" customHeight="1">
      <c r="A24" s="99" t="s">
        <v>214</v>
      </c>
      <c r="B24" s="107">
        <f t="shared" si="0"/>
        <v>2293</v>
      </c>
      <c r="C24" s="107">
        <v>49</v>
      </c>
      <c r="D24" s="107">
        <v>67</v>
      </c>
      <c r="E24" s="107">
        <v>86</v>
      </c>
      <c r="F24" s="107">
        <v>70</v>
      </c>
      <c r="G24" s="107">
        <v>59</v>
      </c>
      <c r="H24" s="107">
        <v>53</v>
      </c>
      <c r="I24" s="107">
        <v>67</v>
      </c>
      <c r="J24" s="107">
        <v>99</v>
      </c>
      <c r="K24" s="107">
        <v>109</v>
      </c>
      <c r="L24" s="107">
        <v>104</v>
      </c>
      <c r="M24" s="107">
        <v>129</v>
      </c>
      <c r="N24" s="107">
        <v>166</v>
      </c>
      <c r="O24" s="107">
        <v>218</v>
      </c>
      <c r="P24" s="107">
        <v>180</v>
      </c>
      <c r="Q24" s="107">
        <v>162</v>
      </c>
      <c r="R24" s="107">
        <v>227</v>
      </c>
      <c r="S24" s="107">
        <v>448</v>
      </c>
    </row>
    <row r="25" spans="1:19" ht="39.950000000000003" customHeight="1">
      <c r="A25" s="99" t="s">
        <v>215</v>
      </c>
      <c r="B25" s="108">
        <f t="shared" si="0"/>
        <v>6061</v>
      </c>
      <c r="C25" s="107">
        <v>151</v>
      </c>
      <c r="D25" s="107">
        <v>211</v>
      </c>
      <c r="E25" s="107">
        <v>242</v>
      </c>
      <c r="F25" s="107">
        <v>245</v>
      </c>
      <c r="G25" s="107">
        <v>141</v>
      </c>
      <c r="H25" s="107">
        <v>140</v>
      </c>
      <c r="I25" s="107">
        <v>178</v>
      </c>
      <c r="J25" s="107">
        <v>274</v>
      </c>
      <c r="K25" s="107">
        <v>266</v>
      </c>
      <c r="L25" s="107">
        <v>321</v>
      </c>
      <c r="M25" s="107">
        <v>306</v>
      </c>
      <c r="N25" s="107">
        <v>421</v>
      </c>
      <c r="O25" s="107">
        <v>582</v>
      </c>
      <c r="P25" s="107">
        <v>435</v>
      </c>
      <c r="Q25" s="107">
        <v>474</v>
      </c>
      <c r="R25" s="107">
        <v>529</v>
      </c>
      <c r="S25" s="107">
        <v>1145</v>
      </c>
    </row>
    <row r="26" spans="1:19" ht="39.950000000000003" customHeight="1" thickBot="1">
      <c r="A26" s="104" t="s">
        <v>189</v>
      </c>
      <c r="B26" s="110">
        <f t="shared" si="0"/>
        <v>12867</v>
      </c>
      <c r="C26" s="110">
        <v>300</v>
      </c>
      <c r="D26" s="110">
        <v>408</v>
      </c>
      <c r="E26" s="110">
        <v>519</v>
      </c>
      <c r="F26" s="110">
        <v>534</v>
      </c>
      <c r="G26" s="110">
        <v>328</v>
      </c>
      <c r="H26" s="110">
        <v>333</v>
      </c>
      <c r="I26" s="110">
        <v>403</v>
      </c>
      <c r="J26" s="110">
        <v>611</v>
      </c>
      <c r="K26" s="110">
        <v>640</v>
      </c>
      <c r="L26" s="110">
        <v>664</v>
      </c>
      <c r="M26" s="110">
        <v>812</v>
      </c>
      <c r="N26" s="110">
        <v>1017</v>
      </c>
      <c r="O26" s="110">
        <v>1295</v>
      </c>
      <c r="P26" s="110">
        <v>1022</v>
      </c>
      <c r="Q26" s="110">
        <v>995</v>
      </c>
      <c r="R26" s="110">
        <v>932</v>
      </c>
      <c r="S26" s="110">
        <v>2054</v>
      </c>
    </row>
    <row r="27" spans="1:19" ht="39.950000000000003" customHeight="1" thickTop="1">
      <c r="A27" s="99" t="s">
        <v>216</v>
      </c>
      <c r="B27" s="100">
        <f t="shared" ref="B27:S27" si="1">B15</f>
        <v>46941</v>
      </c>
      <c r="C27" s="100">
        <f t="shared" si="1"/>
        <v>1901</v>
      </c>
      <c r="D27" s="100">
        <f t="shared" si="1"/>
        <v>1863</v>
      </c>
      <c r="E27" s="100">
        <f t="shared" si="1"/>
        <v>1942</v>
      </c>
      <c r="F27" s="100">
        <f t="shared" si="1"/>
        <v>2143</v>
      </c>
      <c r="G27" s="100">
        <f t="shared" si="1"/>
        <v>2054</v>
      </c>
      <c r="H27" s="100">
        <f t="shared" si="1"/>
        <v>2200</v>
      </c>
      <c r="I27" s="120">
        <f t="shared" si="1"/>
        <v>2299</v>
      </c>
      <c r="J27" s="107">
        <f t="shared" si="1"/>
        <v>2911</v>
      </c>
      <c r="K27" s="100">
        <f t="shared" si="1"/>
        <v>2856</v>
      </c>
      <c r="L27" s="100">
        <f t="shared" si="1"/>
        <v>2652</v>
      </c>
      <c r="M27" s="100">
        <f t="shared" si="1"/>
        <v>2729</v>
      </c>
      <c r="N27" s="100">
        <f t="shared" si="1"/>
        <v>3101</v>
      </c>
      <c r="O27" s="100">
        <f t="shared" si="1"/>
        <v>3910</v>
      </c>
      <c r="P27" s="100">
        <f t="shared" si="1"/>
        <v>3146</v>
      </c>
      <c r="Q27" s="100">
        <f t="shared" si="1"/>
        <v>2918</v>
      </c>
      <c r="R27" s="100">
        <f t="shared" si="1"/>
        <v>2844</v>
      </c>
      <c r="S27" s="120">
        <f t="shared" si="1"/>
        <v>5472</v>
      </c>
    </row>
    <row r="28" spans="1:19" ht="39.950000000000003" customHeight="1">
      <c r="A28" s="99" t="s">
        <v>217</v>
      </c>
      <c r="B28" s="100">
        <f t="shared" ref="B28:S28" si="2">B11+B12</f>
        <v>123476</v>
      </c>
      <c r="C28" s="100">
        <f t="shared" si="2"/>
        <v>5020</v>
      </c>
      <c r="D28" s="100">
        <f t="shared" si="2"/>
        <v>4960</v>
      </c>
      <c r="E28" s="100">
        <f t="shared" si="2"/>
        <v>5564</v>
      </c>
      <c r="F28" s="100">
        <f t="shared" si="2"/>
        <v>5425</v>
      </c>
      <c r="G28" s="100">
        <f t="shared" si="2"/>
        <v>4752</v>
      </c>
      <c r="H28" s="100">
        <f t="shared" si="2"/>
        <v>5519</v>
      </c>
      <c r="I28" s="107">
        <f t="shared" si="2"/>
        <v>6372</v>
      </c>
      <c r="J28" s="107">
        <f t="shared" si="2"/>
        <v>7763</v>
      </c>
      <c r="K28" s="100">
        <f t="shared" si="2"/>
        <v>7603</v>
      </c>
      <c r="L28" s="100">
        <f t="shared" si="2"/>
        <v>6828</v>
      </c>
      <c r="M28" s="100">
        <f t="shared" si="2"/>
        <v>7029</v>
      </c>
      <c r="N28" s="100">
        <f t="shared" si="2"/>
        <v>7465</v>
      </c>
      <c r="O28" s="100">
        <f t="shared" si="2"/>
        <v>10472</v>
      </c>
      <c r="P28" s="100">
        <f t="shared" si="2"/>
        <v>8422</v>
      </c>
      <c r="Q28" s="100">
        <f t="shared" si="2"/>
        <v>7787</v>
      </c>
      <c r="R28" s="100">
        <f t="shared" si="2"/>
        <v>7711</v>
      </c>
      <c r="S28" s="107">
        <f t="shared" si="2"/>
        <v>14784</v>
      </c>
    </row>
    <row r="29" spans="1:19" ht="39.950000000000003" customHeight="1">
      <c r="A29" s="99" t="s">
        <v>218</v>
      </c>
      <c r="B29" s="100">
        <f t="shared" ref="B29:S29" si="3">B8+B18</f>
        <v>92139</v>
      </c>
      <c r="C29" s="100">
        <f t="shared" si="3"/>
        <v>3050</v>
      </c>
      <c r="D29" s="100">
        <f t="shared" si="3"/>
        <v>3321</v>
      </c>
      <c r="E29" s="100">
        <f t="shared" si="3"/>
        <v>3830</v>
      </c>
      <c r="F29" s="100">
        <f t="shared" si="3"/>
        <v>3845</v>
      </c>
      <c r="G29" s="100">
        <f t="shared" si="3"/>
        <v>3399</v>
      </c>
      <c r="H29" s="100">
        <f t="shared" si="3"/>
        <v>3786</v>
      </c>
      <c r="I29" s="107">
        <f t="shared" si="3"/>
        <v>4184</v>
      </c>
      <c r="J29" s="107">
        <f t="shared" si="3"/>
        <v>5499</v>
      </c>
      <c r="K29" s="100">
        <f t="shared" si="3"/>
        <v>5723</v>
      </c>
      <c r="L29" s="100">
        <f t="shared" si="3"/>
        <v>4974</v>
      </c>
      <c r="M29" s="100">
        <f t="shared" si="3"/>
        <v>5138</v>
      </c>
      <c r="N29" s="100">
        <f t="shared" si="3"/>
        <v>5609</v>
      </c>
      <c r="O29" s="100">
        <f t="shared" si="3"/>
        <v>8239</v>
      </c>
      <c r="P29" s="100">
        <f t="shared" si="3"/>
        <v>7342</v>
      </c>
      <c r="Q29" s="100">
        <f t="shared" si="3"/>
        <v>6598</v>
      </c>
      <c r="R29" s="100">
        <f t="shared" si="3"/>
        <v>5976</v>
      </c>
      <c r="S29" s="107">
        <f t="shared" si="3"/>
        <v>11626</v>
      </c>
    </row>
    <row r="30" spans="1:19" ht="39.950000000000003" customHeight="1">
      <c r="A30" s="99" t="s">
        <v>219</v>
      </c>
      <c r="B30" s="100">
        <f t="shared" ref="B30:S30" si="4">B7+B14+B17+B19+B20+B21</f>
        <v>343894</v>
      </c>
      <c r="C30" s="100">
        <f t="shared" si="4"/>
        <v>13531</v>
      </c>
      <c r="D30" s="100">
        <f t="shared" si="4"/>
        <v>14054</v>
      </c>
      <c r="E30" s="100">
        <f t="shared" si="4"/>
        <v>14859</v>
      </c>
      <c r="F30" s="100">
        <f t="shared" si="4"/>
        <v>15610</v>
      </c>
      <c r="G30" s="100">
        <f t="shared" si="4"/>
        <v>16346</v>
      </c>
      <c r="H30" s="100">
        <f t="shared" si="4"/>
        <v>18123</v>
      </c>
      <c r="I30" s="107">
        <f t="shared" si="4"/>
        <v>20027</v>
      </c>
      <c r="J30" s="107">
        <f t="shared" si="4"/>
        <v>23377</v>
      </c>
      <c r="K30" s="100">
        <f t="shared" si="4"/>
        <v>23845</v>
      </c>
      <c r="L30" s="100">
        <f t="shared" si="4"/>
        <v>21155</v>
      </c>
      <c r="M30" s="100">
        <f t="shared" si="4"/>
        <v>21063</v>
      </c>
      <c r="N30" s="100">
        <f t="shared" si="4"/>
        <v>21822</v>
      </c>
      <c r="O30" s="100">
        <f t="shared" si="4"/>
        <v>27287</v>
      </c>
      <c r="P30" s="100">
        <f t="shared" si="4"/>
        <v>22357</v>
      </c>
      <c r="Q30" s="100">
        <f t="shared" si="4"/>
        <v>19500</v>
      </c>
      <c r="R30" s="100">
        <f t="shared" si="4"/>
        <v>18173</v>
      </c>
      <c r="S30" s="107">
        <f t="shared" si="4"/>
        <v>32765</v>
      </c>
    </row>
    <row r="31" spans="1:19" ht="39.950000000000003" customHeight="1">
      <c r="A31" s="99" t="s">
        <v>220</v>
      </c>
      <c r="B31" s="100">
        <f t="shared" ref="B31:S31" si="5">B10+B13+B16+B22+B23</f>
        <v>82024</v>
      </c>
      <c r="C31" s="100">
        <f t="shared" si="5"/>
        <v>2475</v>
      </c>
      <c r="D31" s="100">
        <f t="shared" si="5"/>
        <v>2774</v>
      </c>
      <c r="E31" s="100">
        <f t="shared" si="5"/>
        <v>3114</v>
      </c>
      <c r="F31" s="100">
        <f t="shared" si="5"/>
        <v>3559</v>
      </c>
      <c r="G31" s="100">
        <f t="shared" si="5"/>
        <v>2629</v>
      </c>
      <c r="H31" s="100">
        <f t="shared" si="5"/>
        <v>2886</v>
      </c>
      <c r="I31" s="107">
        <f t="shared" si="5"/>
        <v>3228</v>
      </c>
      <c r="J31" s="107">
        <f t="shared" si="5"/>
        <v>3900</v>
      </c>
      <c r="K31" s="100">
        <f t="shared" si="5"/>
        <v>4295</v>
      </c>
      <c r="L31" s="100">
        <f t="shared" si="5"/>
        <v>4229</v>
      </c>
      <c r="M31" s="100">
        <f t="shared" si="5"/>
        <v>4651</v>
      </c>
      <c r="N31" s="100">
        <f t="shared" si="5"/>
        <v>5490</v>
      </c>
      <c r="O31" s="100">
        <f t="shared" si="5"/>
        <v>6951</v>
      </c>
      <c r="P31" s="100">
        <f t="shared" si="5"/>
        <v>5891</v>
      </c>
      <c r="Q31" s="100">
        <f t="shared" si="5"/>
        <v>5951</v>
      </c>
      <c r="R31" s="100">
        <f t="shared" si="5"/>
        <v>6526</v>
      </c>
      <c r="S31" s="107">
        <f t="shared" si="5"/>
        <v>13475</v>
      </c>
    </row>
    <row r="32" spans="1:19" ht="39.950000000000003" customHeight="1">
      <c r="A32" s="101" t="s">
        <v>221</v>
      </c>
      <c r="B32" s="102">
        <f t="shared" ref="B32:S32" si="6">B9+B24+B25+B26</f>
        <v>65572</v>
      </c>
      <c r="C32" s="102">
        <f t="shared" si="6"/>
        <v>1804</v>
      </c>
      <c r="D32" s="102">
        <f t="shared" si="6"/>
        <v>2153</v>
      </c>
      <c r="E32" s="102">
        <f t="shared" si="6"/>
        <v>2677</v>
      </c>
      <c r="F32" s="102">
        <f t="shared" si="6"/>
        <v>2718</v>
      </c>
      <c r="G32" s="102">
        <f t="shared" si="6"/>
        <v>1872</v>
      </c>
      <c r="H32" s="102">
        <f t="shared" si="6"/>
        <v>2028</v>
      </c>
      <c r="I32" s="108">
        <f t="shared" si="6"/>
        <v>2416</v>
      </c>
      <c r="J32" s="108">
        <f t="shared" si="6"/>
        <v>3363</v>
      </c>
      <c r="K32" s="102">
        <f t="shared" si="6"/>
        <v>3364</v>
      </c>
      <c r="L32" s="102">
        <f t="shared" si="6"/>
        <v>3440</v>
      </c>
      <c r="M32" s="102">
        <f t="shared" si="6"/>
        <v>3885</v>
      </c>
      <c r="N32" s="102">
        <f t="shared" si="6"/>
        <v>4681</v>
      </c>
      <c r="O32" s="102">
        <f t="shared" si="6"/>
        <v>6169</v>
      </c>
      <c r="P32" s="102">
        <f t="shared" si="6"/>
        <v>5033</v>
      </c>
      <c r="Q32" s="102">
        <f t="shared" si="6"/>
        <v>4756</v>
      </c>
      <c r="R32" s="102">
        <f t="shared" si="6"/>
        <v>5035</v>
      </c>
      <c r="S32" s="108">
        <f t="shared" si="6"/>
        <v>10178</v>
      </c>
    </row>
    <row r="33" spans="1:1" ht="22.5" customHeight="1">
      <c r="A33" s="93" t="s">
        <v>628</v>
      </c>
    </row>
    <row r="34" spans="1:1">
      <c r="A34" s="134" t="s">
        <v>626</v>
      </c>
    </row>
  </sheetData>
  <mergeCells count="1">
    <mergeCell ref="A1:H1"/>
  </mergeCells>
  <phoneticPr fontId="4"/>
  <pageMargins left="0.70866141732283472" right="0.70866141732283472" top="0.74803149606299213" bottom="0.74803149606299213" header="0.31496062992125984" footer="0.31496062992125984"/>
  <pageSetup paperSize="9" scale="62"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L108"/>
  <sheetViews>
    <sheetView view="pageBreakPreview" zoomScale="60" zoomScaleNormal="100" workbookViewId="0"/>
  </sheetViews>
  <sheetFormatPr defaultColWidth="6.875" defaultRowHeight="9.75"/>
  <cols>
    <col min="1" max="1" width="14" style="11" customWidth="1"/>
    <col min="2" max="2" width="44.75" style="11" customWidth="1"/>
    <col min="3" max="3" width="36" style="11" bestFit="1" customWidth="1"/>
    <col min="4" max="4" width="44.625" style="11" customWidth="1"/>
    <col min="5" max="5" width="6.875" style="16" customWidth="1"/>
    <col min="6" max="254" width="6.875" style="4" customWidth="1"/>
    <col min="255" max="16384" width="6.875" style="4"/>
  </cols>
  <sheetData>
    <row r="1" spans="1:38" ht="21">
      <c r="A1" s="12" t="s">
        <v>593</v>
      </c>
      <c r="B1" s="12"/>
      <c r="C1" s="12"/>
      <c r="D1" s="12"/>
      <c r="E1"/>
      <c r="F1"/>
      <c r="G1"/>
      <c r="H1"/>
      <c r="I1"/>
      <c r="J1"/>
      <c r="K1"/>
      <c r="L1"/>
      <c r="M1"/>
      <c r="N1"/>
      <c r="O1"/>
      <c r="P1"/>
      <c r="Q1"/>
      <c r="R1"/>
      <c r="S1"/>
      <c r="T1"/>
      <c r="U1"/>
      <c r="V1"/>
      <c r="W1"/>
      <c r="X1"/>
      <c r="Y1"/>
      <c r="Z1"/>
      <c r="AA1"/>
      <c r="AB1"/>
      <c r="AC1"/>
      <c r="AD1"/>
      <c r="AE1"/>
      <c r="AF1"/>
      <c r="AG1"/>
      <c r="AH1"/>
      <c r="AI1"/>
      <c r="AJ1"/>
      <c r="AK1"/>
      <c r="AL1"/>
    </row>
    <row r="2" spans="1:38" ht="27">
      <c r="A2" s="13" t="s">
        <v>580</v>
      </c>
      <c r="B2" s="14" t="s">
        <v>26</v>
      </c>
      <c r="C2" s="13" t="s">
        <v>578</v>
      </c>
      <c r="D2" s="13" t="s">
        <v>579</v>
      </c>
      <c r="E2" s="114"/>
      <c r="F2"/>
      <c r="G2"/>
      <c r="H2"/>
      <c r="I2"/>
      <c r="J2"/>
      <c r="K2"/>
      <c r="L2"/>
      <c r="M2"/>
      <c r="N2"/>
      <c r="O2"/>
      <c r="P2"/>
      <c r="Q2"/>
      <c r="R2"/>
      <c r="S2"/>
      <c r="T2"/>
      <c r="U2"/>
      <c r="V2"/>
      <c r="W2"/>
      <c r="X2"/>
      <c r="Y2"/>
      <c r="Z2"/>
      <c r="AA2"/>
      <c r="AB2"/>
      <c r="AC2"/>
      <c r="AD2"/>
      <c r="AE2"/>
      <c r="AF2"/>
      <c r="AG2"/>
      <c r="AH2"/>
      <c r="AI2"/>
      <c r="AJ2"/>
      <c r="AK2"/>
      <c r="AL2"/>
    </row>
    <row r="3" spans="1:38" ht="20.100000000000001" customHeight="1">
      <c r="A3" s="15" t="s">
        <v>486</v>
      </c>
      <c r="B3" s="8" t="s">
        <v>0</v>
      </c>
      <c r="C3" s="8" t="s">
        <v>234</v>
      </c>
      <c r="D3" s="8" t="s">
        <v>606</v>
      </c>
      <c r="E3"/>
      <c r="F3"/>
      <c r="G3"/>
      <c r="H3"/>
      <c r="I3"/>
      <c r="J3"/>
      <c r="K3"/>
      <c r="L3"/>
      <c r="M3"/>
      <c r="N3"/>
      <c r="O3"/>
      <c r="P3"/>
      <c r="Q3"/>
      <c r="R3"/>
      <c r="S3"/>
      <c r="T3"/>
      <c r="U3"/>
      <c r="V3"/>
      <c r="W3"/>
      <c r="X3"/>
      <c r="Y3"/>
      <c r="Z3"/>
      <c r="AA3"/>
      <c r="AB3"/>
      <c r="AC3"/>
      <c r="AD3"/>
      <c r="AE3"/>
      <c r="AF3"/>
      <c r="AG3"/>
      <c r="AH3"/>
      <c r="AI3"/>
      <c r="AJ3"/>
      <c r="AK3"/>
      <c r="AL3"/>
    </row>
    <row r="4" spans="1:38" ht="20.100000000000001" customHeight="1">
      <c r="A4" s="15" t="s">
        <v>487</v>
      </c>
      <c r="B4" s="8" t="s">
        <v>488</v>
      </c>
      <c r="C4" s="8" t="s">
        <v>242</v>
      </c>
      <c r="D4" s="8" t="s">
        <v>607</v>
      </c>
      <c r="E4"/>
      <c r="F4"/>
      <c r="G4"/>
      <c r="H4"/>
      <c r="I4"/>
      <c r="J4"/>
      <c r="K4"/>
      <c r="L4"/>
      <c r="M4"/>
      <c r="N4"/>
      <c r="O4"/>
      <c r="P4"/>
      <c r="Q4"/>
      <c r="R4"/>
      <c r="S4"/>
      <c r="T4"/>
      <c r="U4"/>
      <c r="V4"/>
      <c r="W4"/>
      <c r="X4"/>
      <c r="Y4"/>
      <c r="Z4"/>
      <c r="AA4"/>
      <c r="AB4"/>
      <c r="AC4"/>
      <c r="AD4"/>
      <c r="AE4"/>
      <c r="AF4"/>
      <c r="AG4"/>
      <c r="AH4"/>
      <c r="AI4"/>
      <c r="AJ4"/>
      <c r="AK4"/>
      <c r="AL4"/>
    </row>
    <row r="5" spans="1:38" ht="20.100000000000001" customHeight="1">
      <c r="A5" s="15" t="s">
        <v>489</v>
      </c>
      <c r="B5" s="8" t="s">
        <v>490</v>
      </c>
      <c r="C5" s="8" t="s">
        <v>491</v>
      </c>
      <c r="D5" s="8" t="s">
        <v>492</v>
      </c>
      <c r="F5" s="16"/>
    </row>
    <row r="6" spans="1:38" ht="20.100000000000001" customHeight="1">
      <c r="A6" s="15" t="s">
        <v>493</v>
      </c>
      <c r="B6" s="8" t="s">
        <v>1</v>
      </c>
      <c r="C6" s="8" t="s">
        <v>244</v>
      </c>
      <c r="D6" s="8" t="s">
        <v>608</v>
      </c>
      <c r="F6" s="16"/>
    </row>
    <row r="7" spans="1:38" ht="20.100000000000001" customHeight="1">
      <c r="A7" s="15" t="s">
        <v>494</v>
      </c>
      <c r="B7" s="8" t="s">
        <v>2</v>
      </c>
      <c r="C7" s="8" t="s">
        <v>254</v>
      </c>
      <c r="D7" s="8" t="s">
        <v>495</v>
      </c>
      <c r="F7" s="16"/>
    </row>
    <row r="8" spans="1:38" ht="20.100000000000001" customHeight="1">
      <c r="A8" s="15" t="s">
        <v>496</v>
      </c>
      <c r="B8" s="8" t="s">
        <v>3</v>
      </c>
      <c r="C8" s="8" t="s">
        <v>258</v>
      </c>
      <c r="D8" s="8" t="s">
        <v>609</v>
      </c>
      <c r="F8" s="16"/>
    </row>
    <row r="9" spans="1:38" ht="20.100000000000001" customHeight="1">
      <c r="A9" s="15" t="s">
        <v>497</v>
      </c>
      <c r="B9" s="8" t="s">
        <v>4</v>
      </c>
      <c r="C9" s="8" t="s">
        <v>296</v>
      </c>
      <c r="D9" s="8" t="s">
        <v>610</v>
      </c>
      <c r="F9" s="16"/>
    </row>
    <row r="10" spans="1:38" ht="20.100000000000001" customHeight="1">
      <c r="A10" s="15" t="s">
        <v>498</v>
      </c>
      <c r="B10" s="8" t="s">
        <v>5</v>
      </c>
      <c r="C10" s="8" t="s">
        <v>299</v>
      </c>
      <c r="D10" s="8" t="s">
        <v>499</v>
      </c>
      <c r="F10" s="16"/>
    </row>
    <row r="11" spans="1:38" ht="20.100000000000001" customHeight="1">
      <c r="A11" s="15" t="s">
        <v>500</v>
      </c>
      <c r="B11" s="8" t="s">
        <v>6</v>
      </c>
      <c r="C11" s="8" t="s">
        <v>301</v>
      </c>
      <c r="D11" s="8" t="s">
        <v>611</v>
      </c>
      <c r="F11" s="16"/>
    </row>
    <row r="12" spans="1:38" ht="20.100000000000001" customHeight="1">
      <c r="A12" s="15" t="s">
        <v>501</v>
      </c>
      <c r="B12" s="8" t="s">
        <v>27</v>
      </c>
      <c r="C12" s="8" t="s">
        <v>502</v>
      </c>
      <c r="D12" s="8" t="s">
        <v>503</v>
      </c>
      <c r="F12" s="16"/>
    </row>
    <row r="13" spans="1:38" ht="20.100000000000001" customHeight="1">
      <c r="A13" s="15" t="s">
        <v>504</v>
      </c>
      <c r="B13" s="8" t="s">
        <v>28</v>
      </c>
      <c r="C13" s="8" t="s">
        <v>505</v>
      </c>
      <c r="D13" s="8" t="s">
        <v>503</v>
      </c>
      <c r="F13" s="16"/>
    </row>
    <row r="14" spans="1:38" ht="20.100000000000001" customHeight="1">
      <c r="A14" s="15" t="s">
        <v>506</v>
      </c>
      <c r="B14" s="8" t="s">
        <v>7</v>
      </c>
      <c r="C14" s="8" t="s">
        <v>326</v>
      </c>
      <c r="D14" s="8" t="s">
        <v>612</v>
      </c>
      <c r="F14" s="16"/>
    </row>
    <row r="15" spans="1:38" ht="20.100000000000001" customHeight="1">
      <c r="A15" s="15" t="s">
        <v>507</v>
      </c>
      <c r="B15" s="8" t="s">
        <v>8</v>
      </c>
      <c r="C15" s="8" t="s">
        <v>328</v>
      </c>
      <c r="D15" s="8" t="s">
        <v>613</v>
      </c>
      <c r="F15" s="16"/>
    </row>
    <row r="16" spans="1:38" ht="20.100000000000001" customHeight="1">
      <c r="A16" s="15" t="s">
        <v>508</v>
      </c>
      <c r="B16" s="8" t="s">
        <v>29</v>
      </c>
      <c r="C16" s="8" t="s">
        <v>509</v>
      </c>
      <c r="D16" s="8" t="s">
        <v>510</v>
      </c>
      <c r="F16" s="16"/>
    </row>
    <row r="17" spans="1:6" ht="36" customHeight="1">
      <c r="A17" s="15" t="s">
        <v>511</v>
      </c>
      <c r="B17" s="8" t="s">
        <v>512</v>
      </c>
      <c r="C17" s="8" t="s">
        <v>348</v>
      </c>
      <c r="D17" s="8" t="s">
        <v>614</v>
      </c>
      <c r="F17" s="16"/>
    </row>
    <row r="18" spans="1:6" ht="20.100000000000001" customHeight="1">
      <c r="A18" s="15" t="s">
        <v>513</v>
      </c>
      <c r="B18" s="8" t="s">
        <v>9</v>
      </c>
      <c r="C18" s="8" t="s">
        <v>366</v>
      </c>
      <c r="D18" s="8" t="s">
        <v>615</v>
      </c>
      <c r="F18" s="16"/>
    </row>
    <row r="19" spans="1:6" ht="20.100000000000001" customHeight="1">
      <c r="A19" s="15" t="s">
        <v>514</v>
      </c>
      <c r="B19" s="8" t="s">
        <v>10</v>
      </c>
      <c r="C19" s="8" t="s">
        <v>382</v>
      </c>
      <c r="D19" s="8">
        <v>10100</v>
      </c>
      <c r="F19" s="16"/>
    </row>
    <row r="20" spans="1:6" ht="20.100000000000001" customHeight="1">
      <c r="A20" s="15" t="s">
        <v>515</v>
      </c>
      <c r="B20" s="8" t="s">
        <v>11</v>
      </c>
      <c r="C20" s="8" t="s">
        <v>384</v>
      </c>
      <c r="D20" s="8">
        <v>10200</v>
      </c>
      <c r="F20" s="16"/>
    </row>
    <row r="21" spans="1:6" ht="20.100000000000001" customHeight="1">
      <c r="A21" s="15" t="s">
        <v>516</v>
      </c>
      <c r="B21" s="8" t="s">
        <v>12</v>
      </c>
      <c r="C21" s="8" t="s">
        <v>390</v>
      </c>
      <c r="D21" s="8">
        <v>10500</v>
      </c>
      <c r="F21" s="16"/>
    </row>
    <row r="22" spans="1:6" ht="20.100000000000001" customHeight="1">
      <c r="A22" s="15" t="s">
        <v>517</v>
      </c>
      <c r="B22" s="8" t="s">
        <v>13</v>
      </c>
      <c r="C22" s="8" t="s">
        <v>518</v>
      </c>
      <c r="D22" s="8">
        <v>11200</v>
      </c>
      <c r="F22" s="16"/>
    </row>
    <row r="23" spans="1:6" ht="20.100000000000001" customHeight="1">
      <c r="A23" s="15" t="s">
        <v>519</v>
      </c>
      <c r="B23" s="8" t="s">
        <v>14</v>
      </c>
      <c r="C23" s="8" t="s">
        <v>400</v>
      </c>
      <c r="D23" s="8">
        <v>11300</v>
      </c>
      <c r="F23" s="16"/>
    </row>
    <row r="24" spans="1:6" ht="20.100000000000001" customHeight="1">
      <c r="A24" s="15" t="s">
        <v>520</v>
      </c>
      <c r="B24" s="8" t="s">
        <v>15</v>
      </c>
      <c r="C24" s="8" t="s">
        <v>416</v>
      </c>
      <c r="D24" s="8">
        <v>14200</v>
      </c>
      <c r="F24" s="16"/>
    </row>
    <row r="25" spans="1:6" ht="20.100000000000001" customHeight="1">
      <c r="A25" s="15" t="s">
        <v>521</v>
      </c>
      <c r="B25" s="8" t="s">
        <v>30</v>
      </c>
      <c r="C25" s="8" t="s">
        <v>427</v>
      </c>
      <c r="D25" s="8">
        <v>16000</v>
      </c>
      <c r="F25" s="16"/>
    </row>
    <row r="26" spans="1:6" ht="20.100000000000001" customHeight="1">
      <c r="A26" s="15" t="s">
        <v>522</v>
      </c>
      <c r="B26" s="8" t="s">
        <v>428</v>
      </c>
      <c r="C26" s="8" t="s">
        <v>429</v>
      </c>
      <c r="D26" s="8">
        <v>16100</v>
      </c>
      <c r="F26" s="16"/>
    </row>
    <row r="27" spans="1:6" ht="20.100000000000001" customHeight="1">
      <c r="A27" s="15" t="s">
        <v>523</v>
      </c>
      <c r="B27" s="8" t="s">
        <v>31</v>
      </c>
      <c r="C27" s="8" t="s">
        <v>430</v>
      </c>
      <c r="D27" s="8">
        <v>16200</v>
      </c>
      <c r="F27" s="16"/>
    </row>
    <row r="28" spans="1:6" ht="20.100000000000001" customHeight="1">
      <c r="A28" s="15" t="s">
        <v>524</v>
      </c>
      <c r="B28" s="8" t="s">
        <v>32</v>
      </c>
      <c r="C28" s="8" t="s">
        <v>525</v>
      </c>
      <c r="D28" s="8" t="s">
        <v>526</v>
      </c>
      <c r="F28" s="16"/>
    </row>
    <row r="29" spans="1:6" ht="20.100000000000001" customHeight="1">
      <c r="A29" s="15" t="s">
        <v>527</v>
      </c>
      <c r="B29" s="8" t="s">
        <v>616</v>
      </c>
      <c r="C29" s="8" t="s">
        <v>528</v>
      </c>
      <c r="D29" s="8" t="s">
        <v>526</v>
      </c>
      <c r="F29" s="16"/>
    </row>
    <row r="30" spans="1:6" ht="20.100000000000001" customHeight="1">
      <c r="A30" s="15" t="s">
        <v>529</v>
      </c>
      <c r="B30" s="8" t="s">
        <v>33</v>
      </c>
      <c r="C30" s="8" t="s">
        <v>530</v>
      </c>
      <c r="D30" s="8" t="s">
        <v>526</v>
      </c>
      <c r="F30" s="16"/>
    </row>
    <row r="31" spans="1:6" ht="20.100000000000001" customHeight="1">
      <c r="A31" s="15" t="s">
        <v>531</v>
      </c>
      <c r="B31" s="8" t="s">
        <v>34</v>
      </c>
      <c r="C31" s="8" t="s">
        <v>532</v>
      </c>
      <c r="D31" s="8" t="s">
        <v>526</v>
      </c>
      <c r="F31" s="16"/>
    </row>
    <row r="32" spans="1:6" ht="32.25" customHeight="1">
      <c r="A32" s="15" t="s">
        <v>533</v>
      </c>
      <c r="B32" s="8" t="s">
        <v>586</v>
      </c>
      <c r="C32" s="8" t="s">
        <v>534</v>
      </c>
      <c r="D32" s="8" t="s">
        <v>535</v>
      </c>
      <c r="F32" s="16"/>
    </row>
    <row r="33" spans="1:6" ht="20.100000000000001" customHeight="1">
      <c r="A33" s="15" t="s">
        <v>536</v>
      </c>
      <c r="B33" s="8" t="s">
        <v>35</v>
      </c>
      <c r="C33" s="8" t="s">
        <v>537</v>
      </c>
      <c r="D33" s="8" t="s">
        <v>538</v>
      </c>
      <c r="F33" s="16"/>
    </row>
    <row r="34" spans="1:6" ht="20.100000000000001" customHeight="1">
      <c r="A34" s="15" t="s">
        <v>539</v>
      </c>
      <c r="B34" s="8" t="s">
        <v>36</v>
      </c>
      <c r="C34" s="8" t="s">
        <v>540</v>
      </c>
      <c r="D34" s="8" t="s">
        <v>541</v>
      </c>
      <c r="F34" s="16"/>
    </row>
    <row r="35" spans="1:6" ht="20.100000000000001" customHeight="1">
      <c r="A35" s="15" t="s">
        <v>542</v>
      </c>
      <c r="B35" s="8" t="s">
        <v>435</v>
      </c>
      <c r="C35" s="8" t="s">
        <v>436</v>
      </c>
      <c r="D35" s="8">
        <v>16500</v>
      </c>
      <c r="F35" s="16"/>
    </row>
    <row r="36" spans="1:6" ht="20.100000000000001" customHeight="1">
      <c r="A36" s="15" t="s">
        <v>543</v>
      </c>
      <c r="B36" s="8" t="s">
        <v>37</v>
      </c>
      <c r="C36" s="8" t="s">
        <v>437</v>
      </c>
      <c r="D36" s="8" t="s">
        <v>544</v>
      </c>
      <c r="F36" s="16"/>
    </row>
    <row r="37" spans="1:6" ht="20.100000000000001" customHeight="1">
      <c r="A37" s="15" t="s">
        <v>545</v>
      </c>
      <c r="B37" s="8" t="s">
        <v>438</v>
      </c>
      <c r="C37" s="8" t="s">
        <v>439</v>
      </c>
      <c r="D37" s="8">
        <v>17000</v>
      </c>
      <c r="F37" s="16"/>
    </row>
    <row r="38" spans="1:6" ht="20.100000000000001" customHeight="1">
      <c r="A38" s="15" t="s">
        <v>546</v>
      </c>
      <c r="B38" s="8" t="s">
        <v>38</v>
      </c>
      <c r="C38" s="8" t="s">
        <v>440</v>
      </c>
      <c r="D38" s="8">
        <v>17100</v>
      </c>
      <c r="F38" s="16"/>
    </row>
    <row r="39" spans="1:6" ht="20.100000000000001" customHeight="1">
      <c r="A39" s="15" t="s">
        <v>547</v>
      </c>
      <c r="B39" s="8" t="s">
        <v>16</v>
      </c>
      <c r="C39" s="8" t="s">
        <v>444</v>
      </c>
      <c r="D39" s="8">
        <v>17201</v>
      </c>
      <c r="F39" s="16"/>
    </row>
    <row r="40" spans="1:6" ht="20.100000000000001" customHeight="1">
      <c r="A40" s="15" t="s">
        <v>548</v>
      </c>
      <c r="B40" s="8" t="s">
        <v>17</v>
      </c>
      <c r="C40" s="8" t="s">
        <v>446</v>
      </c>
      <c r="D40" s="8">
        <v>17202</v>
      </c>
      <c r="F40" s="16"/>
    </row>
    <row r="41" spans="1:6" ht="20.100000000000001" customHeight="1">
      <c r="A41" s="15" t="s">
        <v>549</v>
      </c>
      <c r="B41" s="8" t="s">
        <v>39</v>
      </c>
      <c r="C41" s="8" t="s">
        <v>550</v>
      </c>
      <c r="D41" s="8" t="s">
        <v>551</v>
      </c>
      <c r="F41" s="16"/>
    </row>
    <row r="42" spans="1:6" ht="20.100000000000001" customHeight="1">
      <c r="A42" s="15" t="s">
        <v>552</v>
      </c>
      <c r="B42" s="8" t="s">
        <v>40</v>
      </c>
      <c r="C42" s="8" t="s">
        <v>447</v>
      </c>
      <c r="D42" s="8">
        <v>17300</v>
      </c>
      <c r="F42" s="16"/>
    </row>
    <row r="43" spans="1:6" ht="20.100000000000001" customHeight="1">
      <c r="A43" s="15" t="s">
        <v>553</v>
      </c>
      <c r="B43" s="8" t="s">
        <v>41</v>
      </c>
      <c r="C43" s="8" t="s">
        <v>554</v>
      </c>
      <c r="D43" s="8" t="s">
        <v>551</v>
      </c>
      <c r="F43" s="16"/>
    </row>
    <row r="44" spans="1:6" ht="20.100000000000001" customHeight="1">
      <c r="A44" s="15" t="s">
        <v>555</v>
      </c>
      <c r="B44" s="8" t="s">
        <v>42</v>
      </c>
      <c r="C44" s="8" t="s">
        <v>448</v>
      </c>
      <c r="D44" s="8" t="s">
        <v>556</v>
      </c>
      <c r="F44" s="16"/>
    </row>
    <row r="45" spans="1:6" ht="20.100000000000001" customHeight="1">
      <c r="A45" s="15" t="s">
        <v>557</v>
      </c>
      <c r="B45" s="8" t="s">
        <v>449</v>
      </c>
      <c r="C45" s="8" t="s">
        <v>450</v>
      </c>
      <c r="D45" s="8">
        <v>17500</v>
      </c>
      <c r="F45" s="16"/>
    </row>
    <row r="46" spans="1:6" ht="20.100000000000001" customHeight="1">
      <c r="A46" s="15" t="s">
        <v>558</v>
      </c>
      <c r="B46" s="8" t="s">
        <v>18</v>
      </c>
      <c r="C46" s="8" t="s">
        <v>455</v>
      </c>
      <c r="D46" s="8">
        <v>18200</v>
      </c>
      <c r="F46" s="16"/>
    </row>
    <row r="47" spans="1:6" ht="20.100000000000001" customHeight="1">
      <c r="A47" s="15" t="s">
        <v>559</v>
      </c>
      <c r="B47" s="8" t="s">
        <v>43</v>
      </c>
      <c r="C47" s="8" t="s">
        <v>560</v>
      </c>
      <c r="D47" s="8" t="s">
        <v>561</v>
      </c>
      <c r="F47" s="16"/>
    </row>
    <row r="48" spans="1:6" ht="20.100000000000001" customHeight="1">
      <c r="A48" s="15" t="s">
        <v>562</v>
      </c>
      <c r="B48" s="8" t="s">
        <v>19</v>
      </c>
      <c r="C48" s="8" t="s">
        <v>460</v>
      </c>
      <c r="D48" s="8">
        <v>20100</v>
      </c>
      <c r="F48" s="16"/>
    </row>
    <row r="49" spans="1:6" ht="20.100000000000001" customHeight="1">
      <c r="A49" s="15" t="s">
        <v>563</v>
      </c>
      <c r="B49" s="8" t="s">
        <v>20</v>
      </c>
      <c r="C49" s="8" t="s">
        <v>462</v>
      </c>
      <c r="D49" s="8">
        <v>20101</v>
      </c>
      <c r="F49" s="16"/>
    </row>
    <row r="50" spans="1:6" ht="20.100000000000001" customHeight="1">
      <c r="A50" s="15" t="s">
        <v>564</v>
      </c>
      <c r="B50" s="8" t="s">
        <v>21</v>
      </c>
      <c r="C50" s="8" t="s">
        <v>464</v>
      </c>
      <c r="D50" s="8">
        <v>20102</v>
      </c>
      <c r="F50" s="16"/>
    </row>
    <row r="51" spans="1:6" ht="20.100000000000001" customHeight="1">
      <c r="A51" s="15" t="s">
        <v>565</v>
      </c>
      <c r="B51" s="8" t="s">
        <v>22</v>
      </c>
      <c r="C51" s="8" t="s">
        <v>466</v>
      </c>
      <c r="D51" s="8">
        <v>20103</v>
      </c>
      <c r="F51" s="16"/>
    </row>
    <row r="52" spans="1:6" ht="34.5" customHeight="1">
      <c r="A52" s="15" t="s">
        <v>566</v>
      </c>
      <c r="B52" s="8" t="s">
        <v>587</v>
      </c>
      <c r="C52" s="8" t="s">
        <v>567</v>
      </c>
      <c r="D52" s="8" t="s">
        <v>568</v>
      </c>
      <c r="F52" s="16"/>
    </row>
    <row r="53" spans="1:6" ht="20.100000000000001" customHeight="1">
      <c r="A53" s="15" t="s">
        <v>569</v>
      </c>
      <c r="B53" s="8" t="s">
        <v>44</v>
      </c>
      <c r="C53" s="8" t="s">
        <v>570</v>
      </c>
      <c r="D53" s="8" t="s">
        <v>571</v>
      </c>
      <c r="F53" s="16"/>
    </row>
    <row r="54" spans="1:6" ht="20.100000000000001" customHeight="1">
      <c r="A54" s="15" t="s">
        <v>572</v>
      </c>
      <c r="B54" s="8" t="s">
        <v>573</v>
      </c>
      <c r="C54" s="8" t="s">
        <v>470</v>
      </c>
      <c r="D54" s="8">
        <v>20105</v>
      </c>
      <c r="F54" s="16"/>
    </row>
    <row r="55" spans="1:6" ht="36.75" customHeight="1">
      <c r="A55" s="15" t="s">
        <v>574</v>
      </c>
      <c r="B55" s="8" t="s">
        <v>588</v>
      </c>
      <c r="C55" s="8" t="s">
        <v>472</v>
      </c>
      <c r="D55" s="8">
        <v>20106</v>
      </c>
      <c r="F55" s="16"/>
    </row>
    <row r="56" spans="1:6" ht="20.100000000000001" customHeight="1">
      <c r="A56" s="15" t="s">
        <v>575</v>
      </c>
      <c r="B56" s="8" t="s">
        <v>23</v>
      </c>
      <c r="C56" s="8" t="s">
        <v>474</v>
      </c>
      <c r="D56" s="8">
        <v>20107</v>
      </c>
      <c r="F56" s="16"/>
    </row>
    <row r="57" spans="1:6" ht="20.100000000000001" customHeight="1">
      <c r="A57" s="15" t="s">
        <v>576</v>
      </c>
      <c r="B57" s="8" t="s">
        <v>24</v>
      </c>
      <c r="C57" s="8" t="s">
        <v>478</v>
      </c>
      <c r="D57" s="8">
        <v>20300</v>
      </c>
      <c r="F57" s="16"/>
    </row>
    <row r="58" spans="1:6" ht="20.100000000000001" customHeight="1">
      <c r="A58" s="17" t="s">
        <v>577</v>
      </c>
      <c r="B58" s="10" t="s">
        <v>25</v>
      </c>
      <c r="C58" s="10" t="s">
        <v>480</v>
      </c>
      <c r="D58" s="10">
        <v>20400</v>
      </c>
      <c r="F58" s="16"/>
    </row>
    <row r="59" spans="1:6" ht="20.100000000000001" customHeight="1">
      <c r="A59" s="117" t="s">
        <v>581</v>
      </c>
    </row>
    <row r="60" spans="1:6" ht="9.1999999999999993" customHeight="1">
      <c r="A60" s="18"/>
    </row>
    <row r="61" spans="1:6" ht="9.1999999999999993" customHeight="1">
      <c r="A61" s="18"/>
    </row>
    <row r="62" spans="1:6" ht="9.1999999999999993" customHeight="1">
      <c r="A62" s="18"/>
    </row>
    <row r="63" spans="1:6" ht="9.1999999999999993" customHeight="1"/>
    <row r="108" spans="9:9">
      <c r="I108" s="4">
        <v>749771</v>
      </c>
    </row>
  </sheetData>
  <phoneticPr fontId="4"/>
  <pageMargins left="0.78740157480314965" right="0.78740157480314965" top="0.59055118110236227" bottom="0.59055118110236227" header="0.51181102362204722" footer="0.51181102362204722"/>
  <pageSetup paperSize="9" scale="60" orientation="portrait" horizontalDpi="300" verticalDpi="300" r:id="rId1"/>
  <headerFooter alignWithMargins="0"/>
  <ignoredErrors>
    <ignoredError sqref="D3:D4 D6 D8:D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J171"/>
  <sheetViews>
    <sheetView view="pageBreakPreview" zoomScale="85" zoomScaleNormal="100" zoomScaleSheetLayoutView="85" workbookViewId="0">
      <pane xSplit="1" ySplit="25" topLeftCell="B26" activePane="bottomRight" state="frozen"/>
      <selection activeCell="B25" sqref="B25"/>
      <selection pane="topRight" activeCell="B25" sqref="B25"/>
      <selection pane="bottomLeft" activeCell="B25" sqref="B25"/>
      <selection pane="bottomRight" sqref="A1:I1"/>
    </sheetView>
  </sheetViews>
  <sheetFormatPr defaultColWidth="8.625" defaultRowHeight="15" customHeight="1"/>
  <cols>
    <col min="1" max="1" width="10.75" style="19" customWidth="1"/>
    <col min="2" max="3" width="13.25" style="19" customWidth="1"/>
    <col min="4" max="4" width="11.5" style="19" customWidth="1"/>
    <col min="5" max="5" width="9.375" style="19" customWidth="1"/>
    <col min="6" max="6" width="10" style="19" customWidth="1"/>
    <col min="7" max="7" width="11.5" style="19" customWidth="1"/>
    <col min="8" max="8" width="10" style="19" customWidth="1"/>
    <col min="9" max="9" width="9.375" style="19" customWidth="1"/>
    <col min="10" max="10" width="3.875" style="19" customWidth="1"/>
    <col min="11" max="16384" width="8.625" style="19"/>
  </cols>
  <sheetData>
    <row r="1" spans="1:36">
      <c r="A1" s="138" t="s">
        <v>45</v>
      </c>
      <c r="B1" s="138"/>
      <c r="C1" s="138"/>
      <c r="D1" s="138"/>
      <c r="E1" s="138"/>
      <c r="F1" s="138"/>
      <c r="G1" s="138"/>
      <c r="H1" s="138"/>
      <c r="I1" s="138"/>
    </row>
    <row r="2" spans="1:36" s="24" customFormat="1" ht="13.5">
      <c r="A2" s="139" t="s">
        <v>46</v>
      </c>
      <c r="B2" s="140" t="s">
        <v>47</v>
      </c>
      <c r="C2" s="140"/>
      <c r="D2" s="140" t="s">
        <v>48</v>
      </c>
      <c r="E2" s="140"/>
      <c r="F2" s="140"/>
      <c r="G2" s="140"/>
      <c r="H2" s="140"/>
      <c r="I2" s="140"/>
      <c r="J2" s="21"/>
      <c r="K2" s="21"/>
      <c r="L2" s="21"/>
      <c r="M2" s="21"/>
      <c r="N2" s="21"/>
      <c r="O2" s="22"/>
      <c r="P2" s="23"/>
      <c r="Q2" s="23"/>
      <c r="R2" s="23"/>
      <c r="S2" s="23"/>
      <c r="T2" s="23"/>
      <c r="U2" s="23"/>
      <c r="V2" s="23"/>
      <c r="W2" s="23"/>
      <c r="X2" s="23"/>
      <c r="Y2" s="23"/>
      <c r="Z2" s="23"/>
      <c r="AA2" s="23"/>
      <c r="AB2" s="23"/>
      <c r="AC2" s="23"/>
      <c r="AD2" s="23"/>
      <c r="AE2" s="23"/>
      <c r="AF2" s="23"/>
      <c r="AG2" s="23"/>
      <c r="AH2" s="23"/>
      <c r="AI2" s="23"/>
      <c r="AJ2" s="23"/>
    </row>
    <row r="3" spans="1:36" s="24" customFormat="1" ht="13.5">
      <c r="A3" s="139"/>
      <c r="B3" s="140" t="s">
        <v>49</v>
      </c>
      <c r="C3" s="140" t="s">
        <v>50</v>
      </c>
      <c r="D3" s="140" t="s">
        <v>49</v>
      </c>
      <c r="E3" s="140"/>
      <c r="F3" s="140"/>
      <c r="G3" s="140" t="s">
        <v>50</v>
      </c>
      <c r="H3" s="140"/>
      <c r="I3" s="140"/>
    </row>
    <row r="4" spans="1:36" s="24" customFormat="1" ht="13.5">
      <c r="A4" s="139"/>
      <c r="B4" s="140"/>
      <c r="C4" s="140"/>
      <c r="D4" s="20" t="s">
        <v>51</v>
      </c>
      <c r="E4" s="20" t="s">
        <v>52</v>
      </c>
      <c r="F4" s="20" t="s">
        <v>53</v>
      </c>
      <c r="G4" s="20" t="s">
        <v>51</v>
      </c>
      <c r="H4" s="20" t="s">
        <v>52</v>
      </c>
      <c r="I4" s="20" t="s">
        <v>53</v>
      </c>
    </row>
    <row r="5" spans="1:36" ht="16.5" hidden="1" customHeight="1">
      <c r="A5" s="25" t="s">
        <v>54</v>
      </c>
      <c r="B5" s="26">
        <v>48554000</v>
      </c>
      <c r="C5" s="27"/>
      <c r="D5" s="26">
        <v>1068650</v>
      </c>
      <c r="E5" s="27"/>
      <c r="F5" s="27"/>
      <c r="G5" s="27"/>
      <c r="H5" s="27"/>
      <c r="I5" s="27"/>
    </row>
    <row r="6" spans="1:36" ht="16.5" hidden="1" customHeight="1">
      <c r="A6" s="25" t="s">
        <v>55</v>
      </c>
      <c r="B6" s="26">
        <v>49184000</v>
      </c>
      <c r="C6" s="27"/>
      <c r="D6" s="26">
        <v>1078571</v>
      </c>
      <c r="E6" s="27"/>
      <c r="F6" s="27"/>
      <c r="G6" s="27"/>
      <c r="H6" s="27"/>
      <c r="I6" s="27"/>
    </row>
    <row r="7" spans="1:36" ht="16.5" hidden="1" customHeight="1">
      <c r="A7" s="25" t="s">
        <v>56</v>
      </c>
      <c r="B7" s="26">
        <v>49852000</v>
      </c>
      <c r="C7" s="27"/>
      <c r="D7" s="26">
        <v>1089171</v>
      </c>
      <c r="E7" s="27"/>
      <c r="F7" s="27"/>
      <c r="G7" s="27"/>
      <c r="H7" s="27"/>
      <c r="I7" s="27"/>
    </row>
    <row r="8" spans="1:36" ht="16.5" hidden="1" customHeight="1">
      <c r="A8" s="25" t="s">
        <v>57</v>
      </c>
      <c r="B8" s="26">
        <v>50557000</v>
      </c>
      <c r="C8" s="27"/>
      <c r="D8" s="26">
        <v>1097808</v>
      </c>
      <c r="E8" s="27"/>
      <c r="F8" s="27"/>
      <c r="G8" s="27"/>
      <c r="H8" s="27"/>
      <c r="I8" s="27"/>
    </row>
    <row r="9" spans="1:36" ht="16.5" hidden="1" customHeight="1">
      <c r="A9" s="25" t="s">
        <v>58</v>
      </c>
      <c r="B9" s="26">
        <v>51305000</v>
      </c>
      <c r="C9" s="27"/>
      <c r="D9" s="26">
        <v>1095701</v>
      </c>
      <c r="E9" s="27"/>
      <c r="F9" s="27"/>
      <c r="G9" s="27"/>
      <c r="H9" s="27"/>
      <c r="I9" s="27"/>
    </row>
    <row r="10" spans="1:36" ht="16.5" hidden="1" customHeight="1">
      <c r="A10" s="25" t="s">
        <v>59</v>
      </c>
      <c r="B10" s="26">
        <v>52039000</v>
      </c>
      <c r="C10" s="27"/>
      <c r="D10" s="26">
        <v>1107623</v>
      </c>
      <c r="E10" s="27"/>
      <c r="F10" s="27"/>
      <c r="G10" s="27"/>
      <c r="H10" s="27"/>
      <c r="I10" s="27"/>
    </row>
    <row r="11" spans="1:36" ht="16.5" hidden="1" customHeight="1">
      <c r="A11" s="25" t="s">
        <v>60</v>
      </c>
      <c r="B11" s="26">
        <v>52752000</v>
      </c>
      <c r="C11" s="27"/>
      <c r="D11" s="26">
        <v>1113796</v>
      </c>
      <c r="E11" s="27"/>
      <c r="F11" s="27"/>
      <c r="G11" s="27"/>
      <c r="H11" s="27"/>
      <c r="I11" s="27"/>
    </row>
    <row r="12" spans="1:36" ht="16.5" hidden="1" customHeight="1">
      <c r="A12" s="25" t="s">
        <v>61</v>
      </c>
      <c r="B12" s="26">
        <v>53496000</v>
      </c>
      <c r="C12" s="27"/>
      <c r="D12" s="26">
        <v>1126799</v>
      </c>
      <c r="E12" s="27"/>
      <c r="F12" s="27"/>
      <c r="G12" s="27"/>
      <c r="H12" s="27"/>
      <c r="I12" s="27"/>
    </row>
    <row r="13" spans="1:36" ht="16.5" hidden="1" customHeight="1">
      <c r="A13" s="25" t="s">
        <v>62</v>
      </c>
      <c r="B13" s="26">
        <v>54134000</v>
      </c>
      <c r="C13" s="27"/>
      <c r="D13" s="26">
        <v>1126546</v>
      </c>
      <c r="E13" s="27"/>
      <c r="F13" s="27"/>
      <c r="G13" s="27"/>
      <c r="H13" s="27"/>
      <c r="I13" s="27"/>
    </row>
    <row r="14" spans="1:36" ht="16.5" hidden="1" customHeight="1">
      <c r="A14" s="25" t="s">
        <v>63</v>
      </c>
      <c r="B14" s="26">
        <v>54739000</v>
      </c>
      <c r="C14" s="27"/>
      <c r="D14" s="26">
        <v>1124736</v>
      </c>
      <c r="E14" s="27"/>
      <c r="F14" s="27"/>
      <c r="G14" s="27"/>
      <c r="H14" s="27"/>
      <c r="I14" s="27"/>
    </row>
    <row r="15" spans="1:36" ht="16.5" hidden="1" customHeight="1">
      <c r="A15" s="25" t="s">
        <v>64</v>
      </c>
      <c r="B15" s="26">
        <v>55033000</v>
      </c>
      <c r="C15" s="27"/>
      <c r="D15" s="26">
        <v>1139359</v>
      </c>
      <c r="E15" s="27"/>
      <c r="F15" s="27"/>
      <c r="G15" s="27"/>
      <c r="H15" s="27"/>
      <c r="I15" s="27"/>
    </row>
    <row r="16" spans="1:36" ht="16.5" hidden="1" customHeight="1">
      <c r="A16" s="25" t="s">
        <v>65</v>
      </c>
      <c r="B16" s="26">
        <v>55963053</v>
      </c>
      <c r="C16" s="27"/>
      <c r="D16" s="26">
        <v>1046720</v>
      </c>
      <c r="E16" s="27"/>
      <c r="F16" s="27"/>
      <c r="G16" s="27"/>
      <c r="H16" s="27"/>
      <c r="I16" s="27"/>
    </row>
    <row r="17" spans="1:9" ht="16.5" hidden="1" customHeight="1">
      <c r="A17" s="25" t="s">
        <v>66</v>
      </c>
      <c r="B17" s="26">
        <v>56665900</v>
      </c>
      <c r="C17" s="27"/>
      <c r="D17" s="26">
        <v>1054100</v>
      </c>
      <c r="E17" s="27"/>
      <c r="F17" s="27"/>
      <c r="G17" s="27"/>
      <c r="H17" s="27"/>
      <c r="I17" s="27"/>
    </row>
    <row r="18" spans="1:9" ht="16.5" hidden="1" customHeight="1">
      <c r="A18" s="25" t="s">
        <v>67</v>
      </c>
      <c r="B18" s="26">
        <v>57390100</v>
      </c>
      <c r="C18" s="27"/>
      <c r="D18" s="26">
        <v>1061500</v>
      </c>
      <c r="E18" s="27"/>
      <c r="F18" s="27"/>
      <c r="G18" s="27"/>
      <c r="H18" s="27"/>
      <c r="I18" s="27"/>
    </row>
    <row r="19" spans="1:9" ht="16.5" hidden="1" customHeight="1">
      <c r="A19" s="25" t="s">
        <v>68</v>
      </c>
      <c r="B19" s="26">
        <v>58119200</v>
      </c>
      <c r="C19" s="27"/>
      <c r="D19" s="26">
        <v>1070700</v>
      </c>
      <c r="E19" s="27"/>
      <c r="F19" s="27"/>
      <c r="G19" s="27"/>
      <c r="H19" s="27"/>
      <c r="I19" s="27"/>
    </row>
    <row r="20" spans="1:9" ht="16.5" hidden="1" customHeight="1">
      <c r="A20" s="25" t="s">
        <v>69</v>
      </c>
      <c r="B20" s="26">
        <v>58875600</v>
      </c>
      <c r="C20" s="27"/>
      <c r="D20" s="26">
        <v>1078000</v>
      </c>
      <c r="E20" s="27"/>
      <c r="F20" s="27"/>
      <c r="G20" s="27"/>
      <c r="H20" s="27"/>
      <c r="I20" s="27"/>
    </row>
    <row r="21" spans="1:9" ht="16.5" hidden="1" customHeight="1">
      <c r="A21" s="25" t="s">
        <v>70</v>
      </c>
      <c r="B21" s="26">
        <v>59736822</v>
      </c>
      <c r="C21" s="27"/>
      <c r="D21" s="26">
        <v>1096366</v>
      </c>
      <c r="E21" s="27"/>
      <c r="F21" s="27"/>
      <c r="G21" s="27"/>
      <c r="H21" s="27"/>
      <c r="I21" s="27"/>
    </row>
    <row r="22" spans="1:9" ht="16.5" hidden="1" customHeight="1">
      <c r="A22" s="25" t="s">
        <v>71</v>
      </c>
      <c r="B22" s="26">
        <v>60740900</v>
      </c>
      <c r="C22" s="27"/>
      <c r="D22" s="26">
        <v>1106700</v>
      </c>
      <c r="E22" s="27"/>
      <c r="F22" s="27"/>
      <c r="G22" s="27"/>
      <c r="H22" s="27"/>
      <c r="I22" s="27"/>
    </row>
    <row r="23" spans="1:9" ht="16.5" hidden="1" customHeight="1">
      <c r="A23" s="25" t="s">
        <v>58</v>
      </c>
      <c r="B23" s="26">
        <v>61659300</v>
      </c>
      <c r="C23" s="27"/>
      <c r="D23" s="26">
        <v>1117100</v>
      </c>
      <c r="E23" s="27"/>
      <c r="F23" s="27"/>
      <c r="G23" s="27"/>
      <c r="H23" s="27"/>
      <c r="I23" s="27"/>
    </row>
    <row r="24" spans="1:9" ht="16.5" hidden="1" customHeight="1">
      <c r="A24" s="25" t="s">
        <v>59</v>
      </c>
      <c r="B24" s="26">
        <v>62595300</v>
      </c>
      <c r="C24" s="27"/>
      <c r="D24" s="26">
        <v>1127700</v>
      </c>
      <c r="E24" s="27"/>
      <c r="F24" s="27"/>
      <c r="G24" s="27"/>
      <c r="H24" s="27"/>
      <c r="I24" s="27"/>
    </row>
    <row r="25" spans="1:9" ht="16.5" hidden="1" customHeight="1">
      <c r="A25" s="25" t="s">
        <v>60</v>
      </c>
      <c r="B25" s="26">
        <v>63460600</v>
      </c>
      <c r="C25" s="27"/>
      <c r="D25" s="26">
        <v>1138500</v>
      </c>
      <c r="E25" s="27"/>
      <c r="F25" s="27"/>
      <c r="G25" s="27"/>
      <c r="H25" s="27"/>
      <c r="I25" s="27"/>
    </row>
    <row r="26" spans="1:9" ht="16.5" customHeight="1">
      <c r="A26" s="25" t="s">
        <v>72</v>
      </c>
      <c r="B26" s="28">
        <v>64450005</v>
      </c>
      <c r="C26" s="29"/>
      <c r="D26" s="28">
        <f t="shared" ref="D26:D76" si="0">E26+F26</f>
        <v>1142122</v>
      </c>
      <c r="E26" s="30">
        <v>564699</v>
      </c>
      <c r="F26" s="31">
        <v>577423</v>
      </c>
      <c r="G26" s="32"/>
      <c r="H26" s="33"/>
      <c r="I26" s="29"/>
    </row>
    <row r="27" spans="1:9" ht="16.5" hidden="1" customHeight="1">
      <c r="A27" s="25" t="s">
        <v>62</v>
      </c>
      <c r="B27" s="34">
        <v>65457500</v>
      </c>
      <c r="C27" s="35"/>
      <c r="D27" s="34">
        <f t="shared" si="0"/>
        <v>1151000</v>
      </c>
      <c r="E27" s="36">
        <v>569100</v>
      </c>
      <c r="F27" s="37">
        <v>581900</v>
      </c>
      <c r="G27" s="38"/>
      <c r="H27" s="39"/>
      <c r="I27" s="35"/>
    </row>
    <row r="28" spans="1:9" ht="16.5" hidden="1" customHeight="1">
      <c r="A28" s="25" t="s">
        <v>63</v>
      </c>
      <c r="B28" s="34">
        <v>66433800</v>
      </c>
      <c r="C28" s="35"/>
      <c r="D28" s="34">
        <f t="shared" si="0"/>
        <v>1160000</v>
      </c>
      <c r="E28" s="36">
        <v>573500</v>
      </c>
      <c r="F28" s="37">
        <v>586500</v>
      </c>
      <c r="G28" s="38"/>
      <c r="H28" s="39"/>
      <c r="I28" s="35"/>
    </row>
    <row r="29" spans="1:9" ht="16.5" hidden="1" customHeight="1">
      <c r="A29" s="25" t="s">
        <v>64</v>
      </c>
      <c r="B29" s="34">
        <v>67431600</v>
      </c>
      <c r="C29" s="35"/>
      <c r="D29" s="34">
        <f t="shared" si="0"/>
        <v>1169200</v>
      </c>
      <c r="E29" s="36">
        <v>578000</v>
      </c>
      <c r="F29" s="37">
        <v>591200</v>
      </c>
      <c r="G29" s="38"/>
      <c r="H29" s="39"/>
      <c r="I29" s="35"/>
    </row>
    <row r="30" spans="1:9" ht="16.5" hidden="1" customHeight="1">
      <c r="A30" s="25" t="s">
        <v>65</v>
      </c>
      <c r="B30" s="34">
        <v>68308900</v>
      </c>
      <c r="C30" s="35"/>
      <c r="D30" s="34">
        <f t="shared" si="0"/>
        <v>1178500</v>
      </c>
      <c r="E30" s="36">
        <v>582500</v>
      </c>
      <c r="F30" s="37">
        <v>596000</v>
      </c>
      <c r="G30" s="38"/>
      <c r="H30" s="39"/>
      <c r="I30" s="35"/>
    </row>
    <row r="31" spans="1:9" ht="16.5" customHeight="1">
      <c r="A31" s="25" t="s">
        <v>66</v>
      </c>
      <c r="B31" s="34">
        <v>69254148</v>
      </c>
      <c r="C31" s="35"/>
      <c r="D31" s="34">
        <f t="shared" si="0"/>
        <v>1164898</v>
      </c>
      <c r="E31" s="36">
        <v>575627</v>
      </c>
      <c r="F31" s="37">
        <v>589271</v>
      </c>
      <c r="G31" s="38"/>
      <c r="H31" s="39"/>
      <c r="I31" s="35"/>
    </row>
    <row r="32" spans="1:9" ht="16.5" hidden="1" customHeight="1">
      <c r="A32" s="25" t="s">
        <v>67</v>
      </c>
      <c r="B32" s="34">
        <v>70113600</v>
      </c>
      <c r="C32" s="35"/>
      <c r="D32" s="34">
        <f t="shared" si="0"/>
        <v>1169700</v>
      </c>
      <c r="E32" s="36">
        <v>577900</v>
      </c>
      <c r="F32" s="37">
        <v>591800</v>
      </c>
      <c r="G32" s="38"/>
      <c r="H32" s="39"/>
      <c r="I32" s="35"/>
    </row>
    <row r="33" spans="1:9" ht="16.5" hidden="1" customHeight="1">
      <c r="A33" s="25" t="s">
        <v>68</v>
      </c>
      <c r="B33" s="34">
        <v>70630400</v>
      </c>
      <c r="C33" s="35"/>
      <c r="D33" s="34">
        <f t="shared" si="0"/>
        <v>1174400</v>
      </c>
      <c r="E33" s="36">
        <v>580400</v>
      </c>
      <c r="F33" s="37">
        <v>594000</v>
      </c>
      <c r="G33" s="38"/>
      <c r="H33" s="39"/>
      <c r="I33" s="35"/>
    </row>
    <row r="34" spans="1:9" ht="16.5" hidden="1" customHeight="1">
      <c r="A34" s="25" t="s">
        <v>69</v>
      </c>
      <c r="B34" s="34">
        <v>71012600</v>
      </c>
      <c r="C34" s="35"/>
      <c r="D34" s="34">
        <f t="shared" si="0"/>
        <v>1179000</v>
      </c>
      <c r="E34" s="36">
        <v>582500</v>
      </c>
      <c r="F34" s="37">
        <v>596500</v>
      </c>
      <c r="G34" s="38"/>
      <c r="H34" s="39"/>
      <c r="I34" s="35"/>
    </row>
    <row r="35" spans="1:9" ht="16.5" hidden="1" customHeight="1">
      <c r="A35" s="25" t="s">
        <v>70</v>
      </c>
      <c r="B35" s="34">
        <v>71379700</v>
      </c>
      <c r="C35" s="35"/>
      <c r="D35" s="34">
        <f t="shared" si="0"/>
        <v>1182100</v>
      </c>
      <c r="E35" s="36">
        <v>584000</v>
      </c>
      <c r="F35" s="37">
        <v>598100</v>
      </c>
      <c r="G35" s="38"/>
      <c r="H35" s="39"/>
      <c r="I35" s="35"/>
    </row>
    <row r="36" spans="1:9" ht="16.5" customHeight="1">
      <c r="A36" s="25" t="s">
        <v>73</v>
      </c>
      <c r="B36" s="34">
        <v>71933000</v>
      </c>
      <c r="C36" s="35"/>
      <c r="D36" s="34">
        <f t="shared" si="0"/>
        <v>1178705</v>
      </c>
      <c r="E36" s="36">
        <v>580839</v>
      </c>
      <c r="F36" s="37">
        <v>597866</v>
      </c>
      <c r="G36" s="38"/>
      <c r="H36" s="39"/>
      <c r="I36" s="35"/>
    </row>
    <row r="37" spans="1:9" ht="16.5" hidden="1" customHeight="1">
      <c r="A37" s="25" t="s">
        <v>74</v>
      </c>
      <c r="B37" s="34">
        <v>71680200</v>
      </c>
      <c r="C37" s="35"/>
      <c r="D37" s="40" t="s">
        <v>75</v>
      </c>
      <c r="E37" s="41" t="s">
        <v>75</v>
      </c>
      <c r="F37" s="42" t="s">
        <v>75</v>
      </c>
      <c r="G37" s="38"/>
      <c r="H37" s="39"/>
      <c r="I37" s="35"/>
    </row>
    <row r="38" spans="1:9" ht="16.5" hidden="1" customHeight="1">
      <c r="A38" s="25" t="s">
        <v>76</v>
      </c>
      <c r="B38" s="34">
        <v>72384500</v>
      </c>
      <c r="C38" s="35"/>
      <c r="D38" s="40" t="s">
        <v>75</v>
      </c>
      <c r="E38" s="41" t="s">
        <v>75</v>
      </c>
      <c r="F38" s="42" t="s">
        <v>75</v>
      </c>
      <c r="G38" s="38"/>
      <c r="H38" s="39"/>
      <c r="I38" s="35"/>
    </row>
    <row r="39" spans="1:9" ht="16.5" hidden="1" customHeight="1">
      <c r="A39" s="25" t="s">
        <v>77</v>
      </c>
      <c r="B39" s="34">
        <v>72883100</v>
      </c>
      <c r="C39" s="35"/>
      <c r="D39" s="40" t="s">
        <v>75</v>
      </c>
      <c r="E39" s="41" t="s">
        <v>75</v>
      </c>
      <c r="F39" s="42" t="s">
        <v>75</v>
      </c>
      <c r="G39" s="38"/>
      <c r="H39" s="39"/>
      <c r="I39" s="35"/>
    </row>
    <row r="40" spans="1:9" ht="16.5" hidden="1" customHeight="1">
      <c r="A40" s="25" t="s">
        <v>78</v>
      </c>
      <c r="B40" s="34">
        <v>73064300</v>
      </c>
      <c r="C40" s="35"/>
      <c r="D40" s="34">
        <f t="shared" si="0"/>
        <v>1186491</v>
      </c>
      <c r="E40" s="36">
        <v>549951</v>
      </c>
      <c r="F40" s="37">
        <v>636540</v>
      </c>
      <c r="G40" s="38"/>
      <c r="H40" s="39"/>
      <c r="I40" s="35"/>
    </row>
    <row r="41" spans="1:9" ht="16.5" customHeight="1">
      <c r="A41" s="25" t="s">
        <v>79</v>
      </c>
      <c r="B41" s="34">
        <v>71998100</v>
      </c>
      <c r="C41" s="35"/>
      <c r="D41" s="34">
        <f t="shared" si="0"/>
        <v>1361484</v>
      </c>
      <c r="E41" s="36">
        <v>635305</v>
      </c>
      <c r="F41" s="37">
        <v>726179</v>
      </c>
      <c r="G41" s="38"/>
      <c r="H41" s="39"/>
      <c r="I41" s="35"/>
    </row>
    <row r="42" spans="1:9" ht="16.5" hidden="1" customHeight="1">
      <c r="A42" s="25" t="s">
        <v>80</v>
      </c>
      <c r="B42" s="34">
        <v>73114100</v>
      </c>
      <c r="C42" s="35"/>
      <c r="D42" s="34">
        <f t="shared" si="0"/>
        <v>1380700</v>
      </c>
      <c r="E42" s="36">
        <v>654681</v>
      </c>
      <c r="F42" s="37">
        <v>726019</v>
      </c>
      <c r="G42" s="38"/>
      <c r="H42" s="39"/>
      <c r="I42" s="35"/>
    </row>
    <row r="43" spans="1:9" ht="16.5" hidden="1" customHeight="1">
      <c r="A43" s="25" t="s">
        <v>81</v>
      </c>
      <c r="B43" s="34">
        <v>78101473</v>
      </c>
      <c r="C43" s="35"/>
      <c r="D43" s="34">
        <f t="shared" si="0"/>
        <v>1453887</v>
      </c>
      <c r="E43" s="36">
        <v>703624</v>
      </c>
      <c r="F43" s="37">
        <v>750263</v>
      </c>
      <c r="G43" s="38"/>
      <c r="H43" s="39"/>
      <c r="I43" s="35"/>
    </row>
    <row r="44" spans="1:9" ht="16.5" hidden="1" customHeight="1">
      <c r="A44" s="25" t="s">
        <v>82</v>
      </c>
      <c r="B44" s="34">
        <v>80002500</v>
      </c>
      <c r="C44" s="35"/>
      <c r="D44" s="34">
        <f t="shared" si="0"/>
        <v>1481106</v>
      </c>
      <c r="E44" s="36">
        <v>719648</v>
      </c>
      <c r="F44" s="37">
        <v>761458</v>
      </c>
      <c r="G44" s="38"/>
      <c r="H44" s="39"/>
      <c r="I44" s="35"/>
    </row>
    <row r="45" spans="1:9" ht="16.5" hidden="1" customHeight="1">
      <c r="A45" s="25" t="s">
        <v>83</v>
      </c>
      <c r="B45" s="34">
        <v>81772600</v>
      </c>
      <c r="C45" s="35"/>
      <c r="D45" s="34">
        <f t="shared" si="0"/>
        <v>1517700</v>
      </c>
      <c r="E45" s="36">
        <v>734475</v>
      </c>
      <c r="F45" s="37">
        <v>783225</v>
      </c>
      <c r="G45" s="38"/>
      <c r="H45" s="39"/>
      <c r="I45" s="35"/>
    </row>
    <row r="46" spans="1:9" ht="16.5" customHeight="1">
      <c r="A46" s="25" t="s">
        <v>84</v>
      </c>
      <c r="B46" s="34">
        <v>83199637</v>
      </c>
      <c r="C46" s="35"/>
      <c r="D46" s="34">
        <f t="shared" si="0"/>
        <v>1521878</v>
      </c>
      <c r="E46" s="36">
        <v>742092</v>
      </c>
      <c r="F46" s="37">
        <v>779786</v>
      </c>
      <c r="G46" s="38"/>
      <c r="H46" s="39"/>
      <c r="I46" s="35"/>
    </row>
    <row r="47" spans="1:9" ht="16.5" hidden="1" customHeight="1">
      <c r="A47" s="25" t="s">
        <v>85</v>
      </c>
      <c r="B47" s="34">
        <v>84573000</v>
      </c>
      <c r="C47" s="35"/>
      <c r="D47" s="34">
        <f t="shared" si="0"/>
        <v>1525604</v>
      </c>
      <c r="E47" s="36">
        <v>746209</v>
      </c>
      <c r="F47" s="37">
        <v>779395</v>
      </c>
      <c r="G47" s="38"/>
      <c r="H47" s="39"/>
      <c r="I47" s="35"/>
    </row>
    <row r="48" spans="1:9" ht="16.5" hidden="1" customHeight="1">
      <c r="A48" s="25" t="s">
        <v>86</v>
      </c>
      <c r="B48" s="34">
        <v>85852000</v>
      </c>
      <c r="C48" s="35"/>
      <c r="D48" s="34">
        <f t="shared" si="0"/>
        <v>1530908</v>
      </c>
      <c r="E48" s="36">
        <v>750517</v>
      </c>
      <c r="F48" s="37">
        <v>780391</v>
      </c>
      <c r="G48" s="38"/>
      <c r="H48" s="39"/>
      <c r="I48" s="35"/>
    </row>
    <row r="49" spans="1:9" ht="16.5" hidden="1" customHeight="1">
      <c r="A49" s="25" t="s">
        <v>87</v>
      </c>
      <c r="B49" s="34">
        <v>87033000</v>
      </c>
      <c r="C49" s="35"/>
      <c r="D49" s="34">
        <f t="shared" si="0"/>
        <v>1532366</v>
      </c>
      <c r="E49" s="36">
        <v>752788</v>
      </c>
      <c r="F49" s="37">
        <v>779578</v>
      </c>
      <c r="G49" s="38"/>
      <c r="H49" s="39"/>
      <c r="I49" s="35"/>
    </row>
    <row r="50" spans="1:9" ht="16.5" hidden="1" customHeight="1">
      <c r="A50" s="25" t="s">
        <v>88</v>
      </c>
      <c r="B50" s="34">
        <v>88293000</v>
      </c>
      <c r="C50" s="35"/>
      <c r="D50" s="34">
        <f t="shared" si="0"/>
        <v>1538645</v>
      </c>
      <c r="E50" s="36">
        <v>755384</v>
      </c>
      <c r="F50" s="37">
        <v>783261</v>
      </c>
      <c r="G50" s="38"/>
      <c r="H50" s="39"/>
      <c r="I50" s="35"/>
    </row>
    <row r="51" spans="1:9" ht="16.5" customHeight="1">
      <c r="A51" s="25" t="s">
        <v>89</v>
      </c>
      <c r="B51" s="34">
        <v>89275529</v>
      </c>
      <c r="C51" s="35"/>
      <c r="D51" s="34">
        <f t="shared" si="0"/>
        <v>1540628</v>
      </c>
      <c r="E51" s="36">
        <v>749342</v>
      </c>
      <c r="F51" s="37">
        <v>791286</v>
      </c>
      <c r="G51" s="38"/>
      <c r="H51" s="39"/>
      <c r="I51" s="35"/>
    </row>
    <row r="52" spans="1:9" ht="16.5" hidden="1" customHeight="1">
      <c r="A52" s="25" t="s">
        <v>90</v>
      </c>
      <c r="B52" s="34">
        <v>90259000</v>
      </c>
      <c r="C52" s="35"/>
      <c r="D52" s="34">
        <f t="shared" si="0"/>
        <v>1545118</v>
      </c>
      <c r="E52" s="36">
        <v>751911</v>
      </c>
      <c r="F52" s="37">
        <v>793207</v>
      </c>
      <c r="G52" s="38"/>
      <c r="H52" s="39"/>
      <c r="I52" s="35"/>
    </row>
    <row r="53" spans="1:9" ht="16.5" hidden="1" customHeight="1">
      <c r="A53" s="25" t="s">
        <v>91</v>
      </c>
      <c r="B53" s="34">
        <v>91088000</v>
      </c>
      <c r="C53" s="35"/>
      <c r="D53" s="34">
        <f t="shared" si="0"/>
        <v>1540395</v>
      </c>
      <c r="E53" s="36">
        <v>748318</v>
      </c>
      <c r="F53" s="37">
        <v>792077</v>
      </c>
      <c r="G53" s="38"/>
      <c r="H53" s="39"/>
      <c r="I53" s="35"/>
    </row>
    <row r="54" spans="1:9" ht="16.5" hidden="1" customHeight="1">
      <c r="A54" s="25" t="s">
        <v>92</v>
      </c>
      <c r="B54" s="34">
        <v>92010000</v>
      </c>
      <c r="C54" s="35"/>
      <c r="D54" s="34">
        <f t="shared" si="0"/>
        <v>1546366</v>
      </c>
      <c r="E54" s="36">
        <v>754290</v>
      </c>
      <c r="F54" s="37">
        <v>792076</v>
      </c>
      <c r="G54" s="38"/>
      <c r="H54" s="39"/>
      <c r="I54" s="35"/>
    </row>
    <row r="55" spans="1:9" ht="16.5" hidden="1" customHeight="1">
      <c r="A55" s="25" t="s">
        <v>93</v>
      </c>
      <c r="B55" s="34">
        <v>92971000</v>
      </c>
      <c r="C55" s="35"/>
      <c r="D55" s="34">
        <f t="shared" si="0"/>
        <v>1534390</v>
      </c>
      <c r="E55" s="36">
        <v>742835</v>
      </c>
      <c r="F55" s="37">
        <v>791555</v>
      </c>
      <c r="G55" s="38"/>
      <c r="H55" s="39"/>
      <c r="I55" s="35"/>
    </row>
    <row r="56" spans="1:9" ht="16.5" customHeight="1">
      <c r="A56" s="25" t="s">
        <v>94</v>
      </c>
      <c r="B56" s="34">
        <v>93418501</v>
      </c>
      <c r="C56" s="35"/>
      <c r="D56" s="34">
        <f t="shared" si="0"/>
        <v>1500687</v>
      </c>
      <c r="E56" s="36">
        <v>721121</v>
      </c>
      <c r="F56" s="37">
        <v>779566</v>
      </c>
      <c r="G56" s="38"/>
      <c r="H56" s="39"/>
      <c r="I56" s="35"/>
    </row>
    <row r="57" spans="1:9" s="47" customFormat="1" ht="25.15" hidden="1" customHeight="1">
      <c r="A57" s="43" t="s">
        <v>95</v>
      </c>
      <c r="B57" s="44">
        <v>94285000</v>
      </c>
      <c r="C57" s="35"/>
      <c r="D57" s="44">
        <f t="shared" si="0"/>
        <v>1500564</v>
      </c>
      <c r="E57" s="45">
        <v>720484</v>
      </c>
      <c r="F57" s="46">
        <v>780080</v>
      </c>
      <c r="G57" s="38"/>
      <c r="H57" s="39"/>
      <c r="I57" s="35"/>
    </row>
    <row r="58" spans="1:9" ht="16.5" hidden="1" customHeight="1">
      <c r="A58" s="25" t="s">
        <v>96</v>
      </c>
      <c r="B58" s="34">
        <v>95178000</v>
      </c>
      <c r="C58" s="35"/>
      <c r="D58" s="34">
        <f t="shared" si="0"/>
        <v>1475000</v>
      </c>
      <c r="E58" s="36">
        <v>706000</v>
      </c>
      <c r="F58" s="37">
        <v>769000</v>
      </c>
      <c r="G58" s="38"/>
      <c r="H58" s="39"/>
      <c r="I58" s="35"/>
    </row>
    <row r="59" spans="1:9" ht="16.5" hidden="1" customHeight="1">
      <c r="A59" s="25" t="s">
        <v>97</v>
      </c>
      <c r="B59" s="34">
        <v>96156000</v>
      </c>
      <c r="C59" s="35"/>
      <c r="D59" s="34">
        <f t="shared" si="0"/>
        <v>1462000</v>
      </c>
      <c r="E59" s="36">
        <v>697000</v>
      </c>
      <c r="F59" s="37">
        <v>765000</v>
      </c>
      <c r="G59" s="38"/>
      <c r="H59" s="39"/>
      <c r="I59" s="35"/>
    </row>
    <row r="60" spans="1:9" ht="16.5" hidden="1" customHeight="1">
      <c r="A60" s="25" t="s">
        <v>98</v>
      </c>
      <c r="B60" s="34">
        <v>97186000</v>
      </c>
      <c r="C60" s="35"/>
      <c r="D60" s="34">
        <f t="shared" si="0"/>
        <v>1451000</v>
      </c>
      <c r="E60" s="36">
        <v>691000</v>
      </c>
      <c r="F60" s="37">
        <v>760000</v>
      </c>
      <c r="G60" s="38"/>
      <c r="H60" s="39"/>
      <c r="I60" s="35"/>
    </row>
    <row r="61" spans="1:9" ht="16.5" customHeight="1">
      <c r="A61" s="25" t="s">
        <v>99</v>
      </c>
      <c r="B61" s="34">
        <v>98274961</v>
      </c>
      <c r="C61" s="35"/>
      <c r="D61" s="34">
        <f t="shared" si="0"/>
        <v>1446384</v>
      </c>
      <c r="E61" s="36">
        <v>688063</v>
      </c>
      <c r="F61" s="37">
        <v>758321</v>
      </c>
      <c r="G61" s="38"/>
      <c r="H61" s="39"/>
      <c r="I61" s="35"/>
    </row>
    <row r="62" spans="1:9" s="47" customFormat="1" ht="25.15" customHeight="1">
      <c r="A62" s="43" t="s">
        <v>100</v>
      </c>
      <c r="B62" s="44">
        <v>99056000</v>
      </c>
      <c r="C62" s="35"/>
      <c r="D62" s="44">
        <f t="shared" si="0"/>
        <v>1438000</v>
      </c>
      <c r="E62" s="45">
        <v>684000</v>
      </c>
      <c r="F62" s="46">
        <v>754000</v>
      </c>
      <c r="G62" s="38"/>
      <c r="H62" s="39"/>
      <c r="I62" s="35"/>
    </row>
    <row r="63" spans="1:9" ht="16.5" customHeight="1">
      <c r="A63" s="25" t="s">
        <v>101</v>
      </c>
      <c r="B63" s="34">
        <v>100243000</v>
      </c>
      <c r="C63" s="37">
        <v>99637000</v>
      </c>
      <c r="D63" s="34">
        <f t="shared" si="0"/>
        <v>1434000</v>
      </c>
      <c r="E63" s="36">
        <v>681000</v>
      </c>
      <c r="F63" s="37">
        <v>753000</v>
      </c>
      <c r="G63" s="34">
        <v>1432000</v>
      </c>
      <c r="H63" s="36">
        <v>680000</v>
      </c>
      <c r="I63" s="37">
        <v>752000</v>
      </c>
    </row>
    <row r="64" spans="1:9" ht="16.5" customHeight="1">
      <c r="A64" s="25" t="s">
        <v>102</v>
      </c>
      <c r="B64" s="34">
        <v>101408000</v>
      </c>
      <c r="C64" s="37">
        <v>100794000</v>
      </c>
      <c r="D64" s="34">
        <f t="shared" si="0"/>
        <v>1429000</v>
      </c>
      <c r="E64" s="36">
        <v>678000</v>
      </c>
      <c r="F64" s="37">
        <v>751000</v>
      </c>
      <c r="G64" s="34">
        <v>1427000</v>
      </c>
      <c r="H64" s="36">
        <v>677000</v>
      </c>
      <c r="I64" s="37">
        <v>750000</v>
      </c>
    </row>
    <row r="65" spans="1:9" ht="16.5" customHeight="1">
      <c r="A65" s="25" t="s">
        <v>103</v>
      </c>
      <c r="B65" s="34">
        <v>102648000</v>
      </c>
      <c r="C65" s="37">
        <v>102022000</v>
      </c>
      <c r="D65" s="34">
        <f t="shared" si="0"/>
        <v>1425000</v>
      </c>
      <c r="E65" s="36">
        <v>676000</v>
      </c>
      <c r="F65" s="37">
        <v>749000</v>
      </c>
      <c r="G65" s="34">
        <v>1423000</v>
      </c>
      <c r="H65" s="36">
        <v>675000</v>
      </c>
      <c r="I65" s="37">
        <v>748000</v>
      </c>
    </row>
    <row r="66" spans="1:9" ht="16.5" customHeight="1">
      <c r="A66" s="25" t="s">
        <v>104</v>
      </c>
      <c r="B66" s="34">
        <v>103720060</v>
      </c>
      <c r="C66" s="37">
        <v>103119447</v>
      </c>
      <c r="D66" s="34">
        <f t="shared" si="0"/>
        <v>1418124</v>
      </c>
      <c r="E66" s="36">
        <v>670980</v>
      </c>
      <c r="F66" s="37">
        <v>747144</v>
      </c>
      <c r="G66" s="34">
        <v>1416299</v>
      </c>
      <c r="H66" s="36">
        <v>670030</v>
      </c>
      <c r="I66" s="37">
        <v>746269</v>
      </c>
    </row>
    <row r="67" spans="1:9" s="47" customFormat="1" ht="25.15" customHeight="1">
      <c r="A67" s="43" t="s">
        <v>105</v>
      </c>
      <c r="B67" s="44">
        <v>105006000</v>
      </c>
      <c r="C67" s="46">
        <v>104345000</v>
      </c>
      <c r="D67" s="44">
        <f t="shared" si="0"/>
        <v>1420000</v>
      </c>
      <c r="E67" s="45">
        <v>672000</v>
      </c>
      <c r="F67" s="46">
        <v>748000</v>
      </c>
      <c r="G67" s="44">
        <v>1418000</v>
      </c>
      <c r="H67" s="45">
        <v>671000</v>
      </c>
      <c r="I67" s="46">
        <v>747000</v>
      </c>
    </row>
    <row r="68" spans="1:9" ht="16.5" customHeight="1">
      <c r="A68" s="25" t="s">
        <v>106</v>
      </c>
      <c r="B68" s="34">
        <v>107332000</v>
      </c>
      <c r="C68" s="37">
        <v>105742000</v>
      </c>
      <c r="D68" s="34">
        <f t="shared" si="0"/>
        <v>1425000</v>
      </c>
      <c r="E68" s="36">
        <v>674000</v>
      </c>
      <c r="F68" s="37">
        <v>751000</v>
      </c>
      <c r="G68" s="34">
        <v>1423000</v>
      </c>
      <c r="H68" s="36">
        <v>673000</v>
      </c>
      <c r="I68" s="37">
        <v>750000</v>
      </c>
    </row>
    <row r="69" spans="1:9" ht="16.5" customHeight="1">
      <c r="A69" s="25" t="s">
        <v>107</v>
      </c>
      <c r="B69" s="34">
        <v>108710000</v>
      </c>
      <c r="C69" s="37">
        <v>108079000</v>
      </c>
      <c r="D69" s="34">
        <f t="shared" si="0"/>
        <v>1431000</v>
      </c>
      <c r="E69" s="36">
        <v>677000</v>
      </c>
      <c r="F69" s="37">
        <v>754000</v>
      </c>
      <c r="G69" s="34">
        <v>1429000</v>
      </c>
      <c r="H69" s="36">
        <v>676000</v>
      </c>
      <c r="I69" s="37">
        <v>753000</v>
      </c>
    </row>
    <row r="70" spans="1:9" ht="16.5" customHeight="1">
      <c r="A70" s="25" t="s">
        <v>108</v>
      </c>
      <c r="B70" s="34">
        <v>110049000</v>
      </c>
      <c r="C70" s="37">
        <v>109410000</v>
      </c>
      <c r="D70" s="34">
        <f t="shared" si="0"/>
        <v>1440000</v>
      </c>
      <c r="E70" s="36">
        <v>683000</v>
      </c>
      <c r="F70" s="37">
        <v>757000</v>
      </c>
      <c r="G70" s="34">
        <v>1439000</v>
      </c>
      <c r="H70" s="36">
        <v>682000</v>
      </c>
      <c r="I70" s="37">
        <v>757000</v>
      </c>
    </row>
    <row r="71" spans="1:9" ht="16.5" customHeight="1">
      <c r="A71" s="25" t="s">
        <v>109</v>
      </c>
      <c r="B71" s="34">
        <v>111939643</v>
      </c>
      <c r="C71" s="37">
        <v>111251507</v>
      </c>
      <c r="D71" s="34">
        <f t="shared" si="0"/>
        <v>1465215</v>
      </c>
      <c r="E71" s="36">
        <v>697794</v>
      </c>
      <c r="F71" s="37">
        <v>767421</v>
      </c>
      <c r="G71" s="34">
        <v>1463158</v>
      </c>
      <c r="H71" s="36">
        <v>696694</v>
      </c>
      <c r="I71" s="37">
        <v>766464</v>
      </c>
    </row>
    <row r="72" spans="1:9" s="47" customFormat="1" ht="25.15" customHeight="1">
      <c r="A72" s="43" t="s">
        <v>110</v>
      </c>
      <c r="B72" s="44">
        <v>113089000</v>
      </c>
      <c r="C72" s="46">
        <v>112420000</v>
      </c>
      <c r="D72" s="44">
        <f t="shared" si="0"/>
        <v>1476000</v>
      </c>
      <c r="E72" s="45">
        <v>704000</v>
      </c>
      <c r="F72" s="46">
        <v>772000</v>
      </c>
      <c r="G72" s="44">
        <v>1474000</v>
      </c>
      <c r="H72" s="45">
        <v>703000</v>
      </c>
      <c r="I72" s="46">
        <v>771000</v>
      </c>
    </row>
    <row r="73" spans="1:9" ht="16.5" customHeight="1">
      <c r="A73" s="25" t="s">
        <v>111</v>
      </c>
      <c r="B73" s="34">
        <v>114154000</v>
      </c>
      <c r="C73" s="37">
        <v>113499000</v>
      </c>
      <c r="D73" s="34">
        <f t="shared" si="0"/>
        <v>1486000</v>
      </c>
      <c r="E73" s="36">
        <v>709000</v>
      </c>
      <c r="F73" s="37">
        <v>777000</v>
      </c>
      <c r="G73" s="34">
        <v>1484000</v>
      </c>
      <c r="H73" s="36">
        <v>708000</v>
      </c>
      <c r="I73" s="37">
        <v>776000</v>
      </c>
    </row>
    <row r="74" spans="1:9" ht="16.5" customHeight="1">
      <c r="A74" s="25" t="s">
        <v>112</v>
      </c>
      <c r="B74" s="34">
        <v>115174000</v>
      </c>
      <c r="C74" s="37">
        <v>114511000</v>
      </c>
      <c r="D74" s="34">
        <f t="shared" si="0"/>
        <v>1493000</v>
      </c>
      <c r="E74" s="36">
        <v>713000</v>
      </c>
      <c r="F74" s="37">
        <v>780000</v>
      </c>
      <c r="G74" s="34">
        <v>1491000</v>
      </c>
      <c r="H74" s="36">
        <v>712000</v>
      </c>
      <c r="I74" s="37">
        <v>779000</v>
      </c>
    </row>
    <row r="75" spans="1:9" ht="16.5" customHeight="1">
      <c r="A75" s="25" t="s">
        <v>113</v>
      </c>
      <c r="B75" s="34">
        <v>116133000</v>
      </c>
      <c r="C75" s="37">
        <v>115465000</v>
      </c>
      <c r="D75" s="34">
        <f t="shared" si="0"/>
        <v>1500000</v>
      </c>
      <c r="E75" s="36">
        <v>717000</v>
      </c>
      <c r="F75" s="37">
        <v>783000</v>
      </c>
      <c r="G75" s="34">
        <v>1498000</v>
      </c>
      <c r="H75" s="36">
        <v>716000</v>
      </c>
      <c r="I75" s="37">
        <v>782000</v>
      </c>
    </row>
    <row r="76" spans="1:9" ht="16.5" customHeight="1">
      <c r="A76" s="25" t="s">
        <v>114</v>
      </c>
      <c r="B76" s="34">
        <v>117060396</v>
      </c>
      <c r="C76" s="37">
        <v>116320358</v>
      </c>
      <c r="D76" s="34">
        <f t="shared" si="0"/>
        <v>1506637</v>
      </c>
      <c r="E76" s="36">
        <v>718517</v>
      </c>
      <c r="F76" s="37">
        <v>788120</v>
      </c>
      <c r="G76" s="34">
        <v>1504298</v>
      </c>
      <c r="H76" s="36">
        <v>717259</v>
      </c>
      <c r="I76" s="37">
        <v>787039</v>
      </c>
    </row>
    <row r="77" spans="1:9" s="47" customFormat="1" ht="25.15" customHeight="1">
      <c r="A77" s="43" t="s">
        <v>115</v>
      </c>
      <c r="B77" s="44">
        <v>117884000</v>
      </c>
      <c r="C77" s="46">
        <v>117204000</v>
      </c>
      <c r="D77" s="44">
        <f>E77+F77</f>
        <v>1511000</v>
      </c>
      <c r="E77" s="45">
        <v>720000</v>
      </c>
      <c r="F77" s="46">
        <v>791000</v>
      </c>
      <c r="G77" s="44">
        <v>1509000</v>
      </c>
      <c r="H77" s="45">
        <v>719000</v>
      </c>
      <c r="I77" s="46">
        <v>790000</v>
      </c>
    </row>
    <row r="78" spans="1:9" ht="16.5" customHeight="1">
      <c r="A78" s="25" t="s">
        <v>116</v>
      </c>
      <c r="B78" s="34">
        <v>118693000</v>
      </c>
      <c r="C78" s="37">
        <v>118008000</v>
      </c>
      <c r="D78" s="34">
        <f t="shared" ref="D78:D93" si="1">E78+F78</f>
        <v>1515000</v>
      </c>
      <c r="E78" s="36">
        <v>722000</v>
      </c>
      <c r="F78" s="37">
        <v>793000</v>
      </c>
      <c r="G78" s="34">
        <v>1513000</v>
      </c>
      <c r="H78" s="36">
        <v>721000</v>
      </c>
      <c r="I78" s="37">
        <v>792000</v>
      </c>
    </row>
    <row r="79" spans="1:9" ht="16.5" customHeight="1">
      <c r="A79" s="25" t="s">
        <v>117</v>
      </c>
      <c r="B79" s="34">
        <v>119483000</v>
      </c>
      <c r="C79" s="37">
        <v>118786000</v>
      </c>
      <c r="D79" s="34">
        <f t="shared" si="1"/>
        <v>1518000</v>
      </c>
      <c r="E79" s="36">
        <v>723000</v>
      </c>
      <c r="F79" s="37">
        <v>795000</v>
      </c>
      <c r="G79" s="34">
        <v>1516000</v>
      </c>
      <c r="H79" s="36">
        <v>722000</v>
      </c>
      <c r="I79" s="37">
        <v>794000</v>
      </c>
    </row>
    <row r="80" spans="1:9" ht="16.5" customHeight="1">
      <c r="A80" s="25" t="s">
        <v>118</v>
      </c>
      <c r="B80" s="34">
        <v>120235000</v>
      </c>
      <c r="C80" s="37">
        <v>119523000</v>
      </c>
      <c r="D80" s="34">
        <f t="shared" si="1"/>
        <v>1521000</v>
      </c>
      <c r="E80" s="36">
        <v>724000</v>
      </c>
      <c r="F80" s="37">
        <v>797000</v>
      </c>
      <c r="G80" s="34">
        <v>1520000</v>
      </c>
      <c r="H80" s="36">
        <v>723000</v>
      </c>
      <c r="I80" s="37">
        <v>796000</v>
      </c>
    </row>
    <row r="81" spans="1:13" ht="16.5" customHeight="1">
      <c r="A81" s="25" t="s">
        <v>119</v>
      </c>
      <c r="B81" s="34">
        <v>121048923</v>
      </c>
      <c r="C81" s="37">
        <v>120265700</v>
      </c>
      <c r="D81" s="34">
        <f t="shared" si="1"/>
        <v>1529983</v>
      </c>
      <c r="E81" s="36">
        <v>728506</v>
      </c>
      <c r="F81" s="37">
        <v>801477</v>
      </c>
      <c r="G81" s="34">
        <v>1533600</v>
      </c>
      <c r="H81" s="36">
        <v>727387</v>
      </c>
      <c r="I81" s="37">
        <v>800366</v>
      </c>
    </row>
    <row r="82" spans="1:13" s="47" customFormat="1" ht="25.15" customHeight="1">
      <c r="A82" s="43" t="s">
        <v>120</v>
      </c>
      <c r="B82" s="44">
        <v>121672000</v>
      </c>
      <c r="C82" s="46">
        <v>120946000</v>
      </c>
      <c r="D82" s="44">
        <f t="shared" si="1"/>
        <v>1530000</v>
      </c>
      <c r="E82" s="45">
        <v>728000</v>
      </c>
      <c r="F82" s="46">
        <v>802000</v>
      </c>
      <c r="G82" s="44">
        <v>1527000</v>
      </c>
      <c r="H82" s="45">
        <v>727000</v>
      </c>
      <c r="I82" s="46">
        <v>801000</v>
      </c>
    </row>
    <row r="83" spans="1:13" ht="16.5" customHeight="1">
      <c r="A83" s="25" t="s">
        <v>121</v>
      </c>
      <c r="B83" s="34">
        <v>122263735</v>
      </c>
      <c r="C83" s="37">
        <v>121535000</v>
      </c>
      <c r="D83" s="34">
        <f t="shared" si="1"/>
        <v>1528036</v>
      </c>
      <c r="E83" s="36">
        <v>726429</v>
      </c>
      <c r="F83" s="37">
        <v>801607</v>
      </c>
      <c r="G83" s="34">
        <v>1526000</v>
      </c>
      <c r="H83" s="36">
        <v>725000</v>
      </c>
      <c r="I83" s="37">
        <v>801000</v>
      </c>
    </row>
    <row r="84" spans="1:13" ht="16.5" customHeight="1">
      <c r="A84" s="25" t="s">
        <v>122</v>
      </c>
      <c r="B84" s="34">
        <v>122783000</v>
      </c>
      <c r="C84" s="37">
        <v>122026000</v>
      </c>
      <c r="D84" s="34">
        <f t="shared" si="1"/>
        <v>1526000</v>
      </c>
      <c r="E84" s="36">
        <v>725000</v>
      </c>
      <c r="F84" s="37">
        <v>801000</v>
      </c>
      <c r="G84" s="34">
        <v>1525000</v>
      </c>
      <c r="H84" s="36">
        <v>724000</v>
      </c>
      <c r="I84" s="37">
        <v>800000</v>
      </c>
    </row>
    <row r="85" spans="1:13" ht="16.5" customHeight="1">
      <c r="A85" s="25" t="s">
        <v>123</v>
      </c>
      <c r="B85" s="34">
        <v>123255000</v>
      </c>
      <c r="C85" s="37">
        <v>122460000</v>
      </c>
      <c r="D85" s="34">
        <f t="shared" si="1"/>
        <v>1525000</v>
      </c>
      <c r="E85" s="36">
        <v>724000</v>
      </c>
      <c r="F85" s="37">
        <v>801000</v>
      </c>
      <c r="G85" s="34">
        <v>1523000</v>
      </c>
      <c r="H85" s="36">
        <v>723000</v>
      </c>
      <c r="I85" s="37">
        <v>800000</v>
      </c>
    </row>
    <row r="86" spans="1:13" ht="16.5" customHeight="1">
      <c r="A86" s="25" t="s">
        <v>124</v>
      </c>
      <c r="B86" s="34">
        <v>123611167</v>
      </c>
      <c r="C86" s="37">
        <v>122721397</v>
      </c>
      <c r="D86" s="34">
        <f t="shared" si="1"/>
        <v>1515025</v>
      </c>
      <c r="E86" s="36">
        <v>716940</v>
      </c>
      <c r="F86" s="37">
        <v>798085</v>
      </c>
      <c r="G86" s="34">
        <v>1512674</v>
      </c>
      <c r="H86" s="36">
        <v>715877</v>
      </c>
      <c r="I86" s="37">
        <v>796797</v>
      </c>
    </row>
    <row r="87" spans="1:13" s="47" customFormat="1" ht="25.15" customHeight="1">
      <c r="A87" s="43" t="s">
        <v>125</v>
      </c>
      <c r="B87" s="44">
        <v>124043418</v>
      </c>
      <c r="C87" s="46">
        <v>123102000</v>
      </c>
      <c r="D87" s="44">
        <f t="shared" si="1"/>
        <v>1513017</v>
      </c>
      <c r="E87" s="45">
        <v>715550</v>
      </c>
      <c r="F87" s="46">
        <v>797467</v>
      </c>
      <c r="G87" s="44">
        <v>1510632</v>
      </c>
      <c r="H87" s="45">
        <v>714468</v>
      </c>
      <c r="I87" s="46">
        <v>796164</v>
      </c>
    </row>
    <row r="88" spans="1:13" ht="15.75" customHeight="1">
      <c r="A88" s="25" t="s">
        <v>126</v>
      </c>
      <c r="B88" s="34">
        <v>124452000</v>
      </c>
      <c r="C88" s="37">
        <v>123476000</v>
      </c>
      <c r="D88" s="34">
        <f t="shared" si="1"/>
        <v>1511000</v>
      </c>
      <c r="E88" s="36">
        <v>714000</v>
      </c>
      <c r="F88" s="37">
        <v>797000</v>
      </c>
      <c r="G88" s="34">
        <v>1508000</v>
      </c>
      <c r="H88" s="36">
        <v>713000</v>
      </c>
      <c r="I88" s="37">
        <v>796000</v>
      </c>
      <c r="J88" s="48"/>
      <c r="K88" s="48"/>
      <c r="L88" s="48"/>
      <c r="M88" s="48"/>
    </row>
    <row r="89" spans="1:13" ht="16.5" customHeight="1">
      <c r="A89" s="25" t="s">
        <v>127</v>
      </c>
      <c r="B89" s="34">
        <v>124764000</v>
      </c>
      <c r="C89" s="37">
        <v>123788000</v>
      </c>
      <c r="D89" s="34">
        <f t="shared" si="1"/>
        <v>1509000</v>
      </c>
      <c r="E89" s="36">
        <v>713000</v>
      </c>
      <c r="F89" s="37">
        <v>796000</v>
      </c>
      <c r="G89" s="34">
        <v>1506000</v>
      </c>
      <c r="H89" s="36">
        <v>711000</v>
      </c>
      <c r="I89" s="37">
        <v>795000</v>
      </c>
    </row>
    <row r="90" spans="1:13" ht="16.5" customHeight="1">
      <c r="A90" s="25" t="s">
        <v>128</v>
      </c>
      <c r="B90" s="34">
        <v>125034000</v>
      </c>
      <c r="C90" s="37">
        <v>124069000</v>
      </c>
      <c r="D90" s="34">
        <f t="shared" si="1"/>
        <v>1508000</v>
      </c>
      <c r="E90" s="36">
        <v>712000</v>
      </c>
      <c r="F90" s="37">
        <v>796000</v>
      </c>
      <c r="G90" s="34">
        <v>1506000</v>
      </c>
      <c r="H90" s="36">
        <v>711000</v>
      </c>
      <c r="I90" s="37">
        <v>795000</v>
      </c>
    </row>
    <row r="91" spans="1:13" ht="16.5" customHeight="1">
      <c r="A91" s="25" t="s">
        <v>129</v>
      </c>
      <c r="B91" s="34">
        <v>125570246</v>
      </c>
      <c r="C91" s="37">
        <v>124298947</v>
      </c>
      <c r="D91" s="34">
        <f t="shared" si="1"/>
        <v>1506700</v>
      </c>
      <c r="E91" s="36">
        <v>712518</v>
      </c>
      <c r="F91" s="37">
        <v>794182</v>
      </c>
      <c r="G91" s="34">
        <v>1503411</v>
      </c>
      <c r="H91" s="36">
        <v>710949</v>
      </c>
      <c r="I91" s="37">
        <v>792462</v>
      </c>
    </row>
    <row r="92" spans="1:13" s="47" customFormat="1" ht="25.15" customHeight="1">
      <c r="A92" s="43" t="s">
        <v>130</v>
      </c>
      <c r="B92" s="44">
        <v>125864000</v>
      </c>
      <c r="C92" s="46">
        <v>124709000</v>
      </c>
      <c r="D92" s="44">
        <f t="shared" si="1"/>
        <v>1505000</v>
      </c>
      <c r="E92" s="45">
        <v>712000</v>
      </c>
      <c r="F92" s="46">
        <v>793000</v>
      </c>
      <c r="G92" s="44">
        <v>1502000</v>
      </c>
      <c r="H92" s="45">
        <v>710000</v>
      </c>
      <c r="I92" s="46">
        <v>792000</v>
      </c>
    </row>
    <row r="93" spans="1:13" ht="16.5" customHeight="1">
      <c r="A93" s="25" t="s">
        <v>131</v>
      </c>
      <c r="B93" s="34">
        <v>126166000</v>
      </c>
      <c r="C93" s="37">
        <v>124963000</v>
      </c>
      <c r="D93" s="34">
        <f t="shared" si="1"/>
        <v>1504000</v>
      </c>
      <c r="E93" s="36">
        <v>711000</v>
      </c>
      <c r="F93" s="37">
        <v>793000</v>
      </c>
      <c r="G93" s="34">
        <v>1500000</v>
      </c>
      <c r="H93" s="36">
        <v>709000</v>
      </c>
      <c r="I93" s="37">
        <v>791000</v>
      </c>
    </row>
    <row r="94" spans="1:13" ht="17.25" customHeight="1">
      <c r="A94" s="25" t="s">
        <v>66</v>
      </c>
      <c r="B94" s="34">
        <v>126486000</v>
      </c>
      <c r="C94" s="37">
        <v>125252000</v>
      </c>
      <c r="D94" s="34">
        <v>1502000</v>
      </c>
      <c r="E94" s="36">
        <v>710000</v>
      </c>
      <c r="F94" s="37">
        <v>792000</v>
      </c>
      <c r="G94" s="34">
        <v>1498000</v>
      </c>
      <c r="H94" s="36">
        <v>708000</v>
      </c>
      <c r="I94" s="37">
        <v>790000</v>
      </c>
    </row>
    <row r="95" spans="1:13" ht="16.5" customHeight="1">
      <c r="A95" s="25" t="s">
        <v>132</v>
      </c>
      <c r="B95" s="34">
        <v>126686000</v>
      </c>
      <c r="C95" s="37">
        <v>125432000</v>
      </c>
      <c r="D95" s="34">
        <v>1497000</v>
      </c>
      <c r="E95" s="36">
        <v>707000</v>
      </c>
      <c r="F95" s="37">
        <v>790000</v>
      </c>
      <c r="G95" s="34">
        <v>1493000</v>
      </c>
      <c r="H95" s="36">
        <v>706000</v>
      </c>
      <c r="I95" s="37">
        <v>788000</v>
      </c>
    </row>
    <row r="96" spans="1:13" ht="15.75" customHeight="1">
      <c r="A96" s="25" t="s">
        <v>133</v>
      </c>
      <c r="B96" s="34">
        <v>126925843</v>
      </c>
      <c r="C96" s="37">
        <v>125386737</v>
      </c>
      <c r="D96" s="34">
        <v>1493092</v>
      </c>
      <c r="E96" s="36">
        <v>704289</v>
      </c>
      <c r="F96" s="37">
        <v>788803</v>
      </c>
      <c r="G96" s="34">
        <v>1488067</v>
      </c>
      <c r="H96" s="36">
        <v>702230</v>
      </c>
      <c r="I96" s="37">
        <v>785837</v>
      </c>
    </row>
    <row r="97" spans="1:9" ht="15.75" customHeight="1">
      <c r="A97" s="25"/>
      <c r="B97" s="34"/>
      <c r="C97" s="112" t="s">
        <v>224</v>
      </c>
      <c r="D97" s="34"/>
      <c r="E97" s="36"/>
      <c r="F97" s="37"/>
      <c r="G97" s="113" t="s">
        <v>225</v>
      </c>
      <c r="H97" s="36">
        <v>702537</v>
      </c>
      <c r="I97" s="37" t="s">
        <v>223</v>
      </c>
    </row>
    <row r="98" spans="1:9" ht="24.75" customHeight="1">
      <c r="A98" s="43" t="s">
        <v>69</v>
      </c>
      <c r="B98" s="44">
        <v>127291000</v>
      </c>
      <c r="C98" s="46">
        <v>125908000</v>
      </c>
      <c r="D98" s="44">
        <v>1491000</v>
      </c>
      <c r="E98" s="45">
        <v>703000</v>
      </c>
      <c r="F98" s="46">
        <v>788000</v>
      </c>
      <c r="G98" s="44">
        <v>1486000</v>
      </c>
      <c r="H98" s="45">
        <v>701000</v>
      </c>
      <c r="I98" s="46">
        <v>785000</v>
      </c>
    </row>
    <row r="99" spans="1:9" ht="16.5" customHeight="1">
      <c r="A99" s="43" t="s">
        <v>134</v>
      </c>
      <c r="B99" s="44">
        <v>127435000</v>
      </c>
      <c r="C99" s="46">
        <v>126008000</v>
      </c>
      <c r="D99" s="44">
        <v>1486000</v>
      </c>
      <c r="E99" s="45">
        <v>701000</v>
      </c>
      <c r="F99" s="46">
        <v>786000</v>
      </c>
      <c r="G99" s="44">
        <v>1481000</v>
      </c>
      <c r="H99" s="45">
        <v>699000</v>
      </c>
      <c r="I99" s="46">
        <v>782000</v>
      </c>
    </row>
    <row r="100" spans="1:9" ht="16.5" customHeight="1">
      <c r="A100" s="43" t="s">
        <v>73</v>
      </c>
      <c r="B100" s="44">
        <v>127619000</v>
      </c>
      <c r="C100" s="46">
        <v>126139000</v>
      </c>
      <c r="D100" s="44">
        <v>1483000</v>
      </c>
      <c r="E100" s="45">
        <v>699000</v>
      </c>
      <c r="F100" s="46">
        <v>784000</v>
      </c>
      <c r="G100" s="44">
        <v>1477000</v>
      </c>
      <c r="H100" s="45">
        <v>697000</v>
      </c>
      <c r="I100" s="46">
        <v>780000</v>
      </c>
    </row>
    <row r="101" spans="1:9" ht="16.5" customHeight="1">
      <c r="A101" s="43" t="s">
        <v>191</v>
      </c>
      <c r="B101" s="44">
        <v>127687000</v>
      </c>
      <c r="C101" s="46">
        <v>126176000</v>
      </c>
      <c r="D101" s="44">
        <v>1477000</v>
      </c>
      <c r="E101" s="45">
        <v>696000</v>
      </c>
      <c r="F101" s="46">
        <v>781000</v>
      </c>
      <c r="G101" s="44">
        <v>1471000</v>
      </c>
      <c r="H101" s="45">
        <v>694000</v>
      </c>
      <c r="I101" s="46">
        <v>777000</v>
      </c>
    </row>
    <row r="102" spans="1:9" ht="16.5" customHeight="1">
      <c r="A102" s="43" t="s">
        <v>192</v>
      </c>
      <c r="B102" s="44">
        <v>127767994</v>
      </c>
      <c r="C102" s="46">
        <v>126204902</v>
      </c>
      <c r="D102" s="44">
        <v>1467815</v>
      </c>
      <c r="E102" s="45">
        <v>691677</v>
      </c>
      <c r="F102" s="46">
        <v>776138</v>
      </c>
      <c r="G102" s="44">
        <v>1460234</v>
      </c>
      <c r="H102" s="45">
        <v>688589</v>
      </c>
      <c r="I102" s="46">
        <v>771645</v>
      </c>
    </row>
    <row r="103" spans="1:9" ht="15.75" customHeight="1">
      <c r="A103" s="25"/>
      <c r="B103" s="34"/>
      <c r="C103" s="112" t="s">
        <v>226</v>
      </c>
      <c r="D103" s="34"/>
      <c r="E103" s="36"/>
      <c r="F103" s="37"/>
      <c r="G103" s="113" t="s">
        <v>227</v>
      </c>
      <c r="H103" s="36">
        <v>689062</v>
      </c>
      <c r="I103" s="37" t="s">
        <v>228</v>
      </c>
    </row>
    <row r="104" spans="1:9" ht="24.75" customHeight="1">
      <c r="A104" s="43" t="s">
        <v>77</v>
      </c>
      <c r="B104" s="44">
        <v>127770000</v>
      </c>
      <c r="C104" s="46">
        <v>126154000</v>
      </c>
      <c r="D104" s="44">
        <v>1460000</v>
      </c>
      <c r="E104" s="45">
        <v>688000</v>
      </c>
      <c r="F104" s="46">
        <v>772000</v>
      </c>
      <c r="G104" s="44">
        <v>1453000</v>
      </c>
      <c r="H104" s="45">
        <v>685000</v>
      </c>
      <c r="I104" s="46">
        <v>768000</v>
      </c>
    </row>
    <row r="105" spans="1:9" ht="15.75" customHeight="1">
      <c r="A105" s="43" t="s">
        <v>78</v>
      </c>
      <c r="B105" s="44">
        <v>127771000</v>
      </c>
      <c r="C105" s="46">
        <v>126085000</v>
      </c>
      <c r="D105" s="44">
        <v>1452000</v>
      </c>
      <c r="E105" s="45">
        <v>683000</v>
      </c>
      <c r="F105" s="46">
        <v>769000</v>
      </c>
      <c r="G105" s="44">
        <v>1445000</v>
      </c>
      <c r="H105" s="45">
        <v>680000</v>
      </c>
      <c r="I105" s="46">
        <v>765000</v>
      </c>
    </row>
    <row r="106" spans="1:9" ht="15.75" customHeight="1">
      <c r="A106" s="43" t="s">
        <v>79</v>
      </c>
      <c r="B106" s="44">
        <v>127692000</v>
      </c>
      <c r="C106" s="46">
        <v>125947000</v>
      </c>
      <c r="D106" s="44">
        <v>1444000</v>
      </c>
      <c r="E106" s="45">
        <v>679000</v>
      </c>
      <c r="F106" s="46">
        <v>765000</v>
      </c>
      <c r="G106" s="44">
        <v>1436000</v>
      </c>
      <c r="H106" s="45">
        <v>676000</v>
      </c>
      <c r="I106" s="46">
        <v>761000</v>
      </c>
    </row>
    <row r="107" spans="1:9" ht="15" customHeight="1">
      <c r="A107" s="43" t="s">
        <v>80</v>
      </c>
      <c r="B107" s="44">
        <v>127510000</v>
      </c>
      <c r="C107" s="46">
        <v>125820000</v>
      </c>
      <c r="D107" s="44">
        <v>1436000</v>
      </c>
      <c r="E107" s="45">
        <v>675000</v>
      </c>
      <c r="F107" s="46">
        <v>761000</v>
      </c>
      <c r="G107" s="44">
        <v>1429000</v>
      </c>
      <c r="H107" s="45">
        <v>672000</v>
      </c>
      <c r="I107" s="46">
        <v>757000</v>
      </c>
    </row>
    <row r="108" spans="1:9" ht="15" customHeight="1">
      <c r="A108" s="43" t="s">
        <v>81</v>
      </c>
      <c r="B108" s="44">
        <v>128057352</v>
      </c>
      <c r="C108" s="46">
        <v>126381728</v>
      </c>
      <c r="D108" s="44">
        <v>1431493</v>
      </c>
      <c r="E108" s="45">
        <v>673326</v>
      </c>
      <c r="F108" s="46">
        <v>758167</v>
      </c>
      <c r="G108" s="44">
        <v>1415381</v>
      </c>
      <c r="H108" s="45">
        <v>665610</v>
      </c>
      <c r="I108" s="46">
        <v>749771</v>
      </c>
    </row>
    <row r="109" spans="1:9" ht="15" customHeight="1">
      <c r="A109" s="43"/>
      <c r="B109" s="44"/>
      <c r="C109" s="46" t="s">
        <v>600</v>
      </c>
      <c r="D109" s="45"/>
      <c r="E109" s="45"/>
      <c r="F109" s="45"/>
      <c r="G109" s="44" t="s">
        <v>601</v>
      </c>
      <c r="H109" s="45">
        <v>669771</v>
      </c>
      <c r="I109" s="46" t="s">
        <v>602</v>
      </c>
    </row>
    <row r="110" spans="1:9" ht="24.75" customHeight="1">
      <c r="A110" s="43" t="s">
        <v>82</v>
      </c>
      <c r="B110" s="44">
        <v>127799000</v>
      </c>
      <c r="C110" s="46">
        <v>126180000</v>
      </c>
      <c r="D110" s="44">
        <v>1423000</v>
      </c>
      <c r="E110" s="45">
        <v>670000</v>
      </c>
      <c r="F110" s="46">
        <v>754000</v>
      </c>
      <c r="G110" s="44">
        <v>1416000</v>
      </c>
      <c r="H110" s="45">
        <v>666000</v>
      </c>
      <c r="I110" s="46">
        <v>750000</v>
      </c>
    </row>
    <row r="111" spans="1:9" ht="15.75" customHeight="1">
      <c r="A111" s="127" t="s">
        <v>83</v>
      </c>
      <c r="B111" s="124">
        <v>127515000</v>
      </c>
      <c r="C111" s="45">
        <v>125957000</v>
      </c>
      <c r="D111" s="124">
        <v>1415000</v>
      </c>
      <c r="E111" s="126">
        <v>666000</v>
      </c>
      <c r="F111" s="125">
        <v>749000</v>
      </c>
      <c r="G111" s="45">
        <v>1408000</v>
      </c>
      <c r="H111" s="45">
        <v>662000</v>
      </c>
      <c r="I111" s="125">
        <v>745000</v>
      </c>
    </row>
    <row r="112" spans="1:9" ht="76.150000000000006" customHeight="1">
      <c r="A112" s="136" t="s">
        <v>599</v>
      </c>
      <c r="B112" s="137"/>
      <c r="C112" s="137"/>
      <c r="D112" s="137"/>
      <c r="E112" s="137"/>
      <c r="F112" s="137"/>
      <c r="G112" s="137"/>
      <c r="H112" s="137"/>
      <c r="I112" s="137"/>
    </row>
    <row r="113" ht="16.5" customHeight="1"/>
    <row r="114" ht="16.5" customHeight="1"/>
    <row r="115" s="47" customFormat="1" ht="25.15" customHeight="1"/>
    <row r="116" ht="16.5" customHeight="1"/>
    <row r="117" ht="16.5" customHeight="1"/>
    <row r="118" ht="16.5" customHeight="1"/>
    <row r="119" ht="16.5" customHeight="1"/>
    <row r="120" s="47" customFormat="1" ht="25.1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spans="1:15" ht="16.5" customHeight="1"/>
    <row r="146" spans="1:15" ht="16.5" customHeight="1"/>
    <row r="147" spans="1:15" ht="16.5" customHeight="1"/>
    <row r="148" spans="1:15" ht="16.5" customHeight="1"/>
    <row r="149" spans="1:15" ht="16.5" customHeight="1"/>
    <row r="150" spans="1:15" ht="16.5" customHeight="1"/>
    <row r="151" spans="1:15" ht="16.5" customHeight="1">
      <c r="A151" s="49"/>
    </row>
    <row r="152" spans="1:15" s="49" customFormat="1" ht="16.5" customHeight="1">
      <c r="A152" s="19"/>
      <c r="F152" s="50"/>
      <c r="G152" s="50"/>
      <c r="H152" s="50"/>
      <c r="I152" s="50"/>
      <c r="J152" s="50"/>
      <c r="K152" s="50"/>
      <c r="L152" s="50"/>
      <c r="M152" s="50"/>
      <c r="N152" s="50"/>
      <c r="O152" s="50"/>
    </row>
    <row r="153" spans="1:15" ht="16.5" customHeight="1"/>
    <row r="154" spans="1:15" ht="16.5" customHeight="1"/>
    <row r="155" spans="1:15" ht="16.5" customHeight="1"/>
    <row r="156" spans="1:15" ht="16.5" customHeight="1"/>
    <row r="157" spans="1:15" ht="16.5" customHeight="1"/>
    <row r="158" spans="1:15" ht="16.5" customHeight="1"/>
    <row r="159" spans="1:15" ht="16.5" customHeight="1"/>
    <row r="160" spans="1:15"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sheetData>
  <mergeCells count="9">
    <mergeCell ref="A112:I112"/>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7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210"/>
  <sheetViews>
    <sheetView view="pageBreakPreview" zoomScale="60" zoomScaleNormal="75" workbookViewId="0"/>
  </sheetViews>
  <sheetFormatPr defaultColWidth="12.625" defaultRowHeight="13.5"/>
  <cols>
    <col min="1" max="1" width="13.875" style="52" customWidth="1"/>
    <col min="2" max="6" width="17.5" style="52" hidden="1" customWidth="1"/>
    <col min="7" max="12" width="17.5" style="52" customWidth="1"/>
    <col min="13" max="13" width="15.75" style="52" customWidth="1"/>
    <col min="14" max="14" width="12.625" style="85" customWidth="1"/>
    <col min="15" max="16384" width="12.625" style="52"/>
  </cols>
  <sheetData>
    <row r="1" spans="1:14" ht="21">
      <c r="A1" s="1" t="s">
        <v>596</v>
      </c>
      <c r="B1" s="51"/>
      <c r="C1" s="51"/>
      <c r="D1" s="51"/>
      <c r="E1" s="51"/>
      <c r="F1" s="51"/>
      <c r="G1" s="51"/>
      <c r="H1" s="51"/>
      <c r="I1" s="51"/>
      <c r="J1" s="51"/>
      <c r="K1" s="51"/>
      <c r="L1" s="51"/>
      <c r="M1" s="92" t="s">
        <v>190</v>
      </c>
      <c r="N1" s="51"/>
    </row>
    <row r="2" spans="1:14">
      <c r="A2" s="146" t="s">
        <v>135</v>
      </c>
      <c r="B2" s="144" t="s">
        <v>136</v>
      </c>
      <c r="C2" s="144" t="s">
        <v>137</v>
      </c>
      <c r="D2" s="144" t="s">
        <v>138</v>
      </c>
      <c r="E2" s="144" t="s">
        <v>139</v>
      </c>
      <c r="F2" s="144" t="s">
        <v>229</v>
      </c>
      <c r="G2" s="144" t="s">
        <v>589</v>
      </c>
      <c r="H2" s="144" t="s">
        <v>597</v>
      </c>
      <c r="I2" s="144" t="s">
        <v>598</v>
      </c>
      <c r="J2" s="141" t="s">
        <v>603</v>
      </c>
      <c r="K2" s="141" t="s">
        <v>605</v>
      </c>
      <c r="L2" s="54"/>
      <c r="M2" s="55"/>
      <c r="N2" s="56"/>
    </row>
    <row r="3" spans="1:14">
      <c r="A3" s="147"/>
      <c r="B3" s="145"/>
      <c r="C3" s="145"/>
      <c r="D3" s="145"/>
      <c r="E3" s="145"/>
      <c r="F3" s="145"/>
      <c r="G3" s="145"/>
      <c r="H3" s="145"/>
      <c r="I3" s="145"/>
      <c r="J3" s="143"/>
      <c r="K3" s="142"/>
      <c r="L3" s="57" t="s">
        <v>140</v>
      </c>
      <c r="M3" s="57" t="s">
        <v>141</v>
      </c>
      <c r="N3" s="58"/>
    </row>
    <row r="4" spans="1:14" ht="39.75" customHeight="1">
      <c r="A4" s="91" t="s">
        <v>142</v>
      </c>
      <c r="B4" s="59">
        <v>1500995</v>
      </c>
      <c r="C4" s="60">
        <v>1496188</v>
      </c>
      <c r="D4" s="60">
        <v>1489732</v>
      </c>
      <c r="E4" s="60">
        <v>1485557</v>
      </c>
      <c r="F4" s="60">
        <v>1459988</v>
      </c>
      <c r="G4" s="60">
        <v>1444288</v>
      </c>
      <c r="H4" s="60">
        <v>1437549</v>
      </c>
      <c r="I4" s="60">
        <v>1431493</v>
      </c>
      <c r="J4" s="60">
        <v>1423485</v>
      </c>
      <c r="K4" s="60">
        <v>1414996</v>
      </c>
      <c r="L4" s="60">
        <v>665350</v>
      </c>
      <c r="M4" s="61">
        <v>749646</v>
      </c>
      <c r="N4" s="62"/>
    </row>
    <row r="5" spans="1:14" ht="39.75" customHeight="1">
      <c r="A5" s="88" t="s">
        <v>143</v>
      </c>
      <c r="B5" s="63">
        <v>1078461</v>
      </c>
      <c r="C5" s="64">
        <v>1076436</v>
      </c>
      <c r="D5" s="64">
        <v>1076230</v>
      </c>
      <c r="E5" s="64">
        <v>1075552</v>
      </c>
      <c r="F5" s="64">
        <v>1314453</v>
      </c>
      <c r="G5" s="64">
        <v>1302657</v>
      </c>
      <c r="H5" s="64">
        <v>1297825</v>
      </c>
      <c r="I5" s="64">
        <v>1292863</v>
      </c>
      <c r="J5" s="64">
        <v>1286626</v>
      </c>
      <c r="K5" s="64">
        <v>1279980</v>
      </c>
      <c r="L5" s="64">
        <v>601896</v>
      </c>
      <c r="M5" s="65">
        <v>678084</v>
      </c>
      <c r="N5"/>
    </row>
    <row r="6" spans="1:14" ht="39.75" customHeight="1">
      <c r="A6" s="89" t="s">
        <v>144</v>
      </c>
      <c r="B6" s="66">
        <v>422534</v>
      </c>
      <c r="C6" s="67">
        <v>419752</v>
      </c>
      <c r="D6" s="67">
        <v>413502</v>
      </c>
      <c r="E6" s="67">
        <v>410005</v>
      </c>
      <c r="F6" s="67">
        <v>145535</v>
      </c>
      <c r="G6" s="67">
        <v>141631</v>
      </c>
      <c r="H6" s="67">
        <v>139724</v>
      </c>
      <c r="I6" s="67">
        <v>138630</v>
      </c>
      <c r="J6" s="67">
        <v>136859</v>
      </c>
      <c r="K6" s="67">
        <v>135016</v>
      </c>
      <c r="L6" s="67">
        <v>63454</v>
      </c>
      <c r="M6" s="68">
        <v>71562</v>
      </c>
      <c r="N6"/>
    </row>
    <row r="7" spans="1:14" ht="39.75" customHeight="1">
      <c r="A7" s="88" t="s">
        <v>145</v>
      </c>
      <c r="B7" s="59">
        <v>468735</v>
      </c>
      <c r="C7" s="64">
        <v>469709</v>
      </c>
      <c r="D7" s="64">
        <v>474940</v>
      </c>
      <c r="E7" s="64">
        <v>476268</v>
      </c>
      <c r="F7" s="64">
        <v>515060</v>
      </c>
      <c r="G7" s="64">
        <v>515002</v>
      </c>
      <c r="H7" s="64">
        <v>515772</v>
      </c>
      <c r="I7" s="64">
        <v>517231</v>
      </c>
      <c r="J7" s="64">
        <v>517102</v>
      </c>
      <c r="K7" s="64">
        <v>517035</v>
      </c>
      <c r="L7" s="64">
        <v>241262</v>
      </c>
      <c r="M7" s="65">
        <v>275773</v>
      </c>
      <c r="N7"/>
    </row>
    <row r="8" spans="1:14" ht="39.75" customHeight="1">
      <c r="A8" s="88" t="s">
        <v>146</v>
      </c>
      <c r="B8" s="63">
        <v>118903</v>
      </c>
      <c r="C8" s="64">
        <v>118316</v>
      </c>
      <c r="D8" s="64">
        <v>117645</v>
      </c>
      <c r="E8" s="64">
        <v>117506</v>
      </c>
      <c r="F8" s="64">
        <v>172585</v>
      </c>
      <c r="G8" s="64">
        <v>169952</v>
      </c>
      <c r="H8" s="64">
        <v>168733</v>
      </c>
      <c r="I8" s="64">
        <v>166532</v>
      </c>
      <c r="J8" s="64">
        <v>165065</v>
      </c>
      <c r="K8" s="64">
        <v>163576</v>
      </c>
      <c r="L8" s="64">
        <v>76616</v>
      </c>
      <c r="M8" s="65">
        <v>86960</v>
      </c>
      <c r="N8"/>
    </row>
    <row r="9" spans="1:14" ht="39.75" customHeight="1">
      <c r="A9" s="88" t="s">
        <v>147</v>
      </c>
      <c r="B9" s="63">
        <v>63949</v>
      </c>
      <c r="C9" s="64">
        <v>63292</v>
      </c>
      <c r="D9" s="64">
        <v>61411</v>
      </c>
      <c r="E9" s="64">
        <v>60652</v>
      </c>
      <c r="F9" s="64">
        <v>88281</v>
      </c>
      <c r="G9" s="64">
        <v>85779</v>
      </c>
      <c r="H9" s="64">
        <v>84681</v>
      </c>
      <c r="I9" s="64">
        <v>84210</v>
      </c>
      <c r="J9" s="64">
        <v>83045</v>
      </c>
      <c r="K9" s="64">
        <v>81743</v>
      </c>
      <c r="L9" s="64">
        <v>37725</v>
      </c>
      <c r="M9" s="65">
        <v>44018</v>
      </c>
      <c r="N9" s="62"/>
    </row>
    <row r="10" spans="1:14" ht="39.75" customHeight="1">
      <c r="A10" s="88" t="s">
        <v>148</v>
      </c>
      <c r="B10" s="63">
        <v>34517</v>
      </c>
      <c r="C10" s="64">
        <v>33990</v>
      </c>
      <c r="D10" s="64">
        <v>32771</v>
      </c>
      <c r="E10" s="64">
        <v>32320</v>
      </c>
      <c r="F10" s="64">
        <v>40704</v>
      </c>
      <c r="G10" s="64">
        <v>39451</v>
      </c>
      <c r="H10" s="64">
        <v>38909</v>
      </c>
      <c r="I10" s="64">
        <v>38370</v>
      </c>
      <c r="J10" s="64">
        <v>37781</v>
      </c>
      <c r="K10" s="64">
        <v>37179</v>
      </c>
      <c r="L10" s="64">
        <v>17207</v>
      </c>
      <c r="M10" s="65">
        <v>19972</v>
      </c>
      <c r="N10" s="62"/>
    </row>
    <row r="11" spans="1:14" ht="39.75" customHeight="1">
      <c r="A11" s="88" t="s">
        <v>149</v>
      </c>
      <c r="B11" s="63">
        <v>126681</v>
      </c>
      <c r="C11" s="64">
        <v>126185</v>
      </c>
      <c r="D11" s="64">
        <v>125392</v>
      </c>
      <c r="E11" s="64">
        <v>124761</v>
      </c>
      <c r="F11" s="64">
        <v>123618</v>
      </c>
      <c r="G11" s="64">
        <v>123153</v>
      </c>
      <c r="H11" s="64">
        <v>122741</v>
      </c>
      <c r="I11" s="64">
        <v>121735</v>
      </c>
      <c r="J11" s="64">
        <v>121281</v>
      </c>
      <c r="K11" s="64">
        <v>120749</v>
      </c>
      <c r="L11" s="64">
        <v>57730</v>
      </c>
      <c r="M11" s="65">
        <v>63019</v>
      </c>
      <c r="N11" s="62"/>
    </row>
    <row r="12" spans="1:14" ht="39.75" customHeight="1">
      <c r="A12" s="88" t="s">
        <v>150</v>
      </c>
      <c r="B12" s="63">
        <v>58042</v>
      </c>
      <c r="C12" s="64">
        <v>58143</v>
      </c>
      <c r="D12" s="64">
        <v>58310</v>
      </c>
      <c r="E12" s="64">
        <v>58417</v>
      </c>
      <c r="F12" s="64">
        <v>112988</v>
      </c>
      <c r="G12" s="64">
        <v>112124</v>
      </c>
      <c r="H12" s="64">
        <v>111738</v>
      </c>
      <c r="I12" s="64">
        <v>112091</v>
      </c>
      <c r="J12" s="64">
        <v>111780</v>
      </c>
      <c r="K12" s="64">
        <v>111241</v>
      </c>
      <c r="L12" s="64">
        <v>53310</v>
      </c>
      <c r="M12" s="65">
        <v>57931</v>
      </c>
      <c r="N12" s="62"/>
    </row>
    <row r="13" spans="1:14" ht="39.75" customHeight="1">
      <c r="A13" s="88" t="s">
        <v>151</v>
      </c>
      <c r="B13" s="63">
        <v>39144</v>
      </c>
      <c r="C13" s="64">
        <v>39072</v>
      </c>
      <c r="D13" s="64">
        <v>39049</v>
      </c>
      <c r="E13" s="64">
        <v>39041</v>
      </c>
      <c r="F13" s="64">
        <v>50174</v>
      </c>
      <c r="G13" s="64">
        <v>48824</v>
      </c>
      <c r="H13" s="64">
        <v>48203</v>
      </c>
      <c r="I13" s="64">
        <v>47157</v>
      </c>
      <c r="J13" s="64">
        <v>46553</v>
      </c>
      <c r="K13" s="64">
        <v>45992</v>
      </c>
      <c r="L13" s="64">
        <v>21741</v>
      </c>
      <c r="M13" s="65">
        <v>24251</v>
      </c>
      <c r="N13" s="62"/>
    </row>
    <row r="14" spans="1:14" ht="39.75" customHeight="1">
      <c r="A14" s="88" t="s">
        <v>153</v>
      </c>
      <c r="B14" s="63">
        <v>30459</v>
      </c>
      <c r="C14" s="64">
        <v>30587</v>
      </c>
      <c r="D14" s="64">
        <v>30550</v>
      </c>
      <c r="E14" s="64">
        <v>30595</v>
      </c>
      <c r="F14" s="64">
        <v>39188</v>
      </c>
      <c r="G14" s="64">
        <v>38708</v>
      </c>
      <c r="H14" s="64">
        <v>38487</v>
      </c>
      <c r="I14" s="64">
        <v>38017</v>
      </c>
      <c r="J14" s="64">
        <v>37801</v>
      </c>
      <c r="K14" s="64">
        <v>37518</v>
      </c>
      <c r="L14" s="64">
        <v>17323</v>
      </c>
      <c r="M14" s="65">
        <v>20195</v>
      </c>
      <c r="N14" s="62"/>
    </row>
    <row r="15" spans="1:14" ht="39.75" customHeight="1">
      <c r="A15" s="88" t="s">
        <v>154</v>
      </c>
      <c r="B15" s="63"/>
      <c r="C15" s="64"/>
      <c r="D15" s="64" t="s">
        <v>152</v>
      </c>
      <c r="E15" s="64" t="s">
        <v>152</v>
      </c>
      <c r="F15" s="64">
        <v>92343</v>
      </c>
      <c r="G15" s="64">
        <v>91178</v>
      </c>
      <c r="H15" s="64">
        <v>90708</v>
      </c>
      <c r="I15" s="64">
        <v>90187</v>
      </c>
      <c r="J15" s="64">
        <v>89641</v>
      </c>
      <c r="K15" s="64">
        <v>89084</v>
      </c>
      <c r="L15" s="64">
        <v>43105</v>
      </c>
      <c r="M15" s="65">
        <v>45979</v>
      </c>
      <c r="N15" s="62"/>
    </row>
    <row r="16" spans="1:14" ht="39.75" customHeight="1">
      <c r="A16" s="88" t="s">
        <v>155</v>
      </c>
      <c r="B16" s="63"/>
      <c r="C16" s="64"/>
      <c r="D16" s="64" t="s">
        <v>152</v>
      </c>
      <c r="E16" s="64" t="s">
        <v>152</v>
      </c>
      <c r="F16" s="64">
        <v>44170</v>
      </c>
      <c r="G16" s="64">
        <v>42988</v>
      </c>
      <c r="H16" s="64">
        <v>42406</v>
      </c>
      <c r="I16" s="64">
        <v>42080</v>
      </c>
      <c r="J16" s="64">
        <v>41461</v>
      </c>
      <c r="K16" s="64">
        <v>40954</v>
      </c>
      <c r="L16" s="64">
        <v>19109</v>
      </c>
      <c r="M16" s="65">
        <v>21845</v>
      </c>
      <c r="N16" s="62"/>
    </row>
    <row r="17" spans="1:14" ht="39.75" customHeight="1">
      <c r="A17" s="88" t="s">
        <v>156</v>
      </c>
      <c r="B17" s="63"/>
      <c r="C17" s="64"/>
      <c r="D17" s="64" t="s">
        <v>152</v>
      </c>
      <c r="E17" s="64" t="s">
        <v>152</v>
      </c>
      <c r="F17" s="64">
        <v>35342</v>
      </c>
      <c r="G17" s="64">
        <v>35498</v>
      </c>
      <c r="H17" s="64">
        <v>35447</v>
      </c>
      <c r="I17" s="64">
        <v>35253</v>
      </c>
      <c r="J17" s="64">
        <v>35116</v>
      </c>
      <c r="K17" s="64">
        <v>34909</v>
      </c>
      <c r="L17" s="64">
        <v>16768</v>
      </c>
      <c r="M17" s="65">
        <v>18141</v>
      </c>
      <c r="N17" s="62"/>
    </row>
    <row r="18" spans="1:14" ht="39.75" customHeight="1">
      <c r="A18" s="88" t="s">
        <v>157</v>
      </c>
      <c r="B18" s="63"/>
      <c r="C18" s="64"/>
      <c r="D18" s="64" t="s">
        <v>152</v>
      </c>
      <c r="E18" s="64" t="s">
        <v>152</v>
      </c>
      <c r="F18" s="64">
        <v>7941</v>
      </c>
      <c r="G18" s="64">
        <v>7637</v>
      </c>
      <c r="H18" s="64">
        <v>7457</v>
      </c>
      <c r="I18" s="64">
        <v>7648</v>
      </c>
      <c r="J18" s="64">
        <v>7566</v>
      </c>
      <c r="K18" s="64">
        <v>7418</v>
      </c>
      <c r="L18" s="64">
        <v>3784</v>
      </c>
      <c r="M18" s="65">
        <v>3634</v>
      </c>
      <c r="N18" s="62"/>
    </row>
    <row r="19" spans="1:14" ht="39.75" customHeight="1">
      <c r="A19" s="88" t="s">
        <v>158</v>
      </c>
      <c r="B19" s="63"/>
      <c r="C19" s="64"/>
      <c r="D19" s="64" t="s">
        <v>152</v>
      </c>
      <c r="E19" s="64" t="s">
        <v>152</v>
      </c>
      <c r="F19" s="64">
        <v>10655</v>
      </c>
      <c r="G19" s="64">
        <v>10138</v>
      </c>
      <c r="H19" s="64">
        <v>9864</v>
      </c>
      <c r="I19" s="64">
        <v>9644</v>
      </c>
      <c r="J19" s="64">
        <v>9463</v>
      </c>
      <c r="K19" s="64">
        <v>9258</v>
      </c>
      <c r="L19" s="64">
        <v>4320</v>
      </c>
      <c r="M19" s="65">
        <v>4938</v>
      </c>
      <c r="N19" s="62"/>
    </row>
    <row r="20" spans="1:14" ht="39.75" customHeight="1">
      <c r="A20" s="88" t="s">
        <v>159</v>
      </c>
      <c r="B20" s="63">
        <v>30347</v>
      </c>
      <c r="C20" s="64">
        <v>30390</v>
      </c>
      <c r="D20" s="64">
        <v>30438</v>
      </c>
      <c r="E20" s="64">
        <v>30517</v>
      </c>
      <c r="F20" s="64">
        <v>30595</v>
      </c>
      <c r="G20" s="64">
        <v>30510</v>
      </c>
      <c r="H20" s="64">
        <v>30518</v>
      </c>
      <c r="I20" s="64">
        <v>30359</v>
      </c>
      <c r="J20" s="64">
        <v>30187</v>
      </c>
      <c r="K20" s="64">
        <v>30117</v>
      </c>
      <c r="L20" s="64">
        <v>14150</v>
      </c>
      <c r="M20" s="65">
        <v>15967</v>
      </c>
      <c r="N20" s="62"/>
    </row>
    <row r="21" spans="1:14" ht="39.75" customHeight="1">
      <c r="A21" s="88" t="s">
        <v>160</v>
      </c>
      <c r="B21" s="63">
        <v>20922</v>
      </c>
      <c r="C21" s="64">
        <v>20933</v>
      </c>
      <c r="D21" s="64">
        <v>21012</v>
      </c>
      <c r="E21" s="64">
        <v>21080</v>
      </c>
      <c r="F21" s="64">
        <v>22404</v>
      </c>
      <c r="G21" s="64">
        <v>22375</v>
      </c>
      <c r="H21" s="64">
        <v>22190</v>
      </c>
      <c r="I21" s="64">
        <v>21981</v>
      </c>
      <c r="J21" s="64">
        <v>21902</v>
      </c>
      <c r="K21" s="64">
        <v>21697</v>
      </c>
      <c r="L21" s="64">
        <v>10187</v>
      </c>
      <c r="M21" s="65">
        <v>11510</v>
      </c>
      <c r="N21" s="62"/>
    </row>
    <row r="22" spans="1:14" ht="39.75" customHeight="1">
      <c r="A22" s="88" t="s">
        <v>161</v>
      </c>
      <c r="B22" s="63">
        <v>11395</v>
      </c>
      <c r="C22" s="64">
        <v>11322</v>
      </c>
      <c r="D22" s="64">
        <v>11055</v>
      </c>
      <c r="E22" s="64">
        <v>10914</v>
      </c>
      <c r="F22" s="64">
        <v>19292</v>
      </c>
      <c r="G22" s="64">
        <v>18546</v>
      </c>
      <c r="H22" s="64">
        <v>18285</v>
      </c>
      <c r="I22" s="64">
        <v>18045</v>
      </c>
      <c r="J22" s="64">
        <v>17773</v>
      </c>
      <c r="K22" s="64">
        <v>17484</v>
      </c>
      <c r="L22" s="64">
        <v>8222</v>
      </c>
      <c r="M22" s="65">
        <v>9262</v>
      </c>
      <c r="N22" s="62"/>
    </row>
    <row r="23" spans="1:14" ht="39.75" customHeight="1">
      <c r="A23" s="88" t="s">
        <v>162</v>
      </c>
      <c r="B23" s="63">
        <v>6739</v>
      </c>
      <c r="C23" s="64">
        <v>6646</v>
      </c>
      <c r="D23" s="64">
        <v>6473</v>
      </c>
      <c r="E23" s="64">
        <v>6420</v>
      </c>
      <c r="F23" s="64">
        <v>11731</v>
      </c>
      <c r="G23" s="64">
        <v>11209</v>
      </c>
      <c r="H23" s="64">
        <v>10955</v>
      </c>
      <c r="I23" s="64">
        <v>10882</v>
      </c>
      <c r="J23" s="64">
        <v>10607</v>
      </c>
      <c r="K23" s="64">
        <v>10312</v>
      </c>
      <c r="L23" s="64">
        <v>4885</v>
      </c>
      <c r="M23" s="65">
        <v>5427</v>
      </c>
      <c r="N23" s="62"/>
    </row>
    <row r="24" spans="1:14" ht="39.75" customHeight="1">
      <c r="A24" s="88" t="s">
        <v>163</v>
      </c>
      <c r="B24" s="63">
        <v>4939</v>
      </c>
      <c r="C24" s="64">
        <v>4906</v>
      </c>
      <c r="D24" s="64">
        <v>4888</v>
      </c>
      <c r="E24" s="64">
        <v>4844</v>
      </c>
      <c r="F24" s="64">
        <v>4626</v>
      </c>
      <c r="G24" s="64">
        <v>4423</v>
      </c>
      <c r="H24" s="64">
        <v>4337</v>
      </c>
      <c r="I24" s="64">
        <v>4377</v>
      </c>
      <c r="J24" s="64">
        <v>4347</v>
      </c>
      <c r="K24" s="64">
        <v>4275</v>
      </c>
      <c r="L24" s="64">
        <v>2002</v>
      </c>
      <c r="M24" s="65">
        <v>2273</v>
      </c>
      <c r="N24" s="62"/>
    </row>
    <row r="25" spans="1:14" ht="39.75" customHeight="1">
      <c r="A25" s="121" t="s">
        <v>193</v>
      </c>
      <c r="B25" s="83"/>
      <c r="C25" s="83"/>
      <c r="D25" s="111" t="s">
        <v>152</v>
      </c>
      <c r="E25" s="111" t="s">
        <v>152</v>
      </c>
      <c r="F25" s="64">
        <v>12325</v>
      </c>
      <c r="G25" s="64">
        <v>11945</v>
      </c>
      <c r="H25" s="123">
        <v>11745</v>
      </c>
      <c r="I25" s="123">
        <v>11633</v>
      </c>
      <c r="J25" s="123">
        <v>11435</v>
      </c>
      <c r="K25" s="123">
        <v>11294</v>
      </c>
      <c r="L25" s="123">
        <v>5242</v>
      </c>
      <c r="M25" s="122">
        <v>6052</v>
      </c>
      <c r="N25" s="83"/>
    </row>
    <row r="26" spans="1:14" ht="39.75" customHeight="1" thickBot="1">
      <c r="A26" s="88" t="s">
        <v>189</v>
      </c>
      <c r="B26" s="63"/>
      <c r="C26" s="64"/>
      <c r="D26" s="64" t="s">
        <v>152</v>
      </c>
      <c r="E26" s="64" t="s">
        <v>152</v>
      </c>
      <c r="F26" s="64">
        <v>25966</v>
      </c>
      <c r="G26" s="64">
        <v>24848</v>
      </c>
      <c r="H26" s="64">
        <v>24373</v>
      </c>
      <c r="I26" s="64">
        <v>24061</v>
      </c>
      <c r="J26" s="64">
        <v>23579</v>
      </c>
      <c r="K26" s="64">
        <v>23161</v>
      </c>
      <c r="L26" s="64">
        <v>10662</v>
      </c>
      <c r="M26" s="65">
        <v>12499</v>
      </c>
      <c r="N26" s="62"/>
    </row>
    <row r="27" spans="1:14" ht="39.75" customHeight="1" thickTop="1">
      <c r="A27" s="94" t="s">
        <v>164</v>
      </c>
      <c r="B27" s="95">
        <v>95639</v>
      </c>
      <c r="C27" s="95">
        <v>95126</v>
      </c>
      <c r="D27" s="95">
        <v>94236</v>
      </c>
      <c r="E27" s="95">
        <v>94234</v>
      </c>
      <c r="F27" s="95">
        <v>92343</v>
      </c>
      <c r="G27" s="95">
        <v>91178</v>
      </c>
      <c r="H27" s="95">
        <v>90708</v>
      </c>
      <c r="I27" s="95">
        <v>90708</v>
      </c>
      <c r="J27" s="95">
        <v>89641</v>
      </c>
      <c r="K27" s="95">
        <v>89084</v>
      </c>
      <c r="L27" s="95">
        <v>43105</v>
      </c>
      <c r="M27" s="96">
        <v>45979</v>
      </c>
      <c r="N27" s="62"/>
    </row>
    <row r="28" spans="1:14" ht="39.75" customHeight="1">
      <c r="A28" s="88" t="s">
        <v>165</v>
      </c>
      <c r="B28" s="69">
        <v>241790</v>
      </c>
      <c r="C28" s="69">
        <v>240983</v>
      </c>
      <c r="D28" s="69">
        <v>239899</v>
      </c>
      <c r="E28" s="69">
        <v>239113</v>
      </c>
      <c r="F28" s="69">
        <v>236606</v>
      </c>
      <c r="G28" s="69">
        <v>235277</v>
      </c>
      <c r="H28" s="69">
        <v>234479</v>
      </c>
      <c r="I28" s="69">
        <v>234479</v>
      </c>
      <c r="J28" s="69">
        <v>233061</v>
      </c>
      <c r="K28" s="69">
        <v>231990</v>
      </c>
      <c r="L28" s="69">
        <v>111040</v>
      </c>
      <c r="M28" s="70">
        <v>120950</v>
      </c>
      <c r="N28" s="62"/>
    </row>
    <row r="29" spans="1:14" ht="39.75" customHeight="1">
      <c r="A29" s="88" t="s">
        <v>166</v>
      </c>
      <c r="B29" s="69">
        <v>191462</v>
      </c>
      <c r="C29" s="69">
        <v>190291</v>
      </c>
      <c r="D29" s="69">
        <v>188172</v>
      </c>
      <c r="E29" s="69">
        <v>187300</v>
      </c>
      <c r="F29" s="69">
        <v>180526</v>
      </c>
      <c r="G29" s="69">
        <v>177589</v>
      </c>
      <c r="H29" s="69">
        <v>176190</v>
      </c>
      <c r="I29" s="69">
        <v>176190</v>
      </c>
      <c r="J29" s="69">
        <v>172631</v>
      </c>
      <c r="K29" s="69">
        <v>170994</v>
      </c>
      <c r="L29" s="69">
        <v>80400</v>
      </c>
      <c r="M29" s="70">
        <v>90594</v>
      </c>
      <c r="N29" s="62"/>
    </row>
    <row r="30" spans="1:14" ht="39.75" customHeight="1">
      <c r="A30" s="88" t="s">
        <v>167</v>
      </c>
      <c r="B30" s="69">
        <v>647534</v>
      </c>
      <c r="C30" s="69">
        <v>648123</v>
      </c>
      <c r="D30" s="69">
        <v>652767</v>
      </c>
      <c r="E30" s="69">
        <v>653601</v>
      </c>
      <c r="F30" s="69">
        <v>653244</v>
      </c>
      <c r="G30" s="69">
        <v>652231</v>
      </c>
      <c r="H30" s="69">
        <v>652278</v>
      </c>
      <c r="I30" s="69">
        <v>652278</v>
      </c>
      <c r="J30" s="69">
        <v>651571</v>
      </c>
      <c r="K30" s="69">
        <v>650534</v>
      </c>
      <c r="L30" s="69">
        <v>304010</v>
      </c>
      <c r="M30" s="70">
        <v>346524</v>
      </c>
      <c r="N30" s="62"/>
    </row>
    <row r="31" spans="1:14" ht="39.75" customHeight="1">
      <c r="A31" s="88" t="s">
        <v>168</v>
      </c>
      <c r="B31" s="69">
        <v>177866</v>
      </c>
      <c r="C31" s="69">
        <v>176478</v>
      </c>
      <c r="D31" s="69">
        <v>173124</v>
      </c>
      <c r="E31" s="69">
        <v>171596</v>
      </c>
      <c r="F31" s="69">
        <v>166071</v>
      </c>
      <c r="G31" s="69">
        <v>161018</v>
      </c>
      <c r="H31" s="69">
        <v>158758</v>
      </c>
      <c r="I31" s="69">
        <v>158758</v>
      </c>
      <c r="J31" s="69">
        <v>154175</v>
      </c>
      <c r="K31" s="69">
        <v>151921</v>
      </c>
      <c r="L31" s="69">
        <v>71164</v>
      </c>
      <c r="M31" s="70">
        <v>80757</v>
      </c>
      <c r="N31" s="62"/>
    </row>
    <row r="32" spans="1:14" ht="39.75" customHeight="1">
      <c r="A32" s="89" t="s">
        <v>169</v>
      </c>
      <c r="B32" s="71">
        <v>146704</v>
      </c>
      <c r="C32" s="71">
        <v>145187</v>
      </c>
      <c r="D32" s="71">
        <v>141534</v>
      </c>
      <c r="E32" s="71">
        <v>139713</v>
      </c>
      <c r="F32" s="71">
        <v>131198</v>
      </c>
      <c r="G32" s="71">
        <v>126995</v>
      </c>
      <c r="H32" s="71">
        <v>125136</v>
      </c>
      <c r="I32" s="71">
        <v>125136</v>
      </c>
      <c r="J32" s="71">
        <v>122406</v>
      </c>
      <c r="K32" s="71">
        <v>120473</v>
      </c>
      <c r="L32" s="71">
        <v>55631</v>
      </c>
      <c r="M32" s="72">
        <v>64842</v>
      </c>
      <c r="N32" s="62"/>
    </row>
    <row r="33" spans="1:14">
      <c r="A33" s="73" t="s">
        <v>604</v>
      </c>
      <c r="L33" s="74"/>
      <c r="M33" s="75"/>
      <c r="N33" s="76"/>
    </row>
    <row r="34" spans="1:14" s="80" customFormat="1">
      <c r="A34" s="77" t="s">
        <v>170</v>
      </c>
      <c r="B34" s="78"/>
      <c r="C34" s="78"/>
      <c r="D34" s="78"/>
      <c r="E34" s="78"/>
      <c r="F34" s="78"/>
      <c r="G34" s="78"/>
      <c r="H34" s="78"/>
      <c r="I34" s="78"/>
      <c r="J34" s="78"/>
      <c r="K34" s="78"/>
      <c r="L34" s="78"/>
      <c r="M34" s="78"/>
      <c r="N34" s="79"/>
    </row>
    <row r="35" spans="1:14">
      <c r="A35" s="81"/>
      <c r="B35" s="82"/>
      <c r="C35" s="82"/>
      <c r="D35" s="82"/>
      <c r="E35" s="82"/>
      <c r="F35" s="82"/>
      <c r="G35" s="82"/>
      <c r="H35" s="82"/>
      <c r="I35" s="82"/>
      <c r="J35" s="82"/>
      <c r="K35" s="82"/>
      <c r="L35" s="82"/>
      <c r="M35" s="82"/>
      <c r="N35" s="83"/>
    </row>
    <row r="36" spans="1:14">
      <c r="A36" s="84"/>
      <c r="B36" s="81"/>
      <c r="C36" s="81"/>
      <c r="D36" s="81"/>
      <c r="E36" s="81"/>
      <c r="F36" s="81"/>
      <c r="G36" s="81"/>
      <c r="H36" s="81"/>
      <c r="I36" s="81"/>
      <c r="J36" s="81"/>
      <c r="K36" s="81"/>
      <c r="M36" s="83"/>
      <c r="N36" s="83"/>
    </row>
    <row r="37" spans="1:14">
      <c r="A37" s="80"/>
      <c r="B37" s="84"/>
      <c r="C37" s="84"/>
      <c r="D37" s="84"/>
      <c r="E37" s="84"/>
      <c r="F37" s="84"/>
      <c r="G37" s="84"/>
      <c r="H37" s="84"/>
      <c r="I37" s="84"/>
      <c r="J37" s="84"/>
      <c r="K37" s="84"/>
      <c r="M37" s="83"/>
      <c r="N37" s="83"/>
    </row>
    <row r="38" spans="1:14">
      <c r="M38" s="83"/>
      <c r="N38" s="83"/>
    </row>
    <row r="39" spans="1:14">
      <c r="M39" s="83"/>
      <c r="N39" s="83"/>
    </row>
    <row r="40" spans="1:14">
      <c r="M40" s="83"/>
      <c r="N40" s="83"/>
    </row>
    <row r="41" spans="1:14">
      <c r="M41" s="83"/>
      <c r="N41" s="83"/>
    </row>
    <row r="42" spans="1:14">
      <c r="M42" s="83"/>
      <c r="N42" s="83"/>
    </row>
    <row r="43" spans="1:14">
      <c r="M43" s="83"/>
      <c r="N43" s="83"/>
    </row>
    <row r="44" spans="1:14">
      <c r="M44" s="83"/>
      <c r="N44" s="83"/>
    </row>
    <row r="45" spans="1:14">
      <c r="M45" s="83"/>
      <c r="N45" s="83"/>
    </row>
    <row r="46" spans="1:14">
      <c r="M46" s="83"/>
      <c r="N46" s="83"/>
    </row>
    <row r="47" spans="1:14">
      <c r="M47" s="83"/>
      <c r="N47" s="83"/>
    </row>
    <row r="48" spans="1:14">
      <c r="M48" s="83"/>
      <c r="N48" s="83"/>
    </row>
    <row r="49" spans="13:14">
      <c r="M49" s="83"/>
      <c r="N49" s="83"/>
    </row>
    <row r="50" spans="13:14">
      <c r="M50" s="83"/>
      <c r="N50" s="83"/>
    </row>
    <row r="51" spans="13:14">
      <c r="M51" s="83"/>
      <c r="N51" s="83"/>
    </row>
    <row r="52" spans="13:14">
      <c r="M52" s="83"/>
      <c r="N52" s="83"/>
    </row>
    <row r="53" spans="13:14">
      <c r="N53" s="83"/>
    </row>
    <row r="54" spans="13:14">
      <c r="N54" s="83"/>
    </row>
    <row r="55" spans="13:14">
      <c r="N55" s="83"/>
    </row>
    <row r="56" spans="13:14">
      <c r="N56" s="83"/>
    </row>
    <row r="57" spans="13:14">
      <c r="N57" s="83"/>
    </row>
    <row r="58" spans="13:14">
      <c r="N58" s="83"/>
    </row>
    <row r="59" spans="13:14">
      <c r="N59" s="83"/>
    </row>
    <row r="60" spans="13:14">
      <c r="N60" s="83"/>
    </row>
    <row r="61" spans="13:14">
      <c r="N61" s="83"/>
    </row>
    <row r="62" spans="13:14">
      <c r="N62" s="83"/>
    </row>
    <row r="63" spans="13:14">
      <c r="N63" s="83"/>
    </row>
    <row r="64" spans="13:14">
      <c r="N64" s="83"/>
    </row>
    <row r="65" spans="14:14">
      <c r="N65" s="83"/>
    </row>
    <row r="66" spans="14:14">
      <c r="N66" s="83"/>
    </row>
    <row r="67" spans="14:14">
      <c r="N67" s="83"/>
    </row>
    <row r="68" spans="14:14">
      <c r="N68" s="83"/>
    </row>
    <row r="69" spans="14:14">
      <c r="N69" s="83"/>
    </row>
    <row r="70" spans="14:14">
      <c r="N70" s="83"/>
    </row>
    <row r="71" spans="14:14">
      <c r="N71" s="83"/>
    </row>
    <row r="72" spans="14:14">
      <c r="N72" s="83"/>
    </row>
    <row r="73" spans="14:14">
      <c r="N73" s="83"/>
    </row>
    <row r="74" spans="14:14">
      <c r="N74" s="83"/>
    </row>
    <row r="75" spans="14:14">
      <c r="N75" s="83"/>
    </row>
    <row r="76" spans="14:14">
      <c r="N76" s="83"/>
    </row>
    <row r="77" spans="14:14">
      <c r="N77" s="83"/>
    </row>
    <row r="78" spans="14:14">
      <c r="N78" s="83"/>
    </row>
    <row r="79" spans="14:14">
      <c r="N79" s="83"/>
    </row>
    <row r="80" spans="14:14">
      <c r="N80" s="83"/>
    </row>
    <row r="81" spans="14:14">
      <c r="N81" s="83"/>
    </row>
    <row r="82" spans="14:14">
      <c r="N82" s="83"/>
    </row>
    <row r="83" spans="14:14">
      <c r="N83" s="83"/>
    </row>
    <row r="84" spans="14:14">
      <c r="N84" s="83"/>
    </row>
    <row r="85" spans="14:14">
      <c r="N85" s="83"/>
    </row>
    <row r="86" spans="14:14">
      <c r="N86" s="83"/>
    </row>
    <row r="87" spans="14:14">
      <c r="N87" s="83"/>
    </row>
    <row r="88" spans="14:14">
      <c r="N88" s="83"/>
    </row>
    <row r="89" spans="14:14">
      <c r="N89" s="83"/>
    </row>
    <row r="90" spans="14:14">
      <c r="N90" s="83"/>
    </row>
    <row r="91" spans="14:14">
      <c r="N91" s="83"/>
    </row>
    <row r="92" spans="14:14">
      <c r="N92" s="83"/>
    </row>
    <row r="93" spans="14:14">
      <c r="N93" s="83"/>
    </row>
    <row r="94" spans="14:14">
      <c r="N94" s="83"/>
    </row>
    <row r="95" spans="14:14">
      <c r="N95" s="83"/>
    </row>
    <row r="96" spans="14:14">
      <c r="N96" s="83"/>
    </row>
    <row r="97" spans="10:14">
      <c r="N97" s="83"/>
    </row>
    <row r="98" spans="10:14">
      <c r="N98" s="83"/>
    </row>
    <row r="99" spans="10:14">
      <c r="N99" s="83"/>
    </row>
    <row r="100" spans="10:14">
      <c r="N100" s="83"/>
    </row>
    <row r="101" spans="10:14">
      <c r="N101" s="83"/>
    </row>
    <row r="102" spans="10:14">
      <c r="N102" s="83"/>
    </row>
    <row r="103" spans="10:14">
      <c r="N103" s="83"/>
    </row>
    <row r="104" spans="10:14">
      <c r="N104" s="83"/>
    </row>
    <row r="105" spans="10:14">
      <c r="N105" s="83"/>
    </row>
    <row r="106" spans="10:14">
      <c r="J106" s="83"/>
      <c r="N106" s="83"/>
    </row>
    <row r="107" spans="10:14">
      <c r="N107" s="83"/>
    </row>
    <row r="108" spans="10:14">
      <c r="N108" s="83"/>
    </row>
    <row r="109" spans="10:14">
      <c r="N109" s="83"/>
    </row>
    <row r="110" spans="10:14">
      <c r="N110" s="83"/>
    </row>
    <row r="111" spans="10:14">
      <c r="N111" s="83"/>
    </row>
    <row r="112" spans="10:14">
      <c r="N112" s="83"/>
    </row>
    <row r="113" spans="14:14">
      <c r="N113" s="83"/>
    </row>
    <row r="114" spans="14:14">
      <c r="N114" s="83"/>
    </row>
    <row r="115" spans="14:14">
      <c r="N115" s="83"/>
    </row>
    <row r="116" spans="14:14">
      <c r="N116" s="83"/>
    </row>
    <row r="117" spans="14:14">
      <c r="N117" s="83"/>
    </row>
    <row r="118" spans="14:14">
      <c r="N118" s="83"/>
    </row>
    <row r="119" spans="14:14">
      <c r="N119" s="83"/>
    </row>
    <row r="120" spans="14:14">
      <c r="N120" s="83"/>
    </row>
    <row r="121" spans="14:14">
      <c r="N121" s="83"/>
    </row>
    <row r="122" spans="14:14">
      <c r="N122" s="83"/>
    </row>
    <row r="123" spans="14:14">
      <c r="N123" s="83"/>
    </row>
    <row r="124" spans="14:14">
      <c r="N124" s="83"/>
    </row>
    <row r="125" spans="14:14">
      <c r="N125" s="83"/>
    </row>
    <row r="126" spans="14:14">
      <c r="N126" s="83"/>
    </row>
    <row r="127" spans="14:14">
      <c r="N127" s="83"/>
    </row>
    <row r="128" spans="14:14">
      <c r="N128" s="83"/>
    </row>
    <row r="129" spans="14:14">
      <c r="N129" s="83"/>
    </row>
    <row r="130" spans="14:14">
      <c r="N130" s="83"/>
    </row>
    <row r="131" spans="14:14">
      <c r="N131" s="83"/>
    </row>
    <row r="132" spans="14:14">
      <c r="N132" s="83"/>
    </row>
    <row r="133" spans="14:14">
      <c r="N133" s="83"/>
    </row>
    <row r="134" spans="14:14">
      <c r="N134" s="83"/>
    </row>
    <row r="135" spans="14:14">
      <c r="N135" s="83"/>
    </row>
    <row r="136" spans="14:14">
      <c r="N136" s="83"/>
    </row>
    <row r="137" spans="14:14">
      <c r="N137" s="83"/>
    </row>
    <row r="138" spans="14:14">
      <c r="N138" s="83"/>
    </row>
    <row r="139" spans="14:14">
      <c r="N139" s="83"/>
    </row>
    <row r="140" spans="14:14">
      <c r="N140" s="83"/>
    </row>
    <row r="141" spans="14:14">
      <c r="N141" s="83"/>
    </row>
    <row r="142" spans="14:14">
      <c r="N142" s="83"/>
    </row>
    <row r="143" spans="14:14">
      <c r="N143" s="83"/>
    </row>
    <row r="144" spans="14:14">
      <c r="N144" s="83"/>
    </row>
    <row r="145" spans="14:14">
      <c r="N145" s="83"/>
    </row>
    <row r="146" spans="14:14">
      <c r="N146" s="83"/>
    </row>
    <row r="147" spans="14:14">
      <c r="N147" s="83"/>
    </row>
    <row r="148" spans="14:14">
      <c r="N148" s="83"/>
    </row>
    <row r="149" spans="14:14">
      <c r="N149" s="83"/>
    </row>
    <row r="150" spans="14:14">
      <c r="N150" s="83"/>
    </row>
    <row r="151" spans="14:14">
      <c r="N151" s="83"/>
    </row>
    <row r="152" spans="14:14">
      <c r="N152" s="83"/>
    </row>
    <row r="153" spans="14:14">
      <c r="N153" s="83"/>
    </row>
    <row r="154" spans="14:14">
      <c r="N154" s="83"/>
    </row>
    <row r="155" spans="14:14">
      <c r="N155" s="83"/>
    </row>
    <row r="156" spans="14:14">
      <c r="N156" s="83"/>
    </row>
    <row r="157" spans="14:14">
      <c r="N157" s="83"/>
    </row>
    <row r="158" spans="14:14">
      <c r="N158" s="83"/>
    </row>
    <row r="159" spans="14:14">
      <c r="N159" s="83"/>
    </row>
    <row r="160" spans="14:14">
      <c r="N160" s="83"/>
    </row>
    <row r="161" spans="14:14">
      <c r="N161" s="83"/>
    </row>
    <row r="162" spans="14:14">
      <c r="N162" s="83"/>
    </row>
    <row r="163" spans="14:14">
      <c r="N163" s="83"/>
    </row>
    <row r="164" spans="14:14">
      <c r="N164" s="83"/>
    </row>
    <row r="165" spans="14:14">
      <c r="N165" s="83"/>
    </row>
    <row r="166" spans="14:14">
      <c r="N166" s="83"/>
    </row>
    <row r="167" spans="14:14">
      <c r="N167" s="83"/>
    </row>
    <row r="168" spans="14:14">
      <c r="N168" s="83"/>
    </row>
    <row r="169" spans="14:14">
      <c r="N169" s="83"/>
    </row>
    <row r="170" spans="14:14">
      <c r="N170" s="83"/>
    </row>
    <row r="171" spans="14:14">
      <c r="N171" s="83"/>
    </row>
    <row r="172" spans="14:14">
      <c r="N172" s="83"/>
    </row>
    <row r="173" spans="14:14">
      <c r="N173" s="83"/>
    </row>
    <row r="174" spans="14:14">
      <c r="N174" s="83"/>
    </row>
    <row r="175" spans="14:14">
      <c r="N175" s="83"/>
    </row>
    <row r="176" spans="14:14">
      <c r="N176" s="83"/>
    </row>
    <row r="177" spans="14:14">
      <c r="N177" s="83"/>
    </row>
    <row r="178" spans="14:14">
      <c r="N178" s="83"/>
    </row>
    <row r="179" spans="14:14">
      <c r="N179" s="83"/>
    </row>
    <row r="180" spans="14:14">
      <c r="N180" s="83"/>
    </row>
    <row r="181" spans="14:14">
      <c r="N181" s="83"/>
    </row>
    <row r="182" spans="14:14">
      <c r="N182" s="83"/>
    </row>
    <row r="183" spans="14:14">
      <c r="N183" s="83"/>
    </row>
    <row r="184" spans="14:14">
      <c r="N184" s="83"/>
    </row>
    <row r="185" spans="14:14">
      <c r="N185" s="83"/>
    </row>
    <row r="186" spans="14:14">
      <c r="N186" s="83"/>
    </row>
    <row r="187" spans="14:14">
      <c r="N187" s="83"/>
    </row>
    <row r="188" spans="14:14">
      <c r="N188" s="83"/>
    </row>
    <row r="189" spans="14:14">
      <c r="N189" s="83"/>
    </row>
    <row r="190" spans="14:14">
      <c r="N190" s="83"/>
    </row>
    <row r="191" spans="14:14">
      <c r="N191" s="83"/>
    </row>
    <row r="192" spans="14:14">
      <c r="N192" s="83"/>
    </row>
    <row r="193" spans="14:14">
      <c r="N193" s="83"/>
    </row>
    <row r="194" spans="14:14">
      <c r="N194" s="83"/>
    </row>
    <row r="195" spans="14:14">
      <c r="N195" s="83"/>
    </row>
    <row r="196" spans="14:14">
      <c r="N196" s="83"/>
    </row>
    <row r="197" spans="14:14">
      <c r="N197" s="83"/>
    </row>
    <row r="198" spans="14:14">
      <c r="N198" s="83"/>
    </row>
    <row r="199" spans="14:14">
      <c r="N199" s="83"/>
    </row>
    <row r="200" spans="14:14">
      <c r="N200" s="83"/>
    </row>
    <row r="201" spans="14:14">
      <c r="N201" s="83"/>
    </row>
    <row r="202" spans="14:14">
      <c r="N202" s="83"/>
    </row>
    <row r="203" spans="14:14">
      <c r="N203" s="83"/>
    </row>
    <row r="204" spans="14:14">
      <c r="N204" s="83"/>
    </row>
    <row r="205" spans="14:14">
      <c r="N205" s="83"/>
    </row>
    <row r="206" spans="14:14">
      <c r="N206" s="83"/>
    </row>
    <row r="207" spans="14:14">
      <c r="N207" s="83"/>
    </row>
    <row r="208" spans="14:14">
      <c r="N208" s="83"/>
    </row>
    <row r="209" spans="14:14">
      <c r="N209" s="83"/>
    </row>
    <row r="210" spans="14:14">
      <c r="N210" s="83"/>
    </row>
  </sheetData>
  <mergeCells count="11">
    <mergeCell ref="G2:G3"/>
    <mergeCell ref="K2:K3"/>
    <mergeCell ref="J2:J3"/>
    <mergeCell ref="I2:I3"/>
    <mergeCell ref="A2:A3"/>
    <mergeCell ref="B2:B3"/>
    <mergeCell ref="C2:C3"/>
    <mergeCell ref="H2:H3"/>
    <mergeCell ref="D2:D3"/>
    <mergeCell ref="E2:E3"/>
    <mergeCell ref="F2:F3"/>
  </mergeCells>
  <phoneticPr fontId="4"/>
  <printOptions horizontalCentered="1"/>
  <pageMargins left="0.78740157480314965" right="0.78740157480314965" top="0.59055118110236227" bottom="0.59055118110236227"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60" zoomScaleNormal="75" workbookViewId="0">
      <selection sqref="A1:H1"/>
    </sheetView>
  </sheetViews>
  <sheetFormatPr defaultRowHeight="13.5"/>
  <cols>
    <col min="1" max="1" width="13.625" style="93" customWidth="1"/>
    <col min="2" max="2" width="14.625" customWidth="1"/>
    <col min="3" max="19" width="12.625" customWidth="1"/>
  </cols>
  <sheetData>
    <row r="1" spans="1:19" ht="21">
      <c r="A1" s="148" t="s">
        <v>617</v>
      </c>
      <c r="B1" s="148"/>
      <c r="C1" s="148"/>
      <c r="D1" s="148"/>
      <c r="E1" s="148"/>
      <c r="F1" s="148"/>
      <c r="G1" s="148"/>
      <c r="H1" s="148"/>
    </row>
    <row r="2" spans="1:19" ht="15.75" customHeight="1">
      <c r="S2" s="86" t="s">
        <v>623</v>
      </c>
    </row>
    <row r="3" spans="1:19" ht="39.950000000000003" customHeight="1">
      <c r="A3" s="90" t="s">
        <v>188</v>
      </c>
      <c r="B3" s="105" t="s">
        <v>171</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19" ht="39.950000000000003" customHeight="1">
      <c r="A4" s="97" t="s">
        <v>194</v>
      </c>
      <c r="B4" s="98">
        <v>1440117</v>
      </c>
      <c r="C4" s="106">
        <v>56873</v>
      </c>
      <c r="D4" s="106">
        <v>59803</v>
      </c>
      <c r="E4" s="106">
        <v>65817</v>
      </c>
      <c r="F4" s="106">
        <v>68604</v>
      </c>
      <c r="G4" s="106">
        <v>64225</v>
      </c>
      <c r="H4" s="106">
        <v>70023</v>
      </c>
      <c r="I4" s="106">
        <v>79034</v>
      </c>
      <c r="J4" s="106">
        <v>94910</v>
      </c>
      <c r="K4" s="106">
        <v>95100</v>
      </c>
      <c r="L4" s="106">
        <v>84344</v>
      </c>
      <c r="M4" s="106">
        <v>86701</v>
      </c>
      <c r="N4" s="106">
        <v>93816</v>
      </c>
      <c r="O4" s="106">
        <v>122989</v>
      </c>
      <c r="P4" s="106">
        <v>99547</v>
      </c>
      <c r="Q4" s="106">
        <v>85967</v>
      </c>
      <c r="R4" s="106">
        <v>79447</v>
      </c>
      <c r="S4" s="106">
        <v>132647</v>
      </c>
    </row>
    <row r="5" spans="1:19" ht="39.950000000000003" customHeight="1">
      <c r="A5" s="99" t="s">
        <v>195</v>
      </c>
      <c r="B5" s="100">
        <v>1300432</v>
      </c>
      <c r="C5" s="107">
        <v>52608</v>
      </c>
      <c r="D5" s="107">
        <v>54590</v>
      </c>
      <c r="E5" s="107">
        <v>59786</v>
      </c>
      <c r="F5" s="107">
        <v>62268</v>
      </c>
      <c r="G5" s="107">
        <v>58934</v>
      </c>
      <c r="H5" s="107">
        <v>64693</v>
      </c>
      <c r="I5" s="107">
        <v>72929</v>
      </c>
      <c r="J5" s="107">
        <v>87301</v>
      </c>
      <c r="K5" s="107">
        <v>87415</v>
      </c>
      <c r="L5" s="107">
        <v>77083</v>
      </c>
      <c r="M5" s="107">
        <v>78089</v>
      </c>
      <c r="N5" s="107">
        <v>83577</v>
      </c>
      <c r="O5" s="107">
        <v>109918</v>
      </c>
      <c r="P5" s="107">
        <v>89283</v>
      </c>
      <c r="Q5" s="107">
        <v>76419</v>
      </c>
      <c r="R5" s="107">
        <v>69914</v>
      </c>
      <c r="S5" s="107">
        <v>115625</v>
      </c>
    </row>
    <row r="6" spans="1:19" ht="39.950000000000003" customHeight="1">
      <c r="A6" s="101" t="s">
        <v>196</v>
      </c>
      <c r="B6" s="108">
        <v>139685</v>
      </c>
      <c r="C6" s="108">
        <v>4265</v>
      </c>
      <c r="D6" s="108">
        <v>5213</v>
      </c>
      <c r="E6" s="108">
        <v>6031</v>
      </c>
      <c r="F6" s="108">
        <v>6336</v>
      </c>
      <c r="G6" s="108">
        <v>5291</v>
      </c>
      <c r="H6" s="108">
        <v>5330</v>
      </c>
      <c r="I6" s="108">
        <v>6105</v>
      </c>
      <c r="J6" s="108">
        <v>7609</v>
      </c>
      <c r="K6" s="108">
        <v>7685</v>
      </c>
      <c r="L6" s="108">
        <v>7261</v>
      </c>
      <c r="M6" s="108">
        <v>8612</v>
      </c>
      <c r="N6" s="108">
        <v>10239</v>
      </c>
      <c r="O6" s="108">
        <v>13071</v>
      </c>
      <c r="P6" s="108">
        <v>10264</v>
      </c>
      <c r="Q6" s="108">
        <v>9548</v>
      </c>
      <c r="R6" s="108">
        <v>9533</v>
      </c>
      <c r="S6" s="108">
        <v>17022</v>
      </c>
    </row>
    <row r="7" spans="1:19" ht="39.950000000000003" customHeight="1">
      <c r="A7" s="97" t="s">
        <v>197</v>
      </c>
      <c r="B7" s="100">
        <v>516964</v>
      </c>
      <c r="C7" s="106">
        <v>22531</v>
      </c>
      <c r="D7" s="106">
        <v>22917</v>
      </c>
      <c r="E7" s="106">
        <v>24428</v>
      </c>
      <c r="F7" s="106">
        <v>25615</v>
      </c>
      <c r="G7" s="106">
        <v>26208</v>
      </c>
      <c r="H7" s="106">
        <v>28829</v>
      </c>
      <c r="I7" s="106">
        <v>32399</v>
      </c>
      <c r="J7" s="106">
        <v>37846</v>
      </c>
      <c r="K7" s="106">
        <v>38321</v>
      </c>
      <c r="L7" s="106">
        <v>32871</v>
      </c>
      <c r="M7" s="106">
        <v>31765</v>
      </c>
      <c r="N7" s="106">
        <v>32401</v>
      </c>
      <c r="O7" s="106">
        <v>40942</v>
      </c>
      <c r="P7" s="106">
        <v>32795</v>
      </c>
      <c r="Q7" s="106">
        <v>27336</v>
      </c>
      <c r="R7" s="106">
        <v>23476</v>
      </c>
      <c r="S7" s="106">
        <v>36284</v>
      </c>
    </row>
    <row r="8" spans="1:19" ht="38.25" customHeight="1">
      <c r="A8" s="99" t="s">
        <v>198</v>
      </c>
      <c r="B8" s="100">
        <v>168863</v>
      </c>
      <c r="C8" s="107">
        <v>6322</v>
      </c>
      <c r="D8" s="107">
        <v>6594</v>
      </c>
      <c r="E8" s="107">
        <v>7482</v>
      </c>
      <c r="F8" s="107">
        <v>7700</v>
      </c>
      <c r="G8" s="107">
        <v>7120</v>
      </c>
      <c r="H8" s="107">
        <v>7802</v>
      </c>
      <c r="I8" s="107">
        <v>8715</v>
      </c>
      <c r="J8" s="107">
        <v>10941</v>
      </c>
      <c r="K8" s="107">
        <v>11198</v>
      </c>
      <c r="L8" s="107">
        <v>9415</v>
      </c>
      <c r="M8" s="107">
        <v>9517</v>
      </c>
      <c r="N8" s="107">
        <v>10407</v>
      </c>
      <c r="O8" s="107">
        <v>15122</v>
      </c>
      <c r="P8" s="107">
        <v>13227</v>
      </c>
      <c r="Q8" s="107">
        <v>11274</v>
      </c>
      <c r="R8" s="107">
        <v>9765</v>
      </c>
      <c r="S8" s="107">
        <v>16262</v>
      </c>
    </row>
    <row r="9" spans="1:19" ht="39.950000000000003" customHeight="1">
      <c r="A9" s="99" t="s">
        <v>199</v>
      </c>
      <c r="B9" s="100">
        <v>83625</v>
      </c>
      <c r="C9" s="107">
        <v>2719</v>
      </c>
      <c r="D9" s="107">
        <v>3045</v>
      </c>
      <c r="E9" s="107">
        <v>3740</v>
      </c>
      <c r="F9" s="107">
        <v>3908</v>
      </c>
      <c r="G9" s="107">
        <v>2811</v>
      </c>
      <c r="H9" s="107">
        <v>3052</v>
      </c>
      <c r="I9" s="107">
        <v>3761</v>
      </c>
      <c r="J9" s="107">
        <v>4830</v>
      </c>
      <c r="K9" s="107">
        <v>4773</v>
      </c>
      <c r="L9" s="107">
        <v>4581</v>
      </c>
      <c r="M9" s="107">
        <v>5137</v>
      </c>
      <c r="N9" s="107">
        <v>5988</v>
      </c>
      <c r="O9" s="107">
        <v>7978</v>
      </c>
      <c r="P9" s="107">
        <v>6530</v>
      </c>
      <c r="Q9" s="107">
        <v>5520</v>
      </c>
      <c r="R9" s="107">
        <v>5615</v>
      </c>
      <c r="S9" s="107">
        <v>9637</v>
      </c>
    </row>
    <row r="10" spans="1:19" ht="39.950000000000003" customHeight="1">
      <c r="A10" s="99" t="s">
        <v>200</v>
      </c>
      <c r="B10" s="100">
        <v>37759</v>
      </c>
      <c r="C10" s="107">
        <v>1153</v>
      </c>
      <c r="D10" s="107">
        <v>1271</v>
      </c>
      <c r="E10" s="107">
        <v>1532</v>
      </c>
      <c r="F10" s="107">
        <v>1750</v>
      </c>
      <c r="G10" s="107">
        <v>1412</v>
      </c>
      <c r="H10" s="107">
        <v>1331</v>
      </c>
      <c r="I10" s="107">
        <v>1543</v>
      </c>
      <c r="J10" s="107">
        <v>1927</v>
      </c>
      <c r="K10" s="107">
        <v>2361</v>
      </c>
      <c r="L10" s="107">
        <v>2171</v>
      </c>
      <c r="M10" s="107">
        <v>2349</v>
      </c>
      <c r="N10" s="107">
        <v>2693</v>
      </c>
      <c r="O10" s="107">
        <v>3515</v>
      </c>
      <c r="P10" s="107">
        <v>2899</v>
      </c>
      <c r="Q10" s="107">
        <v>2743</v>
      </c>
      <c r="R10" s="107">
        <v>2626</v>
      </c>
      <c r="S10" s="107">
        <v>4483</v>
      </c>
    </row>
    <row r="11" spans="1:19" ht="39.950000000000003" customHeight="1">
      <c r="A11" s="99" t="s">
        <v>201</v>
      </c>
      <c r="B11" s="100">
        <v>124388</v>
      </c>
      <c r="C11" s="107">
        <v>5428</v>
      </c>
      <c r="D11" s="107">
        <v>5397</v>
      </c>
      <c r="E11" s="107">
        <v>5809</v>
      </c>
      <c r="F11" s="107">
        <v>5701</v>
      </c>
      <c r="G11" s="107">
        <v>5237</v>
      </c>
      <c r="H11" s="107">
        <v>6162</v>
      </c>
      <c r="I11" s="107">
        <v>7011</v>
      </c>
      <c r="J11" s="107">
        <v>8550</v>
      </c>
      <c r="K11" s="107">
        <v>8374</v>
      </c>
      <c r="L11" s="107">
        <v>7134</v>
      </c>
      <c r="M11" s="107">
        <v>7025</v>
      </c>
      <c r="N11" s="107">
        <v>7255</v>
      </c>
      <c r="O11" s="107">
        <v>10576</v>
      </c>
      <c r="P11" s="107">
        <v>8922</v>
      </c>
      <c r="Q11" s="107">
        <v>7671</v>
      </c>
      <c r="R11" s="107">
        <v>6794</v>
      </c>
      <c r="S11" s="107">
        <v>11342</v>
      </c>
    </row>
    <row r="12" spans="1:19" ht="39.950000000000003" customHeight="1">
      <c r="A12" s="99" t="s">
        <v>202</v>
      </c>
      <c r="B12" s="100">
        <v>114187</v>
      </c>
      <c r="C12" s="107">
        <v>4820</v>
      </c>
      <c r="D12" s="107">
        <v>4924</v>
      </c>
      <c r="E12" s="107">
        <v>5440</v>
      </c>
      <c r="F12" s="107">
        <v>5456</v>
      </c>
      <c r="G12" s="107">
        <v>5029</v>
      </c>
      <c r="H12" s="107">
        <v>5589</v>
      </c>
      <c r="I12" s="107">
        <v>6321</v>
      </c>
      <c r="J12" s="107">
        <v>7610</v>
      </c>
      <c r="K12" s="107">
        <v>7131</v>
      </c>
      <c r="L12" s="107">
        <v>6632</v>
      </c>
      <c r="M12" s="107">
        <v>6907</v>
      </c>
      <c r="N12" s="107">
        <v>7438</v>
      </c>
      <c r="O12" s="107">
        <v>9635</v>
      </c>
      <c r="P12" s="107">
        <v>7482</v>
      </c>
      <c r="Q12" s="107">
        <v>6436</v>
      </c>
      <c r="R12" s="107">
        <v>6397</v>
      </c>
      <c r="S12" s="107">
        <v>10940</v>
      </c>
    </row>
    <row r="13" spans="1:19" ht="39.950000000000003" customHeight="1">
      <c r="A13" s="99" t="s">
        <v>203</v>
      </c>
      <c r="B13" s="100">
        <v>47244</v>
      </c>
      <c r="C13" s="107">
        <v>1850</v>
      </c>
      <c r="D13" s="107">
        <v>1887</v>
      </c>
      <c r="E13" s="107">
        <v>2200</v>
      </c>
      <c r="F13" s="107">
        <v>2297</v>
      </c>
      <c r="G13" s="107">
        <v>1807</v>
      </c>
      <c r="H13" s="107">
        <v>2079</v>
      </c>
      <c r="I13" s="107">
        <v>2330</v>
      </c>
      <c r="J13" s="107">
        <v>2775</v>
      </c>
      <c r="K13" s="107">
        <v>2736</v>
      </c>
      <c r="L13" s="107">
        <v>2535</v>
      </c>
      <c r="M13" s="107">
        <v>2998</v>
      </c>
      <c r="N13" s="107">
        <v>3272</v>
      </c>
      <c r="O13" s="107">
        <v>4042</v>
      </c>
      <c r="P13" s="107">
        <v>3166</v>
      </c>
      <c r="Q13" s="107">
        <v>2828</v>
      </c>
      <c r="R13" s="107">
        <v>3020</v>
      </c>
      <c r="S13" s="107">
        <v>5422</v>
      </c>
    </row>
    <row r="14" spans="1:19" ht="39.950000000000003" customHeight="1">
      <c r="A14" s="99" t="s">
        <v>204</v>
      </c>
      <c r="B14" s="100">
        <v>38969</v>
      </c>
      <c r="C14" s="107">
        <v>1409</v>
      </c>
      <c r="D14" s="107">
        <v>1567</v>
      </c>
      <c r="E14" s="107">
        <v>1873</v>
      </c>
      <c r="F14" s="107">
        <v>1933</v>
      </c>
      <c r="G14" s="107">
        <v>1779</v>
      </c>
      <c r="H14" s="107">
        <v>1844</v>
      </c>
      <c r="I14" s="107">
        <v>2041</v>
      </c>
      <c r="J14" s="107">
        <v>2371</v>
      </c>
      <c r="K14" s="107">
        <v>2402</v>
      </c>
      <c r="L14" s="107">
        <v>2235</v>
      </c>
      <c r="M14" s="107">
        <v>2395</v>
      </c>
      <c r="N14" s="107">
        <v>2627</v>
      </c>
      <c r="O14" s="107">
        <v>3430</v>
      </c>
      <c r="P14" s="107">
        <v>2665</v>
      </c>
      <c r="Q14" s="107">
        <v>2337</v>
      </c>
      <c r="R14" s="107">
        <v>2238</v>
      </c>
      <c r="S14" s="107">
        <v>3823</v>
      </c>
    </row>
    <row r="15" spans="1:19" ht="39.950000000000003" customHeight="1">
      <c r="A15" s="99" t="s">
        <v>205</v>
      </c>
      <c r="B15" s="100">
        <v>92130</v>
      </c>
      <c r="C15" s="107">
        <v>3760</v>
      </c>
      <c r="D15" s="107">
        <v>3921</v>
      </c>
      <c r="E15" s="107">
        <v>4056</v>
      </c>
      <c r="F15" s="107">
        <v>4403</v>
      </c>
      <c r="G15" s="107">
        <v>4468</v>
      </c>
      <c r="H15" s="107">
        <v>4769</v>
      </c>
      <c r="I15" s="107">
        <v>5084</v>
      </c>
      <c r="J15" s="107">
        <v>6072</v>
      </c>
      <c r="K15" s="107">
        <v>5932</v>
      </c>
      <c r="L15" s="107">
        <v>5411</v>
      </c>
      <c r="M15" s="107">
        <v>5461</v>
      </c>
      <c r="N15" s="107">
        <v>6148</v>
      </c>
      <c r="O15" s="107">
        <v>7868</v>
      </c>
      <c r="P15" s="107">
        <v>6170</v>
      </c>
      <c r="Q15" s="107">
        <v>5405</v>
      </c>
      <c r="R15" s="107">
        <v>4961</v>
      </c>
      <c r="S15" s="107">
        <v>8241</v>
      </c>
    </row>
    <row r="16" spans="1:19" ht="39.950000000000003" customHeight="1">
      <c r="A16" s="99" t="s">
        <v>206</v>
      </c>
      <c r="B16" s="100">
        <v>42051</v>
      </c>
      <c r="C16" s="107">
        <v>1281</v>
      </c>
      <c r="D16" s="107">
        <v>1520</v>
      </c>
      <c r="E16" s="107">
        <v>1619</v>
      </c>
      <c r="F16" s="107">
        <v>1838</v>
      </c>
      <c r="G16" s="107">
        <v>1321</v>
      </c>
      <c r="H16" s="107">
        <v>1491</v>
      </c>
      <c r="I16" s="107">
        <v>1747</v>
      </c>
      <c r="J16" s="107">
        <v>2144</v>
      </c>
      <c r="K16" s="107">
        <v>2037</v>
      </c>
      <c r="L16" s="107">
        <v>2145</v>
      </c>
      <c r="M16" s="107">
        <v>2460</v>
      </c>
      <c r="N16" s="107">
        <v>2831</v>
      </c>
      <c r="O16" s="107">
        <v>3875</v>
      </c>
      <c r="P16" s="107">
        <v>3273</v>
      </c>
      <c r="Q16" s="107">
        <v>2969</v>
      </c>
      <c r="R16" s="107">
        <v>3325</v>
      </c>
      <c r="S16" s="107">
        <v>6175</v>
      </c>
    </row>
    <row r="17" spans="1:19" ht="39.950000000000003" customHeight="1">
      <c r="A17" s="99" t="s">
        <v>207</v>
      </c>
      <c r="B17" s="100">
        <v>34252</v>
      </c>
      <c r="C17" s="107">
        <v>1335</v>
      </c>
      <c r="D17" s="107">
        <v>1547</v>
      </c>
      <c r="E17" s="107">
        <v>1607</v>
      </c>
      <c r="F17" s="107">
        <v>1667</v>
      </c>
      <c r="G17" s="107">
        <v>1742</v>
      </c>
      <c r="H17" s="107">
        <v>1745</v>
      </c>
      <c r="I17" s="107">
        <v>1977</v>
      </c>
      <c r="J17" s="107">
        <v>2235</v>
      </c>
      <c r="K17" s="107">
        <v>2150</v>
      </c>
      <c r="L17" s="107">
        <v>1953</v>
      </c>
      <c r="M17" s="107">
        <v>2075</v>
      </c>
      <c r="N17" s="107">
        <v>2517</v>
      </c>
      <c r="O17" s="107">
        <v>2935</v>
      </c>
      <c r="P17" s="107">
        <v>2154</v>
      </c>
      <c r="Q17" s="107">
        <v>1900</v>
      </c>
      <c r="R17" s="107">
        <v>1697</v>
      </c>
      <c r="S17" s="107">
        <v>3016</v>
      </c>
    </row>
    <row r="18" spans="1:19" ht="39.950000000000003" customHeight="1">
      <c r="A18" s="103" t="s">
        <v>208</v>
      </c>
      <c r="B18" s="109">
        <v>7522</v>
      </c>
      <c r="C18" s="109">
        <v>143</v>
      </c>
      <c r="D18" s="109">
        <v>196</v>
      </c>
      <c r="E18" s="109">
        <v>232</v>
      </c>
      <c r="F18" s="109">
        <v>412</v>
      </c>
      <c r="G18" s="109">
        <v>310</v>
      </c>
      <c r="H18" s="109">
        <v>279</v>
      </c>
      <c r="I18" s="109">
        <v>287</v>
      </c>
      <c r="J18" s="109">
        <v>315</v>
      </c>
      <c r="K18" s="109">
        <v>300</v>
      </c>
      <c r="L18" s="109">
        <v>291</v>
      </c>
      <c r="M18" s="109">
        <v>403</v>
      </c>
      <c r="N18" s="109">
        <v>503</v>
      </c>
      <c r="O18" s="109">
        <v>807</v>
      </c>
      <c r="P18" s="109">
        <v>694</v>
      </c>
      <c r="Q18" s="109">
        <v>689</v>
      </c>
      <c r="R18" s="109">
        <v>599</v>
      </c>
      <c r="S18" s="109">
        <v>1062</v>
      </c>
    </row>
    <row r="19" spans="1:19" ht="39.950000000000003" customHeight="1">
      <c r="A19" s="103" t="s">
        <v>209</v>
      </c>
      <c r="B19" s="100">
        <v>9748</v>
      </c>
      <c r="C19" s="109">
        <v>209</v>
      </c>
      <c r="D19" s="109">
        <v>287</v>
      </c>
      <c r="E19" s="109">
        <v>337</v>
      </c>
      <c r="F19" s="109">
        <v>345</v>
      </c>
      <c r="G19" s="109">
        <v>314</v>
      </c>
      <c r="H19" s="109">
        <v>297</v>
      </c>
      <c r="I19" s="109">
        <v>325</v>
      </c>
      <c r="J19" s="109">
        <v>416</v>
      </c>
      <c r="K19" s="109">
        <v>405</v>
      </c>
      <c r="L19" s="109">
        <v>427</v>
      </c>
      <c r="M19" s="109">
        <v>600</v>
      </c>
      <c r="N19" s="109">
        <v>699</v>
      </c>
      <c r="O19" s="109">
        <v>788</v>
      </c>
      <c r="P19" s="109">
        <v>599</v>
      </c>
      <c r="Q19" s="109">
        <v>776</v>
      </c>
      <c r="R19" s="109">
        <v>1008</v>
      </c>
      <c r="S19" s="109">
        <v>1875</v>
      </c>
    </row>
    <row r="20" spans="1:19" ht="39.950000000000003" customHeight="1">
      <c r="A20" s="99" t="s">
        <v>210</v>
      </c>
      <c r="B20" s="106">
        <v>31124</v>
      </c>
      <c r="C20" s="107">
        <v>1259</v>
      </c>
      <c r="D20" s="107">
        <v>1376</v>
      </c>
      <c r="E20" s="107">
        <v>1569</v>
      </c>
      <c r="F20" s="107">
        <v>1461</v>
      </c>
      <c r="G20" s="107">
        <v>1459</v>
      </c>
      <c r="H20" s="107">
        <v>1481</v>
      </c>
      <c r="I20" s="107">
        <v>1728</v>
      </c>
      <c r="J20" s="107">
        <v>2101</v>
      </c>
      <c r="K20" s="107">
        <v>2113</v>
      </c>
      <c r="L20" s="107">
        <v>1775</v>
      </c>
      <c r="M20" s="107">
        <v>1914</v>
      </c>
      <c r="N20" s="107">
        <v>2148</v>
      </c>
      <c r="O20" s="107">
        <v>2591</v>
      </c>
      <c r="P20" s="107">
        <v>2133</v>
      </c>
      <c r="Q20" s="107">
        <v>1872</v>
      </c>
      <c r="R20" s="107">
        <v>1591</v>
      </c>
      <c r="S20" s="107">
        <v>2553</v>
      </c>
    </row>
    <row r="21" spans="1:19" ht="39.950000000000003" customHeight="1">
      <c r="A21" s="99" t="s">
        <v>211</v>
      </c>
      <c r="B21" s="108">
        <v>22047</v>
      </c>
      <c r="C21" s="107">
        <v>808</v>
      </c>
      <c r="D21" s="107">
        <v>1004</v>
      </c>
      <c r="E21" s="107">
        <v>1010</v>
      </c>
      <c r="F21" s="107">
        <v>1024</v>
      </c>
      <c r="G21" s="107">
        <v>1071</v>
      </c>
      <c r="H21" s="107">
        <v>1068</v>
      </c>
      <c r="I21" s="107">
        <v>1273</v>
      </c>
      <c r="J21" s="107">
        <v>1419</v>
      </c>
      <c r="K21" s="107">
        <v>1414</v>
      </c>
      <c r="L21" s="107">
        <v>1163</v>
      </c>
      <c r="M21" s="107">
        <v>1368</v>
      </c>
      <c r="N21" s="107">
        <v>1642</v>
      </c>
      <c r="O21" s="107">
        <v>2005</v>
      </c>
      <c r="P21" s="107">
        <v>1592</v>
      </c>
      <c r="Q21" s="107">
        <v>1262</v>
      </c>
      <c r="R21" s="107">
        <v>1086</v>
      </c>
      <c r="S21" s="107">
        <v>1790</v>
      </c>
    </row>
    <row r="22" spans="1:19" ht="39.950000000000003" customHeight="1">
      <c r="A22" s="103" t="s">
        <v>212</v>
      </c>
      <c r="B22" s="109">
        <v>18184</v>
      </c>
      <c r="C22" s="109">
        <v>558</v>
      </c>
      <c r="D22" s="109">
        <v>686</v>
      </c>
      <c r="E22" s="109">
        <v>806</v>
      </c>
      <c r="F22" s="109">
        <v>859</v>
      </c>
      <c r="G22" s="109">
        <v>671</v>
      </c>
      <c r="H22" s="109">
        <v>645</v>
      </c>
      <c r="I22" s="109">
        <v>779</v>
      </c>
      <c r="J22" s="109">
        <v>906</v>
      </c>
      <c r="K22" s="109">
        <v>915</v>
      </c>
      <c r="L22" s="109">
        <v>939</v>
      </c>
      <c r="M22" s="109">
        <v>1109</v>
      </c>
      <c r="N22" s="109">
        <v>1336</v>
      </c>
      <c r="O22" s="109">
        <v>1601</v>
      </c>
      <c r="P22" s="109">
        <v>1244</v>
      </c>
      <c r="Q22" s="109">
        <v>1245</v>
      </c>
      <c r="R22" s="109">
        <v>1309</v>
      </c>
      <c r="S22" s="109">
        <v>2549</v>
      </c>
    </row>
    <row r="23" spans="1:19" ht="39.950000000000003" customHeight="1">
      <c r="A23" s="103" t="s">
        <v>213</v>
      </c>
      <c r="B23" s="109">
        <v>10899</v>
      </c>
      <c r="C23" s="109">
        <v>269</v>
      </c>
      <c r="D23" s="109">
        <v>293</v>
      </c>
      <c r="E23" s="109">
        <v>380</v>
      </c>
      <c r="F23" s="109">
        <v>467</v>
      </c>
      <c r="G23" s="109">
        <v>334</v>
      </c>
      <c r="H23" s="109">
        <v>383</v>
      </c>
      <c r="I23" s="109">
        <v>334</v>
      </c>
      <c r="J23" s="109">
        <v>438</v>
      </c>
      <c r="K23" s="109">
        <v>472</v>
      </c>
      <c r="L23" s="109">
        <v>583</v>
      </c>
      <c r="M23" s="109">
        <v>686</v>
      </c>
      <c r="N23" s="109">
        <v>822</v>
      </c>
      <c r="O23" s="109">
        <v>1065</v>
      </c>
      <c r="P23" s="109">
        <v>781</v>
      </c>
      <c r="Q23" s="109">
        <v>831</v>
      </c>
      <c r="R23" s="109">
        <v>958</v>
      </c>
      <c r="S23" s="109">
        <v>1737</v>
      </c>
    </row>
    <row r="24" spans="1:19" ht="39.950000000000003" customHeight="1">
      <c r="A24" s="99" t="s">
        <v>214</v>
      </c>
      <c r="B24" s="106">
        <v>4367</v>
      </c>
      <c r="C24" s="107">
        <v>95</v>
      </c>
      <c r="D24" s="107">
        <v>142</v>
      </c>
      <c r="E24" s="107">
        <v>169</v>
      </c>
      <c r="F24" s="107">
        <v>180</v>
      </c>
      <c r="G24" s="107">
        <v>116</v>
      </c>
      <c r="H24" s="107">
        <v>125</v>
      </c>
      <c r="I24" s="107">
        <v>134</v>
      </c>
      <c r="J24" s="107">
        <v>215</v>
      </c>
      <c r="K24" s="107">
        <v>212</v>
      </c>
      <c r="L24" s="107">
        <v>203</v>
      </c>
      <c r="M24" s="107">
        <v>260</v>
      </c>
      <c r="N24" s="107">
        <v>324</v>
      </c>
      <c r="O24" s="107">
        <v>462</v>
      </c>
      <c r="P24" s="107">
        <v>355</v>
      </c>
      <c r="Q24" s="107">
        <v>292</v>
      </c>
      <c r="R24" s="107">
        <v>391</v>
      </c>
      <c r="S24" s="107">
        <v>672</v>
      </c>
    </row>
    <row r="25" spans="1:19" ht="39.950000000000003" customHeight="1">
      <c r="A25" s="99" t="s">
        <v>215</v>
      </c>
      <c r="B25" s="108">
        <v>11503</v>
      </c>
      <c r="C25" s="107">
        <v>316</v>
      </c>
      <c r="D25" s="107">
        <v>420</v>
      </c>
      <c r="E25" s="107">
        <v>498</v>
      </c>
      <c r="F25" s="107">
        <v>476</v>
      </c>
      <c r="G25" s="107">
        <v>296</v>
      </c>
      <c r="H25" s="107">
        <v>327</v>
      </c>
      <c r="I25" s="107">
        <v>380</v>
      </c>
      <c r="J25" s="107">
        <v>543</v>
      </c>
      <c r="K25" s="107">
        <v>545</v>
      </c>
      <c r="L25" s="107">
        <v>596</v>
      </c>
      <c r="M25" s="107">
        <v>660</v>
      </c>
      <c r="N25" s="107">
        <v>812</v>
      </c>
      <c r="O25" s="107">
        <v>1187</v>
      </c>
      <c r="P25" s="107">
        <v>866</v>
      </c>
      <c r="Q25" s="107">
        <v>799</v>
      </c>
      <c r="R25" s="107">
        <v>937</v>
      </c>
      <c r="S25" s="107">
        <v>1777</v>
      </c>
    </row>
    <row r="26" spans="1:19" ht="39.950000000000003" customHeight="1" thickBot="1">
      <c r="A26" s="104" t="s">
        <v>189</v>
      </c>
      <c r="B26" s="110">
        <v>24291</v>
      </c>
      <c r="C26" s="110">
        <v>608</v>
      </c>
      <c r="D26" s="110">
        <v>809</v>
      </c>
      <c r="E26" s="110">
        <v>1030</v>
      </c>
      <c r="F26" s="110">
        <v>1112</v>
      </c>
      <c r="G26" s="110">
        <v>720</v>
      </c>
      <c r="H26" s="110">
        <v>725</v>
      </c>
      <c r="I26" s="110">
        <v>865</v>
      </c>
      <c r="J26" s="110">
        <v>1256</v>
      </c>
      <c r="K26" s="110">
        <v>1309</v>
      </c>
      <c r="L26" s="110">
        <v>1284</v>
      </c>
      <c r="M26" s="110">
        <v>1612</v>
      </c>
      <c r="N26" s="110">
        <v>1953</v>
      </c>
      <c r="O26" s="110">
        <v>2565</v>
      </c>
      <c r="P26" s="110">
        <v>2000</v>
      </c>
      <c r="Q26" s="110">
        <v>1782</v>
      </c>
      <c r="R26" s="110">
        <v>1654</v>
      </c>
      <c r="S26" s="110">
        <v>3007</v>
      </c>
    </row>
    <row r="27" spans="1:19" ht="39.950000000000003" customHeight="1" thickTop="1">
      <c r="A27" s="99" t="s">
        <v>216</v>
      </c>
      <c r="B27" s="100">
        <f>B15</f>
        <v>92130</v>
      </c>
      <c r="C27" s="107">
        <f>C15</f>
        <v>3760</v>
      </c>
      <c r="D27" s="107">
        <f t="shared" ref="D27:P27" si="0">D15</f>
        <v>3921</v>
      </c>
      <c r="E27" s="107">
        <f t="shared" si="0"/>
        <v>4056</v>
      </c>
      <c r="F27" s="107">
        <f t="shared" si="0"/>
        <v>4403</v>
      </c>
      <c r="G27" s="107">
        <f t="shared" si="0"/>
        <v>4468</v>
      </c>
      <c r="H27" s="107">
        <f t="shared" si="0"/>
        <v>4769</v>
      </c>
      <c r="I27" s="107">
        <f t="shared" si="0"/>
        <v>5084</v>
      </c>
      <c r="J27" s="107">
        <f t="shared" si="0"/>
        <v>6072</v>
      </c>
      <c r="K27" s="107">
        <f t="shared" si="0"/>
        <v>5932</v>
      </c>
      <c r="L27" s="107">
        <f t="shared" si="0"/>
        <v>5411</v>
      </c>
      <c r="M27" s="107">
        <f t="shared" si="0"/>
        <v>5461</v>
      </c>
      <c r="N27" s="107">
        <f t="shared" si="0"/>
        <v>6148</v>
      </c>
      <c r="O27" s="107">
        <f t="shared" si="0"/>
        <v>7868</v>
      </c>
      <c r="P27" s="107">
        <f t="shared" si="0"/>
        <v>6170</v>
      </c>
      <c r="Q27" s="107">
        <f>Q15</f>
        <v>5405</v>
      </c>
      <c r="R27" s="107">
        <f>R15</f>
        <v>4961</v>
      </c>
      <c r="S27" s="107">
        <f>S15</f>
        <v>8241</v>
      </c>
    </row>
    <row r="28" spans="1:19" ht="39.950000000000003" customHeight="1">
      <c r="A28" s="99" t="s">
        <v>217</v>
      </c>
      <c r="B28" s="100">
        <f>B11+B12</f>
        <v>238575</v>
      </c>
      <c r="C28" s="107">
        <f>C11+C12</f>
        <v>10248</v>
      </c>
      <c r="D28" s="107">
        <f t="shared" ref="D28:P28" si="1">D11+D12</f>
        <v>10321</v>
      </c>
      <c r="E28" s="107">
        <f t="shared" si="1"/>
        <v>11249</v>
      </c>
      <c r="F28" s="107">
        <f t="shared" si="1"/>
        <v>11157</v>
      </c>
      <c r="G28" s="107">
        <f t="shared" si="1"/>
        <v>10266</v>
      </c>
      <c r="H28" s="107">
        <f t="shared" si="1"/>
        <v>11751</v>
      </c>
      <c r="I28" s="107">
        <f t="shared" si="1"/>
        <v>13332</v>
      </c>
      <c r="J28" s="107">
        <f t="shared" si="1"/>
        <v>16160</v>
      </c>
      <c r="K28" s="107">
        <f t="shared" si="1"/>
        <v>15505</v>
      </c>
      <c r="L28" s="107">
        <f t="shared" si="1"/>
        <v>13766</v>
      </c>
      <c r="M28" s="107">
        <f t="shared" si="1"/>
        <v>13932</v>
      </c>
      <c r="N28" s="107">
        <f t="shared" si="1"/>
        <v>14693</v>
      </c>
      <c r="O28" s="107">
        <f t="shared" si="1"/>
        <v>20211</v>
      </c>
      <c r="P28" s="107">
        <f t="shared" si="1"/>
        <v>16404</v>
      </c>
      <c r="Q28" s="107">
        <f>Q11+Q12</f>
        <v>14107</v>
      </c>
      <c r="R28" s="107">
        <f>R11+R12</f>
        <v>13191</v>
      </c>
      <c r="S28" s="107">
        <f>S11+S12</f>
        <v>22282</v>
      </c>
    </row>
    <row r="29" spans="1:19" ht="39.950000000000003" customHeight="1">
      <c r="A29" s="99" t="s">
        <v>218</v>
      </c>
      <c r="B29" s="100">
        <f>B8+B18</f>
        <v>176385</v>
      </c>
      <c r="C29" s="107">
        <f>C8+C18</f>
        <v>6465</v>
      </c>
      <c r="D29" s="107">
        <f t="shared" ref="D29:P29" si="2">D8+D18</f>
        <v>6790</v>
      </c>
      <c r="E29" s="107">
        <f t="shared" si="2"/>
        <v>7714</v>
      </c>
      <c r="F29" s="107">
        <f t="shared" si="2"/>
        <v>8112</v>
      </c>
      <c r="G29" s="107">
        <f t="shared" si="2"/>
        <v>7430</v>
      </c>
      <c r="H29" s="107">
        <f t="shared" si="2"/>
        <v>8081</v>
      </c>
      <c r="I29" s="107">
        <f t="shared" si="2"/>
        <v>9002</v>
      </c>
      <c r="J29" s="107">
        <f t="shared" si="2"/>
        <v>11256</v>
      </c>
      <c r="K29" s="107">
        <f t="shared" si="2"/>
        <v>11498</v>
      </c>
      <c r="L29" s="107">
        <f t="shared" si="2"/>
        <v>9706</v>
      </c>
      <c r="M29" s="107">
        <f t="shared" si="2"/>
        <v>9920</v>
      </c>
      <c r="N29" s="107">
        <f t="shared" si="2"/>
        <v>10910</v>
      </c>
      <c r="O29" s="107">
        <f t="shared" si="2"/>
        <v>15929</v>
      </c>
      <c r="P29" s="107">
        <f t="shared" si="2"/>
        <v>13921</v>
      </c>
      <c r="Q29" s="107">
        <f>Q8+Q18</f>
        <v>11963</v>
      </c>
      <c r="R29" s="107">
        <f>R8+R18</f>
        <v>10364</v>
      </c>
      <c r="S29" s="107">
        <f>S8+S18</f>
        <v>17324</v>
      </c>
    </row>
    <row r="30" spans="1:19" ht="39.950000000000003" customHeight="1">
      <c r="A30" s="99" t="s">
        <v>219</v>
      </c>
      <c r="B30" s="100">
        <f>B7+B14+B17+B19+B20+B21</f>
        <v>653104</v>
      </c>
      <c r="C30" s="107">
        <f>C7+C14+C17+C19+C20+C21</f>
        <v>27551</v>
      </c>
      <c r="D30" s="107">
        <f t="shared" ref="D30:P30" si="3">D7+D14+D17+D19+D20+D21</f>
        <v>28698</v>
      </c>
      <c r="E30" s="107">
        <f t="shared" si="3"/>
        <v>30824</v>
      </c>
      <c r="F30" s="107">
        <f t="shared" si="3"/>
        <v>32045</v>
      </c>
      <c r="G30" s="107">
        <f t="shared" si="3"/>
        <v>32573</v>
      </c>
      <c r="H30" s="107">
        <f t="shared" si="3"/>
        <v>35264</v>
      </c>
      <c r="I30" s="107">
        <f t="shared" si="3"/>
        <v>39743</v>
      </c>
      <c r="J30" s="107">
        <f t="shared" si="3"/>
        <v>46388</v>
      </c>
      <c r="K30" s="107">
        <f t="shared" si="3"/>
        <v>46805</v>
      </c>
      <c r="L30" s="107">
        <f t="shared" si="3"/>
        <v>40424</v>
      </c>
      <c r="M30" s="107">
        <f t="shared" si="3"/>
        <v>40117</v>
      </c>
      <c r="N30" s="107">
        <f t="shared" si="3"/>
        <v>42034</v>
      </c>
      <c r="O30" s="107">
        <f t="shared" si="3"/>
        <v>52691</v>
      </c>
      <c r="P30" s="107">
        <f t="shared" si="3"/>
        <v>41938</v>
      </c>
      <c r="Q30" s="107">
        <f>Q7+Q14+Q17+Q19+Q20+Q21</f>
        <v>35483</v>
      </c>
      <c r="R30" s="107">
        <f>R7+R14+R17+R19+R20+R21</f>
        <v>31096</v>
      </c>
      <c r="S30" s="107">
        <f>S7+S14+S17+S19+S20+S21</f>
        <v>49341</v>
      </c>
    </row>
    <row r="31" spans="1:19" ht="39.950000000000003" customHeight="1">
      <c r="A31" s="99" t="s">
        <v>220</v>
      </c>
      <c r="B31" s="100">
        <f>B10+B13+B16+B22+B23</f>
        <v>156137</v>
      </c>
      <c r="C31" s="107">
        <f>C10+C13+C16+C22+C23</f>
        <v>5111</v>
      </c>
      <c r="D31" s="107">
        <f t="shared" ref="D31:P31" si="4">D10+D13+D16+D22+D23</f>
        <v>5657</v>
      </c>
      <c r="E31" s="107">
        <f t="shared" si="4"/>
        <v>6537</v>
      </c>
      <c r="F31" s="107">
        <f t="shared" si="4"/>
        <v>7211</v>
      </c>
      <c r="G31" s="107">
        <f t="shared" si="4"/>
        <v>5545</v>
      </c>
      <c r="H31" s="107">
        <f t="shared" si="4"/>
        <v>5929</v>
      </c>
      <c r="I31" s="107">
        <f t="shared" si="4"/>
        <v>6733</v>
      </c>
      <c r="J31" s="107">
        <f t="shared" si="4"/>
        <v>8190</v>
      </c>
      <c r="K31" s="107">
        <f t="shared" si="4"/>
        <v>8521</v>
      </c>
      <c r="L31" s="107">
        <f t="shared" si="4"/>
        <v>8373</v>
      </c>
      <c r="M31" s="107">
        <f t="shared" si="4"/>
        <v>9602</v>
      </c>
      <c r="N31" s="107">
        <f t="shared" si="4"/>
        <v>10954</v>
      </c>
      <c r="O31" s="107">
        <f t="shared" si="4"/>
        <v>14098</v>
      </c>
      <c r="P31" s="107">
        <f t="shared" si="4"/>
        <v>11363</v>
      </c>
      <c r="Q31" s="107">
        <f>Q10+Q13+Q16+Q22+Q23</f>
        <v>10616</v>
      </c>
      <c r="R31" s="107">
        <f>R10+R13+R16+R22+R23</f>
        <v>11238</v>
      </c>
      <c r="S31" s="107">
        <f>S10+S13+S16+S22+S23</f>
        <v>20366</v>
      </c>
    </row>
    <row r="32" spans="1:19" ht="39.950000000000003" customHeight="1">
      <c r="A32" s="101" t="s">
        <v>221</v>
      </c>
      <c r="B32" s="102">
        <f>B9+B24+B25+B26</f>
        <v>123786</v>
      </c>
      <c r="C32" s="108">
        <f>C9+C24+C25+C26</f>
        <v>3738</v>
      </c>
      <c r="D32" s="108">
        <f t="shared" ref="D32:P32" si="5">D9+D24+D25+D26</f>
        <v>4416</v>
      </c>
      <c r="E32" s="108">
        <f t="shared" si="5"/>
        <v>5437</v>
      </c>
      <c r="F32" s="108">
        <f t="shared" si="5"/>
        <v>5676</v>
      </c>
      <c r="G32" s="108">
        <f t="shared" si="5"/>
        <v>3943</v>
      </c>
      <c r="H32" s="108">
        <f t="shared" si="5"/>
        <v>4229</v>
      </c>
      <c r="I32" s="108">
        <f t="shared" si="5"/>
        <v>5140</v>
      </c>
      <c r="J32" s="108">
        <f t="shared" si="5"/>
        <v>6844</v>
      </c>
      <c r="K32" s="108">
        <f t="shared" si="5"/>
        <v>6839</v>
      </c>
      <c r="L32" s="108">
        <f t="shared" si="5"/>
        <v>6664</v>
      </c>
      <c r="M32" s="108">
        <f t="shared" si="5"/>
        <v>7669</v>
      </c>
      <c r="N32" s="108">
        <f t="shared" si="5"/>
        <v>9077</v>
      </c>
      <c r="O32" s="108">
        <f t="shared" si="5"/>
        <v>12192</v>
      </c>
      <c r="P32" s="108">
        <f t="shared" si="5"/>
        <v>9751</v>
      </c>
      <c r="Q32" s="108">
        <f>Q9+Q24+Q25+Q26</f>
        <v>8393</v>
      </c>
      <c r="R32" s="108">
        <f>R9+R24+R25+R26</f>
        <v>8597</v>
      </c>
      <c r="S32" s="108">
        <f>S9+S24+S25+S26</f>
        <v>15093</v>
      </c>
    </row>
    <row r="33" spans="1:1" ht="22.5" customHeight="1">
      <c r="A33" s="93" t="s">
        <v>627</v>
      </c>
    </row>
    <row r="34" spans="1:1">
      <c r="A34" s="134" t="s">
        <v>624</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2" orientation="portrait" horizontalDpi="300" verticalDpi="300"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60" zoomScaleNormal="75" workbookViewId="0">
      <selection sqref="A1:H1"/>
    </sheetView>
  </sheetViews>
  <sheetFormatPr defaultRowHeight="13.5"/>
  <cols>
    <col min="1" max="1" width="13.625" style="93" customWidth="1"/>
    <col min="2" max="2" width="14.625" customWidth="1"/>
    <col min="3" max="19" width="12.625" customWidth="1"/>
  </cols>
  <sheetData>
    <row r="1" spans="1:19" ht="21">
      <c r="A1" s="148" t="s">
        <v>618</v>
      </c>
      <c r="B1" s="148"/>
      <c r="C1" s="148"/>
      <c r="D1" s="148"/>
      <c r="E1" s="148"/>
      <c r="F1" s="148"/>
      <c r="G1" s="148"/>
      <c r="H1" s="148"/>
    </row>
    <row r="2" spans="1:19" ht="15.75" customHeight="1">
      <c r="S2" s="86" t="s">
        <v>623</v>
      </c>
    </row>
    <row r="3" spans="1:19" ht="39.950000000000003" customHeight="1">
      <c r="A3" s="90" t="s">
        <v>188</v>
      </c>
      <c r="B3" s="105" t="s">
        <v>222</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19" ht="39.950000000000003" customHeight="1">
      <c r="A4" s="97" t="s">
        <v>194</v>
      </c>
      <c r="B4" s="98">
        <v>681135</v>
      </c>
      <c r="C4" s="106">
        <v>29021</v>
      </c>
      <c r="D4" s="106">
        <v>30606</v>
      </c>
      <c r="E4" s="106">
        <v>33764</v>
      </c>
      <c r="F4" s="106">
        <v>35160</v>
      </c>
      <c r="G4" s="106">
        <v>32266</v>
      </c>
      <c r="H4" s="106">
        <v>34618</v>
      </c>
      <c r="I4" s="106">
        <v>39648</v>
      </c>
      <c r="J4" s="106">
        <v>47583</v>
      </c>
      <c r="K4" s="106">
        <v>47009</v>
      </c>
      <c r="L4" s="106">
        <v>40819</v>
      </c>
      <c r="M4" s="106">
        <v>42071</v>
      </c>
      <c r="N4" s="106">
        <v>45535</v>
      </c>
      <c r="O4" s="106">
        <v>59863</v>
      </c>
      <c r="P4" s="106">
        <v>47299</v>
      </c>
      <c r="Q4" s="106">
        <v>38400</v>
      </c>
      <c r="R4" s="106">
        <v>33144</v>
      </c>
      <c r="S4" s="106">
        <v>44289</v>
      </c>
    </row>
    <row r="5" spans="1:19" ht="39.950000000000003" customHeight="1">
      <c r="A5" s="99" t="s">
        <v>195</v>
      </c>
      <c r="B5" s="100">
        <v>614831</v>
      </c>
      <c r="C5" s="107">
        <v>26870</v>
      </c>
      <c r="D5" s="107">
        <v>27980</v>
      </c>
      <c r="E5" s="107">
        <v>30693</v>
      </c>
      <c r="F5" s="107">
        <v>31806</v>
      </c>
      <c r="G5" s="107">
        <v>29449</v>
      </c>
      <c r="H5" s="107">
        <v>31876</v>
      </c>
      <c r="I5" s="107">
        <v>36519</v>
      </c>
      <c r="J5" s="107">
        <v>43693</v>
      </c>
      <c r="K5" s="107">
        <v>43128</v>
      </c>
      <c r="L5" s="107">
        <v>37318</v>
      </c>
      <c r="M5" s="107">
        <v>37734</v>
      </c>
      <c r="N5" s="107">
        <v>40487</v>
      </c>
      <c r="O5" s="107">
        <v>53274</v>
      </c>
      <c r="P5" s="107">
        <v>42346</v>
      </c>
      <c r="Q5" s="107">
        <v>34113</v>
      </c>
      <c r="R5" s="107">
        <v>29074</v>
      </c>
      <c r="S5" s="107">
        <v>38471</v>
      </c>
    </row>
    <row r="6" spans="1:19" ht="39.950000000000003" customHeight="1">
      <c r="A6" s="101" t="s">
        <v>196</v>
      </c>
      <c r="B6" s="102">
        <v>66304</v>
      </c>
      <c r="C6" s="108">
        <v>2151</v>
      </c>
      <c r="D6" s="108">
        <v>2626</v>
      </c>
      <c r="E6" s="108">
        <v>3071</v>
      </c>
      <c r="F6" s="108">
        <v>3354</v>
      </c>
      <c r="G6" s="108">
        <v>2817</v>
      </c>
      <c r="H6" s="108">
        <v>2742</v>
      </c>
      <c r="I6" s="108">
        <v>3129</v>
      </c>
      <c r="J6" s="108">
        <v>3890</v>
      </c>
      <c r="K6" s="108">
        <v>3881</v>
      </c>
      <c r="L6" s="108">
        <v>3501</v>
      </c>
      <c r="M6" s="108">
        <v>4337</v>
      </c>
      <c r="N6" s="108">
        <v>5048</v>
      </c>
      <c r="O6" s="108">
        <v>6589</v>
      </c>
      <c r="P6" s="108">
        <v>4953</v>
      </c>
      <c r="Q6" s="108">
        <v>4287</v>
      </c>
      <c r="R6" s="108">
        <v>4070</v>
      </c>
      <c r="S6" s="108">
        <v>5818</v>
      </c>
    </row>
    <row r="7" spans="1:19" ht="39.950000000000003" customHeight="1">
      <c r="A7" s="97" t="s">
        <v>197</v>
      </c>
      <c r="B7" s="100">
        <v>242914</v>
      </c>
      <c r="C7" s="106">
        <v>11431</v>
      </c>
      <c r="D7" s="106">
        <v>11699</v>
      </c>
      <c r="E7" s="106">
        <v>12637</v>
      </c>
      <c r="F7" s="106">
        <v>13109</v>
      </c>
      <c r="G7" s="106">
        <v>12736</v>
      </c>
      <c r="H7" s="106">
        <v>13678</v>
      </c>
      <c r="I7" s="106">
        <v>15791</v>
      </c>
      <c r="J7" s="106">
        <v>18535</v>
      </c>
      <c r="K7" s="106">
        <v>18615</v>
      </c>
      <c r="L7" s="106">
        <v>15519</v>
      </c>
      <c r="M7" s="106">
        <v>14948</v>
      </c>
      <c r="N7" s="106">
        <v>15440</v>
      </c>
      <c r="O7" s="106">
        <v>19551</v>
      </c>
      <c r="P7" s="106">
        <v>15281</v>
      </c>
      <c r="Q7" s="106">
        <v>12206</v>
      </c>
      <c r="R7" s="106">
        <v>9678</v>
      </c>
      <c r="S7" s="106">
        <v>12060</v>
      </c>
    </row>
    <row r="8" spans="1:19" ht="39.950000000000003" customHeight="1">
      <c r="A8" s="99" t="s">
        <v>198</v>
      </c>
      <c r="B8" s="100">
        <v>79576</v>
      </c>
      <c r="C8" s="107">
        <v>3329</v>
      </c>
      <c r="D8" s="107">
        <v>3380</v>
      </c>
      <c r="E8" s="107">
        <v>3775</v>
      </c>
      <c r="F8" s="107">
        <v>3947</v>
      </c>
      <c r="G8" s="107">
        <v>3635</v>
      </c>
      <c r="H8" s="107">
        <v>3926</v>
      </c>
      <c r="I8" s="107">
        <v>4429</v>
      </c>
      <c r="J8" s="107">
        <v>5487</v>
      </c>
      <c r="K8" s="107">
        <v>5533</v>
      </c>
      <c r="L8" s="107">
        <v>4539</v>
      </c>
      <c r="M8" s="107">
        <v>4562</v>
      </c>
      <c r="N8" s="107">
        <v>5035</v>
      </c>
      <c r="O8" s="107">
        <v>7267</v>
      </c>
      <c r="P8" s="107">
        <v>6224</v>
      </c>
      <c r="Q8" s="107">
        <v>5033</v>
      </c>
      <c r="R8" s="107">
        <v>4143</v>
      </c>
      <c r="S8" s="107">
        <v>5332</v>
      </c>
    </row>
    <row r="9" spans="1:19" ht="39.950000000000003" customHeight="1">
      <c r="A9" s="99" t="s">
        <v>199</v>
      </c>
      <c r="B9" s="100">
        <v>39017</v>
      </c>
      <c r="C9" s="107">
        <v>1414</v>
      </c>
      <c r="D9" s="107">
        <v>1575</v>
      </c>
      <c r="E9" s="107">
        <v>1908</v>
      </c>
      <c r="F9" s="107">
        <v>2032</v>
      </c>
      <c r="G9" s="107">
        <v>1403</v>
      </c>
      <c r="H9" s="107">
        <v>1521</v>
      </c>
      <c r="I9" s="107">
        <v>1956</v>
      </c>
      <c r="J9" s="107">
        <v>2411</v>
      </c>
      <c r="K9" s="107">
        <v>2391</v>
      </c>
      <c r="L9" s="107">
        <v>2215</v>
      </c>
      <c r="M9" s="107">
        <v>2492</v>
      </c>
      <c r="N9" s="107">
        <v>2905</v>
      </c>
      <c r="O9" s="107">
        <v>3899</v>
      </c>
      <c r="P9" s="107">
        <v>3132</v>
      </c>
      <c r="Q9" s="107">
        <v>2393</v>
      </c>
      <c r="R9" s="107">
        <v>2268</v>
      </c>
      <c r="S9" s="107">
        <v>3102</v>
      </c>
    </row>
    <row r="10" spans="1:19" ht="39.950000000000003" customHeight="1">
      <c r="A10" s="99" t="s">
        <v>200</v>
      </c>
      <c r="B10" s="100">
        <v>17554</v>
      </c>
      <c r="C10" s="107">
        <v>587</v>
      </c>
      <c r="D10" s="107">
        <v>637</v>
      </c>
      <c r="E10" s="107">
        <v>787</v>
      </c>
      <c r="F10" s="107">
        <v>859</v>
      </c>
      <c r="G10" s="107">
        <v>697</v>
      </c>
      <c r="H10" s="107">
        <v>675</v>
      </c>
      <c r="I10" s="107">
        <v>794</v>
      </c>
      <c r="J10" s="107">
        <v>1000</v>
      </c>
      <c r="K10" s="107">
        <v>1127</v>
      </c>
      <c r="L10" s="107">
        <v>1035</v>
      </c>
      <c r="M10" s="107">
        <v>1219</v>
      </c>
      <c r="N10" s="107">
        <v>1293</v>
      </c>
      <c r="O10" s="107">
        <v>1749</v>
      </c>
      <c r="P10" s="107">
        <v>1344</v>
      </c>
      <c r="Q10" s="107">
        <v>1191</v>
      </c>
      <c r="R10" s="107">
        <v>1110</v>
      </c>
      <c r="S10" s="107">
        <v>1450</v>
      </c>
    </row>
    <row r="11" spans="1:19" ht="39.950000000000003" customHeight="1">
      <c r="A11" s="99" t="s">
        <v>201</v>
      </c>
      <c r="B11" s="100">
        <v>59475</v>
      </c>
      <c r="C11" s="107">
        <v>2769</v>
      </c>
      <c r="D11" s="107">
        <v>2813</v>
      </c>
      <c r="E11" s="107">
        <v>2938</v>
      </c>
      <c r="F11" s="107">
        <v>2890</v>
      </c>
      <c r="G11" s="107">
        <v>2723</v>
      </c>
      <c r="H11" s="107">
        <v>3193</v>
      </c>
      <c r="I11" s="107">
        <v>3577</v>
      </c>
      <c r="J11" s="107">
        <v>4389</v>
      </c>
      <c r="K11" s="107">
        <v>4230</v>
      </c>
      <c r="L11" s="107">
        <v>3672</v>
      </c>
      <c r="M11" s="107">
        <v>3486</v>
      </c>
      <c r="N11" s="107">
        <v>3542</v>
      </c>
      <c r="O11" s="107">
        <v>5004</v>
      </c>
      <c r="P11" s="107">
        <v>4314</v>
      </c>
      <c r="Q11" s="107">
        <v>3442</v>
      </c>
      <c r="R11" s="107">
        <v>2801</v>
      </c>
      <c r="S11" s="107">
        <v>3692</v>
      </c>
    </row>
    <row r="12" spans="1:19" ht="39.950000000000003" customHeight="1">
      <c r="A12" s="99" t="s">
        <v>202</v>
      </c>
      <c r="B12" s="100">
        <v>54859</v>
      </c>
      <c r="C12" s="107">
        <v>2449</v>
      </c>
      <c r="D12" s="107">
        <v>2540</v>
      </c>
      <c r="E12" s="107">
        <v>2732</v>
      </c>
      <c r="F12" s="107">
        <v>2818</v>
      </c>
      <c r="G12" s="107">
        <v>2676</v>
      </c>
      <c r="H12" s="107">
        <v>2900</v>
      </c>
      <c r="I12" s="107">
        <v>3250</v>
      </c>
      <c r="J12" s="107">
        <v>3910</v>
      </c>
      <c r="K12" s="107">
        <v>3608</v>
      </c>
      <c r="L12" s="107">
        <v>3229</v>
      </c>
      <c r="M12" s="107">
        <v>3394</v>
      </c>
      <c r="N12" s="107">
        <v>3668</v>
      </c>
      <c r="O12" s="107">
        <v>4717</v>
      </c>
      <c r="P12" s="107">
        <v>3655</v>
      </c>
      <c r="Q12" s="107">
        <v>2862</v>
      </c>
      <c r="R12" s="107">
        <v>2666</v>
      </c>
      <c r="S12" s="107">
        <v>3785</v>
      </c>
    </row>
    <row r="13" spans="1:19" ht="39.950000000000003" customHeight="1">
      <c r="A13" s="99" t="s">
        <v>203</v>
      </c>
      <c r="B13" s="100">
        <v>22457</v>
      </c>
      <c r="C13" s="107">
        <v>942</v>
      </c>
      <c r="D13" s="107">
        <v>957</v>
      </c>
      <c r="E13" s="107">
        <v>1153</v>
      </c>
      <c r="F13" s="107">
        <v>1176</v>
      </c>
      <c r="G13" s="107">
        <v>892</v>
      </c>
      <c r="H13" s="107">
        <v>1004</v>
      </c>
      <c r="I13" s="107">
        <v>1166</v>
      </c>
      <c r="J13" s="107">
        <v>1423</v>
      </c>
      <c r="K13" s="107">
        <v>1350</v>
      </c>
      <c r="L13" s="107">
        <v>1230</v>
      </c>
      <c r="M13" s="107">
        <v>1538</v>
      </c>
      <c r="N13" s="107">
        <v>1624</v>
      </c>
      <c r="O13" s="107">
        <v>2033</v>
      </c>
      <c r="P13" s="107">
        <v>1570</v>
      </c>
      <c r="Q13" s="107">
        <v>1258</v>
      </c>
      <c r="R13" s="107">
        <v>1265</v>
      </c>
      <c r="S13" s="107">
        <v>1876</v>
      </c>
    </row>
    <row r="14" spans="1:19" ht="39.950000000000003" customHeight="1">
      <c r="A14" s="99" t="s">
        <v>204</v>
      </c>
      <c r="B14" s="100">
        <v>18222</v>
      </c>
      <c r="C14" s="107">
        <v>750</v>
      </c>
      <c r="D14" s="107">
        <v>797</v>
      </c>
      <c r="E14" s="107">
        <v>953</v>
      </c>
      <c r="F14" s="107">
        <v>940</v>
      </c>
      <c r="G14" s="107">
        <v>851</v>
      </c>
      <c r="H14" s="107">
        <v>930</v>
      </c>
      <c r="I14" s="107">
        <v>1016</v>
      </c>
      <c r="J14" s="107">
        <v>1177</v>
      </c>
      <c r="K14" s="107">
        <v>1146</v>
      </c>
      <c r="L14" s="107">
        <v>1117</v>
      </c>
      <c r="M14" s="107">
        <v>1150</v>
      </c>
      <c r="N14" s="107">
        <v>1280</v>
      </c>
      <c r="O14" s="107">
        <v>1646</v>
      </c>
      <c r="P14" s="107">
        <v>1258</v>
      </c>
      <c r="Q14" s="107">
        <v>1061</v>
      </c>
      <c r="R14" s="107">
        <v>902</v>
      </c>
      <c r="S14" s="107">
        <v>1248</v>
      </c>
    </row>
    <row r="15" spans="1:19" ht="39.950000000000003" customHeight="1">
      <c r="A15" s="99" t="s">
        <v>205</v>
      </c>
      <c r="B15" s="100">
        <v>44749</v>
      </c>
      <c r="C15" s="107">
        <v>1853</v>
      </c>
      <c r="D15" s="107">
        <v>2053</v>
      </c>
      <c r="E15" s="107">
        <v>2109</v>
      </c>
      <c r="F15" s="107">
        <v>2244</v>
      </c>
      <c r="G15" s="107">
        <v>2288</v>
      </c>
      <c r="H15" s="107">
        <v>2472</v>
      </c>
      <c r="I15" s="107">
        <v>2692</v>
      </c>
      <c r="J15" s="107">
        <v>3122</v>
      </c>
      <c r="K15" s="107">
        <v>3053</v>
      </c>
      <c r="L15" s="107">
        <v>2746</v>
      </c>
      <c r="M15" s="107">
        <v>2730</v>
      </c>
      <c r="N15" s="107">
        <v>3041</v>
      </c>
      <c r="O15" s="107">
        <v>3954</v>
      </c>
      <c r="P15" s="107">
        <v>3020</v>
      </c>
      <c r="Q15" s="107">
        <v>2487</v>
      </c>
      <c r="R15" s="107">
        <v>2117</v>
      </c>
      <c r="S15" s="107">
        <v>2768</v>
      </c>
    </row>
    <row r="16" spans="1:19" ht="39.950000000000003" customHeight="1">
      <c r="A16" s="99" t="s">
        <v>206</v>
      </c>
      <c r="B16" s="100">
        <v>19739</v>
      </c>
      <c r="C16" s="107">
        <v>669</v>
      </c>
      <c r="D16" s="107">
        <v>791</v>
      </c>
      <c r="E16" s="107">
        <v>882</v>
      </c>
      <c r="F16" s="107">
        <v>914</v>
      </c>
      <c r="G16" s="107">
        <v>675</v>
      </c>
      <c r="H16" s="107">
        <v>745</v>
      </c>
      <c r="I16" s="107">
        <v>884</v>
      </c>
      <c r="J16" s="107">
        <v>1105</v>
      </c>
      <c r="K16" s="107">
        <v>1005</v>
      </c>
      <c r="L16" s="107">
        <v>1102</v>
      </c>
      <c r="M16" s="107">
        <v>1230</v>
      </c>
      <c r="N16" s="107">
        <v>1416</v>
      </c>
      <c r="O16" s="107">
        <v>1967</v>
      </c>
      <c r="P16" s="107">
        <v>1552</v>
      </c>
      <c r="Q16" s="107">
        <v>1314</v>
      </c>
      <c r="R16" s="107">
        <v>1381</v>
      </c>
      <c r="S16" s="107">
        <v>2107</v>
      </c>
    </row>
    <row r="17" spans="1:19" ht="39.950000000000003" customHeight="1">
      <c r="A17" s="99" t="s">
        <v>207</v>
      </c>
      <c r="B17" s="100">
        <v>16269</v>
      </c>
      <c r="C17" s="107">
        <v>677</v>
      </c>
      <c r="D17" s="107">
        <v>738</v>
      </c>
      <c r="E17" s="107">
        <v>819</v>
      </c>
      <c r="F17" s="107">
        <v>877</v>
      </c>
      <c r="G17" s="107">
        <v>873</v>
      </c>
      <c r="H17" s="107">
        <v>832</v>
      </c>
      <c r="I17" s="107">
        <v>964</v>
      </c>
      <c r="J17" s="107">
        <v>1134</v>
      </c>
      <c r="K17" s="107">
        <v>1070</v>
      </c>
      <c r="L17" s="107">
        <v>914</v>
      </c>
      <c r="M17" s="107">
        <v>985</v>
      </c>
      <c r="N17" s="107">
        <v>1243</v>
      </c>
      <c r="O17" s="107">
        <v>1487</v>
      </c>
      <c r="P17" s="107">
        <v>996</v>
      </c>
      <c r="Q17" s="107">
        <v>866</v>
      </c>
      <c r="R17" s="107">
        <v>743</v>
      </c>
      <c r="S17" s="107">
        <v>1051</v>
      </c>
    </row>
    <row r="18" spans="1:19" ht="39.950000000000003" customHeight="1">
      <c r="A18" s="103" t="s">
        <v>208</v>
      </c>
      <c r="B18" s="106">
        <v>3755</v>
      </c>
      <c r="C18" s="109">
        <v>75</v>
      </c>
      <c r="D18" s="109">
        <v>82</v>
      </c>
      <c r="E18" s="109">
        <v>98</v>
      </c>
      <c r="F18" s="109">
        <v>290</v>
      </c>
      <c r="G18" s="109">
        <v>223</v>
      </c>
      <c r="H18" s="109">
        <v>180</v>
      </c>
      <c r="I18" s="109">
        <v>178</v>
      </c>
      <c r="J18" s="109">
        <v>170</v>
      </c>
      <c r="K18" s="109">
        <v>168</v>
      </c>
      <c r="L18" s="109">
        <v>153</v>
      </c>
      <c r="M18" s="109">
        <v>198</v>
      </c>
      <c r="N18" s="109">
        <v>252</v>
      </c>
      <c r="O18" s="109">
        <v>412</v>
      </c>
      <c r="P18" s="109">
        <v>348</v>
      </c>
      <c r="Q18" s="109">
        <v>326</v>
      </c>
      <c r="R18" s="109">
        <v>242</v>
      </c>
      <c r="S18" s="109">
        <v>360</v>
      </c>
    </row>
    <row r="19" spans="1:19" ht="39.950000000000003" customHeight="1">
      <c r="A19" s="103" t="s">
        <v>209</v>
      </c>
      <c r="B19" s="109">
        <v>4578</v>
      </c>
      <c r="C19" s="109">
        <v>102</v>
      </c>
      <c r="D19" s="109">
        <v>152</v>
      </c>
      <c r="E19" s="109">
        <v>160</v>
      </c>
      <c r="F19" s="109">
        <v>171</v>
      </c>
      <c r="G19" s="109">
        <v>172</v>
      </c>
      <c r="H19" s="109">
        <v>158</v>
      </c>
      <c r="I19" s="109">
        <v>175</v>
      </c>
      <c r="J19" s="109">
        <v>217</v>
      </c>
      <c r="K19" s="109">
        <v>202</v>
      </c>
      <c r="L19" s="109">
        <v>208</v>
      </c>
      <c r="M19" s="109">
        <v>336</v>
      </c>
      <c r="N19" s="109">
        <v>372</v>
      </c>
      <c r="O19" s="109">
        <v>426</v>
      </c>
      <c r="P19" s="109">
        <v>274</v>
      </c>
      <c r="Q19" s="109">
        <v>327</v>
      </c>
      <c r="R19" s="109">
        <v>427</v>
      </c>
      <c r="S19" s="109">
        <v>690</v>
      </c>
    </row>
    <row r="20" spans="1:19" ht="39.950000000000003" customHeight="1">
      <c r="A20" s="99" t="s">
        <v>210</v>
      </c>
      <c r="B20" s="106">
        <v>14776</v>
      </c>
      <c r="C20" s="107">
        <v>618</v>
      </c>
      <c r="D20" s="107">
        <v>705</v>
      </c>
      <c r="E20" s="107">
        <v>831</v>
      </c>
      <c r="F20" s="107">
        <v>727</v>
      </c>
      <c r="G20" s="107">
        <v>731</v>
      </c>
      <c r="H20" s="107">
        <v>720</v>
      </c>
      <c r="I20" s="107">
        <v>848</v>
      </c>
      <c r="J20" s="107">
        <v>1055</v>
      </c>
      <c r="K20" s="107">
        <v>1061</v>
      </c>
      <c r="L20" s="107">
        <v>851</v>
      </c>
      <c r="M20" s="107">
        <v>925</v>
      </c>
      <c r="N20" s="107">
        <v>1028</v>
      </c>
      <c r="O20" s="107">
        <v>1249</v>
      </c>
      <c r="P20" s="107">
        <v>1012</v>
      </c>
      <c r="Q20" s="107">
        <v>877</v>
      </c>
      <c r="R20" s="107">
        <v>680</v>
      </c>
      <c r="S20" s="107">
        <v>858</v>
      </c>
    </row>
    <row r="21" spans="1:19" ht="39.950000000000003" customHeight="1">
      <c r="A21" s="99" t="s">
        <v>211</v>
      </c>
      <c r="B21" s="108">
        <v>10532</v>
      </c>
      <c r="C21" s="107">
        <v>401</v>
      </c>
      <c r="D21" s="107">
        <v>508</v>
      </c>
      <c r="E21" s="107">
        <v>531</v>
      </c>
      <c r="F21" s="107">
        <v>555</v>
      </c>
      <c r="G21" s="107">
        <v>543</v>
      </c>
      <c r="H21" s="107">
        <v>509</v>
      </c>
      <c r="I21" s="107">
        <v>628</v>
      </c>
      <c r="J21" s="107">
        <v>725</v>
      </c>
      <c r="K21" s="107">
        <v>693</v>
      </c>
      <c r="L21" s="107">
        <v>537</v>
      </c>
      <c r="M21" s="107">
        <v>640</v>
      </c>
      <c r="N21" s="107">
        <v>786</v>
      </c>
      <c r="O21" s="107">
        <v>989</v>
      </c>
      <c r="P21" s="107">
        <v>733</v>
      </c>
      <c r="Q21" s="107">
        <v>616</v>
      </c>
      <c r="R21" s="107">
        <v>474</v>
      </c>
      <c r="S21" s="107">
        <v>647</v>
      </c>
    </row>
    <row r="22" spans="1:19" ht="39.950000000000003" customHeight="1">
      <c r="A22" s="103" t="s">
        <v>212</v>
      </c>
      <c r="B22" s="109">
        <v>8653</v>
      </c>
      <c r="C22" s="109">
        <v>295</v>
      </c>
      <c r="D22" s="109">
        <v>360</v>
      </c>
      <c r="E22" s="109">
        <v>409</v>
      </c>
      <c r="F22" s="109">
        <v>452</v>
      </c>
      <c r="G22" s="109">
        <v>346</v>
      </c>
      <c r="H22" s="109">
        <v>308</v>
      </c>
      <c r="I22" s="109">
        <v>388</v>
      </c>
      <c r="J22" s="109">
        <v>471</v>
      </c>
      <c r="K22" s="109">
        <v>468</v>
      </c>
      <c r="L22" s="109">
        <v>469</v>
      </c>
      <c r="M22" s="109">
        <v>589</v>
      </c>
      <c r="N22" s="109">
        <v>680</v>
      </c>
      <c r="O22" s="109">
        <v>835</v>
      </c>
      <c r="P22" s="109">
        <v>609</v>
      </c>
      <c r="Q22" s="109">
        <v>548</v>
      </c>
      <c r="R22" s="109">
        <v>545</v>
      </c>
      <c r="S22" s="109">
        <v>878</v>
      </c>
    </row>
    <row r="23" spans="1:19" ht="39.950000000000003" customHeight="1">
      <c r="A23" s="103" t="s">
        <v>213</v>
      </c>
      <c r="B23" s="108">
        <v>5195</v>
      </c>
      <c r="C23" s="109">
        <v>143</v>
      </c>
      <c r="D23" s="109">
        <v>134</v>
      </c>
      <c r="E23" s="109">
        <v>192</v>
      </c>
      <c r="F23" s="109">
        <v>240</v>
      </c>
      <c r="G23" s="109">
        <v>202</v>
      </c>
      <c r="H23" s="109">
        <v>220</v>
      </c>
      <c r="I23" s="109">
        <v>186</v>
      </c>
      <c r="J23" s="109">
        <v>231</v>
      </c>
      <c r="K23" s="109">
        <v>244</v>
      </c>
      <c r="L23" s="109">
        <v>294</v>
      </c>
      <c r="M23" s="109">
        <v>366</v>
      </c>
      <c r="N23" s="109">
        <v>447</v>
      </c>
      <c r="O23" s="109">
        <v>559</v>
      </c>
      <c r="P23" s="109">
        <v>393</v>
      </c>
      <c r="Q23" s="109">
        <v>351</v>
      </c>
      <c r="R23" s="109">
        <v>408</v>
      </c>
      <c r="S23" s="109">
        <v>576</v>
      </c>
    </row>
    <row r="24" spans="1:19" ht="39.950000000000003" customHeight="1">
      <c r="A24" s="99" t="s">
        <v>214</v>
      </c>
      <c r="B24" s="106">
        <v>2055</v>
      </c>
      <c r="C24" s="107">
        <v>46</v>
      </c>
      <c r="D24" s="107">
        <v>75</v>
      </c>
      <c r="E24" s="107">
        <v>83</v>
      </c>
      <c r="F24" s="107">
        <v>110</v>
      </c>
      <c r="G24" s="107">
        <v>57</v>
      </c>
      <c r="H24" s="107">
        <v>72</v>
      </c>
      <c r="I24" s="107">
        <v>67</v>
      </c>
      <c r="J24" s="107">
        <v>116</v>
      </c>
      <c r="K24" s="107">
        <v>103</v>
      </c>
      <c r="L24" s="107">
        <v>99</v>
      </c>
      <c r="M24" s="107">
        <v>131</v>
      </c>
      <c r="N24" s="107">
        <v>158</v>
      </c>
      <c r="O24" s="107">
        <v>244</v>
      </c>
      <c r="P24" s="107">
        <v>175</v>
      </c>
      <c r="Q24" s="107">
        <v>130</v>
      </c>
      <c r="R24" s="107">
        <v>164</v>
      </c>
      <c r="S24" s="107">
        <v>224</v>
      </c>
    </row>
    <row r="25" spans="1:19" ht="39.950000000000003" customHeight="1">
      <c r="A25" s="99" t="s">
        <v>215</v>
      </c>
      <c r="B25" s="108">
        <v>5375</v>
      </c>
      <c r="C25" s="107">
        <v>165</v>
      </c>
      <c r="D25" s="107">
        <v>209</v>
      </c>
      <c r="E25" s="107">
        <v>256</v>
      </c>
      <c r="F25" s="107">
        <v>231</v>
      </c>
      <c r="G25" s="107">
        <v>155</v>
      </c>
      <c r="H25" s="107">
        <v>187</v>
      </c>
      <c r="I25" s="107">
        <v>202</v>
      </c>
      <c r="J25" s="107">
        <v>269</v>
      </c>
      <c r="K25" s="107">
        <v>279</v>
      </c>
      <c r="L25" s="107">
        <v>275</v>
      </c>
      <c r="M25" s="107">
        <v>354</v>
      </c>
      <c r="N25" s="107">
        <v>391</v>
      </c>
      <c r="O25" s="107">
        <v>605</v>
      </c>
      <c r="P25" s="107">
        <v>431</v>
      </c>
      <c r="Q25" s="107">
        <v>325</v>
      </c>
      <c r="R25" s="107">
        <v>408</v>
      </c>
      <c r="S25" s="107">
        <v>632</v>
      </c>
    </row>
    <row r="26" spans="1:19" ht="39.950000000000003" customHeight="1" thickBot="1">
      <c r="A26" s="104" t="s">
        <v>189</v>
      </c>
      <c r="B26" s="110">
        <v>11385</v>
      </c>
      <c r="C26" s="110">
        <v>306</v>
      </c>
      <c r="D26" s="110">
        <v>401</v>
      </c>
      <c r="E26" s="110">
        <v>511</v>
      </c>
      <c r="F26" s="110">
        <v>578</v>
      </c>
      <c r="G26" s="110">
        <v>388</v>
      </c>
      <c r="H26" s="110">
        <v>388</v>
      </c>
      <c r="I26" s="110">
        <v>457</v>
      </c>
      <c r="J26" s="110">
        <v>636</v>
      </c>
      <c r="K26" s="110">
        <v>663</v>
      </c>
      <c r="L26" s="110">
        <v>615</v>
      </c>
      <c r="M26" s="110">
        <v>798</v>
      </c>
      <c r="N26" s="110">
        <v>934</v>
      </c>
      <c r="O26" s="110">
        <v>1270</v>
      </c>
      <c r="P26" s="110">
        <v>978</v>
      </c>
      <c r="Q26" s="110">
        <v>787</v>
      </c>
      <c r="R26" s="110">
        <v>722</v>
      </c>
      <c r="S26" s="110">
        <v>953</v>
      </c>
    </row>
    <row r="27" spans="1:19" ht="39.950000000000003" customHeight="1" thickTop="1">
      <c r="A27" s="99" t="s">
        <v>216</v>
      </c>
      <c r="B27" s="100">
        <f t="shared" ref="B27:R27" si="0">B15</f>
        <v>44749</v>
      </c>
      <c r="C27" s="107">
        <f t="shared" si="0"/>
        <v>1853</v>
      </c>
      <c r="D27" s="107">
        <f t="shared" si="0"/>
        <v>2053</v>
      </c>
      <c r="E27" s="107">
        <f t="shared" si="0"/>
        <v>2109</v>
      </c>
      <c r="F27" s="107">
        <f t="shared" si="0"/>
        <v>2244</v>
      </c>
      <c r="G27" s="107">
        <f t="shared" si="0"/>
        <v>2288</v>
      </c>
      <c r="H27" s="107">
        <f t="shared" si="0"/>
        <v>2472</v>
      </c>
      <c r="I27" s="107">
        <f t="shared" si="0"/>
        <v>2692</v>
      </c>
      <c r="J27" s="107">
        <f t="shared" si="0"/>
        <v>3122</v>
      </c>
      <c r="K27" s="107">
        <f t="shared" si="0"/>
        <v>3053</v>
      </c>
      <c r="L27" s="107">
        <f t="shared" si="0"/>
        <v>2746</v>
      </c>
      <c r="M27" s="107">
        <f t="shared" si="0"/>
        <v>2730</v>
      </c>
      <c r="N27" s="107">
        <f t="shared" si="0"/>
        <v>3041</v>
      </c>
      <c r="O27" s="107">
        <f t="shared" si="0"/>
        <v>3954</v>
      </c>
      <c r="P27" s="107">
        <f t="shared" si="0"/>
        <v>3020</v>
      </c>
      <c r="Q27" s="107">
        <f t="shared" si="0"/>
        <v>2487</v>
      </c>
      <c r="R27" s="107">
        <f t="shared" si="0"/>
        <v>2117</v>
      </c>
      <c r="S27" s="107">
        <f>S15</f>
        <v>2768</v>
      </c>
    </row>
    <row r="28" spans="1:19" ht="39.950000000000003" customHeight="1">
      <c r="A28" s="99" t="s">
        <v>217</v>
      </c>
      <c r="B28" s="100">
        <f t="shared" ref="B28:R28" si="1">B11+B12</f>
        <v>114334</v>
      </c>
      <c r="C28" s="107">
        <f t="shared" si="1"/>
        <v>5218</v>
      </c>
      <c r="D28" s="107">
        <f t="shared" si="1"/>
        <v>5353</v>
      </c>
      <c r="E28" s="107">
        <f t="shared" si="1"/>
        <v>5670</v>
      </c>
      <c r="F28" s="107">
        <f t="shared" si="1"/>
        <v>5708</v>
      </c>
      <c r="G28" s="107">
        <f t="shared" si="1"/>
        <v>5399</v>
      </c>
      <c r="H28" s="107">
        <f t="shared" si="1"/>
        <v>6093</v>
      </c>
      <c r="I28" s="107">
        <f t="shared" si="1"/>
        <v>6827</v>
      </c>
      <c r="J28" s="107">
        <f t="shared" si="1"/>
        <v>8299</v>
      </c>
      <c r="K28" s="107">
        <f t="shared" si="1"/>
        <v>7838</v>
      </c>
      <c r="L28" s="107">
        <f t="shared" si="1"/>
        <v>6901</v>
      </c>
      <c r="M28" s="107">
        <f t="shared" si="1"/>
        <v>6880</v>
      </c>
      <c r="N28" s="107">
        <f t="shared" si="1"/>
        <v>7210</v>
      </c>
      <c r="O28" s="107">
        <f t="shared" si="1"/>
        <v>9721</v>
      </c>
      <c r="P28" s="107">
        <f t="shared" si="1"/>
        <v>7969</v>
      </c>
      <c r="Q28" s="107">
        <f t="shared" si="1"/>
        <v>6304</v>
      </c>
      <c r="R28" s="107">
        <f t="shared" si="1"/>
        <v>5467</v>
      </c>
      <c r="S28" s="107">
        <f>S11+S12</f>
        <v>7477</v>
      </c>
    </row>
    <row r="29" spans="1:19" ht="39.950000000000003" customHeight="1">
      <c r="A29" s="99" t="s">
        <v>218</v>
      </c>
      <c r="B29" s="100">
        <f t="shared" ref="B29:R29" si="2">B8+B18</f>
        <v>83331</v>
      </c>
      <c r="C29" s="107">
        <f t="shared" si="2"/>
        <v>3404</v>
      </c>
      <c r="D29" s="107">
        <f t="shared" si="2"/>
        <v>3462</v>
      </c>
      <c r="E29" s="107">
        <f t="shared" si="2"/>
        <v>3873</v>
      </c>
      <c r="F29" s="107">
        <f t="shared" si="2"/>
        <v>4237</v>
      </c>
      <c r="G29" s="107">
        <f t="shared" si="2"/>
        <v>3858</v>
      </c>
      <c r="H29" s="107">
        <f t="shared" si="2"/>
        <v>4106</v>
      </c>
      <c r="I29" s="107">
        <f t="shared" si="2"/>
        <v>4607</v>
      </c>
      <c r="J29" s="107">
        <f t="shared" si="2"/>
        <v>5657</v>
      </c>
      <c r="K29" s="107">
        <f t="shared" si="2"/>
        <v>5701</v>
      </c>
      <c r="L29" s="107">
        <f t="shared" si="2"/>
        <v>4692</v>
      </c>
      <c r="M29" s="107">
        <f t="shared" si="2"/>
        <v>4760</v>
      </c>
      <c r="N29" s="107">
        <f t="shared" si="2"/>
        <v>5287</v>
      </c>
      <c r="O29" s="107">
        <f t="shared" si="2"/>
        <v>7679</v>
      </c>
      <c r="P29" s="107">
        <f t="shared" si="2"/>
        <v>6572</v>
      </c>
      <c r="Q29" s="107">
        <f t="shared" si="2"/>
        <v>5359</v>
      </c>
      <c r="R29" s="107">
        <f t="shared" si="2"/>
        <v>4385</v>
      </c>
      <c r="S29" s="107">
        <f>S8+S18</f>
        <v>5692</v>
      </c>
    </row>
    <row r="30" spans="1:19" ht="39.950000000000003" customHeight="1">
      <c r="A30" s="99" t="s">
        <v>219</v>
      </c>
      <c r="B30" s="100">
        <f t="shared" ref="B30:R30" si="3">B7+B14+B17+B19+B20+B21</f>
        <v>307291</v>
      </c>
      <c r="C30" s="107">
        <f t="shared" si="3"/>
        <v>13979</v>
      </c>
      <c r="D30" s="107">
        <f t="shared" si="3"/>
        <v>14599</v>
      </c>
      <c r="E30" s="107">
        <f t="shared" si="3"/>
        <v>15931</v>
      </c>
      <c r="F30" s="107">
        <f t="shared" si="3"/>
        <v>16379</v>
      </c>
      <c r="G30" s="107">
        <f t="shared" si="3"/>
        <v>15906</v>
      </c>
      <c r="H30" s="107">
        <f t="shared" si="3"/>
        <v>16827</v>
      </c>
      <c r="I30" s="107">
        <f t="shared" si="3"/>
        <v>19422</v>
      </c>
      <c r="J30" s="107">
        <f t="shared" si="3"/>
        <v>22843</v>
      </c>
      <c r="K30" s="107">
        <f t="shared" si="3"/>
        <v>22787</v>
      </c>
      <c r="L30" s="107">
        <f t="shared" si="3"/>
        <v>19146</v>
      </c>
      <c r="M30" s="107">
        <f t="shared" si="3"/>
        <v>18984</v>
      </c>
      <c r="N30" s="107">
        <f t="shared" si="3"/>
        <v>20149</v>
      </c>
      <c r="O30" s="107">
        <f t="shared" si="3"/>
        <v>25348</v>
      </c>
      <c r="P30" s="107">
        <f t="shared" si="3"/>
        <v>19554</v>
      </c>
      <c r="Q30" s="107">
        <f t="shared" si="3"/>
        <v>15953</v>
      </c>
      <c r="R30" s="107">
        <f t="shared" si="3"/>
        <v>12904</v>
      </c>
      <c r="S30" s="107">
        <f>S7+S14+S17+S19+S20+S21</f>
        <v>16554</v>
      </c>
    </row>
    <row r="31" spans="1:19" ht="39.950000000000003" customHeight="1">
      <c r="A31" s="99" t="s">
        <v>220</v>
      </c>
      <c r="B31" s="100">
        <f t="shared" ref="B31:R31" si="4">B10+B13+B16+B22+B23</f>
        <v>73598</v>
      </c>
      <c r="C31" s="107">
        <f t="shared" si="4"/>
        <v>2636</v>
      </c>
      <c r="D31" s="107">
        <f t="shared" si="4"/>
        <v>2879</v>
      </c>
      <c r="E31" s="107">
        <f t="shared" si="4"/>
        <v>3423</v>
      </c>
      <c r="F31" s="107">
        <f t="shared" si="4"/>
        <v>3641</v>
      </c>
      <c r="G31" s="107">
        <f t="shared" si="4"/>
        <v>2812</v>
      </c>
      <c r="H31" s="107">
        <f t="shared" si="4"/>
        <v>2952</v>
      </c>
      <c r="I31" s="107">
        <f t="shared" si="4"/>
        <v>3418</v>
      </c>
      <c r="J31" s="107">
        <f t="shared" si="4"/>
        <v>4230</v>
      </c>
      <c r="K31" s="107">
        <f t="shared" si="4"/>
        <v>4194</v>
      </c>
      <c r="L31" s="107">
        <f t="shared" si="4"/>
        <v>4130</v>
      </c>
      <c r="M31" s="107">
        <f t="shared" si="4"/>
        <v>4942</v>
      </c>
      <c r="N31" s="107">
        <f t="shared" si="4"/>
        <v>5460</v>
      </c>
      <c r="O31" s="107">
        <f t="shared" si="4"/>
        <v>7143</v>
      </c>
      <c r="P31" s="107">
        <f t="shared" si="4"/>
        <v>5468</v>
      </c>
      <c r="Q31" s="107">
        <f t="shared" si="4"/>
        <v>4662</v>
      </c>
      <c r="R31" s="107">
        <f t="shared" si="4"/>
        <v>4709</v>
      </c>
      <c r="S31" s="107">
        <f>S10+S13+S16+S22+S23</f>
        <v>6887</v>
      </c>
    </row>
    <row r="32" spans="1:19" ht="39.950000000000003" customHeight="1">
      <c r="A32" s="101" t="s">
        <v>221</v>
      </c>
      <c r="B32" s="102">
        <f t="shared" ref="B32:R32" si="5">B9+B24+B25+B26</f>
        <v>57832</v>
      </c>
      <c r="C32" s="108">
        <f t="shared" si="5"/>
        <v>1931</v>
      </c>
      <c r="D32" s="108">
        <f t="shared" si="5"/>
        <v>2260</v>
      </c>
      <c r="E32" s="108">
        <f t="shared" si="5"/>
        <v>2758</v>
      </c>
      <c r="F32" s="108">
        <f t="shared" si="5"/>
        <v>2951</v>
      </c>
      <c r="G32" s="108">
        <f t="shared" si="5"/>
        <v>2003</v>
      </c>
      <c r="H32" s="108">
        <f t="shared" si="5"/>
        <v>2168</v>
      </c>
      <c r="I32" s="108">
        <f t="shared" si="5"/>
        <v>2682</v>
      </c>
      <c r="J32" s="108">
        <f t="shared" si="5"/>
        <v>3432</v>
      </c>
      <c r="K32" s="108">
        <f t="shared" si="5"/>
        <v>3436</v>
      </c>
      <c r="L32" s="108">
        <f t="shared" si="5"/>
        <v>3204</v>
      </c>
      <c r="M32" s="108">
        <f t="shared" si="5"/>
        <v>3775</v>
      </c>
      <c r="N32" s="108">
        <f t="shared" si="5"/>
        <v>4388</v>
      </c>
      <c r="O32" s="108">
        <f t="shared" si="5"/>
        <v>6018</v>
      </c>
      <c r="P32" s="108">
        <f t="shared" si="5"/>
        <v>4716</v>
      </c>
      <c r="Q32" s="108">
        <f t="shared" si="5"/>
        <v>3635</v>
      </c>
      <c r="R32" s="108">
        <f t="shared" si="5"/>
        <v>3562</v>
      </c>
      <c r="S32" s="108">
        <f>S9+S24+S25+S26</f>
        <v>4911</v>
      </c>
    </row>
    <row r="33" spans="1:1" ht="22.5" customHeight="1">
      <c r="A33" s="93" t="s">
        <v>628</v>
      </c>
    </row>
    <row r="34" spans="1:1">
      <c r="A34" s="134" t="s">
        <v>625</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4" fitToWidth="2" orientation="portrait" horizontalDpi="300" verticalDpi="300"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34"/>
  <sheetViews>
    <sheetView view="pageBreakPreview" zoomScale="60" zoomScaleNormal="75" workbookViewId="0">
      <selection sqref="A1:H1"/>
    </sheetView>
  </sheetViews>
  <sheetFormatPr defaultRowHeight="13.5"/>
  <cols>
    <col min="1" max="1" width="13.625" style="93" customWidth="1"/>
    <col min="2" max="2" width="14.625" customWidth="1"/>
    <col min="3" max="19" width="12.625" customWidth="1"/>
  </cols>
  <sheetData>
    <row r="1" spans="1:20" ht="21">
      <c r="A1" s="148" t="s">
        <v>619</v>
      </c>
      <c r="B1" s="148"/>
      <c r="C1" s="148"/>
      <c r="D1" s="148"/>
      <c r="E1" s="148"/>
      <c r="F1" s="148"/>
      <c r="G1" s="148"/>
      <c r="H1" s="148"/>
    </row>
    <row r="2" spans="1:20" ht="15.75" customHeight="1">
      <c r="S2" s="86" t="s">
        <v>623</v>
      </c>
    </row>
    <row r="3" spans="1:20" ht="39.950000000000003" customHeight="1">
      <c r="A3" s="90" t="s">
        <v>188</v>
      </c>
      <c r="B3" s="105" t="s">
        <v>222</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20" ht="39.950000000000003" customHeight="1">
      <c r="A4" s="97" t="s">
        <v>194</v>
      </c>
      <c r="B4" s="98">
        <v>758982</v>
      </c>
      <c r="C4" s="106">
        <v>27852</v>
      </c>
      <c r="D4" s="106">
        <v>29197</v>
      </c>
      <c r="E4" s="106">
        <v>32053</v>
      </c>
      <c r="F4" s="106">
        <v>33444</v>
      </c>
      <c r="G4" s="106">
        <v>31959</v>
      </c>
      <c r="H4" s="106">
        <v>35405</v>
      </c>
      <c r="I4" s="106">
        <v>39386</v>
      </c>
      <c r="J4" s="106">
        <v>47327</v>
      </c>
      <c r="K4" s="106">
        <v>48091</v>
      </c>
      <c r="L4" s="106">
        <v>43525</v>
      </c>
      <c r="M4" s="106">
        <v>44630</v>
      </c>
      <c r="N4" s="106">
        <v>48281</v>
      </c>
      <c r="O4" s="106">
        <v>63126</v>
      </c>
      <c r="P4" s="106">
        <v>52248</v>
      </c>
      <c r="Q4" s="106">
        <v>47567</v>
      </c>
      <c r="R4" s="106">
        <v>46303</v>
      </c>
      <c r="S4" s="106">
        <v>88358</v>
      </c>
    </row>
    <row r="5" spans="1:20" ht="39.950000000000003" customHeight="1">
      <c r="A5" s="99" t="s">
        <v>195</v>
      </c>
      <c r="B5" s="100">
        <v>685601</v>
      </c>
      <c r="C5" s="107">
        <v>25738</v>
      </c>
      <c r="D5" s="107">
        <v>26610</v>
      </c>
      <c r="E5" s="107">
        <v>29093</v>
      </c>
      <c r="F5" s="107">
        <v>30462</v>
      </c>
      <c r="G5" s="107">
        <v>29485</v>
      </c>
      <c r="H5" s="107">
        <v>32817</v>
      </c>
      <c r="I5" s="107">
        <v>36410</v>
      </c>
      <c r="J5" s="107">
        <v>43608</v>
      </c>
      <c r="K5" s="107">
        <v>44287</v>
      </c>
      <c r="L5" s="107">
        <v>39765</v>
      </c>
      <c r="M5" s="107">
        <v>40355</v>
      </c>
      <c r="N5" s="107">
        <v>43090</v>
      </c>
      <c r="O5" s="107">
        <v>56644</v>
      </c>
      <c r="P5" s="107">
        <v>46937</v>
      </c>
      <c r="Q5" s="107">
        <v>42306</v>
      </c>
      <c r="R5" s="107">
        <v>40840</v>
      </c>
      <c r="S5" s="107">
        <v>77154</v>
      </c>
      <c r="T5" s="100"/>
    </row>
    <row r="6" spans="1:20" ht="39.950000000000003" customHeight="1">
      <c r="A6" s="101" t="s">
        <v>196</v>
      </c>
      <c r="B6" s="100">
        <v>73381</v>
      </c>
      <c r="C6" s="108">
        <v>2114</v>
      </c>
      <c r="D6" s="108">
        <v>2587</v>
      </c>
      <c r="E6" s="108">
        <v>2960</v>
      </c>
      <c r="F6" s="108">
        <v>2982</v>
      </c>
      <c r="G6" s="108">
        <v>2474</v>
      </c>
      <c r="H6" s="108">
        <v>2588</v>
      </c>
      <c r="I6" s="108">
        <v>2976</v>
      </c>
      <c r="J6" s="108">
        <v>3719</v>
      </c>
      <c r="K6" s="108">
        <v>3804</v>
      </c>
      <c r="L6" s="108">
        <v>3760</v>
      </c>
      <c r="M6" s="108">
        <v>4275</v>
      </c>
      <c r="N6" s="108">
        <v>5191</v>
      </c>
      <c r="O6" s="108">
        <v>6482</v>
      </c>
      <c r="P6" s="108">
        <v>5311</v>
      </c>
      <c r="Q6" s="108">
        <v>5261</v>
      </c>
      <c r="R6" s="108">
        <v>5463</v>
      </c>
      <c r="S6" s="108">
        <v>11204</v>
      </c>
    </row>
    <row r="7" spans="1:20" ht="39.950000000000003" customHeight="1">
      <c r="A7" s="128" t="s">
        <v>197</v>
      </c>
      <c r="B7" s="106">
        <v>274050</v>
      </c>
      <c r="C7" s="131">
        <v>11100</v>
      </c>
      <c r="D7" s="106">
        <v>11218</v>
      </c>
      <c r="E7" s="106">
        <v>11791</v>
      </c>
      <c r="F7" s="106">
        <v>12506</v>
      </c>
      <c r="G7" s="106">
        <v>13472</v>
      </c>
      <c r="H7" s="106">
        <v>15151</v>
      </c>
      <c r="I7" s="106">
        <v>16608</v>
      </c>
      <c r="J7" s="106">
        <v>19311</v>
      </c>
      <c r="K7" s="106">
        <v>19706</v>
      </c>
      <c r="L7" s="106">
        <v>17352</v>
      </c>
      <c r="M7" s="106">
        <v>16817</v>
      </c>
      <c r="N7" s="106">
        <v>16961</v>
      </c>
      <c r="O7" s="106">
        <v>21391</v>
      </c>
      <c r="P7" s="106">
        <v>17514</v>
      </c>
      <c r="Q7" s="106">
        <v>15130</v>
      </c>
      <c r="R7" s="106">
        <v>13798</v>
      </c>
      <c r="S7" s="106">
        <v>24224</v>
      </c>
    </row>
    <row r="8" spans="1:20" ht="39.950000000000003" customHeight="1">
      <c r="A8" s="129" t="s">
        <v>198</v>
      </c>
      <c r="B8" s="107">
        <v>89287</v>
      </c>
      <c r="C8" s="132">
        <v>2993</v>
      </c>
      <c r="D8" s="107">
        <v>3214</v>
      </c>
      <c r="E8" s="107">
        <v>3707</v>
      </c>
      <c r="F8" s="107">
        <v>3753</v>
      </c>
      <c r="G8" s="107">
        <v>3485</v>
      </c>
      <c r="H8" s="107">
        <v>3876</v>
      </c>
      <c r="I8" s="107">
        <v>4286</v>
      </c>
      <c r="J8" s="107">
        <v>5454</v>
      </c>
      <c r="K8" s="107">
        <v>5665</v>
      </c>
      <c r="L8" s="107">
        <v>4876</v>
      </c>
      <c r="M8" s="107">
        <v>4955</v>
      </c>
      <c r="N8" s="107">
        <v>5372</v>
      </c>
      <c r="O8" s="107">
        <v>7855</v>
      </c>
      <c r="P8" s="107">
        <v>7003</v>
      </c>
      <c r="Q8" s="107">
        <v>6241</v>
      </c>
      <c r="R8" s="107">
        <v>5622</v>
      </c>
      <c r="S8" s="107">
        <v>10930</v>
      </c>
    </row>
    <row r="9" spans="1:20" ht="39.950000000000003" customHeight="1">
      <c r="A9" s="129" t="s">
        <v>199</v>
      </c>
      <c r="B9" s="107">
        <v>44608</v>
      </c>
      <c r="C9" s="132">
        <v>1305</v>
      </c>
      <c r="D9" s="107">
        <v>1470</v>
      </c>
      <c r="E9" s="107">
        <v>1832</v>
      </c>
      <c r="F9" s="107">
        <v>1876</v>
      </c>
      <c r="G9" s="107">
        <v>1408</v>
      </c>
      <c r="H9" s="107">
        <v>1531</v>
      </c>
      <c r="I9" s="107">
        <v>1805</v>
      </c>
      <c r="J9" s="107">
        <v>2419</v>
      </c>
      <c r="K9" s="107">
        <v>2382</v>
      </c>
      <c r="L9" s="107">
        <v>2366</v>
      </c>
      <c r="M9" s="107">
        <v>2645</v>
      </c>
      <c r="N9" s="107">
        <v>3083</v>
      </c>
      <c r="O9" s="107">
        <v>4079</v>
      </c>
      <c r="P9" s="107">
        <v>3398</v>
      </c>
      <c r="Q9" s="107">
        <v>3127</v>
      </c>
      <c r="R9" s="107">
        <v>3347</v>
      </c>
      <c r="S9" s="107">
        <v>6535</v>
      </c>
    </row>
    <row r="10" spans="1:20" ht="39.950000000000003" customHeight="1">
      <c r="A10" s="129" t="s">
        <v>200</v>
      </c>
      <c r="B10" s="107">
        <v>20205</v>
      </c>
      <c r="C10" s="132">
        <v>566</v>
      </c>
      <c r="D10" s="107">
        <v>634</v>
      </c>
      <c r="E10" s="107">
        <v>745</v>
      </c>
      <c r="F10" s="107">
        <v>891</v>
      </c>
      <c r="G10" s="107">
        <v>715</v>
      </c>
      <c r="H10" s="107">
        <v>656</v>
      </c>
      <c r="I10" s="107">
        <v>749</v>
      </c>
      <c r="J10" s="107">
        <v>927</v>
      </c>
      <c r="K10" s="107">
        <v>1234</v>
      </c>
      <c r="L10" s="107">
        <v>1136</v>
      </c>
      <c r="M10" s="107">
        <v>1130</v>
      </c>
      <c r="N10" s="107">
        <v>1400</v>
      </c>
      <c r="O10" s="107">
        <v>1766</v>
      </c>
      <c r="P10" s="107">
        <v>1555</v>
      </c>
      <c r="Q10" s="107">
        <v>1552</v>
      </c>
      <c r="R10" s="107">
        <v>1516</v>
      </c>
      <c r="S10" s="107">
        <v>3033</v>
      </c>
    </row>
    <row r="11" spans="1:20" ht="39.950000000000003" customHeight="1">
      <c r="A11" s="129" t="s">
        <v>201</v>
      </c>
      <c r="B11" s="107">
        <v>64913</v>
      </c>
      <c r="C11" s="132">
        <v>2659</v>
      </c>
      <c r="D11" s="107">
        <v>2584</v>
      </c>
      <c r="E11" s="107">
        <v>2871</v>
      </c>
      <c r="F11" s="107">
        <v>2811</v>
      </c>
      <c r="G11" s="107">
        <v>2514</v>
      </c>
      <c r="H11" s="107">
        <v>2969</v>
      </c>
      <c r="I11" s="107">
        <v>3434</v>
      </c>
      <c r="J11" s="107">
        <v>4161</v>
      </c>
      <c r="K11" s="107">
        <v>4144</v>
      </c>
      <c r="L11" s="107">
        <v>3462</v>
      </c>
      <c r="M11" s="107">
        <v>3539</v>
      </c>
      <c r="N11" s="107">
        <v>3713</v>
      </c>
      <c r="O11" s="107">
        <v>5572</v>
      </c>
      <c r="P11" s="107">
        <v>4608</v>
      </c>
      <c r="Q11" s="107">
        <v>4229</v>
      </c>
      <c r="R11" s="107">
        <v>3993</v>
      </c>
      <c r="S11" s="107">
        <v>7650</v>
      </c>
    </row>
    <row r="12" spans="1:20" ht="39.950000000000003" customHeight="1">
      <c r="A12" s="129" t="s">
        <v>202</v>
      </c>
      <c r="B12" s="107">
        <v>59328</v>
      </c>
      <c r="C12" s="132">
        <v>2371</v>
      </c>
      <c r="D12" s="107">
        <v>2384</v>
      </c>
      <c r="E12" s="107">
        <v>2708</v>
      </c>
      <c r="F12" s="107">
        <v>2638</v>
      </c>
      <c r="G12" s="107">
        <v>2353</v>
      </c>
      <c r="H12" s="107">
        <v>2689</v>
      </c>
      <c r="I12" s="107">
        <v>3071</v>
      </c>
      <c r="J12" s="107">
        <v>3700</v>
      </c>
      <c r="K12" s="107">
        <v>3523</v>
      </c>
      <c r="L12" s="107">
        <v>3403</v>
      </c>
      <c r="M12" s="107">
        <v>3513</v>
      </c>
      <c r="N12" s="107">
        <v>3770</v>
      </c>
      <c r="O12" s="107">
        <v>4918</v>
      </c>
      <c r="P12" s="107">
        <v>3827</v>
      </c>
      <c r="Q12" s="107">
        <v>3574</v>
      </c>
      <c r="R12" s="107">
        <v>3731</v>
      </c>
      <c r="S12" s="107">
        <v>7155</v>
      </c>
    </row>
    <row r="13" spans="1:20" ht="39.950000000000003" customHeight="1">
      <c r="A13" s="129" t="s">
        <v>203</v>
      </c>
      <c r="B13" s="107">
        <v>24787</v>
      </c>
      <c r="C13" s="132">
        <v>908</v>
      </c>
      <c r="D13" s="107">
        <v>930</v>
      </c>
      <c r="E13" s="107">
        <v>1047</v>
      </c>
      <c r="F13" s="107">
        <v>1121</v>
      </c>
      <c r="G13" s="107">
        <v>915</v>
      </c>
      <c r="H13" s="107">
        <v>1075</v>
      </c>
      <c r="I13" s="107">
        <v>1164</v>
      </c>
      <c r="J13" s="107">
        <v>1352</v>
      </c>
      <c r="K13" s="107">
        <v>1386</v>
      </c>
      <c r="L13" s="107">
        <v>1305</v>
      </c>
      <c r="M13" s="107">
        <v>1460</v>
      </c>
      <c r="N13" s="107">
        <v>1648</v>
      </c>
      <c r="O13" s="107">
        <v>2009</v>
      </c>
      <c r="P13" s="107">
        <v>1596</v>
      </c>
      <c r="Q13" s="107">
        <v>1570</v>
      </c>
      <c r="R13" s="107">
        <v>1755</v>
      </c>
      <c r="S13" s="107">
        <v>3546</v>
      </c>
    </row>
    <row r="14" spans="1:20" ht="39.950000000000003" customHeight="1">
      <c r="A14" s="129" t="s">
        <v>204</v>
      </c>
      <c r="B14" s="107">
        <v>20747</v>
      </c>
      <c r="C14" s="132">
        <v>659</v>
      </c>
      <c r="D14" s="107">
        <v>770</v>
      </c>
      <c r="E14" s="107">
        <v>920</v>
      </c>
      <c r="F14" s="107">
        <v>993</v>
      </c>
      <c r="G14" s="107">
        <v>928</v>
      </c>
      <c r="H14" s="107">
        <v>914</v>
      </c>
      <c r="I14" s="107">
        <v>1025</v>
      </c>
      <c r="J14" s="107">
        <v>1194</v>
      </c>
      <c r="K14" s="107">
        <v>1256</v>
      </c>
      <c r="L14" s="107">
        <v>1118</v>
      </c>
      <c r="M14" s="107">
        <v>1245</v>
      </c>
      <c r="N14" s="107">
        <v>1347</v>
      </c>
      <c r="O14" s="107">
        <v>1784</v>
      </c>
      <c r="P14" s="107">
        <v>1407</v>
      </c>
      <c r="Q14" s="107">
        <v>1276</v>
      </c>
      <c r="R14" s="107">
        <v>1336</v>
      </c>
      <c r="S14" s="107">
        <v>2575</v>
      </c>
    </row>
    <row r="15" spans="1:20" ht="39.950000000000003" customHeight="1">
      <c r="A15" s="129" t="s">
        <v>205</v>
      </c>
      <c r="B15" s="107">
        <v>47381</v>
      </c>
      <c r="C15" s="132">
        <v>1907</v>
      </c>
      <c r="D15" s="107">
        <v>1868</v>
      </c>
      <c r="E15" s="107">
        <v>1947</v>
      </c>
      <c r="F15" s="107">
        <v>2159</v>
      </c>
      <c r="G15" s="107">
        <v>2180</v>
      </c>
      <c r="H15" s="107">
        <v>2297</v>
      </c>
      <c r="I15" s="107">
        <v>2392</v>
      </c>
      <c r="J15" s="107">
        <v>2950</v>
      </c>
      <c r="K15" s="107">
        <v>2879</v>
      </c>
      <c r="L15" s="107">
        <v>2665</v>
      </c>
      <c r="M15" s="107">
        <v>2731</v>
      </c>
      <c r="N15" s="107">
        <v>3107</v>
      </c>
      <c r="O15" s="107">
        <v>3914</v>
      </c>
      <c r="P15" s="107">
        <v>3150</v>
      </c>
      <c r="Q15" s="107">
        <v>2918</v>
      </c>
      <c r="R15" s="107">
        <v>2844</v>
      </c>
      <c r="S15" s="107">
        <v>5473</v>
      </c>
    </row>
    <row r="16" spans="1:20" ht="39.950000000000003" customHeight="1">
      <c r="A16" s="129" t="s">
        <v>206</v>
      </c>
      <c r="B16" s="107">
        <v>22312</v>
      </c>
      <c r="C16" s="132">
        <v>612</v>
      </c>
      <c r="D16" s="107">
        <v>729</v>
      </c>
      <c r="E16" s="107">
        <v>737</v>
      </c>
      <c r="F16" s="107">
        <v>924</v>
      </c>
      <c r="G16" s="107">
        <v>646</v>
      </c>
      <c r="H16" s="107">
        <v>746</v>
      </c>
      <c r="I16" s="107">
        <v>863</v>
      </c>
      <c r="J16" s="107">
        <v>1039</v>
      </c>
      <c r="K16" s="107">
        <v>1032</v>
      </c>
      <c r="L16" s="107">
        <v>1043</v>
      </c>
      <c r="M16" s="107">
        <v>1230</v>
      </c>
      <c r="N16" s="107">
        <v>1415</v>
      </c>
      <c r="O16" s="107">
        <v>1908</v>
      </c>
      <c r="P16" s="107">
        <v>1721</v>
      </c>
      <c r="Q16" s="107">
        <v>1655</v>
      </c>
      <c r="R16" s="107">
        <v>1944</v>
      </c>
      <c r="S16" s="107">
        <v>4068</v>
      </c>
    </row>
    <row r="17" spans="1:19" ht="39.950000000000003" customHeight="1">
      <c r="A17" s="129" t="s">
        <v>207</v>
      </c>
      <c r="B17" s="108">
        <v>17983</v>
      </c>
      <c r="C17" s="132">
        <v>658</v>
      </c>
      <c r="D17" s="107">
        <v>809</v>
      </c>
      <c r="E17" s="107">
        <v>788</v>
      </c>
      <c r="F17" s="107">
        <v>790</v>
      </c>
      <c r="G17" s="107">
        <v>869</v>
      </c>
      <c r="H17" s="107">
        <v>913</v>
      </c>
      <c r="I17" s="107">
        <v>1013</v>
      </c>
      <c r="J17" s="107">
        <v>1101</v>
      </c>
      <c r="K17" s="107">
        <v>1080</v>
      </c>
      <c r="L17" s="107">
        <v>1039</v>
      </c>
      <c r="M17" s="107">
        <v>1090</v>
      </c>
      <c r="N17" s="107">
        <v>1274</v>
      </c>
      <c r="O17" s="107">
        <v>1448</v>
      </c>
      <c r="P17" s="107">
        <v>1158</v>
      </c>
      <c r="Q17" s="107">
        <v>1034</v>
      </c>
      <c r="R17" s="107">
        <v>954</v>
      </c>
      <c r="S17" s="107">
        <v>1965</v>
      </c>
    </row>
    <row r="18" spans="1:19" ht="39.950000000000003" customHeight="1">
      <c r="A18" s="130" t="s">
        <v>208</v>
      </c>
      <c r="B18" s="109">
        <v>3767</v>
      </c>
      <c r="C18" s="133">
        <v>68</v>
      </c>
      <c r="D18" s="109">
        <v>114</v>
      </c>
      <c r="E18" s="109">
        <v>134</v>
      </c>
      <c r="F18" s="109">
        <v>122</v>
      </c>
      <c r="G18" s="109">
        <v>87</v>
      </c>
      <c r="H18" s="109">
        <v>99</v>
      </c>
      <c r="I18" s="109">
        <v>109</v>
      </c>
      <c r="J18" s="109">
        <v>145</v>
      </c>
      <c r="K18" s="109">
        <v>132</v>
      </c>
      <c r="L18" s="109">
        <v>138</v>
      </c>
      <c r="M18" s="109">
        <v>205</v>
      </c>
      <c r="N18" s="109">
        <v>251</v>
      </c>
      <c r="O18" s="109">
        <v>395</v>
      </c>
      <c r="P18" s="109">
        <v>346</v>
      </c>
      <c r="Q18" s="109">
        <v>363</v>
      </c>
      <c r="R18" s="109">
        <v>357</v>
      </c>
      <c r="S18" s="109">
        <v>702</v>
      </c>
    </row>
    <row r="19" spans="1:19" ht="39.950000000000003" customHeight="1">
      <c r="A19" s="130" t="s">
        <v>209</v>
      </c>
      <c r="B19" s="109">
        <v>5170</v>
      </c>
      <c r="C19" s="133">
        <v>107</v>
      </c>
      <c r="D19" s="109">
        <v>135</v>
      </c>
      <c r="E19" s="109">
        <v>177</v>
      </c>
      <c r="F19" s="109">
        <v>174</v>
      </c>
      <c r="G19" s="109">
        <v>142</v>
      </c>
      <c r="H19" s="109">
        <v>139</v>
      </c>
      <c r="I19" s="109">
        <v>150</v>
      </c>
      <c r="J19" s="109">
        <v>199</v>
      </c>
      <c r="K19" s="109">
        <v>203</v>
      </c>
      <c r="L19" s="109">
        <v>219</v>
      </c>
      <c r="M19" s="109">
        <v>264</v>
      </c>
      <c r="N19" s="109">
        <v>327</v>
      </c>
      <c r="O19" s="109">
        <v>362</v>
      </c>
      <c r="P19" s="109">
        <v>325</v>
      </c>
      <c r="Q19" s="109">
        <v>449</v>
      </c>
      <c r="R19" s="109">
        <v>581</v>
      </c>
      <c r="S19" s="109">
        <v>1185</v>
      </c>
    </row>
    <row r="20" spans="1:19" ht="39.950000000000003" customHeight="1">
      <c r="A20" s="129" t="s">
        <v>210</v>
      </c>
      <c r="B20" s="106">
        <v>16348</v>
      </c>
      <c r="C20" s="132">
        <v>641</v>
      </c>
      <c r="D20" s="107">
        <v>671</v>
      </c>
      <c r="E20" s="107">
        <v>738</v>
      </c>
      <c r="F20" s="107">
        <v>734</v>
      </c>
      <c r="G20" s="107">
        <v>728</v>
      </c>
      <c r="H20" s="107">
        <v>761</v>
      </c>
      <c r="I20" s="107">
        <v>880</v>
      </c>
      <c r="J20" s="107">
        <v>1046</v>
      </c>
      <c r="K20" s="107">
        <v>1052</v>
      </c>
      <c r="L20" s="107">
        <v>924</v>
      </c>
      <c r="M20" s="107">
        <v>989</v>
      </c>
      <c r="N20" s="107">
        <v>1120</v>
      </c>
      <c r="O20" s="107">
        <v>1342</v>
      </c>
      <c r="P20" s="107">
        <v>1121</v>
      </c>
      <c r="Q20" s="107">
        <v>995</v>
      </c>
      <c r="R20" s="107">
        <v>911</v>
      </c>
      <c r="S20" s="107">
        <v>1695</v>
      </c>
    </row>
    <row r="21" spans="1:19" ht="39.950000000000003" customHeight="1">
      <c r="A21" s="129" t="s">
        <v>211</v>
      </c>
      <c r="B21" s="107">
        <v>11515</v>
      </c>
      <c r="C21" s="132">
        <v>407</v>
      </c>
      <c r="D21" s="107">
        <v>496</v>
      </c>
      <c r="E21" s="107">
        <v>479</v>
      </c>
      <c r="F21" s="107">
        <v>469</v>
      </c>
      <c r="G21" s="107">
        <v>528</v>
      </c>
      <c r="H21" s="107">
        <v>559</v>
      </c>
      <c r="I21" s="107">
        <v>645</v>
      </c>
      <c r="J21" s="107">
        <v>694</v>
      </c>
      <c r="K21" s="107">
        <v>721</v>
      </c>
      <c r="L21" s="107">
        <v>626</v>
      </c>
      <c r="M21" s="107">
        <v>728</v>
      </c>
      <c r="N21" s="107">
        <v>856</v>
      </c>
      <c r="O21" s="107">
        <v>1016</v>
      </c>
      <c r="P21" s="107">
        <v>859</v>
      </c>
      <c r="Q21" s="107">
        <v>646</v>
      </c>
      <c r="R21" s="107">
        <v>612</v>
      </c>
      <c r="S21" s="107">
        <v>1143</v>
      </c>
    </row>
    <row r="22" spans="1:19" ht="39.950000000000003" customHeight="1">
      <c r="A22" s="130" t="s">
        <v>212</v>
      </c>
      <c r="B22" s="109">
        <v>9531</v>
      </c>
      <c r="C22" s="133">
        <v>263</v>
      </c>
      <c r="D22" s="109">
        <v>326</v>
      </c>
      <c r="E22" s="109">
        <v>397</v>
      </c>
      <c r="F22" s="109">
        <v>407</v>
      </c>
      <c r="G22" s="109">
        <v>325</v>
      </c>
      <c r="H22" s="109">
        <v>337</v>
      </c>
      <c r="I22" s="109">
        <v>391</v>
      </c>
      <c r="J22" s="109">
        <v>435</v>
      </c>
      <c r="K22" s="109">
        <v>447</v>
      </c>
      <c r="L22" s="109">
        <v>470</v>
      </c>
      <c r="M22" s="109">
        <v>520</v>
      </c>
      <c r="N22" s="109">
        <v>656</v>
      </c>
      <c r="O22" s="109">
        <v>766</v>
      </c>
      <c r="P22" s="109">
        <v>635</v>
      </c>
      <c r="Q22" s="109">
        <v>697</v>
      </c>
      <c r="R22" s="109">
        <v>764</v>
      </c>
      <c r="S22" s="109">
        <v>1671</v>
      </c>
    </row>
    <row r="23" spans="1:19" ht="39.950000000000003" customHeight="1">
      <c r="A23" s="130" t="s">
        <v>213</v>
      </c>
      <c r="B23" s="108">
        <v>5704</v>
      </c>
      <c r="C23" s="133">
        <v>126</v>
      </c>
      <c r="D23" s="109">
        <v>159</v>
      </c>
      <c r="E23" s="109">
        <v>188</v>
      </c>
      <c r="F23" s="109">
        <v>227</v>
      </c>
      <c r="G23" s="109">
        <v>132</v>
      </c>
      <c r="H23" s="109">
        <v>163</v>
      </c>
      <c r="I23" s="109">
        <v>148</v>
      </c>
      <c r="J23" s="109">
        <v>207</v>
      </c>
      <c r="K23" s="109">
        <v>228</v>
      </c>
      <c r="L23" s="109">
        <v>289</v>
      </c>
      <c r="M23" s="109">
        <v>320</v>
      </c>
      <c r="N23" s="109">
        <v>375</v>
      </c>
      <c r="O23" s="109">
        <v>506</v>
      </c>
      <c r="P23" s="109">
        <v>388</v>
      </c>
      <c r="Q23" s="109">
        <v>480</v>
      </c>
      <c r="R23" s="109">
        <v>550</v>
      </c>
      <c r="S23" s="109">
        <v>1161</v>
      </c>
    </row>
    <row r="24" spans="1:19" ht="39.950000000000003" customHeight="1">
      <c r="A24" s="129" t="s">
        <v>214</v>
      </c>
      <c r="B24" s="106">
        <v>2312</v>
      </c>
      <c r="C24" s="132">
        <v>49</v>
      </c>
      <c r="D24" s="107">
        <v>67</v>
      </c>
      <c r="E24" s="107">
        <v>86</v>
      </c>
      <c r="F24" s="107">
        <v>70</v>
      </c>
      <c r="G24" s="107">
        <v>59</v>
      </c>
      <c r="H24" s="107">
        <v>53</v>
      </c>
      <c r="I24" s="107">
        <v>67</v>
      </c>
      <c r="J24" s="107">
        <v>99</v>
      </c>
      <c r="K24" s="107">
        <v>109</v>
      </c>
      <c r="L24" s="107">
        <v>104</v>
      </c>
      <c r="M24" s="107">
        <v>129</v>
      </c>
      <c r="N24" s="107">
        <v>166</v>
      </c>
      <c r="O24" s="107">
        <v>218</v>
      </c>
      <c r="P24" s="107">
        <v>180</v>
      </c>
      <c r="Q24" s="107">
        <v>162</v>
      </c>
      <c r="R24" s="107">
        <v>227</v>
      </c>
      <c r="S24" s="107">
        <v>448</v>
      </c>
    </row>
    <row r="25" spans="1:19" ht="39.950000000000003" customHeight="1">
      <c r="A25" s="129" t="s">
        <v>215</v>
      </c>
      <c r="B25" s="108">
        <v>6128</v>
      </c>
      <c r="C25" s="132">
        <v>151</v>
      </c>
      <c r="D25" s="107">
        <v>211</v>
      </c>
      <c r="E25" s="107">
        <v>242</v>
      </c>
      <c r="F25" s="107">
        <v>245</v>
      </c>
      <c r="G25" s="107">
        <v>141</v>
      </c>
      <c r="H25" s="107">
        <v>140</v>
      </c>
      <c r="I25" s="107">
        <v>178</v>
      </c>
      <c r="J25" s="107">
        <v>274</v>
      </c>
      <c r="K25" s="107">
        <v>266</v>
      </c>
      <c r="L25" s="107">
        <v>321</v>
      </c>
      <c r="M25" s="107">
        <v>306</v>
      </c>
      <c r="N25" s="107">
        <v>421</v>
      </c>
      <c r="O25" s="107">
        <v>582</v>
      </c>
      <c r="P25" s="107">
        <v>435</v>
      </c>
      <c r="Q25" s="107">
        <v>474</v>
      </c>
      <c r="R25" s="107">
        <v>529</v>
      </c>
      <c r="S25" s="107">
        <v>1145</v>
      </c>
    </row>
    <row r="26" spans="1:19" ht="39.950000000000003" customHeight="1" thickBot="1">
      <c r="A26" s="104" t="s">
        <v>189</v>
      </c>
      <c r="B26" s="110">
        <v>12906</v>
      </c>
      <c r="C26" s="110">
        <v>302</v>
      </c>
      <c r="D26" s="110">
        <v>408</v>
      </c>
      <c r="E26" s="110">
        <v>519</v>
      </c>
      <c r="F26" s="110">
        <v>534</v>
      </c>
      <c r="G26" s="110">
        <v>332</v>
      </c>
      <c r="H26" s="110">
        <v>337</v>
      </c>
      <c r="I26" s="110">
        <v>408</v>
      </c>
      <c r="J26" s="110">
        <v>620</v>
      </c>
      <c r="K26" s="110">
        <v>646</v>
      </c>
      <c r="L26" s="110">
        <v>669</v>
      </c>
      <c r="M26" s="110">
        <v>814</v>
      </c>
      <c r="N26" s="110">
        <v>1019</v>
      </c>
      <c r="O26" s="110">
        <v>1295</v>
      </c>
      <c r="P26" s="110">
        <v>1022</v>
      </c>
      <c r="Q26" s="110">
        <v>995</v>
      </c>
      <c r="R26" s="110">
        <v>932</v>
      </c>
      <c r="S26" s="110">
        <v>2054</v>
      </c>
    </row>
    <row r="27" spans="1:19" ht="39.950000000000003" customHeight="1" thickTop="1">
      <c r="A27" s="99" t="s">
        <v>216</v>
      </c>
      <c r="B27" s="100">
        <f t="shared" ref="B27:S27" si="0">B15</f>
        <v>47381</v>
      </c>
      <c r="C27" s="100">
        <f t="shared" si="0"/>
        <v>1907</v>
      </c>
      <c r="D27" s="100">
        <f t="shared" si="0"/>
        <v>1868</v>
      </c>
      <c r="E27" s="100">
        <f t="shared" si="0"/>
        <v>1947</v>
      </c>
      <c r="F27" s="100">
        <f t="shared" si="0"/>
        <v>2159</v>
      </c>
      <c r="G27" s="100">
        <f t="shared" si="0"/>
        <v>2180</v>
      </c>
      <c r="H27" s="100">
        <f t="shared" si="0"/>
        <v>2297</v>
      </c>
      <c r="I27" s="120">
        <f t="shared" si="0"/>
        <v>2392</v>
      </c>
      <c r="J27" s="107">
        <f t="shared" si="0"/>
        <v>2950</v>
      </c>
      <c r="K27" s="100">
        <f t="shared" si="0"/>
        <v>2879</v>
      </c>
      <c r="L27" s="100">
        <f t="shared" si="0"/>
        <v>2665</v>
      </c>
      <c r="M27" s="100">
        <f t="shared" si="0"/>
        <v>2731</v>
      </c>
      <c r="N27" s="100">
        <f t="shared" si="0"/>
        <v>3107</v>
      </c>
      <c r="O27" s="100">
        <f t="shared" si="0"/>
        <v>3914</v>
      </c>
      <c r="P27" s="100">
        <f t="shared" si="0"/>
        <v>3150</v>
      </c>
      <c r="Q27" s="100">
        <f t="shared" si="0"/>
        <v>2918</v>
      </c>
      <c r="R27" s="100">
        <f t="shared" si="0"/>
        <v>2844</v>
      </c>
      <c r="S27" s="120">
        <f t="shared" si="0"/>
        <v>5473</v>
      </c>
    </row>
    <row r="28" spans="1:19" ht="39.950000000000003" customHeight="1">
      <c r="A28" s="99" t="s">
        <v>217</v>
      </c>
      <c r="B28" s="100">
        <f t="shared" ref="B28:S28" si="1">B11+B12</f>
        <v>124241</v>
      </c>
      <c r="C28" s="100">
        <f t="shared" si="1"/>
        <v>5030</v>
      </c>
      <c r="D28" s="100">
        <f t="shared" si="1"/>
        <v>4968</v>
      </c>
      <c r="E28" s="100">
        <f t="shared" si="1"/>
        <v>5579</v>
      </c>
      <c r="F28" s="100">
        <f t="shared" si="1"/>
        <v>5449</v>
      </c>
      <c r="G28" s="100">
        <f t="shared" si="1"/>
        <v>4867</v>
      </c>
      <c r="H28" s="100">
        <f t="shared" si="1"/>
        <v>5658</v>
      </c>
      <c r="I28" s="107">
        <f t="shared" si="1"/>
        <v>6505</v>
      </c>
      <c r="J28" s="107">
        <f t="shared" si="1"/>
        <v>7861</v>
      </c>
      <c r="K28" s="100">
        <f t="shared" si="1"/>
        <v>7667</v>
      </c>
      <c r="L28" s="100">
        <f t="shared" si="1"/>
        <v>6865</v>
      </c>
      <c r="M28" s="100">
        <f t="shared" si="1"/>
        <v>7052</v>
      </c>
      <c r="N28" s="100">
        <f t="shared" si="1"/>
        <v>7483</v>
      </c>
      <c r="O28" s="100">
        <f t="shared" si="1"/>
        <v>10490</v>
      </c>
      <c r="P28" s="100">
        <f t="shared" si="1"/>
        <v>8435</v>
      </c>
      <c r="Q28" s="100">
        <f t="shared" si="1"/>
        <v>7803</v>
      </c>
      <c r="R28" s="100">
        <f t="shared" si="1"/>
        <v>7724</v>
      </c>
      <c r="S28" s="107">
        <f t="shared" si="1"/>
        <v>14805</v>
      </c>
    </row>
    <row r="29" spans="1:19" ht="39.950000000000003" customHeight="1">
      <c r="A29" s="99" t="s">
        <v>218</v>
      </c>
      <c r="B29" s="100">
        <f t="shared" ref="B29:S29" si="2">B8+B18</f>
        <v>93054</v>
      </c>
      <c r="C29" s="100">
        <f t="shared" si="2"/>
        <v>3061</v>
      </c>
      <c r="D29" s="100">
        <f t="shared" si="2"/>
        <v>3328</v>
      </c>
      <c r="E29" s="100">
        <f t="shared" si="2"/>
        <v>3841</v>
      </c>
      <c r="F29" s="100">
        <f t="shared" si="2"/>
        <v>3875</v>
      </c>
      <c r="G29" s="100">
        <f t="shared" si="2"/>
        <v>3572</v>
      </c>
      <c r="H29" s="100">
        <f t="shared" si="2"/>
        <v>3975</v>
      </c>
      <c r="I29" s="107">
        <f t="shared" si="2"/>
        <v>4395</v>
      </c>
      <c r="J29" s="107">
        <f t="shared" si="2"/>
        <v>5599</v>
      </c>
      <c r="K29" s="100">
        <f t="shared" si="2"/>
        <v>5797</v>
      </c>
      <c r="L29" s="100">
        <f t="shared" si="2"/>
        <v>5014</v>
      </c>
      <c r="M29" s="100">
        <f t="shared" si="2"/>
        <v>5160</v>
      </c>
      <c r="N29" s="100">
        <f t="shared" si="2"/>
        <v>5623</v>
      </c>
      <c r="O29" s="100">
        <f t="shared" si="2"/>
        <v>8250</v>
      </c>
      <c r="P29" s="100">
        <f t="shared" si="2"/>
        <v>7349</v>
      </c>
      <c r="Q29" s="100">
        <f t="shared" si="2"/>
        <v>6604</v>
      </c>
      <c r="R29" s="100">
        <f t="shared" si="2"/>
        <v>5979</v>
      </c>
      <c r="S29" s="107">
        <f t="shared" si="2"/>
        <v>11632</v>
      </c>
    </row>
    <row r="30" spans="1:19" ht="39.950000000000003" customHeight="1">
      <c r="A30" s="99" t="s">
        <v>219</v>
      </c>
      <c r="B30" s="100">
        <f t="shared" ref="B30:S30" si="3">B7+B14+B17+B19+B20+B21</f>
        <v>345813</v>
      </c>
      <c r="C30" s="100">
        <f t="shared" si="3"/>
        <v>13572</v>
      </c>
      <c r="D30" s="100">
        <f t="shared" si="3"/>
        <v>14099</v>
      </c>
      <c r="E30" s="100">
        <f t="shared" si="3"/>
        <v>14893</v>
      </c>
      <c r="F30" s="100">
        <f t="shared" si="3"/>
        <v>15666</v>
      </c>
      <c r="G30" s="100">
        <f t="shared" si="3"/>
        <v>16667</v>
      </c>
      <c r="H30" s="100">
        <f t="shared" si="3"/>
        <v>18437</v>
      </c>
      <c r="I30" s="107">
        <f t="shared" si="3"/>
        <v>20321</v>
      </c>
      <c r="J30" s="107">
        <f t="shared" si="3"/>
        <v>23545</v>
      </c>
      <c r="K30" s="100">
        <f t="shared" si="3"/>
        <v>24018</v>
      </c>
      <c r="L30" s="100">
        <f t="shared" si="3"/>
        <v>21278</v>
      </c>
      <c r="M30" s="100">
        <f t="shared" si="3"/>
        <v>21133</v>
      </c>
      <c r="N30" s="100">
        <f t="shared" si="3"/>
        <v>21885</v>
      </c>
      <c r="O30" s="100">
        <f t="shared" si="3"/>
        <v>27343</v>
      </c>
      <c r="P30" s="100">
        <f t="shared" si="3"/>
        <v>22384</v>
      </c>
      <c r="Q30" s="100">
        <f t="shared" si="3"/>
        <v>19530</v>
      </c>
      <c r="R30" s="100">
        <f t="shared" si="3"/>
        <v>18192</v>
      </c>
      <c r="S30" s="107">
        <f t="shared" si="3"/>
        <v>32787</v>
      </c>
    </row>
    <row r="31" spans="1:19" ht="39.950000000000003" customHeight="1">
      <c r="A31" s="99" t="s">
        <v>220</v>
      </c>
      <c r="B31" s="100">
        <f t="shared" ref="B31:S31" si="4">B10+B13+B16+B22+B23</f>
        <v>82539</v>
      </c>
      <c r="C31" s="100">
        <f t="shared" si="4"/>
        <v>2475</v>
      </c>
      <c r="D31" s="100">
        <f t="shared" si="4"/>
        <v>2778</v>
      </c>
      <c r="E31" s="100">
        <f t="shared" si="4"/>
        <v>3114</v>
      </c>
      <c r="F31" s="100">
        <f t="shared" si="4"/>
        <v>3570</v>
      </c>
      <c r="G31" s="100">
        <f t="shared" si="4"/>
        <v>2733</v>
      </c>
      <c r="H31" s="100">
        <f t="shared" si="4"/>
        <v>2977</v>
      </c>
      <c r="I31" s="107">
        <f t="shared" si="4"/>
        <v>3315</v>
      </c>
      <c r="J31" s="107">
        <f t="shared" si="4"/>
        <v>3960</v>
      </c>
      <c r="K31" s="100">
        <f t="shared" si="4"/>
        <v>4327</v>
      </c>
      <c r="L31" s="100">
        <f t="shared" si="4"/>
        <v>4243</v>
      </c>
      <c r="M31" s="100">
        <f t="shared" si="4"/>
        <v>4660</v>
      </c>
      <c r="N31" s="100">
        <f t="shared" si="4"/>
        <v>5494</v>
      </c>
      <c r="O31" s="100">
        <f t="shared" si="4"/>
        <v>6955</v>
      </c>
      <c r="P31" s="100">
        <f t="shared" si="4"/>
        <v>5895</v>
      </c>
      <c r="Q31" s="100">
        <f t="shared" si="4"/>
        <v>5954</v>
      </c>
      <c r="R31" s="100">
        <f t="shared" si="4"/>
        <v>6529</v>
      </c>
      <c r="S31" s="107">
        <f t="shared" si="4"/>
        <v>13479</v>
      </c>
    </row>
    <row r="32" spans="1:19" ht="39.950000000000003" customHeight="1">
      <c r="A32" s="101" t="s">
        <v>221</v>
      </c>
      <c r="B32" s="102">
        <f t="shared" ref="B32:S32" si="5">B9+B24+B25+B26</f>
        <v>65954</v>
      </c>
      <c r="C32" s="102">
        <f t="shared" si="5"/>
        <v>1807</v>
      </c>
      <c r="D32" s="102">
        <f t="shared" si="5"/>
        <v>2156</v>
      </c>
      <c r="E32" s="102">
        <f t="shared" si="5"/>
        <v>2679</v>
      </c>
      <c r="F32" s="102">
        <f t="shared" si="5"/>
        <v>2725</v>
      </c>
      <c r="G32" s="102">
        <f t="shared" si="5"/>
        <v>1940</v>
      </c>
      <c r="H32" s="102">
        <f t="shared" si="5"/>
        <v>2061</v>
      </c>
      <c r="I32" s="108">
        <f t="shared" si="5"/>
        <v>2458</v>
      </c>
      <c r="J32" s="108">
        <f t="shared" si="5"/>
        <v>3412</v>
      </c>
      <c r="K32" s="102">
        <f t="shared" si="5"/>
        <v>3403</v>
      </c>
      <c r="L32" s="102">
        <f t="shared" si="5"/>
        <v>3460</v>
      </c>
      <c r="M32" s="102">
        <f t="shared" si="5"/>
        <v>3894</v>
      </c>
      <c r="N32" s="102">
        <f t="shared" si="5"/>
        <v>4689</v>
      </c>
      <c r="O32" s="102">
        <f t="shared" si="5"/>
        <v>6174</v>
      </c>
      <c r="P32" s="102">
        <f t="shared" si="5"/>
        <v>5035</v>
      </c>
      <c r="Q32" s="102">
        <f t="shared" si="5"/>
        <v>4758</v>
      </c>
      <c r="R32" s="102">
        <f t="shared" si="5"/>
        <v>5035</v>
      </c>
      <c r="S32" s="108">
        <f t="shared" si="5"/>
        <v>10182</v>
      </c>
    </row>
    <row r="33" spans="1:1" ht="22.5" customHeight="1">
      <c r="A33" s="93" t="s">
        <v>628</v>
      </c>
    </row>
    <row r="34" spans="1:1">
      <c r="A34" s="134" t="s">
        <v>625</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4" fitToWidth="0" orientation="portrait" horizontalDpi="300" verticalDpi="300"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60" zoomScaleNormal="100" workbookViewId="0">
      <selection sqref="A1:H1"/>
    </sheetView>
  </sheetViews>
  <sheetFormatPr defaultRowHeight="13.5"/>
  <cols>
    <col min="1" max="1" width="13.625" style="93" customWidth="1"/>
    <col min="2" max="2" width="14.625" customWidth="1"/>
    <col min="3" max="19" width="12.625" customWidth="1"/>
  </cols>
  <sheetData>
    <row r="1" spans="1:19" ht="21">
      <c r="A1" s="148" t="s">
        <v>620</v>
      </c>
      <c r="B1" s="148"/>
      <c r="C1" s="148"/>
      <c r="D1" s="148"/>
      <c r="E1" s="148"/>
      <c r="F1" s="148"/>
      <c r="G1" s="148"/>
      <c r="H1" s="148"/>
    </row>
    <row r="2" spans="1:19" ht="15.75" customHeight="1">
      <c r="S2" s="86" t="s">
        <v>623</v>
      </c>
    </row>
    <row r="3" spans="1:19" ht="39.950000000000003" customHeight="1">
      <c r="A3" s="90" t="s">
        <v>188</v>
      </c>
      <c r="B3" s="105" t="s">
        <v>171</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19" ht="39.950000000000003" customHeight="1">
      <c r="A4" s="97" t="s">
        <v>194</v>
      </c>
      <c r="B4" s="98">
        <v>1431445</v>
      </c>
      <c r="C4" s="106">
        <v>56710</v>
      </c>
      <c r="D4" s="106">
        <v>59665</v>
      </c>
      <c r="E4" s="106">
        <v>65698</v>
      </c>
      <c r="F4" s="106">
        <v>68385</v>
      </c>
      <c r="G4" s="106">
        <v>62601</v>
      </c>
      <c r="H4" s="106">
        <v>68323</v>
      </c>
      <c r="I4" s="106">
        <v>77512</v>
      </c>
      <c r="J4" s="106">
        <v>94035</v>
      </c>
      <c r="K4" s="106">
        <v>94477</v>
      </c>
      <c r="L4" s="106">
        <v>83954</v>
      </c>
      <c r="M4" s="106">
        <v>86440</v>
      </c>
      <c r="N4" s="106">
        <v>93609</v>
      </c>
      <c r="O4" s="106">
        <v>122787</v>
      </c>
      <c r="P4" s="106">
        <v>99422</v>
      </c>
      <c r="Q4" s="106">
        <v>85874</v>
      </c>
      <c r="R4" s="106">
        <v>79380</v>
      </c>
      <c r="S4" s="106">
        <v>132573</v>
      </c>
    </row>
    <row r="5" spans="1:19" ht="39.950000000000003" customHeight="1">
      <c r="A5" s="99" t="s">
        <v>195</v>
      </c>
      <c r="B5" s="100">
        <v>1292490</v>
      </c>
      <c r="C5" s="107">
        <v>52448</v>
      </c>
      <c r="D5" s="107">
        <v>54456</v>
      </c>
      <c r="E5" s="107">
        <v>59672</v>
      </c>
      <c r="F5" s="107">
        <v>62056</v>
      </c>
      <c r="G5" s="107">
        <v>57428</v>
      </c>
      <c r="H5" s="107">
        <v>63114</v>
      </c>
      <c r="I5" s="107">
        <v>71486</v>
      </c>
      <c r="J5" s="107">
        <v>86473</v>
      </c>
      <c r="K5" s="107">
        <v>86817</v>
      </c>
      <c r="L5" s="107">
        <v>76712</v>
      </c>
      <c r="M5" s="107">
        <v>77839</v>
      </c>
      <c r="N5" s="107">
        <v>83380</v>
      </c>
      <c r="O5" s="107">
        <v>109722</v>
      </c>
      <c r="P5" s="107">
        <v>89160</v>
      </c>
      <c r="Q5" s="107">
        <v>76327</v>
      </c>
      <c r="R5" s="107">
        <v>69849</v>
      </c>
      <c r="S5" s="107">
        <v>115551</v>
      </c>
    </row>
    <row r="6" spans="1:19" ht="39.950000000000003" customHeight="1">
      <c r="A6" s="101" t="s">
        <v>196</v>
      </c>
      <c r="B6" s="102">
        <v>138955</v>
      </c>
      <c r="C6" s="108">
        <v>4262</v>
      </c>
      <c r="D6" s="108">
        <v>5209</v>
      </c>
      <c r="E6" s="108">
        <v>6026</v>
      </c>
      <c r="F6" s="108">
        <v>6329</v>
      </c>
      <c r="G6" s="108">
        <v>5173</v>
      </c>
      <c r="H6" s="108">
        <v>5209</v>
      </c>
      <c r="I6" s="108">
        <v>6026</v>
      </c>
      <c r="J6" s="108">
        <v>7562</v>
      </c>
      <c r="K6" s="108">
        <v>7660</v>
      </c>
      <c r="L6" s="108">
        <v>7242</v>
      </c>
      <c r="M6" s="108">
        <v>8601</v>
      </c>
      <c r="N6" s="108">
        <v>10229</v>
      </c>
      <c r="O6" s="108">
        <v>13065</v>
      </c>
      <c r="P6" s="108">
        <v>10262</v>
      </c>
      <c r="Q6" s="108">
        <v>9547</v>
      </c>
      <c r="R6" s="108">
        <v>9531</v>
      </c>
      <c r="S6" s="108">
        <v>17022</v>
      </c>
    </row>
    <row r="7" spans="1:19" ht="39.950000000000003" customHeight="1">
      <c r="A7" s="97" t="s">
        <v>197</v>
      </c>
      <c r="B7" s="100">
        <f>SUM(C7:S7)</f>
        <v>514385</v>
      </c>
      <c r="C7" s="106">
        <v>22446</v>
      </c>
      <c r="D7" s="106">
        <v>22846</v>
      </c>
      <c r="E7" s="106">
        <v>24371</v>
      </c>
      <c r="F7" s="106">
        <v>25535</v>
      </c>
      <c r="G7" s="106">
        <v>25831</v>
      </c>
      <c r="H7" s="106">
        <v>28435</v>
      </c>
      <c r="I7" s="106">
        <v>32018</v>
      </c>
      <c r="J7" s="106">
        <v>37605</v>
      </c>
      <c r="K7" s="106">
        <v>38065</v>
      </c>
      <c r="L7" s="106">
        <v>32694</v>
      </c>
      <c r="M7" s="106">
        <v>31650</v>
      </c>
      <c r="N7" s="106">
        <v>32305</v>
      </c>
      <c r="O7" s="106">
        <v>40849</v>
      </c>
      <c r="P7" s="106">
        <v>32745</v>
      </c>
      <c r="Q7" s="106">
        <v>27292</v>
      </c>
      <c r="R7" s="106">
        <v>23441</v>
      </c>
      <c r="S7" s="106">
        <v>36257</v>
      </c>
    </row>
    <row r="8" spans="1:19" ht="38.25" customHeight="1">
      <c r="A8" s="99" t="s">
        <v>198</v>
      </c>
      <c r="B8" s="100">
        <f>SUM(C8:S8)</f>
        <v>166956</v>
      </c>
      <c r="C8" s="107">
        <v>6300</v>
      </c>
      <c r="D8" s="107">
        <v>6578</v>
      </c>
      <c r="E8" s="107">
        <v>7464</v>
      </c>
      <c r="F8" s="107">
        <v>7652</v>
      </c>
      <c r="G8" s="107">
        <v>6693</v>
      </c>
      <c r="H8" s="107">
        <v>7347</v>
      </c>
      <c r="I8" s="107">
        <v>8300</v>
      </c>
      <c r="J8" s="107">
        <v>10757</v>
      </c>
      <c r="K8" s="107">
        <v>11090</v>
      </c>
      <c r="L8" s="107">
        <v>9351</v>
      </c>
      <c r="M8" s="107">
        <v>9469</v>
      </c>
      <c r="N8" s="107">
        <v>10371</v>
      </c>
      <c r="O8" s="107">
        <v>15089</v>
      </c>
      <c r="P8" s="107">
        <v>13213</v>
      </c>
      <c r="Q8" s="107">
        <v>11267</v>
      </c>
      <c r="R8" s="107">
        <v>9761</v>
      </c>
      <c r="S8" s="107">
        <v>16254</v>
      </c>
    </row>
    <row r="9" spans="1:19" ht="39.950000000000003" customHeight="1">
      <c r="A9" s="99" t="s">
        <v>199</v>
      </c>
      <c r="B9" s="100">
        <f t="shared" ref="B9:B26" si="0">SUM(C9:S9)</f>
        <v>83322</v>
      </c>
      <c r="C9" s="107">
        <v>2718</v>
      </c>
      <c r="D9" s="107">
        <v>3039</v>
      </c>
      <c r="E9" s="107">
        <v>3735</v>
      </c>
      <c r="F9" s="107">
        <v>3901</v>
      </c>
      <c r="G9" s="107">
        <v>2743</v>
      </c>
      <c r="H9" s="107">
        <v>3012</v>
      </c>
      <c r="I9" s="107">
        <v>3713</v>
      </c>
      <c r="J9" s="107">
        <v>4789</v>
      </c>
      <c r="K9" s="107">
        <v>4736</v>
      </c>
      <c r="L9" s="107">
        <v>4565</v>
      </c>
      <c r="M9" s="107">
        <v>5128</v>
      </c>
      <c r="N9" s="107">
        <v>5980</v>
      </c>
      <c r="O9" s="107">
        <v>7971</v>
      </c>
      <c r="P9" s="107">
        <v>6528</v>
      </c>
      <c r="Q9" s="107">
        <v>5516</v>
      </c>
      <c r="R9" s="107">
        <v>5615</v>
      </c>
      <c r="S9" s="107">
        <v>9633</v>
      </c>
    </row>
    <row r="10" spans="1:19" ht="39.950000000000003" customHeight="1">
      <c r="A10" s="99" t="s">
        <v>200</v>
      </c>
      <c r="B10" s="100">
        <f t="shared" si="0"/>
        <v>37618</v>
      </c>
      <c r="C10" s="107">
        <v>1152</v>
      </c>
      <c r="D10" s="107">
        <v>1268</v>
      </c>
      <c r="E10" s="107">
        <v>1530</v>
      </c>
      <c r="F10" s="107">
        <v>1749</v>
      </c>
      <c r="G10" s="107">
        <v>1380</v>
      </c>
      <c r="H10" s="107">
        <v>1309</v>
      </c>
      <c r="I10" s="107">
        <v>1513</v>
      </c>
      <c r="J10" s="107">
        <v>1905</v>
      </c>
      <c r="K10" s="107">
        <v>2352</v>
      </c>
      <c r="L10" s="107">
        <v>2169</v>
      </c>
      <c r="M10" s="107">
        <v>2344</v>
      </c>
      <c r="N10" s="107">
        <v>2690</v>
      </c>
      <c r="O10" s="107">
        <v>3510</v>
      </c>
      <c r="P10" s="107">
        <v>2896</v>
      </c>
      <c r="Q10" s="107">
        <v>2742</v>
      </c>
      <c r="R10" s="107">
        <v>2626</v>
      </c>
      <c r="S10" s="107">
        <v>4483</v>
      </c>
    </row>
    <row r="11" spans="1:19" ht="39.950000000000003" customHeight="1">
      <c r="A11" s="99" t="s">
        <v>201</v>
      </c>
      <c r="B11" s="100">
        <f t="shared" si="0"/>
        <v>123572</v>
      </c>
      <c r="C11" s="107">
        <v>5404</v>
      </c>
      <c r="D11" s="107">
        <v>5381</v>
      </c>
      <c r="E11" s="107">
        <v>5798</v>
      </c>
      <c r="F11" s="107">
        <v>5682</v>
      </c>
      <c r="G11" s="107">
        <v>5143</v>
      </c>
      <c r="H11" s="107">
        <v>6010</v>
      </c>
      <c r="I11" s="107">
        <v>6870</v>
      </c>
      <c r="J11" s="107">
        <v>8452</v>
      </c>
      <c r="K11" s="107">
        <v>8326</v>
      </c>
      <c r="L11" s="107">
        <v>7090</v>
      </c>
      <c r="M11" s="107">
        <v>6997</v>
      </c>
      <c r="N11" s="107">
        <v>7232</v>
      </c>
      <c r="O11" s="107">
        <v>10547</v>
      </c>
      <c r="P11" s="107">
        <v>8892</v>
      </c>
      <c r="Q11" s="107">
        <v>7647</v>
      </c>
      <c r="R11" s="107">
        <v>6783</v>
      </c>
      <c r="S11" s="107">
        <v>11318</v>
      </c>
    </row>
    <row r="12" spans="1:19" ht="39.950000000000003" customHeight="1">
      <c r="A12" s="99" t="s">
        <v>202</v>
      </c>
      <c r="B12" s="100">
        <f t="shared" si="0"/>
        <v>113310</v>
      </c>
      <c r="C12" s="107">
        <v>4810</v>
      </c>
      <c r="D12" s="107">
        <v>4915</v>
      </c>
      <c r="E12" s="107">
        <v>5430</v>
      </c>
      <c r="F12" s="107">
        <v>5440</v>
      </c>
      <c r="G12" s="107">
        <v>4824</v>
      </c>
      <c r="H12" s="107">
        <v>5381</v>
      </c>
      <c r="I12" s="107">
        <v>6147</v>
      </c>
      <c r="J12" s="107">
        <v>7508</v>
      </c>
      <c r="K12" s="107">
        <v>7073</v>
      </c>
      <c r="L12" s="107">
        <v>6610</v>
      </c>
      <c r="M12" s="107">
        <v>6886</v>
      </c>
      <c r="N12" s="107">
        <v>7429</v>
      </c>
      <c r="O12" s="107">
        <v>9624</v>
      </c>
      <c r="P12" s="107">
        <v>7476</v>
      </c>
      <c r="Q12" s="107">
        <v>6430</v>
      </c>
      <c r="R12" s="107">
        <v>6389</v>
      </c>
      <c r="S12" s="107">
        <v>10938</v>
      </c>
    </row>
    <row r="13" spans="1:19" ht="39.950000000000003" customHeight="1">
      <c r="A13" s="99" t="s">
        <v>203</v>
      </c>
      <c r="B13" s="100">
        <f t="shared" si="0"/>
        <v>47108</v>
      </c>
      <c r="C13" s="107">
        <v>1850</v>
      </c>
      <c r="D13" s="107">
        <v>1887</v>
      </c>
      <c r="E13" s="107">
        <v>2200</v>
      </c>
      <c r="F13" s="107">
        <v>2292</v>
      </c>
      <c r="G13" s="107">
        <v>1783</v>
      </c>
      <c r="H13" s="107">
        <v>2040</v>
      </c>
      <c r="I13" s="107">
        <v>2308</v>
      </c>
      <c r="J13" s="107">
        <v>2762</v>
      </c>
      <c r="K13" s="107">
        <v>2728</v>
      </c>
      <c r="L13" s="107">
        <v>2529</v>
      </c>
      <c r="M13" s="107">
        <v>2991</v>
      </c>
      <c r="N13" s="107">
        <v>3269</v>
      </c>
      <c r="O13" s="107">
        <v>4041</v>
      </c>
      <c r="P13" s="107">
        <v>3163</v>
      </c>
      <c r="Q13" s="107">
        <v>2827</v>
      </c>
      <c r="R13" s="107">
        <v>3018</v>
      </c>
      <c r="S13" s="107">
        <v>5420</v>
      </c>
    </row>
    <row r="14" spans="1:19" ht="39.950000000000003" customHeight="1">
      <c r="A14" s="99" t="s">
        <v>204</v>
      </c>
      <c r="B14" s="100">
        <f t="shared" si="0"/>
        <v>38789</v>
      </c>
      <c r="C14" s="107">
        <v>1408</v>
      </c>
      <c r="D14" s="107">
        <v>1567</v>
      </c>
      <c r="E14" s="107">
        <v>1870</v>
      </c>
      <c r="F14" s="107">
        <v>1921</v>
      </c>
      <c r="G14" s="107">
        <v>1749</v>
      </c>
      <c r="H14" s="107">
        <v>1810</v>
      </c>
      <c r="I14" s="107">
        <v>2017</v>
      </c>
      <c r="J14" s="107">
        <v>2345</v>
      </c>
      <c r="K14" s="107">
        <v>2389</v>
      </c>
      <c r="L14" s="107">
        <v>2226</v>
      </c>
      <c r="M14" s="107">
        <v>2388</v>
      </c>
      <c r="N14" s="107">
        <v>2624</v>
      </c>
      <c r="O14" s="107">
        <v>3423</v>
      </c>
      <c r="P14" s="107">
        <v>2661</v>
      </c>
      <c r="Q14" s="107">
        <v>2336</v>
      </c>
      <c r="R14" s="107">
        <v>2236</v>
      </c>
      <c r="S14" s="107">
        <v>3819</v>
      </c>
    </row>
    <row r="15" spans="1:19" ht="39.950000000000003" customHeight="1">
      <c r="A15" s="99" t="s">
        <v>205</v>
      </c>
      <c r="B15" s="100">
        <f t="shared" si="0"/>
        <v>91538</v>
      </c>
      <c r="C15" s="107">
        <v>3751</v>
      </c>
      <c r="D15" s="107">
        <v>3911</v>
      </c>
      <c r="E15" s="107">
        <v>4049</v>
      </c>
      <c r="F15" s="107">
        <v>4387</v>
      </c>
      <c r="G15" s="107">
        <v>4312</v>
      </c>
      <c r="H15" s="107">
        <v>4634</v>
      </c>
      <c r="I15" s="107">
        <v>4962</v>
      </c>
      <c r="J15" s="107">
        <v>6024</v>
      </c>
      <c r="K15" s="107">
        <v>5894</v>
      </c>
      <c r="L15" s="107">
        <v>5393</v>
      </c>
      <c r="M15" s="107">
        <v>5454</v>
      </c>
      <c r="N15" s="107">
        <v>6140</v>
      </c>
      <c r="O15" s="107">
        <v>7862</v>
      </c>
      <c r="P15" s="107">
        <v>6163</v>
      </c>
      <c r="Q15" s="107">
        <v>5402</v>
      </c>
      <c r="R15" s="107">
        <v>4960</v>
      </c>
      <c r="S15" s="107">
        <v>8240</v>
      </c>
    </row>
    <row r="16" spans="1:19" ht="39.950000000000003" customHeight="1">
      <c r="A16" s="99" t="s">
        <v>206</v>
      </c>
      <c r="B16" s="100">
        <f t="shared" si="0"/>
        <v>41791</v>
      </c>
      <c r="C16" s="107">
        <v>1281</v>
      </c>
      <c r="D16" s="107">
        <v>1518</v>
      </c>
      <c r="E16" s="107">
        <v>1619</v>
      </c>
      <c r="F16" s="107">
        <v>1832</v>
      </c>
      <c r="G16" s="107">
        <v>1261</v>
      </c>
      <c r="H16" s="107">
        <v>1426</v>
      </c>
      <c r="I16" s="107">
        <v>1696</v>
      </c>
      <c r="J16" s="107">
        <v>2106</v>
      </c>
      <c r="K16" s="107">
        <v>2021</v>
      </c>
      <c r="L16" s="107">
        <v>2137</v>
      </c>
      <c r="M16" s="107">
        <v>2459</v>
      </c>
      <c r="N16" s="107">
        <v>2827</v>
      </c>
      <c r="O16" s="107">
        <v>3874</v>
      </c>
      <c r="P16" s="107">
        <v>3270</v>
      </c>
      <c r="Q16" s="107">
        <v>2968</v>
      </c>
      <c r="R16" s="107">
        <v>3323</v>
      </c>
      <c r="S16" s="107">
        <v>6173</v>
      </c>
    </row>
    <row r="17" spans="1:19" ht="39.950000000000003" customHeight="1">
      <c r="A17" s="99" t="s">
        <v>207</v>
      </c>
      <c r="B17" s="100">
        <f t="shared" si="0"/>
        <v>34101</v>
      </c>
      <c r="C17" s="107">
        <v>1328</v>
      </c>
      <c r="D17" s="107">
        <v>1546</v>
      </c>
      <c r="E17" s="107">
        <v>1606</v>
      </c>
      <c r="F17" s="107">
        <v>1665</v>
      </c>
      <c r="G17" s="107">
        <v>1709</v>
      </c>
      <c r="H17" s="107">
        <v>1710</v>
      </c>
      <c r="I17" s="107">
        <v>1942</v>
      </c>
      <c r="J17" s="107">
        <v>2220</v>
      </c>
      <c r="K17" s="107">
        <v>2143</v>
      </c>
      <c r="L17" s="107">
        <v>1948</v>
      </c>
      <c r="M17" s="107">
        <v>2073</v>
      </c>
      <c r="N17" s="107">
        <v>2513</v>
      </c>
      <c r="O17" s="107">
        <v>2932</v>
      </c>
      <c r="P17" s="107">
        <v>2153</v>
      </c>
      <c r="Q17" s="107">
        <v>1900</v>
      </c>
      <c r="R17" s="107">
        <v>1697</v>
      </c>
      <c r="S17" s="107">
        <v>3016</v>
      </c>
    </row>
    <row r="18" spans="1:19" ht="39.950000000000003" customHeight="1">
      <c r="A18" s="103" t="s">
        <v>208</v>
      </c>
      <c r="B18" s="109">
        <f t="shared" si="0"/>
        <v>7227</v>
      </c>
      <c r="C18" s="109">
        <v>143</v>
      </c>
      <c r="D18" s="109">
        <v>195</v>
      </c>
      <c r="E18" s="109">
        <v>230</v>
      </c>
      <c r="F18" s="109">
        <v>409</v>
      </c>
      <c r="G18" s="109">
        <v>220</v>
      </c>
      <c r="H18" s="109">
        <v>191</v>
      </c>
      <c r="I18" s="109">
        <v>231</v>
      </c>
      <c r="J18" s="109">
        <v>285</v>
      </c>
      <c r="K18" s="109">
        <v>292</v>
      </c>
      <c r="L18" s="109">
        <v>282</v>
      </c>
      <c r="M18" s="109">
        <v>400</v>
      </c>
      <c r="N18" s="109">
        <v>499</v>
      </c>
      <c r="O18" s="109">
        <v>806</v>
      </c>
      <c r="P18" s="109">
        <v>694</v>
      </c>
      <c r="Q18" s="109">
        <v>689</v>
      </c>
      <c r="R18" s="109">
        <v>599</v>
      </c>
      <c r="S18" s="109">
        <v>1062</v>
      </c>
    </row>
    <row r="19" spans="1:19" ht="39.950000000000003" customHeight="1">
      <c r="A19" s="103" t="s">
        <v>209</v>
      </c>
      <c r="B19" s="109">
        <f t="shared" si="0"/>
        <v>9707</v>
      </c>
      <c r="C19" s="109">
        <v>209</v>
      </c>
      <c r="D19" s="109">
        <v>287</v>
      </c>
      <c r="E19" s="109">
        <v>337</v>
      </c>
      <c r="F19" s="109">
        <v>345</v>
      </c>
      <c r="G19" s="109">
        <v>314</v>
      </c>
      <c r="H19" s="109">
        <v>297</v>
      </c>
      <c r="I19" s="109">
        <v>325</v>
      </c>
      <c r="J19" s="109">
        <v>416</v>
      </c>
      <c r="K19" s="109">
        <v>405</v>
      </c>
      <c r="L19" s="109">
        <v>427</v>
      </c>
      <c r="M19" s="109">
        <v>600</v>
      </c>
      <c r="N19" s="109">
        <v>699</v>
      </c>
      <c r="O19" s="109">
        <v>788</v>
      </c>
      <c r="P19" s="109">
        <v>599</v>
      </c>
      <c r="Q19" s="109">
        <v>776</v>
      </c>
      <c r="R19" s="109">
        <v>1008</v>
      </c>
      <c r="S19" s="109">
        <v>1875</v>
      </c>
    </row>
    <row r="20" spans="1:19" ht="39.950000000000003" customHeight="1">
      <c r="A20" s="99" t="s">
        <v>210</v>
      </c>
      <c r="B20" s="100">
        <f t="shared" si="0"/>
        <v>31011</v>
      </c>
      <c r="C20" s="107">
        <v>1258</v>
      </c>
      <c r="D20" s="107">
        <v>1373</v>
      </c>
      <c r="E20" s="107">
        <v>1566</v>
      </c>
      <c r="F20" s="107">
        <v>1460</v>
      </c>
      <c r="G20" s="107">
        <v>1440</v>
      </c>
      <c r="H20" s="107">
        <v>1453</v>
      </c>
      <c r="I20" s="107">
        <v>1711</v>
      </c>
      <c r="J20" s="107">
        <v>2093</v>
      </c>
      <c r="K20" s="107">
        <v>2104</v>
      </c>
      <c r="L20" s="107">
        <v>1770</v>
      </c>
      <c r="M20" s="107">
        <v>1908</v>
      </c>
      <c r="N20" s="107">
        <v>2144</v>
      </c>
      <c r="O20" s="107">
        <v>2587</v>
      </c>
      <c r="P20" s="107">
        <v>2131</v>
      </c>
      <c r="Q20" s="107">
        <v>1871</v>
      </c>
      <c r="R20" s="107">
        <v>1589</v>
      </c>
      <c r="S20" s="107">
        <v>2553</v>
      </c>
    </row>
    <row r="21" spans="1:19" ht="39.950000000000003" customHeight="1">
      <c r="A21" s="99" t="s">
        <v>211</v>
      </c>
      <c r="B21" s="100">
        <f t="shared" si="0"/>
        <v>21999</v>
      </c>
      <c r="C21" s="107">
        <v>808</v>
      </c>
      <c r="D21" s="107">
        <v>1004</v>
      </c>
      <c r="E21" s="107">
        <v>1010</v>
      </c>
      <c r="F21" s="107">
        <v>1024</v>
      </c>
      <c r="G21" s="107">
        <v>1071</v>
      </c>
      <c r="H21" s="107">
        <v>1068</v>
      </c>
      <c r="I21" s="107">
        <v>1273</v>
      </c>
      <c r="J21" s="107">
        <v>1419</v>
      </c>
      <c r="K21" s="107">
        <v>1414</v>
      </c>
      <c r="L21" s="107">
        <v>1163</v>
      </c>
      <c r="M21" s="107">
        <v>1368</v>
      </c>
      <c r="N21" s="107">
        <v>1642</v>
      </c>
      <c r="O21" s="107">
        <v>2005</v>
      </c>
      <c r="P21" s="107">
        <v>1592</v>
      </c>
      <c r="Q21" s="107">
        <v>1262</v>
      </c>
      <c r="R21" s="107">
        <v>1086</v>
      </c>
      <c r="S21" s="107">
        <v>1790</v>
      </c>
    </row>
    <row r="22" spans="1:19" ht="39.950000000000003" customHeight="1">
      <c r="A22" s="103" t="s">
        <v>212</v>
      </c>
      <c r="B22" s="106">
        <f t="shared" si="0"/>
        <v>18157</v>
      </c>
      <c r="C22" s="109">
        <v>558</v>
      </c>
      <c r="D22" s="109">
        <v>686</v>
      </c>
      <c r="E22" s="109">
        <v>806</v>
      </c>
      <c r="F22" s="109">
        <v>859</v>
      </c>
      <c r="G22" s="109">
        <v>671</v>
      </c>
      <c r="H22" s="109">
        <v>645</v>
      </c>
      <c r="I22" s="109">
        <v>779</v>
      </c>
      <c r="J22" s="109">
        <v>906</v>
      </c>
      <c r="K22" s="109">
        <v>915</v>
      </c>
      <c r="L22" s="109">
        <v>939</v>
      </c>
      <c r="M22" s="109">
        <v>1109</v>
      </c>
      <c r="N22" s="109">
        <v>1336</v>
      </c>
      <c r="O22" s="109">
        <v>1601</v>
      </c>
      <c r="P22" s="109">
        <v>1244</v>
      </c>
      <c r="Q22" s="109">
        <v>1245</v>
      </c>
      <c r="R22" s="109">
        <v>1309</v>
      </c>
      <c r="S22" s="109">
        <v>2549</v>
      </c>
    </row>
    <row r="23" spans="1:19" ht="39.950000000000003" customHeight="1">
      <c r="A23" s="103" t="s">
        <v>213</v>
      </c>
      <c r="B23" s="109">
        <f t="shared" si="0"/>
        <v>10833</v>
      </c>
      <c r="C23" s="109">
        <v>269</v>
      </c>
      <c r="D23" s="109">
        <v>293</v>
      </c>
      <c r="E23" s="109">
        <v>380</v>
      </c>
      <c r="F23" s="109">
        <v>467</v>
      </c>
      <c r="G23" s="109">
        <v>334</v>
      </c>
      <c r="H23" s="109">
        <v>383</v>
      </c>
      <c r="I23" s="109">
        <v>334</v>
      </c>
      <c r="J23" s="109">
        <v>438</v>
      </c>
      <c r="K23" s="109">
        <v>472</v>
      </c>
      <c r="L23" s="109">
        <v>583</v>
      </c>
      <c r="M23" s="109">
        <v>686</v>
      </c>
      <c r="N23" s="109">
        <v>822</v>
      </c>
      <c r="O23" s="109">
        <v>1065</v>
      </c>
      <c r="P23" s="109">
        <v>781</v>
      </c>
      <c r="Q23" s="109">
        <v>831</v>
      </c>
      <c r="R23" s="109">
        <v>958</v>
      </c>
      <c r="S23" s="109">
        <v>1737</v>
      </c>
    </row>
    <row r="24" spans="1:19" ht="39.950000000000003" customHeight="1">
      <c r="A24" s="99" t="s">
        <v>214</v>
      </c>
      <c r="B24" s="100">
        <f t="shared" si="0"/>
        <v>4347</v>
      </c>
      <c r="C24" s="107">
        <v>95</v>
      </c>
      <c r="D24" s="107">
        <v>142</v>
      </c>
      <c r="E24" s="107">
        <v>169</v>
      </c>
      <c r="F24" s="107">
        <v>180</v>
      </c>
      <c r="G24" s="107">
        <v>116</v>
      </c>
      <c r="H24" s="107">
        <v>125</v>
      </c>
      <c r="I24" s="107">
        <v>134</v>
      </c>
      <c r="J24" s="107">
        <v>215</v>
      </c>
      <c r="K24" s="107">
        <v>212</v>
      </c>
      <c r="L24" s="107">
        <v>203</v>
      </c>
      <c r="M24" s="107">
        <v>260</v>
      </c>
      <c r="N24" s="107">
        <v>324</v>
      </c>
      <c r="O24" s="107">
        <v>462</v>
      </c>
      <c r="P24" s="107">
        <v>355</v>
      </c>
      <c r="Q24" s="107">
        <v>292</v>
      </c>
      <c r="R24" s="107">
        <v>391</v>
      </c>
      <c r="S24" s="107">
        <v>672</v>
      </c>
    </row>
    <row r="25" spans="1:19" ht="39.950000000000003" customHeight="1">
      <c r="A25" s="99" t="s">
        <v>215</v>
      </c>
      <c r="B25" s="100">
        <f t="shared" si="0"/>
        <v>11435</v>
      </c>
      <c r="C25" s="107">
        <v>316</v>
      </c>
      <c r="D25" s="107">
        <v>420</v>
      </c>
      <c r="E25" s="107">
        <v>498</v>
      </c>
      <c r="F25" s="107">
        <v>476</v>
      </c>
      <c r="G25" s="107">
        <v>296</v>
      </c>
      <c r="H25" s="107">
        <v>327</v>
      </c>
      <c r="I25" s="107">
        <v>380</v>
      </c>
      <c r="J25" s="107">
        <v>543</v>
      </c>
      <c r="K25" s="107">
        <v>545</v>
      </c>
      <c r="L25" s="107">
        <v>596</v>
      </c>
      <c r="M25" s="107">
        <v>660</v>
      </c>
      <c r="N25" s="107">
        <v>812</v>
      </c>
      <c r="O25" s="107">
        <v>1187</v>
      </c>
      <c r="P25" s="107">
        <v>866</v>
      </c>
      <c r="Q25" s="107">
        <v>799</v>
      </c>
      <c r="R25" s="107">
        <v>937</v>
      </c>
      <c r="S25" s="107">
        <v>1777</v>
      </c>
    </row>
    <row r="26" spans="1:19" ht="39.950000000000003" customHeight="1" thickBot="1">
      <c r="A26" s="104" t="s">
        <v>189</v>
      </c>
      <c r="B26" s="110">
        <f t="shared" si="0"/>
        <v>24239</v>
      </c>
      <c r="C26" s="110">
        <v>606</v>
      </c>
      <c r="D26" s="110">
        <v>809</v>
      </c>
      <c r="E26" s="110">
        <v>1030</v>
      </c>
      <c r="F26" s="110">
        <v>1109</v>
      </c>
      <c r="G26" s="110">
        <v>711</v>
      </c>
      <c r="H26" s="110">
        <v>720</v>
      </c>
      <c r="I26" s="110">
        <v>859</v>
      </c>
      <c r="J26" s="110">
        <v>1247</v>
      </c>
      <c r="K26" s="110">
        <v>1301</v>
      </c>
      <c r="L26" s="110">
        <v>1279</v>
      </c>
      <c r="M26" s="110">
        <v>1610</v>
      </c>
      <c r="N26" s="110">
        <v>1951</v>
      </c>
      <c r="O26" s="110">
        <v>2564</v>
      </c>
      <c r="P26" s="110">
        <v>2000</v>
      </c>
      <c r="Q26" s="110">
        <v>1782</v>
      </c>
      <c r="R26" s="110">
        <v>1654</v>
      </c>
      <c r="S26" s="110">
        <v>3007</v>
      </c>
    </row>
    <row r="27" spans="1:19" ht="39.950000000000003" customHeight="1" thickTop="1">
      <c r="A27" s="99" t="s">
        <v>216</v>
      </c>
      <c r="B27" s="100">
        <f>B15</f>
        <v>91538</v>
      </c>
      <c r="C27" s="107">
        <f>C15</f>
        <v>3751</v>
      </c>
      <c r="D27" s="107">
        <f t="shared" ref="D27:P27" si="1">D15</f>
        <v>3911</v>
      </c>
      <c r="E27" s="107">
        <f t="shared" si="1"/>
        <v>4049</v>
      </c>
      <c r="F27" s="107">
        <f t="shared" si="1"/>
        <v>4387</v>
      </c>
      <c r="G27" s="107">
        <f t="shared" si="1"/>
        <v>4312</v>
      </c>
      <c r="H27" s="107">
        <f t="shared" si="1"/>
        <v>4634</v>
      </c>
      <c r="I27" s="107">
        <f t="shared" si="1"/>
        <v>4962</v>
      </c>
      <c r="J27" s="107">
        <f t="shared" si="1"/>
        <v>6024</v>
      </c>
      <c r="K27" s="107">
        <f t="shared" si="1"/>
        <v>5894</v>
      </c>
      <c r="L27" s="107">
        <f t="shared" si="1"/>
        <v>5393</v>
      </c>
      <c r="M27" s="107">
        <f t="shared" si="1"/>
        <v>5454</v>
      </c>
      <c r="N27" s="107">
        <f t="shared" si="1"/>
        <v>6140</v>
      </c>
      <c r="O27" s="107">
        <f t="shared" si="1"/>
        <v>7862</v>
      </c>
      <c r="P27" s="107">
        <f t="shared" si="1"/>
        <v>6163</v>
      </c>
      <c r="Q27" s="107">
        <f>Q15</f>
        <v>5402</v>
      </c>
      <c r="R27" s="107">
        <f>R15</f>
        <v>4960</v>
      </c>
      <c r="S27" s="107">
        <f>S15</f>
        <v>8240</v>
      </c>
    </row>
    <row r="28" spans="1:19" ht="39.950000000000003" customHeight="1">
      <c r="A28" s="99" t="s">
        <v>217</v>
      </c>
      <c r="B28" s="100">
        <f>B11+B12</f>
        <v>236882</v>
      </c>
      <c r="C28" s="107">
        <f>C11+C12</f>
        <v>10214</v>
      </c>
      <c r="D28" s="107">
        <f t="shared" ref="D28:P28" si="2">D11+D12</f>
        <v>10296</v>
      </c>
      <c r="E28" s="107">
        <f t="shared" si="2"/>
        <v>11228</v>
      </c>
      <c r="F28" s="107">
        <f t="shared" si="2"/>
        <v>11122</v>
      </c>
      <c r="G28" s="107">
        <f t="shared" si="2"/>
        <v>9967</v>
      </c>
      <c r="H28" s="107">
        <f t="shared" si="2"/>
        <v>11391</v>
      </c>
      <c r="I28" s="107">
        <f t="shared" si="2"/>
        <v>13017</v>
      </c>
      <c r="J28" s="107">
        <f t="shared" si="2"/>
        <v>15960</v>
      </c>
      <c r="K28" s="107">
        <f t="shared" si="2"/>
        <v>15399</v>
      </c>
      <c r="L28" s="107">
        <f t="shared" si="2"/>
        <v>13700</v>
      </c>
      <c r="M28" s="107">
        <f t="shared" si="2"/>
        <v>13883</v>
      </c>
      <c r="N28" s="107">
        <f t="shared" si="2"/>
        <v>14661</v>
      </c>
      <c r="O28" s="107">
        <f t="shared" si="2"/>
        <v>20171</v>
      </c>
      <c r="P28" s="107">
        <f t="shared" si="2"/>
        <v>16368</v>
      </c>
      <c r="Q28" s="107">
        <f>Q11+Q12</f>
        <v>14077</v>
      </c>
      <c r="R28" s="107">
        <f>R11+R12</f>
        <v>13172</v>
      </c>
      <c r="S28" s="107">
        <f>S11+S12</f>
        <v>22256</v>
      </c>
    </row>
    <row r="29" spans="1:19" ht="39.950000000000003" customHeight="1">
      <c r="A29" s="99" t="s">
        <v>218</v>
      </c>
      <c r="B29" s="100">
        <f>B8+B18</f>
        <v>174183</v>
      </c>
      <c r="C29" s="107">
        <f>C8+C18</f>
        <v>6443</v>
      </c>
      <c r="D29" s="107">
        <f t="shared" ref="D29:P29" si="3">D8+D18</f>
        <v>6773</v>
      </c>
      <c r="E29" s="107">
        <f t="shared" si="3"/>
        <v>7694</v>
      </c>
      <c r="F29" s="107">
        <f t="shared" si="3"/>
        <v>8061</v>
      </c>
      <c r="G29" s="107">
        <f t="shared" si="3"/>
        <v>6913</v>
      </c>
      <c r="H29" s="107">
        <f t="shared" si="3"/>
        <v>7538</v>
      </c>
      <c r="I29" s="107">
        <f t="shared" si="3"/>
        <v>8531</v>
      </c>
      <c r="J29" s="107">
        <f t="shared" si="3"/>
        <v>11042</v>
      </c>
      <c r="K29" s="107">
        <f t="shared" si="3"/>
        <v>11382</v>
      </c>
      <c r="L29" s="107">
        <f t="shared" si="3"/>
        <v>9633</v>
      </c>
      <c r="M29" s="107">
        <f t="shared" si="3"/>
        <v>9869</v>
      </c>
      <c r="N29" s="107">
        <f t="shared" si="3"/>
        <v>10870</v>
      </c>
      <c r="O29" s="107">
        <f t="shared" si="3"/>
        <v>15895</v>
      </c>
      <c r="P29" s="107">
        <f t="shared" si="3"/>
        <v>13907</v>
      </c>
      <c r="Q29" s="107">
        <f>Q8+Q18</f>
        <v>11956</v>
      </c>
      <c r="R29" s="107">
        <f>R8+R18</f>
        <v>10360</v>
      </c>
      <c r="S29" s="107">
        <f>S8+S18</f>
        <v>17316</v>
      </c>
    </row>
    <row r="30" spans="1:19" ht="39.950000000000003" customHeight="1">
      <c r="A30" s="99" t="s">
        <v>219</v>
      </c>
      <c r="B30" s="100">
        <f>B7+B14+B17+B19+B20+B21</f>
        <v>649992</v>
      </c>
      <c r="C30" s="107">
        <f>C7+C14+C17+C19+C20+C21</f>
        <v>27457</v>
      </c>
      <c r="D30" s="107">
        <f t="shared" ref="D30:P30" si="4">D7+D14+D17+D19+D20+D21</f>
        <v>28623</v>
      </c>
      <c r="E30" s="107">
        <f t="shared" si="4"/>
        <v>30760</v>
      </c>
      <c r="F30" s="107">
        <f t="shared" si="4"/>
        <v>31950</v>
      </c>
      <c r="G30" s="107">
        <f t="shared" si="4"/>
        <v>32114</v>
      </c>
      <c r="H30" s="107">
        <f t="shared" si="4"/>
        <v>34773</v>
      </c>
      <c r="I30" s="107">
        <f t="shared" si="4"/>
        <v>39286</v>
      </c>
      <c r="J30" s="107">
        <f t="shared" si="4"/>
        <v>46098</v>
      </c>
      <c r="K30" s="107">
        <f t="shared" si="4"/>
        <v>46520</v>
      </c>
      <c r="L30" s="107">
        <f t="shared" si="4"/>
        <v>40228</v>
      </c>
      <c r="M30" s="107">
        <f t="shared" si="4"/>
        <v>39987</v>
      </c>
      <c r="N30" s="107">
        <f t="shared" si="4"/>
        <v>41927</v>
      </c>
      <c r="O30" s="107">
        <f t="shared" si="4"/>
        <v>52584</v>
      </c>
      <c r="P30" s="107">
        <f t="shared" si="4"/>
        <v>41881</v>
      </c>
      <c r="Q30" s="107">
        <f>Q7+Q14+Q17+Q19+Q20+Q21</f>
        <v>35437</v>
      </c>
      <c r="R30" s="107">
        <f>R7+R14+R17+R19+R20+R21</f>
        <v>31057</v>
      </c>
      <c r="S30" s="107">
        <f>S7+S14+S17+S19+S20+S21</f>
        <v>49310</v>
      </c>
    </row>
    <row r="31" spans="1:19" ht="39.950000000000003" customHeight="1">
      <c r="A31" s="99" t="s">
        <v>220</v>
      </c>
      <c r="B31" s="100">
        <f>B10+B13+B16+B22+B23</f>
        <v>155507</v>
      </c>
      <c r="C31" s="107">
        <f>C10+C13+C16+C22+C23</f>
        <v>5110</v>
      </c>
      <c r="D31" s="107">
        <f t="shared" ref="D31:P31" si="5">D10+D13+D16+D22+D23</f>
        <v>5652</v>
      </c>
      <c r="E31" s="107">
        <f t="shared" si="5"/>
        <v>6535</v>
      </c>
      <c r="F31" s="107">
        <f t="shared" si="5"/>
        <v>7199</v>
      </c>
      <c r="G31" s="107">
        <f t="shared" si="5"/>
        <v>5429</v>
      </c>
      <c r="H31" s="107">
        <f t="shared" si="5"/>
        <v>5803</v>
      </c>
      <c r="I31" s="107">
        <f t="shared" si="5"/>
        <v>6630</v>
      </c>
      <c r="J31" s="107">
        <f t="shared" si="5"/>
        <v>8117</v>
      </c>
      <c r="K31" s="107">
        <f t="shared" si="5"/>
        <v>8488</v>
      </c>
      <c r="L31" s="107">
        <f t="shared" si="5"/>
        <v>8357</v>
      </c>
      <c r="M31" s="107">
        <f t="shared" si="5"/>
        <v>9589</v>
      </c>
      <c r="N31" s="107">
        <f t="shared" si="5"/>
        <v>10944</v>
      </c>
      <c r="O31" s="107">
        <f t="shared" si="5"/>
        <v>14091</v>
      </c>
      <c r="P31" s="107">
        <f t="shared" si="5"/>
        <v>11354</v>
      </c>
      <c r="Q31" s="107">
        <f>Q10+Q13+Q16+Q22+Q23</f>
        <v>10613</v>
      </c>
      <c r="R31" s="107">
        <f>R10+R13+R16+R22+R23</f>
        <v>11234</v>
      </c>
      <c r="S31" s="107">
        <f>S10+S13+S16+S22+S23</f>
        <v>20362</v>
      </c>
    </row>
    <row r="32" spans="1:19" ht="39.950000000000003" customHeight="1">
      <c r="A32" s="101" t="s">
        <v>221</v>
      </c>
      <c r="B32" s="102">
        <f>B9+B24+B25+B26</f>
        <v>123343</v>
      </c>
      <c r="C32" s="108">
        <f>C9+C24+C25+C26</f>
        <v>3735</v>
      </c>
      <c r="D32" s="108">
        <f t="shared" ref="D32:P32" si="6">D9+D24+D25+D26</f>
        <v>4410</v>
      </c>
      <c r="E32" s="108">
        <f t="shared" si="6"/>
        <v>5432</v>
      </c>
      <c r="F32" s="108">
        <f t="shared" si="6"/>
        <v>5666</v>
      </c>
      <c r="G32" s="108">
        <f t="shared" si="6"/>
        <v>3866</v>
      </c>
      <c r="H32" s="108">
        <f t="shared" si="6"/>
        <v>4184</v>
      </c>
      <c r="I32" s="108">
        <f t="shared" si="6"/>
        <v>5086</v>
      </c>
      <c r="J32" s="108">
        <f t="shared" si="6"/>
        <v>6794</v>
      </c>
      <c r="K32" s="108">
        <f t="shared" si="6"/>
        <v>6794</v>
      </c>
      <c r="L32" s="108">
        <f t="shared" si="6"/>
        <v>6643</v>
      </c>
      <c r="M32" s="108">
        <f t="shared" si="6"/>
        <v>7658</v>
      </c>
      <c r="N32" s="108">
        <f t="shared" si="6"/>
        <v>9067</v>
      </c>
      <c r="O32" s="108">
        <f t="shared" si="6"/>
        <v>12184</v>
      </c>
      <c r="P32" s="108">
        <f t="shared" si="6"/>
        <v>9749</v>
      </c>
      <c r="Q32" s="108">
        <f>Q9+Q24+Q25+Q26</f>
        <v>8389</v>
      </c>
      <c r="R32" s="108">
        <f>R9+R24+R25+R26</f>
        <v>8597</v>
      </c>
      <c r="S32" s="108">
        <f>S9+S24+S25+S26</f>
        <v>15089</v>
      </c>
    </row>
    <row r="33" spans="1:1" ht="22.5" customHeight="1">
      <c r="A33" s="93" t="s">
        <v>628</v>
      </c>
    </row>
    <row r="34" spans="1:1">
      <c r="A34" s="134" t="s">
        <v>626</v>
      </c>
    </row>
  </sheetData>
  <mergeCells count="1">
    <mergeCell ref="A1:H1"/>
  </mergeCells>
  <phoneticPr fontId="4"/>
  <pageMargins left="0.70866141732283472" right="0.70866141732283472" top="0.74803149606299213" bottom="0.74803149606299213" header="0.31496062992125984" footer="0.31496062992125984"/>
  <pageSetup paperSize="9" scale="63" orientation="portrait" horizontalDpi="300" verticalDpi="300"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60" zoomScaleNormal="100" workbookViewId="0">
      <selection sqref="A1:H1"/>
    </sheetView>
  </sheetViews>
  <sheetFormatPr defaultRowHeight="13.5"/>
  <cols>
    <col min="1" max="1" width="13.625" style="93" customWidth="1"/>
    <col min="2" max="2" width="14.625" customWidth="1"/>
    <col min="3" max="19" width="12.625" customWidth="1"/>
  </cols>
  <sheetData>
    <row r="1" spans="1:19" ht="21">
      <c r="A1" s="148" t="s">
        <v>621</v>
      </c>
      <c r="B1" s="148"/>
      <c r="C1" s="148"/>
      <c r="D1" s="148"/>
      <c r="E1" s="148"/>
      <c r="F1" s="148"/>
      <c r="G1" s="148"/>
      <c r="H1" s="148"/>
    </row>
    <row r="2" spans="1:19" ht="15.75" customHeight="1">
      <c r="S2" s="86" t="s">
        <v>623</v>
      </c>
    </row>
    <row r="3" spans="1:19" ht="39.950000000000003" customHeight="1">
      <c r="A3" s="90" t="s">
        <v>188</v>
      </c>
      <c r="B3" s="105" t="s">
        <v>171</v>
      </c>
      <c r="C3" s="53" t="s">
        <v>172</v>
      </c>
      <c r="D3" s="87" t="s">
        <v>173</v>
      </c>
      <c r="E3" s="53" t="s">
        <v>174</v>
      </c>
      <c r="F3" s="53" t="s">
        <v>175</v>
      </c>
      <c r="G3" s="53" t="s">
        <v>176</v>
      </c>
      <c r="H3" s="53" t="s">
        <v>177</v>
      </c>
      <c r="I3" s="87" t="s">
        <v>178</v>
      </c>
      <c r="J3" s="53" t="s">
        <v>179</v>
      </c>
      <c r="K3" s="53" t="s">
        <v>180</v>
      </c>
      <c r="L3" s="53" t="s">
        <v>181</v>
      </c>
      <c r="M3" s="53" t="s">
        <v>182</v>
      </c>
      <c r="N3" s="53" t="s">
        <v>183</v>
      </c>
      <c r="O3" s="53" t="s">
        <v>184</v>
      </c>
      <c r="P3" s="53" t="s">
        <v>185</v>
      </c>
      <c r="Q3" s="53" t="s">
        <v>186</v>
      </c>
      <c r="R3" s="53" t="s">
        <v>187</v>
      </c>
      <c r="S3" s="53" t="s">
        <v>230</v>
      </c>
    </row>
    <row r="4" spans="1:19" ht="39.950000000000003" customHeight="1">
      <c r="A4" s="97" t="s">
        <v>194</v>
      </c>
      <c r="B4" s="98">
        <v>677399</v>
      </c>
      <c r="C4" s="106">
        <v>28929</v>
      </c>
      <c r="D4" s="106">
        <v>30540</v>
      </c>
      <c r="E4" s="106">
        <v>33712</v>
      </c>
      <c r="F4" s="106">
        <v>35085</v>
      </c>
      <c r="G4" s="106">
        <v>31549</v>
      </c>
      <c r="H4" s="106">
        <v>33781</v>
      </c>
      <c r="I4" s="106">
        <v>38986</v>
      </c>
      <c r="J4" s="106">
        <v>47222</v>
      </c>
      <c r="K4" s="106">
        <v>46791</v>
      </c>
      <c r="L4" s="106">
        <v>40676</v>
      </c>
      <c r="M4" s="106">
        <v>41945</v>
      </c>
      <c r="N4" s="106">
        <v>45441</v>
      </c>
      <c r="O4" s="106">
        <v>59759</v>
      </c>
      <c r="P4" s="106">
        <v>47231</v>
      </c>
      <c r="Q4" s="106">
        <v>38364</v>
      </c>
      <c r="R4" s="106">
        <v>33115</v>
      </c>
      <c r="S4" s="106">
        <v>44273</v>
      </c>
    </row>
    <row r="5" spans="1:19" ht="39.950000000000003" customHeight="1">
      <c r="A5" s="99" t="s">
        <v>195</v>
      </c>
      <c r="B5" s="100">
        <v>611453</v>
      </c>
      <c r="C5" s="107">
        <v>26779</v>
      </c>
      <c r="D5" s="107">
        <v>27915</v>
      </c>
      <c r="E5" s="107">
        <v>30643</v>
      </c>
      <c r="F5" s="107">
        <v>31737</v>
      </c>
      <c r="G5" s="107">
        <v>28830</v>
      </c>
      <c r="H5" s="107">
        <v>31131</v>
      </c>
      <c r="I5" s="107">
        <v>35916</v>
      </c>
      <c r="J5" s="107">
        <v>43363</v>
      </c>
      <c r="K5" s="107">
        <v>42918</v>
      </c>
      <c r="L5" s="107">
        <v>37181</v>
      </c>
      <c r="M5" s="107">
        <v>37612</v>
      </c>
      <c r="N5" s="107">
        <v>40395</v>
      </c>
      <c r="O5" s="107">
        <v>53174</v>
      </c>
      <c r="P5" s="107">
        <v>42280</v>
      </c>
      <c r="Q5" s="107">
        <v>34078</v>
      </c>
      <c r="R5" s="107">
        <v>29046</v>
      </c>
      <c r="S5" s="107">
        <v>38455</v>
      </c>
    </row>
    <row r="6" spans="1:19" ht="39.950000000000003" customHeight="1">
      <c r="A6" s="101" t="s">
        <v>196</v>
      </c>
      <c r="B6" s="102">
        <v>65946</v>
      </c>
      <c r="C6" s="108">
        <v>2150</v>
      </c>
      <c r="D6" s="108">
        <v>2625</v>
      </c>
      <c r="E6" s="108">
        <v>3069</v>
      </c>
      <c r="F6" s="108">
        <v>3348</v>
      </c>
      <c r="G6" s="108">
        <v>2719</v>
      </c>
      <c r="H6" s="108">
        <v>2650</v>
      </c>
      <c r="I6" s="108">
        <v>3070</v>
      </c>
      <c r="J6" s="108">
        <v>3859</v>
      </c>
      <c r="K6" s="108">
        <v>3873</v>
      </c>
      <c r="L6" s="108">
        <v>3495</v>
      </c>
      <c r="M6" s="108">
        <v>4333</v>
      </c>
      <c r="N6" s="108">
        <v>5046</v>
      </c>
      <c r="O6" s="108">
        <v>6585</v>
      </c>
      <c r="P6" s="108">
        <v>4951</v>
      </c>
      <c r="Q6" s="108">
        <v>4286</v>
      </c>
      <c r="R6" s="108">
        <v>4069</v>
      </c>
      <c r="S6" s="108">
        <v>5818</v>
      </c>
    </row>
    <row r="7" spans="1:19" ht="39.950000000000003" customHeight="1">
      <c r="A7" s="97" t="s">
        <v>197</v>
      </c>
      <c r="B7" s="100">
        <f>SUM(C7:S7)</f>
        <v>241891</v>
      </c>
      <c r="C7" s="106">
        <v>11383</v>
      </c>
      <c r="D7" s="106">
        <v>11670</v>
      </c>
      <c r="E7" s="106">
        <v>12611</v>
      </c>
      <c r="F7" s="106">
        <v>13074</v>
      </c>
      <c r="G7" s="106">
        <v>12625</v>
      </c>
      <c r="H7" s="106">
        <v>13524</v>
      </c>
      <c r="I7" s="106">
        <v>15653</v>
      </c>
      <c r="J7" s="106">
        <v>18427</v>
      </c>
      <c r="K7" s="106">
        <v>18514</v>
      </c>
      <c r="L7" s="106">
        <v>15451</v>
      </c>
      <c r="M7" s="106">
        <v>14894</v>
      </c>
      <c r="N7" s="106">
        <v>15399</v>
      </c>
      <c r="O7" s="106">
        <v>19508</v>
      </c>
      <c r="P7" s="106">
        <v>15256</v>
      </c>
      <c r="Q7" s="106">
        <v>12191</v>
      </c>
      <c r="R7" s="106">
        <v>9660</v>
      </c>
      <c r="S7" s="106">
        <v>12051</v>
      </c>
    </row>
    <row r="8" spans="1:19" ht="39.950000000000003" customHeight="1">
      <c r="A8" s="99" t="s">
        <v>198</v>
      </c>
      <c r="B8" s="100">
        <f>SUM(C8:S8)</f>
        <v>78561</v>
      </c>
      <c r="C8" s="107">
        <v>3318</v>
      </c>
      <c r="D8" s="107">
        <v>3371</v>
      </c>
      <c r="E8" s="107">
        <v>3766</v>
      </c>
      <c r="F8" s="107">
        <v>3929</v>
      </c>
      <c r="G8" s="107">
        <v>3381</v>
      </c>
      <c r="H8" s="107">
        <v>3657</v>
      </c>
      <c r="I8" s="107">
        <v>4222</v>
      </c>
      <c r="J8" s="107">
        <v>5399</v>
      </c>
      <c r="K8" s="107">
        <v>5495</v>
      </c>
      <c r="L8" s="107">
        <v>4510</v>
      </c>
      <c r="M8" s="107">
        <v>4536</v>
      </c>
      <c r="N8" s="107">
        <v>5011</v>
      </c>
      <c r="O8" s="107">
        <v>7245</v>
      </c>
      <c r="P8" s="107">
        <v>6217</v>
      </c>
      <c r="Q8" s="107">
        <v>5032</v>
      </c>
      <c r="R8" s="107">
        <v>4142</v>
      </c>
      <c r="S8" s="107">
        <v>5330</v>
      </c>
    </row>
    <row r="9" spans="1:19" ht="39.950000000000003" customHeight="1">
      <c r="A9" s="99" t="s">
        <v>199</v>
      </c>
      <c r="B9" s="100">
        <f t="shared" ref="B9:B26" si="0">SUM(C9:S9)</f>
        <v>38971</v>
      </c>
      <c r="C9" s="107">
        <v>1414</v>
      </c>
      <c r="D9" s="107">
        <v>1572</v>
      </c>
      <c r="E9" s="107">
        <v>1905</v>
      </c>
      <c r="F9" s="107">
        <v>2032</v>
      </c>
      <c r="G9" s="107">
        <v>1399</v>
      </c>
      <c r="H9" s="107">
        <v>1510</v>
      </c>
      <c r="I9" s="107">
        <v>1945</v>
      </c>
      <c r="J9" s="107">
        <v>2410</v>
      </c>
      <c r="K9" s="107">
        <v>2387</v>
      </c>
      <c r="L9" s="107">
        <v>2214</v>
      </c>
      <c r="M9" s="107">
        <v>2490</v>
      </c>
      <c r="N9" s="107">
        <v>2903</v>
      </c>
      <c r="O9" s="107">
        <v>3897</v>
      </c>
      <c r="P9" s="107">
        <v>3132</v>
      </c>
      <c r="Q9" s="107">
        <v>2391</v>
      </c>
      <c r="R9" s="107">
        <v>2268</v>
      </c>
      <c r="S9" s="107">
        <v>3102</v>
      </c>
    </row>
    <row r="10" spans="1:19" ht="39.950000000000003" customHeight="1">
      <c r="A10" s="99" t="s">
        <v>200</v>
      </c>
      <c r="B10" s="100">
        <f t="shared" si="0"/>
        <v>17512</v>
      </c>
      <c r="C10" s="107">
        <v>586</v>
      </c>
      <c r="D10" s="107">
        <v>636</v>
      </c>
      <c r="E10" s="107">
        <v>785</v>
      </c>
      <c r="F10" s="107">
        <v>859</v>
      </c>
      <c r="G10" s="107">
        <v>694</v>
      </c>
      <c r="H10" s="107">
        <v>661</v>
      </c>
      <c r="I10" s="107">
        <v>784</v>
      </c>
      <c r="J10" s="107">
        <v>996</v>
      </c>
      <c r="K10" s="107">
        <v>1127</v>
      </c>
      <c r="L10" s="107">
        <v>1035</v>
      </c>
      <c r="M10" s="107">
        <v>1218</v>
      </c>
      <c r="N10" s="107">
        <v>1291</v>
      </c>
      <c r="O10" s="107">
        <v>1747</v>
      </c>
      <c r="P10" s="107">
        <v>1342</v>
      </c>
      <c r="Q10" s="107">
        <v>1191</v>
      </c>
      <c r="R10" s="107">
        <v>1110</v>
      </c>
      <c r="S10" s="107">
        <v>1450</v>
      </c>
    </row>
    <row r="11" spans="1:19" ht="39.950000000000003" customHeight="1">
      <c r="A11" s="99" t="s">
        <v>201</v>
      </c>
      <c r="B11" s="100">
        <f t="shared" si="0"/>
        <v>59092</v>
      </c>
      <c r="C11" s="107">
        <v>2752</v>
      </c>
      <c r="D11" s="107">
        <v>2801</v>
      </c>
      <c r="E11" s="107">
        <v>2936</v>
      </c>
      <c r="F11" s="107">
        <v>2887</v>
      </c>
      <c r="G11" s="107">
        <v>2684</v>
      </c>
      <c r="H11" s="107">
        <v>3106</v>
      </c>
      <c r="I11" s="107">
        <v>3505</v>
      </c>
      <c r="J11" s="107">
        <v>4344</v>
      </c>
      <c r="K11" s="107">
        <v>4215</v>
      </c>
      <c r="L11" s="107">
        <v>3655</v>
      </c>
      <c r="M11" s="107">
        <v>3472</v>
      </c>
      <c r="N11" s="107">
        <v>3535</v>
      </c>
      <c r="O11" s="107">
        <v>4989</v>
      </c>
      <c r="P11" s="107">
        <v>4294</v>
      </c>
      <c r="Q11" s="107">
        <v>3431</v>
      </c>
      <c r="R11" s="107">
        <v>2798</v>
      </c>
      <c r="S11" s="107">
        <v>3688</v>
      </c>
    </row>
    <row r="12" spans="1:19" ht="39.950000000000003" customHeight="1">
      <c r="A12" s="99" t="s">
        <v>202</v>
      </c>
      <c r="B12" s="100">
        <f t="shared" si="0"/>
        <v>54314</v>
      </c>
      <c r="C12" s="107">
        <v>2442</v>
      </c>
      <c r="D12" s="107">
        <v>2535</v>
      </c>
      <c r="E12" s="107">
        <v>2728</v>
      </c>
      <c r="F12" s="107">
        <v>2810</v>
      </c>
      <c r="G12" s="107">
        <v>2531</v>
      </c>
      <c r="H12" s="107">
        <v>2766</v>
      </c>
      <c r="I12" s="107">
        <v>3140</v>
      </c>
      <c r="J12" s="107">
        <v>3853</v>
      </c>
      <c r="K12" s="107">
        <v>3581</v>
      </c>
      <c r="L12" s="107">
        <v>3217</v>
      </c>
      <c r="M12" s="107">
        <v>3382</v>
      </c>
      <c r="N12" s="107">
        <v>3661</v>
      </c>
      <c r="O12" s="107">
        <v>4710</v>
      </c>
      <c r="P12" s="107">
        <v>3652</v>
      </c>
      <c r="Q12" s="107">
        <v>2859</v>
      </c>
      <c r="R12" s="107">
        <v>2663</v>
      </c>
      <c r="S12" s="107">
        <v>3784</v>
      </c>
    </row>
    <row r="13" spans="1:19" ht="39.950000000000003" customHeight="1">
      <c r="A13" s="99" t="s">
        <v>203</v>
      </c>
      <c r="B13" s="100">
        <f t="shared" si="0"/>
        <v>22431</v>
      </c>
      <c r="C13" s="107">
        <v>942</v>
      </c>
      <c r="D13" s="107">
        <v>957</v>
      </c>
      <c r="E13" s="107">
        <v>1153</v>
      </c>
      <c r="F13" s="107">
        <v>1175</v>
      </c>
      <c r="G13" s="107">
        <v>890</v>
      </c>
      <c r="H13" s="107">
        <v>998</v>
      </c>
      <c r="I13" s="107">
        <v>1163</v>
      </c>
      <c r="J13" s="107">
        <v>1418</v>
      </c>
      <c r="K13" s="107">
        <v>1349</v>
      </c>
      <c r="L13" s="107">
        <v>1229</v>
      </c>
      <c r="M13" s="107">
        <v>1535</v>
      </c>
      <c r="N13" s="107">
        <v>1622</v>
      </c>
      <c r="O13" s="107">
        <v>2033</v>
      </c>
      <c r="P13" s="107">
        <v>1568</v>
      </c>
      <c r="Q13" s="107">
        <v>1258</v>
      </c>
      <c r="R13" s="107">
        <v>1265</v>
      </c>
      <c r="S13" s="107">
        <v>1876</v>
      </c>
    </row>
    <row r="14" spans="1:19" ht="39.950000000000003" customHeight="1">
      <c r="A14" s="99" t="s">
        <v>204</v>
      </c>
      <c r="B14" s="100">
        <f t="shared" si="0"/>
        <v>18180</v>
      </c>
      <c r="C14" s="107">
        <v>749</v>
      </c>
      <c r="D14" s="107">
        <v>797</v>
      </c>
      <c r="E14" s="107">
        <v>952</v>
      </c>
      <c r="F14" s="107">
        <v>936</v>
      </c>
      <c r="G14" s="107">
        <v>850</v>
      </c>
      <c r="H14" s="107">
        <v>927</v>
      </c>
      <c r="I14" s="107">
        <v>1008</v>
      </c>
      <c r="J14" s="107">
        <v>1173</v>
      </c>
      <c r="K14" s="107">
        <v>1143</v>
      </c>
      <c r="L14" s="107">
        <v>1114</v>
      </c>
      <c r="M14" s="107">
        <v>1145</v>
      </c>
      <c r="N14" s="107">
        <v>1280</v>
      </c>
      <c r="O14" s="107">
        <v>1640</v>
      </c>
      <c r="P14" s="107">
        <v>1256</v>
      </c>
      <c r="Q14" s="107">
        <v>1061</v>
      </c>
      <c r="R14" s="107">
        <v>901</v>
      </c>
      <c r="S14" s="107">
        <v>1248</v>
      </c>
    </row>
    <row r="15" spans="1:19" ht="39.950000000000003" customHeight="1">
      <c r="A15" s="99" t="s">
        <v>205</v>
      </c>
      <c r="B15" s="100">
        <f t="shared" si="0"/>
        <v>44597</v>
      </c>
      <c r="C15" s="107">
        <v>1850</v>
      </c>
      <c r="D15" s="107">
        <v>2048</v>
      </c>
      <c r="E15" s="107">
        <v>2107</v>
      </c>
      <c r="F15" s="107">
        <v>2244</v>
      </c>
      <c r="G15" s="107">
        <v>2258</v>
      </c>
      <c r="H15" s="107">
        <v>2434</v>
      </c>
      <c r="I15" s="107">
        <v>2663</v>
      </c>
      <c r="J15" s="107">
        <v>3113</v>
      </c>
      <c r="K15" s="107">
        <v>3038</v>
      </c>
      <c r="L15" s="107">
        <v>2741</v>
      </c>
      <c r="M15" s="107">
        <v>2725</v>
      </c>
      <c r="N15" s="107">
        <v>3039</v>
      </c>
      <c r="O15" s="107">
        <v>3952</v>
      </c>
      <c r="P15" s="107">
        <v>3017</v>
      </c>
      <c r="Q15" s="107">
        <v>2484</v>
      </c>
      <c r="R15" s="107">
        <v>2116</v>
      </c>
      <c r="S15" s="107">
        <v>2768</v>
      </c>
    </row>
    <row r="16" spans="1:19" ht="39.950000000000003" customHeight="1">
      <c r="A16" s="99" t="s">
        <v>206</v>
      </c>
      <c r="B16" s="100">
        <f t="shared" si="0"/>
        <v>19704</v>
      </c>
      <c r="C16" s="107">
        <v>669</v>
      </c>
      <c r="D16" s="107">
        <v>791</v>
      </c>
      <c r="E16" s="107">
        <v>882</v>
      </c>
      <c r="F16" s="107">
        <v>914</v>
      </c>
      <c r="G16" s="107">
        <v>668</v>
      </c>
      <c r="H16" s="107">
        <v>730</v>
      </c>
      <c r="I16" s="107">
        <v>881</v>
      </c>
      <c r="J16" s="107">
        <v>1101</v>
      </c>
      <c r="K16" s="107">
        <v>1005</v>
      </c>
      <c r="L16" s="107">
        <v>1101</v>
      </c>
      <c r="M16" s="107">
        <v>1230</v>
      </c>
      <c r="N16" s="107">
        <v>1414</v>
      </c>
      <c r="O16" s="107">
        <v>1966</v>
      </c>
      <c r="P16" s="107">
        <v>1551</v>
      </c>
      <c r="Q16" s="107">
        <v>1314</v>
      </c>
      <c r="R16" s="107">
        <v>1380</v>
      </c>
      <c r="S16" s="107">
        <v>2107</v>
      </c>
    </row>
    <row r="17" spans="1:19" ht="39.950000000000003" customHeight="1">
      <c r="A17" s="99" t="s">
        <v>207</v>
      </c>
      <c r="B17" s="100">
        <f t="shared" si="0"/>
        <v>16200</v>
      </c>
      <c r="C17" s="107">
        <v>674</v>
      </c>
      <c r="D17" s="107">
        <v>737</v>
      </c>
      <c r="E17" s="107">
        <v>818</v>
      </c>
      <c r="F17" s="107">
        <v>877</v>
      </c>
      <c r="G17" s="107">
        <v>850</v>
      </c>
      <c r="H17" s="107">
        <v>818</v>
      </c>
      <c r="I17" s="107">
        <v>952</v>
      </c>
      <c r="J17" s="107">
        <v>1129</v>
      </c>
      <c r="K17" s="107">
        <v>1064</v>
      </c>
      <c r="L17" s="107">
        <v>914</v>
      </c>
      <c r="M17" s="107">
        <v>985</v>
      </c>
      <c r="N17" s="107">
        <v>1240</v>
      </c>
      <c r="O17" s="107">
        <v>1487</v>
      </c>
      <c r="P17" s="107">
        <v>995</v>
      </c>
      <c r="Q17" s="107">
        <v>866</v>
      </c>
      <c r="R17" s="107">
        <v>743</v>
      </c>
      <c r="S17" s="107">
        <v>1051</v>
      </c>
    </row>
    <row r="18" spans="1:19" ht="39.950000000000003" customHeight="1">
      <c r="A18" s="103" t="s">
        <v>208</v>
      </c>
      <c r="B18" s="109">
        <f t="shared" si="0"/>
        <v>3483</v>
      </c>
      <c r="C18" s="109">
        <v>75</v>
      </c>
      <c r="D18" s="109">
        <v>81</v>
      </c>
      <c r="E18" s="109">
        <v>98</v>
      </c>
      <c r="F18" s="109">
        <v>287</v>
      </c>
      <c r="G18" s="109">
        <v>133</v>
      </c>
      <c r="H18" s="109">
        <v>95</v>
      </c>
      <c r="I18" s="109">
        <v>125</v>
      </c>
      <c r="J18" s="109">
        <v>144</v>
      </c>
      <c r="K18" s="109">
        <v>164</v>
      </c>
      <c r="L18" s="109">
        <v>149</v>
      </c>
      <c r="M18" s="109">
        <v>195</v>
      </c>
      <c r="N18" s="109">
        <v>250</v>
      </c>
      <c r="O18" s="109">
        <v>411</v>
      </c>
      <c r="P18" s="109">
        <v>348</v>
      </c>
      <c r="Q18" s="109">
        <v>326</v>
      </c>
      <c r="R18" s="109">
        <v>242</v>
      </c>
      <c r="S18" s="109">
        <v>360</v>
      </c>
    </row>
    <row r="19" spans="1:19" ht="39.950000000000003" customHeight="1">
      <c r="A19" s="103" t="s">
        <v>209</v>
      </c>
      <c r="B19" s="109">
        <f t="shared" si="0"/>
        <v>4569</v>
      </c>
      <c r="C19" s="109">
        <v>102</v>
      </c>
      <c r="D19" s="109">
        <v>152</v>
      </c>
      <c r="E19" s="109">
        <v>160</v>
      </c>
      <c r="F19" s="109">
        <v>171</v>
      </c>
      <c r="G19" s="109">
        <v>172</v>
      </c>
      <c r="H19" s="109">
        <v>158</v>
      </c>
      <c r="I19" s="109">
        <v>175</v>
      </c>
      <c r="J19" s="109">
        <v>217</v>
      </c>
      <c r="K19" s="109">
        <v>202</v>
      </c>
      <c r="L19" s="109">
        <v>208</v>
      </c>
      <c r="M19" s="109">
        <v>336</v>
      </c>
      <c r="N19" s="109">
        <v>372</v>
      </c>
      <c r="O19" s="109">
        <v>426</v>
      </c>
      <c r="P19" s="109">
        <v>274</v>
      </c>
      <c r="Q19" s="109">
        <v>327</v>
      </c>
      <c r="R19" s="109">
        <v>427</v>
      </c>
      <c r="S19" s="109">
        <v>690</v>
      </c>
    </row>
    <row r="20" spans="1:19" ht="39.950000000000003" customHeight="1">
      <c r="A20" s="99" t="s">
        <v>210</v>
      </c>
      <c r="B20" s="100">
        <f t="shared" si="0"/>
        <v>14743</v>
      </c>
      <c r="C20" s="107">
        <v>617</v>
      </c>
      <c r="D20" s="107">
        <v>705</v>
      </c>
      <c r="E20" s="107">
        <v>829</v>
      </c>
      <c r="F20" s="107">
        <v>727</v>
      </c>
      <c r="G20" s="107">
        <v>728</v>
      </c>
      <c r="H20" s="107">
        <v>714</v>
      </c>
      <c r="I20" s="107">
        <v>843</v>
      </c>
      <c r="J20" s="107">
        <v>1050</v>
      </c>
      <c r="K20" s="107">
        <v>1059</v>
      </c>
      <c r="L20" s="107">
        <v>849</v>
      </c>
      <c r="M20" s="107">
        <v>924</v>
      </c>
      <c r="N20" s="107">
        <v>1028</v>
      </c>
      <c r="O20" s="107">
        <v>1247</v>
      </c>
      <c r="P20" s="107">
        <v>1010</v>
      </c>
      <c r="Q20" s="107">
        <v>876</v>
      </c>
      <c r="R20" s="107">
        <v>679</v>
      </c>
      <c r="S20" s="107">
        <v>858</v>
      </c>
    </row>
    <row r="21" spans="1:19" ht="39.950000000000003" customHeight="1">
      <c r="A21" s="99" t="s">
        <v>211</v>
      </c>
      <c r="B21" s="100">
        <f t="shared" si="0"/>
        <v>10515</v>
      </c>
      <c r="C21" s="107">
        <v>401</v>
      </c>
      <c r="D21" s="107">
        <v>508</v>
      </c>
      <c r="E21" s="107">
        <v>531</v>
      </c>
      <c r="F21" s="107">
        <v>555</v>
      </c>
      <c r="G21" s="107">
        <v>543</v>
      </c>
      <c r="H21" s="107">
        <v>509</v>
      </c>
      <c r="I21" s="107">
        <v>628</v>
      </c>
      <c r="J21" s="107">
        <v>725</v>
      </c>
      <c r="K21" s="107">
        <v>693</v>
      </c>
      <c r="L21" s="107">
        <v>537</v>
      </c>
      <c r="M21" s="107">
        <v>640</v>
      </c>
      <c r="N21" s="107">
        <v>786</v>
      </c>
      <c r="O21" s="107">
        <v>989</v>
      </c>
      <c r="P21" s="107">
        <v>733</v>
      </c>
      <c r="Q21" s="107">
        <v>616</v>
      </c>
      <c r="R21" s="107">
        <v>474</v>
      </c>
      <c r="S21" s="107">
        <v>647</v>
      </c>
    </row>
    <row r="22" spans="1:19" ht="39.950000000000003" customHeight="1">
      <c r="A22" s="103" t="s">
        <v>212</v>
      </c>
      <c r="B22" s="109">
        <f t="shared" si="0"/>
        <v>8650</v>
      </c>
      <c r="C22" s="109">
        <v>295</v>
      </c>
      <c r="D22" s="109">
        <v>360</v>
      </c>
      <c r="E22" s="109">
        <v>409</v>
      </c>
      <c r="F22" s="109">
        <v>452</v>
      </c>
      <c r="G22" s="109">
        <v>346</v>
      </c>
      <c r="H22" s="109">
        <v>308</v>
      </c>
      <c r="I22" s="109">
        <v>388</v>
      </c>
      <c r="J22" s="109">
        <v>471</v>
      </c>
      <c r="K22" s="109">
        <v>468</v>
      </c>
      <c r="L22" s="109">
        <v>469</v>
      </c>
      <c r="M22" s="109">
        <v>589</v>
      </c>
      <c r="N22" s="109">
        <v>680</v>
      </c>
      <c r="O22" s="109">
        <v>835</v>
      </c>
      <c r="P22" s="109">
        <v>609</v>
      </c>
      <c r="Q22" s="109">
        <v>548</v>
      </c>
      <c r="R22" s="109">
        <v>545</v>
      </c>
      <c r="S22" s="109">
        <v>878</v>
      </c>
    </row>
    <row r="23" spans="1:19" ht="39.950000000000003" customHeight="1">
      <c r="A23" s="103" t="s">
        <v>213</v>
      </c>
      <c r="B23" s="109">
        <f t="shared" si="0"/>
        <v>5186</v>
      </c>
      <c r="C23" s="109">
        <v>143</v>
      </c>
      <c r="D23" s="109">
        <v>134</v>
      </c>
      <c r="E23" s="109">
        <v>192</v>
      </c>
      <c r="F23" s="109">
        <v>240</v>
      </c>
      <c r="G23" s="109">
        <v>202</v>
      </c>
      <c r="H23" s="109">
        <v>220</v>
      </c>
      <c r="I23" s="109">
        <v>186</v>
      </c>
      <c r="J23" s="109">
        <v>231</v>
      </c>
      <c r="K23" s="109">
        <v>244</v>
      </c>
      <c r="L23" s="109">
        <v>294</v>
      </c>
      <c r="M23" s="109">
        <v>366</v>
      </c>
      <c r="N23" s="109">
        <v>447</v>
      </c>
      <c r="O23" s="109">
        <v>559</v>
      </c>
      <c r="P23" s="109">
        <v>393</v>
      </c>
      <c r="Q23" s="109">
        <v>351</v>
      </c>
      <c r="R23" s="109">
        <v>408</v>
      </c>
      <c r="S23" s="109">
        <v>576</v>
      </c>
    </row>
    <row r="24" spans="1:19" ht="39.950000000000003" customHeight="1">
      <c r="A24" s="99" t="s">
        <v>214</v>
      </c>
      <c r="B24" s="100">
        <f t="shared" si="0"/>
        <v>2054</v>
      </c>
      <c r="C24" s="107">
        <v>46</v>
      </c>
      <c r="D24" s="107">
        <v>75</v>
      </c>
      <c r="E24" s="107">
        <v>83</v>
      </c>
      <c r="F24" s="107">
        <v>110</v>
      </c>
      <c r="G24" s="107">
        <v>57</v>
      </c>
      <c r="H24" s="107">
        <v>72</v>
      </c>
      <c r="I24" s="107">
        <v>67</v>
      </c>
      <c r="J24" s="107">
        <v>116</v>
      </c>
      <c r="K24" s="107">
        <v>103</v>
      </c>
      <c r="L24" s="107">
        <v>99</v>
      </c>
      <c r="M24" s="107">
        <v>131</v>
      </c>
      <c r="N24" s="107">
        <v>158</v>
      </c>
      <c r="O24" s="107">
        <v>244</v>
      </c>
      <c r="P24" s="107">
        <v>175</v>
      </c>
      <c r="Q24" s="107">
        <v>130</v>
      </c>
      <c r="R24" s="107">
        <v>164</v>
      </c>
      <c r="S24" s="107">
        <v>224</v>
      </c>
    </row>
    <row r="25" spans="1:19" ht="39.950000000000003" customHeight="1">
      <c r="A25" s="99" t="s">
        <v>215</v>
      </c>
      <c r="B25" s="108">
        <f t="shared" si="0"/>
        <v>5374</v>
      </c>
      <c r="C25" s="107">
        <v>165</v>
      </c>
      <c r="D25" s="107">
        <v>209</v>
      </c>
      <c r="E25" s="107">
        <v>256</v>
      </c>
      <c r="F25" s="107">
        <v>231</v>
      </c>
      <c r="G25" s="107">
        <v>155</v>
      </c>
      <c r="H25" s="107">
        <v>187</v>
      </c>
      <c r="I25" s="107">
        <v>202</v>
      </c>
      <c r="J25" s="107">
        <v>269</v>
      </c>
      <c r="K25" s="107">
        <v>279</v>
      </c>
      <c r="L25" s="107">
        <v>275</v>
      </c>
      <c r="M25" s="107">
        <v>354</v>
      </c>
      <c r="N25" s="107">
        <v>391</v>
      </c>
      <c r="O25" s="107">
        <v>605</v>
      </c>
      <c r="P25" s="107">
        <v>431</v>
      </c>
      <c r="Q25" s="107">
        <v>325</v>
      </c>
      <c r="R25" s="107">
        <v>408</v>
      </c>
      <c r="S25" s="107">
        <v>632</v>
      </c>
    </row>
    <row r="26" spans="1:19" ht="39.950000000000003" customHeight="1" thickBot="1">
      <c r="A26" s="104" t="s">
        <v>189</v>
      </c>
      <c r="B26" s="110">
        <f t="shared" si="0"/>
        <v>11372</v>
      </c>
      <c r="C26" s="110">
        <v>306</v>
      </c>
      <c r="D26" s="110">
        <v>401</v>
      </c>
      <c r="E26" s="110">
        <v>511</v>
      </c>
      <c r="F26" s="110">
        <v>575</v>
      </c>
      <c r="G26" s="110">
        <v>383</v>
      </c>
      <c r="H26" s="110">
        <v>387</v>
      </c>
      <c r="I26" s="110">
        <v>456</v>
      </c>
      <c r="J26" s="110">
        <v>636</v>
      </c>
      <c r="K26" s="110">
        <v>661</v>
      </c>
      <c r="L26" s="110">
        <v>615</v>
      </c>
      <c r="M26" s="110">
        <v>798</v>
      </c>
      <c r="N26" s="110">
        <v>934</v>
      </c>
      <c r="O26" s="110">
        <v>1269</v>
      </c>
      <c r="P26" s="110">
        <v>978</v>
      </c>
      <c r="Q26" s="110">
        <v>787</v>
      </c>
      <c r="R26" s="110">
        <v>722</v>
      </c>
      <c r="S26" s="110">
        <v>953</v>
      </c>
    </row>
    <row r="27" spans="1:19" ht="39.950000000000003" customHeight="1" thickTop="1">
      <c r="A27" s="99" t="s">
        <v>216</v>
      </c>
      <c r="B27" s="100">
        <f t="shared" ref="B27:R27" si="1">B15</f>
        <v>44597</v>
      </c>
      <c r="C27" s="107">
        <f t="shared" si="1"/>
        <v>1850</v>
      </c>
      <c r="D27" s="107">
        <f t="shared" si="1"/>
        <v>2048</v>
      </c>
      <c r="E27" s="107">
        <f t="shared" si="1"/>
        <v>2107</v>
      </c>
      <c r="F27" s="107">
        <f t="shared" si="1"/>
        <v>2244</v>
      </c>
      <c r="G27" s="107">
        <f t="shared" si="1"/>
        <v>2258</v>
      </c>
      <c r="H27" s="107">
        <f t="shared" si="1"/>
        <v>2434</v>
      </c>
      <c r="I27" s="107">
        <f t="shared" si="1"/>
        <v>2663</v>
      </c>
      <c r="J27" s="107">
        <f t="shared" si="1"/>
        <v>3113</v>
      </c>
      <c r="K27" s="107">
        <f t="shared" si="1"/>
        <v>3038</v>
      </c>
      <c r="L27" s="107">
        <f t="shared" si="1"/>
        <v>2741</v>
      </c>
      <c r="M27" s="107">
        <f t="shared" si="1"/>
        <v>2725</v>
      </c>
      <c r="N27" s="107">
        <f t="shared" si="1"/>
        <v>3039</v>
      </c>
      <c r="O27" s="107">
        <f t="shared" si="1"/>
        <v>3952</v>
      </c>
      <c r="P27" s="107">
        <f t="shared" si="1"/>
        <v>3017</v>
      </c>
      <c r="Q27" s="107">
        <f t="shared" si="1"/>
        <v>2484</v>
      </c>
      <c r="R27" s="107">
        <f t="shared" si="1"/>
        <v>2116</v>
      </c>
      <c r="S27" s="107">
        <f>S15</f>
        <v>2768</v>
      </c>
    </row>
    <row r="28" spans="1:19" ht="39.950000000000003" customHeight="1">
      <c r="A28" s="99" t="s">
        <v>217</v>
      </c>
      <c r="B28" s="100">
        <f t="shared" ref="B28:R28" si="2">B11+B12</f>
        <v>113406</v>
      </c>
      <c r="C28" s="107">
        <f t="shared" si="2"/>
        <v>5194</v>
      </c>
      <c r="D28" s="107">
        <f t="shared" si="2"/>
        <v>5336</v>
      </c>
      <c r="E28" s="107">
        <f t="shared" si="2"/>
        <v>5664</v>
      </c>
      <c r="F28" s="107">
        <f t="shared" si="2"/>
        <v>5697</v>
      </c>
      <c r="G28" s="107">
        <f t="shared" si="2"/>
        <v>5215</v>
      </c>
      <c r="H28" s="107">
        <f t="shared" si="2"/>
        <v>5872</v>
      </c>
      <c r="I28" s="107">
        <f t="shared" si="2"/>
        <v>6645</v>
      </c>
      <c r="J28" s="107">
        <f t="shared" si="2"/>
        <v>8197</v>
      </c>
      <c r="K28" s="107">
        <f t="shared" si="2"/>
        <v>7796</v>
      </c>
      <c r="L28" s="107">
        <f t="shared" si="2"/>
        <v>6872</v>
      </c>
      <c r="M28" s="107">
        <f t="shared" si="2"/>
        <v>6854</v>
      </c>
      <c r="N28" s="107">
        <f t="shared" si="2"/>
        <v>7196</v>
      </c>
      <c r="O28" s="107">
        <f t="shared" si="2"/>
        <v>9699</v>
      </c>
      <c r="P28" s="107">
        <f t="shared" si="2"/>
        <v>7946</v>
      </c>
      <c r="Q28" s="107">
        <f t="shared" si="2"/>
        <v>6290</v>
      </c>
      <c r="R28" s="107">
        <f t="shared" si="2"/>
        <v>5461</v>
      </c>
      <c r="S28" s="107">
        <f>S11+S12</f>
        <v>7472</v>
      </c>
    </row>
    <row r="29" spans="1:19" ht="39.950000000000003" customHeight="1">
      <c r="A29" s="99" t="s">
        <v>218</v>
      </c>
      <c r="B29" s="100">
        <f t="shared" ref="B29:R29" si="3">B8+B18</f>
        <v>82044</v>
      </c>
      <c r="C29" s="107">
        <f t="shared" si="3"/>
        <v>3393</v>
      </c>
      <c r="D29" s="107">
        <f t="shared" si="3"/>
        <v>3452</v>
      </c>
      <c r="E29" s="107">
        <f t="shared" si="3"/>
        <v>3864</v>
      </c>
      <c r="F29" s="107">
        <f t="shared" si="3"/>
        <v>4216</v>
      </c>
      <c r="G29" s="107">
        <f t="shared" si="3"/>
        <v>3514</v>
      </c>
      <c r="H29" s="107">
        <f t="shared" si="3"/>
        <v>3752</v>
      </c>
      <c r="I29" s="107">
        <f t="shared" si="3"/>
        <v>4347</v>
      </c>
      <c r="J29" s="107">
        <f t="shared" si="3"/>
        <v>5543</v>
      </c>
      <c r="K29" s="107">
        <f t="shared" si="3"/>
        <v>5659</v>
      </c>
      <c r="L29" s="107">
        <f t="shared" si="3"/>
        <v>4659</v>
      </c>
      <c r="M29" s="107">
        <f t="shared" si="3"/>
        <v>4731</v>
      </c>
      <c r="N29" s="107">
        <f t="shared" si="3"/>
        <v>5261</v>
      </c>
      <c r="O29" s="107">
        <f t="shared" si="3"/>
        <v>7656</v>
      </c>
      <c r="P29" s="107">
        <f t="shared" si="3"/>
        <v>6565</v>
      </c>
      <c r="Q29" s="107">
        <f t="shared" si="3"/>
        <v>5358</v>
      </c>
      <c r="R29" s="107">
        <f t="shared" si="3"/>
        <v>4384</v>
      </c>
      <c r="S29" s="107">
        <f>S8+S18</f>
        <v>5690</v>
      </c>
    </row>
    <row r="30" spans="1:19" ht="39.950000000000003" customHeight="1">
      <c r="A30" s="99" t="s">
        <v>219</v>
      </c>
      <c r="B30" s="100">
        <f t="shared" ref="B30:R30" si="4">B7+B14+B17+B19+B20+B21</f>
        <v>306098</v>
      </c>
      <c r="C30" s="107">
        <f t="shared" si="4"/>
        <v>13926</v>
      </c>
      <c r="D30" s="107">
        <f t="shared" si="4"/>
        <v>14569</v>
      </c>
      <c r="E30" s="107">
        <f t="shared" si="4"/>
        <v>15901</v>
      </c>
      <c r="F30" s="107">
        <f t="shared" si="4"/>
        <v>16340</v>
      </c>
      <c r="G30" s="107">
        <f t="shared" si="4"/>
        <v>15768</v>
      </c>
      <c r="H30" s="107">
        <f t="shared" si="4"/>
        <v>16650</v>
      </c>
      <c r="I30" s="107">
        <f t="shared" si="4"/>
        <v>19259</v>
      </c>
      <c r="J30" s="107">
        <f t="shared" si="4"/>
        <v>22721</v>
      </c>
      <c r="K30" s="107">
        <f t="shared" si="4"/>
        <v>22675</v>
      </c>
      <c r="L30" s="107">
        <f t="shared" si="4"/>
        <v>19073</v>
      </c>
      <c r="M30" s="107">
        <f t="shared" si="4"/>
        <v>18924</v>
      </c>
      <c r="N30" s="107">
        <f t="shared" si="4"/>
        <v>20105</v>
      </c>
      <c r="O30" s="107">
        <f t="shared" si="4"/>
        <v>25297</v>
      </c>
      <c r="P30" s="107">
        <f t="shared" si="4"/>
        <v>19524</v>
      </c>
      <c r="Q30" s="107">
        <f t="shared" si="4"/>
        <v>15937</v>
      </c>
      <c r="R30" s="107">
        <f t="shared" si="4"/>
        <v>12884</v>
      </c>
      <c r="S30" s="107">
        <f>S7+S14+S17+S19+S20+S21</f>
        <v>16545</v>
      </c>
    </row>
    <row r="31" spans="1:19" ht="39.950000000000003" customHeight="1">
      <c r="A31" s="99" t="s">
        <v>220</v>
      </c>
      <c r="B31" s="100">
        <f t="shared" ref="B31:R31" si="5">B10+B13+B16+B22+B23</f>
        <v>73483</v>
      </c>
      <c r="C31" s="107">
        <f t="shared" si="5"/>
        <v>2635</v>
      </c>
      <c r="D31" s="107">
        <f t="shared" si="5"/>
        <v>2878</v>
      </c>
      <c r="E31" s="107">
        <f t="shared" si="5"/>
        <v>3421</v>
      </c>
      <c r="F31" s="107">
        <f t="shared" si="5"/>
        <v>3640</v>
      </c>
      <c r="G31" s="107">
        <f t="shared" si="5"/>
        <v>2800</v>
      </c>
      <c r="H31" s="107">
        <f t="shared" si="5"/>
        <v>2917</v>
      </c>
      <c r="I31" s="107">
        <f t="shared" si="5"/>
        <v>3402</v>
      </c>
      <c r="J31" s="107">
        <f t="shared" si="5"/>
        <v>4217</v>
      </c>
      <c r="K31" s="107">
        <f t="shared" si="5"/>
        <v>4193</v>
      </c>
      <c r="L31" s="107">
        <f t="shared" si="5"/>
        <v>4128</v>
      </c>
      <c r="M31" s="107">
        <f t="shared" si="5"/>
        <v>4938</v>
      </c>
      <c r="N31" s="107">
        <f t="shared" si="5"/>
        <v>5454</v>
      </c>
      <c r="O31" s="107">
        <f t="shared" si="5"/>
        <v>7140</v>
      </c>
      <c r="P31" s="107">
        <f t="shared" si="5"/>
        <v>5463</v>
      </c>
      <c r="Q31" s="107">
        <f t="shared" si="5"/>
        <v>4662</v>
      </c>
      <c r="R31" s="107">
        <f t="shared" si="5"/>
        <v>4708</v>
      </c>
      <c r="S31" s="107">
        <f>S10+S13+S16+S22+S23</f>
        <v>6887</v>
      </c>
    </row>
    <row r="32" spans="1:19" ht="39.950000000000003" customHeight="1">
      <c r="A32" s="101" t="s">
        <v>221</v>
      </c>
      <c r="B32" s="102">
        <f t="shared" ref="B32:R32" si="6">B9+B24+B25+B26</f>
        <v>57771</v>
      </c>
      <c r="C32" s="108">
        <f t="shared" si="6"/>
        <v>1931</v>
      </c>
      <c r="D32" s="108">
        <f t="shared" si="6"/>
        <v>2257</v>
      </c>
      <c r="E32" s="108">
        <f t="shared" si="6"/>
        <v>2755</v>
      </c>
      <c r="F32" s="108">
        <f t="shared" si="6"/>
        <v>2948</v>
      </c>
      <c r="G32" s="108">
        <f t="shared" si="6"/>
        <v>1994</v>
      </c>
      <c r="H32" s="108">
        <f t="shared" si="6"/>
        <v>2156</v>
      </c>
      <c r="I32" s="108">
        <f t="shared" si="6"/>
        <v>2670</v>
      </c>
      <c r="J32" s="108">
        <f t="shared" si="6"/>
        <v>3431</v>
      </c>
      <c r="K32" s="108">
        <f t="shared" si="6"/>
        <v>3430</v>
      </c>
      <c r="L32" s="108">
        <f t="shared" si="6"/>
        <v>3203</v>
      </c>
      <c r="M32" s="108">
        <f t="shared" si="6"/>
        <v>3773</v>
      </c>
      <c r="N32" s="108">
        <f t="shared" si="6"/>
        <v>4386</v>
      </c>
      <c r="O32" s="108">
        <f t="shared" si="6"/>
        <v>6015</v>
      </c>
      <c r="P32" s="108">
        <f t="shared" si="6"/>
        <v>4716</v>
      </c>
      <c r="Q32" s="108">
        <f t="shared" si="6"/>
        <v>3633</v>
      </c>
      <c r="R32" s="108">
        <f t="shared" si="6"/>
        <v>3562</v>
      </c>
      <c r="S32" s="108">
        <f>S9+S24+S25+S26</f>
        <v>4911</v>
      </c>
    </row>
    <row r="33" spans="1:1" ht="22.5" customHeight="1">
      <c r="A33" s="93" t="s">
        <v>628</v>
      </c>
    </row>
    <row r="34" spans="1:1">
      <c r="A34" s="134" t="s">
        <v>626</v>
      </c>
    </row>
  </sheetData>
  <mergeCells count="1">
    <mergeCell ref="A1:H1"/>
  </mergeCells>
  <phoneticPr fontId="4"/>
  <pageMargins left="0.7" right="0.7" top="0.75" bottom="0.75" header="0.3" footer="0.3"/>
  <pageSetup paperSize="9" scale="62"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aibara-akiko</dc:creator>
  <cp:lastModifiedBy>User</cp:lastModifiedBy>
  <cp:lastPrinted>2015-02-19T02:34:51Z</cp:lastPrinted>
  <dcterms:created xsi:type="dcterms:W3CDTF">2006-02-28T07:38:25Z</dcterms:created>
  <dcterms:modified xsi:type="dcterms:W3CDTF">2015-02-20T06:28:54Z</dcterms:modified>
</cp:coreProperties>
</file>