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5480" windowHeight="5325" tabRatio="850" activeTab="0"/>
  </bookViews>
  <sheets>
    <sheet name="５表" sheetId="1" r:id="rId1"/>
    <sheet name="６表" sheetId="2" r:id="rId2"/>
    <sheet name="７表" sheetId="3" r:id="rId3"/>
    <sheet name="８表-1" sheetId="4" r:id="rId4"/>
    <sheet name="８表-2" sheetId="5" r:id="rId5"/>
    <sheet name="９表" sheetId="6" r:id="rId6"/>
    <sheet name="１０表" sheetId="7" r:id="rId7"/>
    <sheet name="１１表" sheetId="8" r:id="rId8"/>
  </sheets>
  <definedNames>
    <definedName name="_xlnm.Print_Area" localSheetId="6">'１０表'!$A$1:$V$41</definedName>
    <definedName name="_xlnm.Print_Area" localSheetId="7">'１１表'!$A$1:$V$41</definedName>
    <definedName name="_xlnm.Print_Area" localSheetId="0">'５表'!$A$1:$S$42</definedName>
    <definedName name="_xlnm.Print_Area" localSheetId="1">'６表'!$A$1:$AB$41</definedName>
    <definedName name="_xlnm.Print_Area" localSheetId="2">'７表'!$A$1:$O$39</definedName>
    <definedName name="_xlnm.Print_Area" localSheetId="3">'８表-1'!$A$1:$V$41</definedName>
    <definedName name="_xlnm.Print_Area" localSheetId="4">'８表-2'!$A$1:$AC$41</definedName>
    <definedName name="_xlnm.Print_Area" localSheetId="5">'９表'!$A$1:$V$41</definedName>
  </definedNames>
  <calcPr fullCalcOnLoad="1"/>
</workbook>
</file>

<file path=xl/sharedStrings.xml><?xml version="1.0" encoding="utf-8"?>
<sst xmlns="http://schemas.openxmlformats.org/spreadsheetml/2006/main" count="530" uniqueCount="115">
  <si>
    <t>総数</t>
  </si>
  <si>
    <t>市町村</t>
  </si>
  <si>
    <t>受診者数</t>
  </si>
  <si>
    <t>40～49歳</t>
  </si>
  <si>
    <t>50～59歳</t>
  </si>
  <si>
    <t>結果別人員</t>
  </si>
  <si>
    <t>異常認めず</t>
  </si>
  <si>
    <t>未把握</t>
  </si>
  <si>
    <t>要精密
検査者</t>
  </si>
  <si>
    <t>受診者数</t>
  </si>
  <si>
    <t>結果別人員</t>
  </si>
  <si>
    <t>要精密
検査者</t>
  </si>
  <si>
    <t>女―肺がん</t>
  </si>
  <si>
    <t>女―肺がん</t>
  </si>
  <si>
    <t>男―肺がん</t>
  </si>
  <si>
    <t>糖尿病</t>
  </si>
  <si>
    <t>基本健康診査</t>
  </si>
  <si>
    <t>40～49歳</t>
  </si>
  <si>
    <t>50～59歳</t>
  </si>
  <si>
    <t>異常認めず</t>
  </si>
  <si>
    <t>要指導</t>
  </si>
  <si>
    <t>貧血（疑いを含む）</t>
  </si>
  <si>
    <t>腎機能障害（疑いを含む）</t>
  </si>
  <si>
    <t>がんの疑いのある者</t>
  </si>
  <si>
    <t>がんの疑いのある者</t>
  </si>
  <si>
    <t>がん以外の疾患であった者</t>
  </si>
  <si>
    <t>がん以外の疾患であった者</t>
  </si>
  <si>
    <t>男―胃がん</t>
  </si>
  <si>
    <t>男―肺がん</t>
  </si>
  <si>
    <t>未把握</t>
  </si>
  <si>
    <t>男―大腸がん</t>
  </si>
  <si>
    <t>市町村</t>
  </si>
  <si>
    <t>がんで
あった者</t>
  </si>
  <si>
    <t>女―胃がん</t>
  </si>
  <si>
    <t>女―大腸がん</t>
  </si>
  <si>
    <t>女―子宮がん（頸部）</t>
  </si>
  <si>
    <t>異常認めず</t>
  </si>
  <si>
    <t>女―乳がん</t>
  </si>
  <si>
    <t>がんで
あった者</t>
  </si>
  <si>
    <t>（再掲）検診方式</t>
  </si>
  <si>
    <t>個別</t>
  </si>
  <si>
    <t>集団</t>
  </si>
  <si>
    <t>訪問基本健康診査</t>
  </si>
  <si>
    <t>65～69歳</t>
  </si>
  <si>
    <t>60～64歳</t>
  </si>
  <si>
    <t>70～74歳</t>
  </si>
  <si>
    <t>７5歳以上</t>
  </si>
  <si>
    <t>＊介護家族訪問基本健康診査受診者はいなかった。</t>
  </si>
  <si>
    <t>40～
49歳</t>
  </si>
  <si>
    <t>50～
59歳</t>
  </si>
  <si>
    <t>60～
64歳</t>
  </si>
  <si>
    <t>65～
69歳</t>
  </si>
  <si>
    <t>70～
74歳</t>
  </si>
  <si>
    <t>７5歳
以上</t>
  </si>
  <si>
    <t>（再掲）
検診方式</t>
  </si>
  <si>
    <t>60歳～64歳</t>
  </si>
  <si>
    <t>65歳～69歳</t>
  </si>
  <si>
    <t>70歳～74歳</t>
  </si>
  <si>
    <t>７5歳以上</t>
  </si>
  <si>
    <t>健康度評価事業実施延人員</t>
  </si>
  <si>
    <t>生活習慣改善被指導延人員</t>
  </si>
  <si>
    <t>40～
49歳</t>
  </si>
  <si>
    <t>肝疾患（疑いを含む）</t>
  </si>
  <si>
    <t>（再掲）うちアルコール性（疑いを含む）</t>
  </si>
  <si>
    <t>高コレステロール</t>
  </si>
  <si>
    <t>40～
49歳</t>
  </si>
  <si>
    <t>第５表　基本健康診査の受診者数・年齢階級別―市町村別</t>
  </si>
  <si>
    <t>第６表　基本健康診査の指導区分別実人員・年齢階級別―市町村別</t>
  </si>
  <si>
    <t>第７表　基本健康診査の結果による健康度評価事業実施延人員及び生活習慣改善被指導実人員・年齢階級別ー市町村別</t>
  </si>
  <si>
    <t>第８表　基本健康診査の要指導・要医療者の主な検査結果別延数・年齢階級別ー市町村別</t>
  </si>
  <si>
    <t>第８表　基本健康診査の要指導・要医療者の主な検査結果別延数・年齢階級別ー市町村別（続き）</t>
  </si>
  <si>
    <t>第９表　男―がん検診の受診者数・結果別人員―市町村別</t>
  </si>
  <si>
    <t>第１０表　女―がん検診の受診者数・結果別人員―市町村別</t>
  </si>
  <si>
    <t>第１１表 女―がん検診の受診者数・結果別人員―市町村別</t>
  </si>
  <si>
    <t>血圧</t>
  </si>
  <si>
    <t>女―子宮がん（頸部及び体部）</t>
  </si>
  <si>
    <t>女―子宮がん（頸部及び体部）</t>
  </si>
  <si>
    <t>要医療</t>
  </si>
  <si>
    <t>総数</t>
  </si>
  <si>
    <t>市計</t>
  </si>
  <si>
    <t>郡計</t>
  </si>
  <si>
    <t>松山市</t>
  </si>
  <si>
    <t>今治市</t>
  </si>
  <si>
    <t>宇和島市</t>
  </si>
  <si>
    <t>八幡浜市</t>
  </si>
  <si>
    <t>新居浜市</t>
  </si>
  <si>
    <t>西条市</t>
  </si>
  <si>
    <t>大洲市</t>
  </si>
  <si>
    <t>伊予市</t>
  </si>
  <si>
    <t>四国中央市</t>
  </si>
  <si>
    <t>西予市</t>
  </si>
  <si>
    <t>東温市</t>
  </si>
  <si>
    <t>上島町</t>
  </si>
  <si>
    <t>久万高原町</t>
  </si>
  <si>
    <t>松前町</t>
  </si>
  <si>
    <t>砥部町</t>
  </si>
  <si>
    <t>中山町</t>
  </si>
  <si>
    <t>双海町</t>
  </si>
  <si>
    <t>内子町</t>
  </si>
  <si>
    <t>伊方町</t>
  </si>
  <si>
    <t>瀬戸町</t>
  </si>
  <si>
    <t>三崎町</t>
  </si>
  <si>
    <t>吉田町</t>
  </si>
  <si>
    <t>三間町</t>
  </si>
  <si>
    <t>松野町</t>
  </si>
  <si>
    <t>津島町</t>
  </si>
  <si>
    <t>愛南町</t>
  </si>
  <si>
    <t>宇摩</t>
  </si>
  <si>
    <t>新居浜西条</t>
  </si>
  <si>
    <t>今治</t>
  </si>
  <si>
    <t>松山</t>
  </si>
  <si>
    <t>八幡浜大洲</t>
  </si>
  <si>
    <t>宇和島</t>
  </si>
  <si>
    <t>鬼北町</t>
  </si>
  <si>
    <t>平成16年度</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</si>
</sst>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0.0_ ;_ * \-#,##0.0_ ;_ * &quot;-&quot;_ ;_ @_ "/>
    <numFmt numFmtId="177" formatCode="_ * #,##0_ ;_ * &quot;△&quot;#,##0_ ;_ * &quot;-&quot;_ ;_ @_ "/>
    <numFmt numFmtId="178" formatCode="&quot;Yes&quot;;&quot;Yes&quot;;&quot;No&quot;"/>
    <numFmt numFmtId="179" formatCode="&quot;True&quot;;&quot;True&quot;;&quot;False&quot;"/>
    <numFmt numFmtId="180" formatCode="&quot;On&quot;;&quot;On&quot;;&quot;Off&quot;"/>
    <numFmt numFmtId="181" formatCode="#,##0_ "/>
    <numFmt numFmtId="182" formatCode="#,##0_);[Red]\(#,##0\)"/>
    <numFmt numFmtId="183" formatCode="_ * #,##0_ ;_ * &quot;△&quot;?,##0_ ;_ * &quot;-&quot;_ ;_ @_ "/>
    <numFmt numFmtId="184" formatCode="_ * #,##0_ ;_ * &quot;△&quot;?,?#0_ ;_ * &quot;-&quot;_ ;_ @_ "/>
  </numFmts>
  <fonts count="15">
    <font>
      <sz val="11"/>
      <name val="ＭＳ Ｐゴシック"/>
      <family val="0"/>
    </font>
    <font>
      <sz val="6"/>
      <name val="ＭＳ Ｐゴシック"/>
      <family val="3"/>
    </font>
    <font>
      <b/>
      <sz val="11"/>
      <name val="ＭＳ Ｐゴシック"/>
      <family val="0"/>
    </font>
    <font>
      <sz val="18"/>
      <name val="HG創英角ｺﾞｼｯｸUB"/>
      <family val="3"/>
    </font>
    <font>
      <u val="single"/>
      <sz val="11"/>
      <color indexed="12"/>
      <name val="ＭＳ Ｐゴシック"/>
      <family val="3"/>
    </font>
    <font>
      <u val="single"/>
      <sz val="11"/>
      <color indexed="36"/>
      <name val="ＭＳ Ｐゴシック"/>
      <family val="3"/>
    </font>
    <font>
      <sz val="11"/>
      <name val="HG丸ｺﾞｼｯｸM-PRO"/>
      <family val="3"/>
    </font>
    <font>
      <sz val="11"/>
      <name val="ＭＳ ＰＲゴシック"/>
      <family val="3"/>
    </font>
    <font>
      <b/>
      <sz val="12"/>
      <name val="ＭＳ Ｐゴシック"/>
      <family val="3"/>
    </font>
    <font>
      <sz val="17"/>
      <name val="HG創英角ｺﾞｼｯｸUB"/>
      <family val="3"/>
    </font>
    <font>
      <sz val="16"/>
      <name val="HG創英角ｺﾞｼｯｸUB"/>
      <family val="3"/>
    </font>
    <font>
      <sz val="10.5"/>
      <name val="HG丸ｺﾞｼｯｸM-PRO"/>
      <family val="3"/>
    </font>
    <font>
      <sz val="12"/>
      <name val="HG創英角ｺﾞｼｯｸUB"/>
      <family val="3"/>
    </font>
    <font>
      <sz val="11"/>
      <name val="明朝"/>
      <family val="1"/>
    </font>
    <font>
      <sz val="6"/>
      <name val="明朝"/>
      <family val="3"/>
    </font>
  </fonts>
  <fills count="2">
    <fill>
      <patternFill/>
    </fill>
    <fill>
      <patternFill patternType="gray125"/>
    </fill>
  </fills>
  <borders count="20">
    <border>
      <left/>
      <right/>
      <top/>
      <bottom/>
      <diagonal/>
    </border>
    <border>
      <left>
        <color indexed="63"/>
      </left>
      <right>
        <color indexed="63"/>
      </right>
      <top>
        <color indexed="63"/>
      </top>
      <bottom style="thin"/>
    </border>
    <border>
      <left style="thin"/>
      <right style="thin"/>
      <top style="thin"/>
      <bottom>
        <color indexed="63"/>
      </bottom>
    </border>
    <border>
      <left style="thin"/>
      <right style="thin"/>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style="thin"/>
      <right style="thin"/>
      <top style="double"/>
      <bottom>
        <color indexed="63"/>
      </bottom>
    </border>
    <border>
      <left style="thin"/>
      <right>
        <color indexed="63"/>
      </right>
      <top style="double"/>
      <bottom>
        <color indexed="63"/>
      </bottom>
    </border>
    <border>
      <left>
        <color indexed="63"/>
      </left>
      <right>
        <color indexed="63"/>
      </right>
      <top style="double"/>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style="thin"/>
      <top style="double"/>
      <bottom>
        <color indexed="6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3" fillId="0" borderId="0">
      <alignment/>
      <protection/>
    </xf>
    <xf numFmtId="0" fontId="5" fillId="0" borderId="0" applyNumberFormat="0" applyFill="0" applyBorder="0" applyAlignment="0" applyProtection="0"/>
  </cellStyleXfs>
  <cellXfs count="108">
    <xf numFmtId="0" fontId="0" fillId="0" borderId="0" xfId="0" applyAlignment="1">
      <alignment/>
    </xf>
    <xf numFmtId="41" fontId="0" fillId="0" borderId="0" xfId="0" applyNumberFormat="1" applyFill="1" applyAlignment="1">
      <alignment horizontal="distributed" vertical="center"/>
    </xf>
    <xf numFmtId="41" fontId="2" fillId="0" borderId="0" xfId="0" applyNumberFormat="1" applyFont="1" applyFill="1" applyAlignment="1">
      <alignment horizontal="left" vertical="center"/>
    </xf>
    <xf numFmtId="41" fontId="2" fillId="0" borderId="0" xfId="0" applyNumberFormat="1" applyFont="1" applyFill="1" applyAlignment="1">
      <alignment horizontal="distributed" vertical="center"/>
    </xf>
    <xf numFmtId="38" fontId="2" fillId="0" borderId="0" xfId="17" applyFont="1" applyFill="1" applyAlignment="1">
      <alignment horizontal="left" vertical="center"/>
    </xf>
    <xf numFmtId="38" fontId="2" fillId="0" borderId="0" xfId="17" applyFont="1" applyFill="1" applyAlignment="1">
      <alignment horizontal="distributed" vertical="center"/>
    </xf>
    <xf numFmtId="38" fontId="0" fillId="0" borderId="0" xfId="17" applyFill="1" applyAlignment="1">
      <alignment horizontal="distributed" vertical="center"/>
    </xf>
    <xf numFmtId="41" fontId="2" fillId="0" borderId="1" xfId="17" applyNumberFormat="1" applyFont="1" applyFill="1" applyBorder="1" applyAlignment="1">
      <alignment horizontal="left" vertical="center"/>
    </xf>
    <xf numFmtId="38" fontId="0" fillId="0" borderId="0" xfId="17" applyFill="1" applyAlignment="1">
      <alignment horizontal="center" vertical="center"/>
    </xf>
    <xf numFmtId="38" fontId="0" fillId="0" borderId="0" xfId="17" applyFill="1" applyAlignment="1">
      <alignment vertical="center"/>
    </xf>
    <xf numFmtId="38" fontId="0" fillId="0" borderId="0" xfId="17" applyFill="1" applyBorder="1" applyAlignment="1">
      <alignment horizontal="center" vertical="center"/>
    </xf>
    <xf numFmtId="41" fontId="0" fillId="0" borderId="0" xfId="0" applyNumberFormat="1" applyFill="1" applyAlignment="1">
      <alignment horizontal="center" vertical="center"/>
    </xf>
    <xf numFmtId="41" fontId="0" fillId="0" borderId="0" xfId="0" applyNumberFormat="1" applyFill="1" applyBorder="1" applyAlignment="1">
      <alignment horizontal="center" vertical="center"/>
    </xf>
    <xf numFmtId="41" fontId="0" fillId="0" borderId="0" xfId="0" applyNumberFormat="1" applyFill="1" applyAlignment="1">
      <alignment vertical="center"/>
    </xf>
    <xf numFmtId="41" fontId="2" fillId="0" borderId="0" xfId="17" applyNumberFormat="1" applyFont="1" applyFill="1" applyBorder="1" applyAlignment="1">
      <alignment horizontal="left" vertical="center"/>
    </xf>
    <xf numFmtId="41" fontId="8" fillId="0" borderId="0" xfId="0" applyNumberFormat="1" applyFont="1" applyBorder="1" applyAlignment="1">
      <alignment horizontal="right"/>
    </xf>
    <xf numFmtId="49" fontId="6" fillId="0" borderId="2" xfId="17" applyNumberFormat="1" applyFont="1" applyFill="1" applyBorder="1" applyAlignment="1">
      <alignment horizontal="center" vertical="center"/>
    </xf>
    <xf numFmtId="49" fontId="6" fillId="0" borderId="3" xfId="17" applyNumberFormat="1" applyFont="1" applyFill="1" applyBorder="1" applyAlignment="1">
      <alignment horizontal="center" vertical="center"/>
    </xf>
    <xf numFmtId="49" fontId="6" fillId="0" borderId="4" xfId="17" applyNumberFormat="1" applyFont="1" applyFill="1" applyBorder="1" applyAlignment="1">
      <alignment horizontal="center" vertical="center"/>
    </xf>
    <xf numFmtId="49" fontId="6" fillId="0" borderId="5" xfId="17" applyNumberFormat="1" applyFont="1" applyFill="1" applyBorder="1" applyAlignment="1">
      <alignment horizontal="center" vertical="center"/>
    </xf>
    <xf numFmtId="49" fontId="6" fillId="0" borderId="3" xfId="17" applyNumberFormat="1" applyFont="1" applyFill="1" applyBorder="1" applyAlignment="1">
      <alignment horizontal="center" vertical="center" wrapText="1"/>
    </xf>
    <xf numFmtId="49" fontId="6" fillId="0" borderId="2" xfId="17" applyNumberFormat="1" applyFont="1" applyFill="1" applyBorder="1" applyAlignment="1">
      <alignment horizontal="center" vertical="center" wrapText="1"/>
    </xf>
    <xf numFmtId="49" fontId="6" fillId="0" borderId="1" xfId="17" applyNumberFormat="1" applyFont="1" applyFill="1" applyBorder="1" applyAlignment="1">
      <alignment horizontal="center" vertical="center"/>
    </xf>
    <xf numFmtId="49" fontId="6" fillId="0" borderId="1" xfId="0" applyNumberFormat="1" applyFont="1" applyBorder="1" applyAlignment="1">
      <alignment horizontal="center" vertical="center"/>
    </xf>
    <xf numFmtId="49" fontId="6" fillId="0" borderId="6" xfId="17" applyNumberFormat="1" applyFont="1" applyFill="1" applyBorder="1" applyAlignment="1">
      <alignment horizontal="center" vertical="center" wrapText="1"/>
    </xf>
    <xf numFmtId="49" fontId="9" fillId="0" borderId="0" xfId="17" applyNumberFormat="1" applyFont="1" applyFill="1" applyBorder="1" applyAlignment="1">
      <alignment horizontal="left" vertical="center"/>
    </xf>
    <xf numFmtId="49" fontId="6" fillId="0" borderId="3" xfId="0" applyNumberFormat="1" applyFont="1" applyFill="1" applyBorder="1" applyAlignment="1">
      <alignment horizontal="center" vertical="center"/>
    </xf>
    <xf numFmtId="49" fontId="6" fillId="0" borderId="3" xfId="0" applyNumberFormat="1" applyFont="1" applyFill="1" applyBorder="1" applyAlignment="1">
      <alignment horizontal="center" vertical="center" wrapText="1"/>
    </xf>
    <xf numFmtId="49" fontId="3" fillId="0" borderId="0" xfId="0" applyNumberFormat="1" applyFont="1" applyFill="1" applyBorder="1" applyAlignment="1">
      <alignment horizontal="left" vertical="center"/>
    </xf>
    <xf numFmtId="49" fontId="10" fillId="0" borderId="0" xfId="17" applyNumberFormat="1" applyFont="1" applyFill="1" applyBorder="1" applyAlignment="1">
      <alignment horizontal="left" vertical="center"/>
    </xf>
    <xf numFmtId="49" fontId="3" fillId="0" borderId="0" xfId="17" applyNumberFormat="1" applyFont="1" applyFill="1" applyBorder="1" applyAlignment="1">
      <alignment horizontal="left" vertical="center"/>
    </xf>
    <xf numFmtId="49" fontId="6" fillId="0" borderId="0" xfId="17" applyNumberFormat="1" applyFont="1" applyFill="1" applyBorder="1" applyAlignment="1">
      <alignment horizontal="right" vertical="center"/>
    </xf>
    <xf numFmtId="38" fontId="0" fillId="0" borderId="0" xfId="17" applyFill="1" applyBorder="1" applyAlignment="1">
      <alignment vertical="center"/>
    </xf>
    <xf numFmtId="41" fontId="2" fillId="0" borderId="0" xfId="0" applyNumberFormat="1" applyFont="1" applyFill="1" applyBorder="1" applyAlignment="1">
      <alignment horizontal="left" vertical="center"/>
    </xf>
    <xf numFmtId="41" fontId="2" fillId="0" borderId="0" xfId="0" applyNumberFormat="1" applyFont="1" applyFill="1" applyBorder="1" applyAlignment="1">
      <alignment horizontal="distributed" vertical="center"/>
    </xf>
    <xf numFmtId="41" fontId="0" fillId="0" borderId="0" xfId="0" applyNumberFormat="1" applyFill="1" applyBorder="1" applyAlignment="1">
      <alignment vertical="center"/>
    </xf>
    <xf numFmtId="38" fontId="2" fillId="0" borderId="0" xfId="17" applyFont="1" applyFill="1" applyBorder="1" applyAlignment="1">
      <alignment horizontal="left" vertical="center"/>
    </xf>
    <xf numFmtId="38" fontId="2" fillId="0" borderId="0" xfId="17" applyFont="1" applyFill="1" applyBorder="1" applyAlignment="1">
      <alignment horizontal="distributed" vertical="center"/>
    </xf>
    <xf numFmtId="38" fontId="0" fillId="0" borderId="0" xfId="17" applyFont="1" applyFill="1" applyBorder="1" applyAlignment="1">
      <alignment horizontal="center" vertical="center"/>
    </xf>
    <xf numFmtId="38" fontId="0" fillId="0" borderId="0" xfId="17" applyFill="1" applyAlignment="1">
      <alignment vertical="center"/>
    </xf>
    <xf numFmtId="38" fontId="0" fillId="0" borderId="0" xfId="17" applyFill="1" applyAlignment="1">
      <alignment horizontal="center" vertical="center"/>
    </xf>
    <xf numFmtId="0" fontId="0" fillId="0" borderId="0" xfId="17" applyNumberFormat="1" applyFont="1" applyFill="1" applyAlignment="1">
      <alignment vertical="center"/>
    </xf>
    <xf numFmtId="49" fontId="11" fillId="0" borderId="3" xfId="17" applyNumberFormat="1" applyFont="1" applyFill="1" applyBorder="1" applyAlignment="1">
      <alignment horizontal="center" vertical="center"/>
    </xf>
    <xf numFmtId="38" fontId="0" fillId="0" borderId="0" xfId="17" applyFill="1" applyBorder="1" applyAlignment="1">
      <alignment vertical="center"/>
    </xf>
    <xf numFmtId="38" fontId="0" fillId="0" borderId="0" xfId="17" applyFill="1" applyAlignment="1">
      <alignment horizontal="distributed" vertical="center"/>
    </xf>
    <xf numFmtId="49" fontId="10" fillId="0" borderId="0" xfId="0" applyNumberFormat="1" applyFont="1" applyFill="1" applyAlignment="1">
      <alignment horizontal="left" vertical="center"/>
    </xf>
    <xf numFmtId="49" fontId="10" fillId="0" borderId="0" xfId="17" applyNumberFormat="1" applyFont="1" applyFill="1" applyAlignment="1">
      <alignment horizontal="left" vertical="center"/>
    </xf>
    <xf numFmtId="49" fontId="12" fillId="0" borderId="0" xfId="17" applyNumberFormat="1" applyFont="1" applyFill="1" applyBorder="1" applyAlignment="1">
      <alignment horizontal="left" vertical="center"/>
    </xf>
    <xf numFmtId="49" fontId="6" fillId="0" borderId="5" xfId="21" applyNumberFormat="1" applyFont="1" applyBorder="1" applyAlignment="1">
      <alignment horizontal="center" vertical="center"/>
      <protection/>
    </xf>
    <xf numFmtId="177" fontId="7" fillId="0" borderId="5" xfId="21" applyNumberFormat="1" applyFont="1" applyBorder="1" applyAlignment="1">
      <alignment horizontal="right" vertical="center" shrinkToFit="1"/>
      <protection/>
    </xf>
    <xf numFmtId="177" fontId="7" fillId="0" borderId="7" xfId="21" applyNumberFormat="1" applyFont="1" applyBorder="1" applyAlignment="1">
      <alignment horizontal="right" vertical="center" shrinkToFit="1"/>
      <protection/>
    </xf>
    <xf numFmtId="183" fontId="13" fillId="0" borderId="0" xfId="21" applyNumberFormat="1" applyBorder="1">
      <alignment/>
      <protection/>
    </xf>
    <xf numFmtId="49" fontId="6" fillId="0" borderId="8" xfId="21" applyNumberFormat="1" applyFont="1" applyBorder="1" applyAlignment="1">
      <alignment horizontal="center" vertical="center"/>
      <protection/>
    </xf>
    <xf numFmtId="177" fontId="7" fillId="0" borderId="8" xfId="21" applyNumberFormat="1" applyFont="1" applyBorder="1" applyAlignment="1">
      <alignment horizontal="right" vertical="center" shrinkToFit="1"/>
      <protection/>
    </xf>
    <xf numFmtId="177" fontId="7" fillId="0" borderId="0" xfId="21" applyNumberFormat="1" applyFont="1" applyBorder="1" applyAlignment="1">
      <alignment horizontal="right" vertical="center" shrinkToFit="1"/>
      <protection/>
    </xf>
    <xf numFmtId="49" fontId="6" fillId="0" borderId="9" xfId="21" applyNumberFormat="1" applyFont="1" applyBorder="1" applyAlignment="1">
      <alignment horizontal="center" vertical="center"/>
      <protection/>
    </xf>
    <xf numFmtId="177" fontId="7" fillId="0" borderId="9" xfId="21" applyNumberFormat="1" applyFont="1" applyBorder="1" applyAlignment="1">
      <alignment horizontal="right" vertical="center" shrinkToFit="1"/>
      <protection/>
    </xf>
    <xf numFmtId="177" fontId="7" fillId="0" borderId="1" xfId="21" applyNumberFormat="1" applyFont="1" applyBorder="1" applyAlignment="1">
      <alignment horizontal="right" vertical="center" shrinkToFit="1"/>
      <protection/>
    </xf>
    <xf numFmtId="49" fontId="6" fillId="0" borderId="10" xfId="21" applyNumberFormat="1" applyFont="1" applyBorder="1" applyAlignment="1">
      <alignment horizontal="center" vertical="center"/>
      <protection/>
    </xf>
    <xf numFmtId="49" fontId="6" fillId="0" borderId="11" xfId="21" applyNumberFormat="1" applyFont="1" applyBorder="1" applyAlignment="1">
      <alignment horizontal="center" vertical="center"/>
      <protection/>
    </xf>
    <xf numFmtId="177" fontId="7" fillId="0" borderId="12" xfId="21" applyNumberFormat="1" applyFont="1" applyBorder="1" applyAlignment="1">
      <alignment horizontal="right" vertical="center" shrinkToFit="1"/>
      <protection/>
    </xf>
    <xf numFmtId="177" fontId="7" fillId="0" borderId="13" xfId="21" applyNumberFormat="1" applyFont="1" applyBorder="1" applyAlignment="1">
      <alignment horizontal="right" vertical="center" shrinkToFit="1"/>
      <protection/>
    </xf>
    <xf numFmtId="49" fontId="6" fillId="0" borderId="14" xfId="21" applyNumberFormat="1" applyFont="1" applyBorder="1" applyAlignment="1">
      <alignment horizontal="center" vertical="center"/>
      <protection/>
    </xf>
    <xf numFmtId="184" fontId="7" fillId="0" borderId="15" xfId="17" applyNumberFormat="1" applyFont="1" applyFill="1" applyBorder="1" applyAlignment="1" applyProtection="1">
      <alignment horizontal="right" vertical="center" shrinkToFit="1"/>
      <protection locked="0"/>
    </xf>
    <xf numFmtId="184" fontId="7" fillId="0" borderId="16" xfId="17" applyNumberFormat="1" applyFont="1" applyFill="1" applyBorder="1" applyAlignment="1" applyProtection="1">
      <alignment horizontal="right" vertical="center" shrinkToFit="1"/>
      <protection locked="0"/>
    </xf>
    <xf numFmtId="0" fontId="13" fillId="0" borderId="0" xfId="21">
      <alignment/>
      <protection/>
    </xf>
    <xf numFmtId="184" fontId="7" fillId="0" borderId="8" xfId="17" applyNumberFormat="1" applyFont="1" applyFill="1" applyBorder="1" applyAlignment="1" applyProtection="1">
      <alignment horizontal="right" vertical="center" shrinkToFit="1"/>
      <protection locked="0"/>
    </xf>
    <xf numFmtId="184" fontId="7" fillId="0" borderId="0" xfId="17" applyNumberFormat="1" applyFont="1" applyFill="1" applyBorder="1" applyAlignment="1" applyProtection="1">
      <alignment horizontal="right" vertical="center" shrinkToFit="1"/>
      <protection locked="0"/>
    </xf>
    <xf numFmtId="184" fontId="7" fillId="0" borderId="9" xfId="17" applyNumberFormat="1" applyFont="1" applyFill="1" applyBorder="1" applyAlignment="1" applyProtection="1">
      <alignment horizontal="right" vertical="center" shrinkToFit="1"/>
      <protection locked="0"/>
    </xf>
    <xf numFmtId="184" fontId="7" fillId="0" borderId="1" xfId="17" applyNumberFormat="1" applyFont="1" applyFill="1" applyBorder="1" applyAlignment="1" applyProtection="1">
      <alignment horizontal="right" vertical="center" shrinkToFit="1"/>
      <protection locked="0"/>
    </xf>
    <xf numFmtId="177" fontId="7" fillId="0" borderId="6" xfId="21" applyNumberFormat="1" applyFont="1" applyBorder="1" applyAlignment="1">
      <alignment horizontal="right" vertical="center" shrinkToFit="1"/>
      <protection/>
    </xf>
    <xf numFmtId="177" fontId="7" fillId="0" borderId="17" xfId="21" applyNumberFormat="1" applyFont="1" applyBorder="1" applyAlignment="1">
      <alignment horizontal="right" vertical="center" shrinkToFit="1"/>
      <protection/>
    </xf>
    <xf numFmtId="177" fontId="7" fillId="0" borderId="18" xfId="21" applyNumberFormat="1" applyFont="1" applyBorder="1" applyAlignment="1">
      <alignment horizontal="right" vertical="center" shrinkToFit="1"/>
      <protection/>
    </xf>
    <xf numFmtId="177" fontId="7" fillId="0" borderId="4" xfId="21" applyNumberFormat="1" applyFont="1" applyBorder="1" applyAlignment="1">
      <alignment horizontal="right" vertical="center" shrinkToFit="1"/>
      <protection/>
    </xf>
    <xf numFmtId="184" fontId="7" fillId="0" borderId="19" xfId="17" applyNumberFormat="1" applyFont="1" applyFill="1" applyBorder="1" applyAlignment="1" applyProtection="1">
      <alignment horizontal="right" vertical="center" shrinkToFit="1"/>
      <protection locked="0"/>
    </xf>
    <xf numFmtId="184" fontId="7" fillId="0" borderId="17" xfId="17" applyNumberFormat="1" applyFont="1" applyFill="1" applyBorder="1" applyAlignment="1" applyProtection="1">
      <alignment horizontal="right" vertical="center" shrinkToFit="1"/>
      <protection locked="0"/>
    </xf>
    <xf numFmtId="184" fontId="7" fillId="0" borderId="18" xfId="17" applyNumberFormat="1" applyFont="1" applyFill="1" applyBorder="1" applyAlignment="1" applyProtection="1">
      <alignment horizontal="right" vertical="center" shrinkToFit="1"/>
      <protection locked="0"/>
    </xf>
    <xf numFmtId="49" fontId="6" fillId="0" borderId="3" xfId="21" applyNumberFormat="1" applyFont="1" applyBorder="1" applyAlignment="1">
      <alignment horizontal="center" vertical="center"/>
      <protection/>
    </xf>
    <xf numFmtId="49" fontId="11" fillId="0" borderId="4" xfId="17" applyNumberFormat="1" applyFont="1" applyFill="1" applyBorder="1" applyAlignment="1">
      <alignment horizontal="center" vertical="center"/>
    </xf>
    <xf numFmtId="49" fontId="6" fillId="0" borderId="2" xfId="17" applyNumberFormat="1" applyFont="1" applyFill="1" applyBorder="1" applyAlignment="1">
      <alignment horizontal="center" vertical="center"/>
    </xf>
    <xf numFmtId="49" fontId="6" fillId="0" borderId="10" xfId="17" applyNumberFormat="1" applyFont="1" applyFill="1" applyBorder="1" applyAlignment="1">
      <alignment horizontal="center" vertical="center"/>
    </xf>
    <xf numFmtId="49" fontId="6" fillId="0" borderId="11" xfId="17" applyNumberFormat="1" applyFont="1" applyFill="1" applyBorder="1" applyAlignment="1">
      <alignment horizontal="center" vertical="center"/>
    </xf>
    <xf numFmtId="49" fontId="6" fillId="0" borderId="12" xfId="17" applyNumberFormat="1" applyFont="1" applyFill="1" applyBorder="1" applyAlignment="1">
      <alignment horizontal="center" vertical="center"/>
    </xf>
    <xf numFmtId="49" fontId="6" fillId="0" borderId="4" xfId="17" applyNumberFormat="1" applyFont="1" applyFill="1" applyBorder="1" applyAlignment="1">
      <alignment horizontal="center" vertical="center"/>
    </xf>
    <xf numFmtId="49" fontId="6" fillId="0" borderId="13" xfId="17" applyNumberFormat="1" applyFont="1" applyFill="1" applyBorder="1" applyAlignment="1">
      <alignment horizontal="center" vertical="center"/>
    </xf>
    <xf numFmtId="49" fontId="6" fillId="0" borderId="0" xfId="17" applyNumberFormat="1" applyFont="1" applyFill="1" applyBorder="1" applyAlignment="1">
      <alignment horizontal="right" vertical="center"/>
    </xf>
    <xf numFmtId="49" fontId="6" fillId="0" borderId="3" xfId="17" applyNumberFormat="1" applyFont="1" applyFill="1" applyBorder="1" applyAlignment="1">
      <alignment horizontal="center" vertical="center" wrapText="1"/>
    </xf>
    <xf numFmtId="49" fontId="6" fillId="0" borderId="3" xfId="17" applyNumberFormat="1" applyFont="1" applyFill="1" applyBorder="1" applyAlignment="1">
      <alignment horizontal="center" vertical="center"/>
    </xf>
    <xf numFmtId="49" fontId="6" fillId="0" borderId="12" xfId="17" applyNumberFormat="1" applyFont="1" applyFill="1" applyBorder="1" applyAlignment="1">
      <alignment horizontal="center" vertical="center" wrapText="1"/>
    </xf>
    <xf numFmtId="49" fontId="6" fillId="0" borderId="0" xfId="0" applyNumberFormat="1" applyFont="1" applyBorder="1" applyAlignment="1">
      <alignment horizontal="right" vertical="center"/>
    </xf>
    <xf numFmtId="49" fontId="6" fillId="0" borderId="2" xfId="17" applyNumberFormat="1" applyFont="1" applyFill="1" applyBorder="1" applyAlignment="1">
      <alignment horizontal="center" vertical="center" wrapText="1"/>
    </xf>
    <xf numFmtId="49" fontId="6" fillId="0" borderId="10" xfId="17" applyNumberFormat="1" applyFont="1" applyFill="1" applyBorder="1" applyAlignment="1">
      <alignment horizontal="center" vertical="center" wrapText="1"/>
    </xf>
    <xf numFmtId="49" fontId="6" fillId="0" borderId="11" xfId="17" applyNumberFormat="1" applyFont="1" applyFill="1" applyBorder="1" applyAlignment="1">
      <alignment horizontal="center" vertical="center" wrapText="1"/>
    </xf>
    <xf numFmtId="49" fontId="6" fillId="0" borderId="13" xfId="17" applyNumberFormat="1" applyFont="1" applyFill="1" applyBorder="1" applyAlignment="1">
      <alignment horizontal="center" vertical="center" wrapText="1"/>
    </xf>
    <xf numFmtId="49" fontId="6" fillId="0" borderId="4" xfId="17" applyNumberFormat="1" applyFont="1" applyFill="1" applyBorder="1" applyAlignment="1">
      <alignment horizontal="center" vertical="center" wrapText="1"/>
    </xf>
    <xf numFmtId="49" fontId="6" fillId="0" borderId="5" xfId="17" applyNumberFormat="1" applyFont="1" applyFill="1" applyBorder="1" applyAlignment="1">
      <alignment horizontal="center" vertical="center"/>
    </xf>
    <xf numFmtId="49" fontId="6" fillId="0" borderId="9" xfId="17" applyNumberFormat="1" applyFont="1" applyFill="1" applyBorder="1" applyAlignment="1">
      <alignment horizontal="center" vertical="center"/>
    </xf>
    <xf numFmtId="49" fontId="6" fillId="0" borderId="2" xfId="0" applyNumberFormat="1" applyFont="1" applyFill="1" applyBorder="1" applyAlignment="1">
      <alignment horizontal="center" vertical="center" wrapText="1"/>
    </xf>
    <xf numFmtId="49" fontId="6" fillId="0" borderId="11" xfId="0" applyNumberFormat="1" applyFont="1" applyFill="1" applyBorder="1" applyAlignment="1">
      <alignment horizontal="center" vertical="center"/>
    </xf>
    <xf numFmtId="49" fontId="6" fillId="0" borderId="8" xfId="17" applyNumberFormat="1" applyFont="1" applyFill="1" applyBorder="1" applyAlignment="1">
      <alignment horizontal="center" vertical="center"/>
    </xf>
    <xf numFmtId="49" fontId="6" fillId="0" borderId="11" xfId="0" applyNumberFormat="1" applyFont="1" applyFill="1" applyBorder="1" applyAlignment="1">
      <alignment horizontal="center" vertical="center" wrapText="1"/>
    </xf>
    <xf numFmtId="49" fontId="6" fillId="0" borderId="7" xfId="17" applyNumberFormat="1" applyFont="1" applyFill="1" applyBorder="1" applyAlignment="1">
      <alignment horizontal="center" vertical="center"/>
    </xf>
    <xf numFmtId="49" fontId="6" fillId="0" borderId="0" xfId="17" applyNumberFormat="1" applyFont="1" applyFill="1" applyBorder="1" applyAlignment="1">
      <alignment horizontal="center" vertical="center"/>
    </xf>
    <xf numFmtId="49" fontId="6" fillId="0" borderId="3" xfId="0" applyNumberFormat="1" applyFont="1" applyFill="1" applyBorder="1" applyAlignment="1">
      <alignment horizontal="center" vertical="center"/>
    </xf>
    <xf numFmtId="49" fontId="6" fillId="0" borderId="12" xfId="0" applyNumberFormat="1" applyFont="1" applyFill="1" applyBorder="1" applyAlignment="1">
      <alignment horizontal="center" vertical="center"/>
    </xf>
    <xf numFmtId="49" fontId="6" fillId="0" borderId="13" xfId="0" applyNumberFormat="1" applyFont="1" applyFill="1" applyBorder="1" applyAlignment="1">
      <alignment horizontal="center" vertical="center"/>
    </xf>
    <xf numFmtId="49" fontId="6" fillId="0" borderId="4" xfId="0" applyNumberFormat="1" applyFont="1" applyFill="1" applyBorder="1" applyAlignment="1">
      <alignment horizontal="center" vertical="center"/>
    </xf>
    <xf numFmtId="49" fontId="6" fillId="0" borderId="3" xfId="0" applyNumberFormat="1" applyFont="1" applyFill="1" applyBorder="1" applyAlignment="1">
      <alignment horizontal="center" vertical="center" wrapText="1"/>
    </xf>
  </cellXfs>
  <cellStyles count="9">
    <cellStyle name="Normal" xfId="0"/>
    <cellStyle name="Percent" xfId="15"/>
    <cellStyle name="Hyperlink" xfId="16"/>
    <cellStyle name="Comma [0]" xfId="17"/>
    <cellStyle name="Comma" xfId="18"/>
    <cellStyle name="Currency [0]" xfId="19"/>
    <cellStyle name="Currency" xfId="20"/>
    <cellStyle name="標準_Sec.2-2" xfId="21"/>
    <cellStyle name="Followed Hyperlink"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05">
    <pageSetUpPr fitToPage="1"/>
  </sheetPr>
  <dimension ref="A1:W42"/>
  <sheetViews>
    <sheetView tabSelected="1" zoomScale="75" zoomScaleNormal="75" zoomScaleSheetLayoutView="75" workbookViewId="0" topLeftCell="A1">
      <selection activeCell="A1" sqref="A1"/>
    </sheetView>
  </sheetViews>
  <sheetFormatPr defaultColWidth="9.00390625" defaultRowHeight="18" customHeight="1"/>
  <cols>
    <col min="1" max="1" width="11.75390625" style="6" customWidth="1"/>
    <col min="2" max="10" width="13.75390625" style="8" customWidth="1"/>
    <col min="11" max="19" width="14.75390625" style="8" customWidth="1"/>
    <col min="20" max="23" width="11.625" style="8" customWidth="1"/>
    <col min="24" max="16384" width="11.625" style="9" customWidth="1"/>
  </cols>
  <sheetData>
    <row r="1" spans="1:19" ht="18.75">
      <c r="A1" s="29" t="s">
        <v>66</v>
      </c>
      <c r="B1" s="14"/>
      <c r="C1" s="14"/>
      <c r="D1" s="14"/>
      <c r="E1" s="14"/>
      <c r="F1" s="14"/>
      <c r="G1" s="14"/>
      <c r="H1" s="14"/>
      <c r="I1" s="14"/>
      <c r="J1" s="14"/>
      <c r="K1" s="14"/>
      <c r="L1" s="14"/>
      <c r="M1" s="14"/>
      <c r="N1" s="14"/>
      <c r="O1" s="14"/>
      <c r="P1" s="14"/>
      <c r="Q1" s="14"/>
      <c r="R1" s="85" t="s">
        <v>114</v>
      </c>
      <c r="S1" s="85"/>
    </row>
    <row r="2" spans="1:23" s="32" customFormat="1" ht="3.75" customHeight="1">
      <c r="A2" s="30"/>
      <c r="B2" s="7"/>
      <c r="C2" s="7"/>
      <c r="D2" s="7"/>
      <c r="E2" s="7"/>
      <c r="F2" s="7"/>
      <c r="G2" s="7"/>
      <c r="H2" s="7"/>
      <c r="I2" s="7"/>
      <c r="J2" s="7"/>
      <c r="K2" s="7"/>
      <c r="L2" s="7"/>
      <c r="M2" s="7"/>
      <c r="N2" s="7"/>
      <c r="O2" s="7"/>
      <c r="P2" s="7"/>
      <c r="Q2" s="7"/>
      <c r="R2" s="7"/>
      <c r="S2" s="7"/>
      <c r="T2" s="10"/>
      <c r="U2" s="10"/>
      <c r="V2" s="10"/>
      <c r="W2" s="10"/>
    </row>
    <row r="3" spans="1:23" ht="18.75" customHeight="1">
      <c r="A3" s="79" t="s">
        <v>1</v>
      </c>
      <c r="B3" s="82" t="s">
        <v>9</v>
      </c>
      <c r="C3" s="84"/>
      <c r="D3" s="84"/>
      <c r="E3" s="84"/>
      <c r="F3" s="84"/>
      <c r="G3" s="84"/>
      <c r="H3" s="84"/>
      <c r="I3" s="84"/>
      <c r="J3" s="83"/>
      <c r="K3" s="82" t="s">
        <v>9</v>
      </c>
      <c r="L3" s="84"/>
      <c r="M3" s="84"/>
      <c r="N3" s="84"/>
      <c r="O3" s="84"/>
      <c r="P3" s="84"/>
      <c r="Q3" s="84"/>
      <c r="R3" s="84"/>
      <c r="S3" s="83"/>
      <c r="T3" s="9"/>
      <c r="U3" s="9"/>
      <c r="V3" s="9"/>
      <c r="W3" s="9"/>
    </row>
    <row r="4" spans="1:23" ht="18.75" customHeight="1">
      <c r="A4" s="80"/>
      <c r="B4" s="82" t="s">
        <v>16</v>
      </c>
      <c r="C4" s="84"/>
      <c r="D4" s="84"/>
      <c r="E4" s="84"/>
      <c r="F4" s="84"/>
      <c r="G4" s="84"/>
      <c r="H4" s="83"/>
      <c r="I4" s="82" t="s">
        <v>39</v>
      </c>
      <c r="J4" s="83"/>
      <c r="K4" s="82" t="s">
        <v>42</v>
      </c>
      <c r="L4" s="84"/>
      <c r="M4" s="84"/>
      <c r="N4" s="84"/>
      <c r="O4" s="84"/>
      <c r="P4" s="84"/>
      <c r="Q4" s="83"/>
      <c r="R4" s="82" t="s">
        <v>39</v>
      </c>
      <c r="S4" s="83"/>
      <c r="T4" s="9"/>
      <c r="U4" s="9"/>
      <c r="V4" s="9"/>
      <c r="W4" s="9"/>
    </row>
    <row r="5" spans="1:23" ht="18.75" customHeight="1">
      <c r="A5" s="81"/>
      <c r="B5" s="17" t="s">
        <v>0</v>
      </c>
      <c r="C5" s="22" t="s">
        <v>17</v>
      </c>
      <c r="D5" s="17" t="s">
        <v>18</v>
      </c>
      <c r="E5" s="18" t="s">
        <v>44</v>
      </c>
      <c r="F5" s="18" t="s">
        <v>43</v>
      </c>
      <c r="G5" s="18" t="s">
        <v>45</v>
      </c>
      <c r="H5" s="17" t="s">
        <v>46</v>
      </c>
      <c r="I5" s="17" t="s">
        <v>40</v>
      </c>
      <c r="J5" s="17" t="s">
        <v>41</v>
      </c>
      <c r="K5" s="17" t="s">
        <v>0</v>
      </c>
      <c r="L5" s="22" t="s">
        <v>17</v>
      </c>
      <c r="M5" s="17" t="s">
        <v>18</v>
      </c>
      <c r="N5" s="18" t="s">
        <v>44</v>
      </c>
      <c r="O5" s="18" t="s">
        <v>43</v>
      </c>
      <c r="P5" s="18" t="s">
        <v>45</v>
      </c>
      <c r="Q5" s="17" t="s">
        <v>46</v>
      </c>
      <c r="R5" s="17" t="s">
        <v>40</v>
      </c>
      <c r="S5" s="17" t="s">
        <v>41</v>
      </c>
      <c r="T5" s="9"/>
      <c r="U5" s="9"/>
      <c r="V5" s="9"/>
      <c r="W5" s="9"/>
    </row>
    <row r="6" spans="1:19" s="51" customFormat="1" ht="32.25" customHeight="1">
      <c r="A6" s="48" t="s">
        <v>78</v>
      </c>
      <c r="B6" s="49">
        <f aca="true" t="shared" si="0" ref="B6:S6">SUM(B7:B8)</f>
        <v>109637</v>
      </c>
      <c r="C6" s="50">
        <f t="shared" si="0"/>
        <v>11339</v>
      </c>
      <c r="D6" s="50">
        <f t="shared" si="0"/>
        <v>21333</v>
      </c>
      <c r="E6" s="50">
        <f t="shared" si="0"/>
        <v>17683</v>
      </c>
      <c r="F6" s="50">
        <f t="shared" si="0"/>
        <v>19325</v>
      </c>
      <c r="G6" s="50">
        <f t="shared" si="0"/>
        <v>19227</v>
      </c>
      <c r="H6" s="50">
        <f t="shared" si="0"/>
        <v>20730</v>
      </c>
      <c r="I6" s="50">
        <f t="shared" si="0"/>
        <v>18621</v>
      </c>
      <c r="J6" s="70">
        <f t="shared" si="0"/>
        <v>91016</v>
      </c>
      <c r="K6" s="49">
        <f t="shared" si="0"/>
        <v>1</v>
      </c>
      <c r="L6" s="50">
        <f t="shared" si="0"/>
        <v>0</v>
      </c>
      <c r="M6" s="50">
        <f t="shared" si="0"/>
        <v>1</v>
      </c>
      <c r="N6" s="50">
        <f t="shared" si="0"/>
        <v>0</v>
      </c>
      <c r="O6" s="50">
        <f t="shared" si="0"/>
        <v>0</v>
      </c>
      <c r="P6" s="50">
        <f t="shared" si="0"/>
        <v>0</v>
      </c>
      <c r="Q6" s="50">
        <f t="shared" si="0"/>
        <v>0</v>
      </c>
      <c r="R6" s="50">
        <f t="shared" si="0"/>
        <v>0</v>
      </c>
      <c r="S6" s="70">
        <f t="shared" si="0"/>
        <v>1</v>
      </c>
    </row>
    <row r="7" spans="1:19" s="51" customFormat="1" ht="32.25" customHeight="1">
      <c r="A7" s="52" t="s">
        <v>79</v>
      </c>
      <c r="B7" s="53">
        <f aca="true" t="shared" si="1" ref="B7:S7">SUM(B9:B19)</f>
        <v>81890</v>
      </c>
      <c r="C7" s="54">
        <f t="shared" si="1"/>
        <v>8739</v>
      </c>
      <c r="D7" s="54">
        <f t="shared" si="1"/>
        <v>16502</v>
      </c>
      <c r="E7" s="54">
        <f t="shared" si="1"/>
        <v>13716</v>
      </c>
      <c r="F7" s="54">
        <f t="shared" si="1"/>
        <v>14431</v>
      </c>
      <c r="G7" s="54">
        <f t="shared" si="1"/>
        <v>13935</v>
      </c>
      <c r="H7" s="54">
        <f t="shared" si="1"/>
        <v>14567</v>
      </c>
      <c r="I7" s="54">
        <f t="shared" si="1"/>
        <v>18592</v>
      </c>
      <c r="J7" s="71">
        <f t="shared" si="1"/>
        <v>63298</v>
      </c>
      <c r="K7" s="53">
        <f t="shared" si="1"/>
        <v>1</v>
      </c>
      <c r="L7" s="54">
        <f t="shared" si="1"/>
        <v>0</v>
      </c>
      <c r="M7" s="54">
        <f t="shared" si="1"/>
        <v>1</v>
      </c>
      <c r="N7" s="54">
        <f t="shared" si="1"/>
        <v>0</v>
      </c>
      <c r="O7" s="54">
        <f t="shared" si="1"/>
        <v>0</v>
      </c>
      <c r="P7" s="54">
        <f t="shared" si="1"/>
        <v>0</v>
      </c>
      <c r="Q7" s="54">
        <f t="shared" si="1"/>
        <v>0</v>
      </c>
      <c r="R7" s="54">
        <f t="shared" si="1"/>
        <v>0</v>
      </c>
      <c r="S7" s="71">
        <f t="shared" si="1"/>
        <v>1</v>
      </c>
    </row>
    <row r="8" spans="1:19" s="51" customFormat="1" ht="32.25" customHeight="1">
      <c r="A8" s="55" t="s">
        <v>80</v>
      </c>
      <c r="B8" s="56">
        <f>SUM(B20:B35)</f>
        <v>27747</v>
      </c>
      <c r="C8" s="57">
        <f>SUM(C20:C35)</f>
        <v>2600</v>
      </c>
      <c r="D8" s="57">
        <f>SUM(D20:D35)</f>
        <v>4831</v>
      </c>
      <c r="E8" s="57">
        <f aca="true" t="shared" si="2" ref="E8:R8">SUM(E20:E35)</f>
        <v>3967</v>
      </c>
      <c r="F8" s="57">
        <f t="shared" si="2"/>
        <v>4894</v>
      </c>
      <c r="G8" s="57">
        <f t="shared" si="2"/>
        <v>5292</v>
      </c>
      <c r="H8" s="57">
        <f t="shared" si="2"/>
        <v>6163</v>
      </c>
      <c r="I8" s="57">
        <f t="shared" si="2"/>
        <v>29</v>
      </c>
      <c r="J8" s="72">
        <f t="shared" si="2"/>
        <v>27718</v>
      </c>
      <c r="K8" s="56">
        <f t="shared" si="2"/>
        <v>0</v>
      </c>
      <c r="L8" s="57">
        <f t="shared" si="2"/>
        <v>0</v>
      </c>
      <c r="M8" s="57">
        <f t="shared" si="2"/>
        <v>0</v>
      </c>
      <c r="N8" s="57">
        <f t="shared" si="2"/>
        <v>0</v>
      </c>
      <c r="O8" s="57">
        <f t="shared" si="2"/>
        <v>0</v>
      </c>
      <c r="P8" s="57">
        <f t="shared" si="2"/>
        <v>0</v>
      </c>
      <c r="Q8" s="57">
        <f t="shared" si="2"/>
        <v>0</v>
      </c>
      <c r="R8" s="57">
        <f t="shared" si="2"/>
        <v>0</v>
      </c>
      <c r="S8" s="72">
        <f>SUM(S20:S35)</f>
        <v>0</v>
      </c>
    </row>
    <row r="9" spans="1:19" s="51" customFormat="1" ht="32.25" customHeight="1">
      <c r="A9" s="52" t="s">
        <v>81</v>
      </c>
      <c r="B9" s="53">
        <v>19082</v>
      </c>
      <c r="C9" s="54">
        <v>2756</v>
      </c>
      <c r="D9" s="54">
        <v>4358</v>
      </c>
      <c r="E9" s="54">
        <v>3954</v>
      </c>
      <c r="F9" s="54">
        <v>3156</v>
      </c>
      <c r="G9" s="54">
        <v>2717</v>
      </c>
      <c r="H9" s="54">
        <v>2141</v>
      </c>
      <c r="I9" s="54">
        <v>4893</v>
      </c>
      <c r="J9" s="71">
        <v>14189</v>
      </c>
      <c r="K9" s="53">
        <v>0</v>
      </c>
      <c r="L9" s="54">
        <v>0</v>
      </c>
      <c r="M9" s="54">
        <v>0</v>
      </c>
      <c r="N9" s="54">
        <v>0</v>
      </c>
      <c r="O9" s="54">
        <v>0</v>
      </c>
      <c r="P9" s="54">
        <v>0</v>
      </c>
      <c r="Q9" s="54">
        <v>0</v>
      </c>
      <c r="R9" s="54">
        <v>0</v>
      </c>
      <c r="S9" s="71">
        <v>0</v>
      </c>
    </row>
    <row r="10" spans="1:19" s="51" customFormat="1" ht="32.25" customHeight="1">
      <c r="A10" s="52" t="s">
        <v>82</v>
      </c>
      <c r="B10" s="53">
        <v>12450</v>
      </c>
      <c r="C10" s="54">
        <v>1306</v>
      </c>
      <c r="D10" s="54">
        <v>2925</v>
      </c>
      <c r="E10" s="54">
        <v>2263</v>
      </c>
      <c r="F10" s="54">
        <v>2173</v>
      </c>
      <c r="G10" s="54">
        <v>1954</v>
      </c>
      <c r="H10" s="54">
        <v>1829</v>
      </c>
      <c r="I10" s="54">
        <v>0</v>
      </c>
      <c r="J10" s="71">
        <v>12450</v>
      </c>
      <c r="K10" s="53">
        <v>0</v>
      </c>
      <c r="L10" s="54">
        <v>0</v>
      </c>
      <c r="M10" s="54">
        <v>0</v>
      </c>
      <c r="N10" s="54">
        <v>0</v>
      </c>
      <c r="O10" s="54">
        <v>0</v>
      </c>
      <c r="P10" s="54">
        <v>0</v>
      </c>
      <c r="Q10" s="54">
        <v>0</v>
      </c>
      <c r="R10" s="54">
        <v>0</v>
      </c>
      <c r="S10" s="71">
        <v>0</v>
      </c>
    </row>
    <row r="11" spans="1:19" s="51" customFormat="1" ht="32.25" customHeight="1">
      <c r="A11" s="52" t="s">
        <v>83</v>
      </c>
      <c r="B11" s="53">
        <v>2869</v>
      </c>
      <c r="C11" s="54">
        <v>386</v>
      </c>
      <c r="D11" s="54">
        <v>616</v>
      </c>
      <c r="E11" s="54">
        <v>480</v>
      </c>
      <c r="F11" s="54">
        <v>460</v>
      </c>
      <c r="G11" s="54">
        <v>468</v>
      </c>
      <c r="H11" s="54">
        <v>459</v>
      </c>
      <c r="I11" s="54">
        <v>229</v>
      </c>
      <c r="J11" s="71">
        <v>2640</v>
      </c>
      <c r="K11" s="53">
        <v>0</v>
      </c>
      <c r="L11" s="54">
        <v>0</v>
      </c>
      <c r="M11" s="54">
        <v>0</v>
      </c>
      <c r="N11" s="54">
        <v>0</v>
      </c>
      <c r="O11" s="54">
        <v>0</v>
      </c>
      <c r="P11" s="54">
        <v>0</v>
      </c>
      <c r="Q11" s="54">
        <v>0</v>
      </c>
      <c r="R11" s="54">
        <v>0</v>
      </c>
      <c r="S11" s="71">
        <v>0</v>
      </c>
    </row>
    <row r="12" spans="1:19" s="51" customFormat="1" ht="32.25" customHeight="1">
      <c r="A12" s="52" t="s">
        <v>84</v>
      </c>
      <c r="B12" s="53">
        <v>3496</v>
      </c>
      <c r="C12" s="54">
        <v>482</v>
      </c>
      <c r="D12" s="54">
        <v>923</v>
      </c>
      <c r="E12" s="54">
        <v>567</v>
      </c>
      <c r="F12" s="54">
        <v>634</v>
      </c>
      <c r="G12" s="54">
        <v>480</v>
      </c>
      <c r="H12" s="54">
        <v>410</v>
      </c>
      <c r="I12" s="54">
        <v>58</v>
      </c>
      <c r="J12" s="71">
        <v>3438</v>
      </c>
      <c r="K12" s="53">
        <v>0</v>
      </c>
      <c r="L12" s="54">
        <v>0</v>
      </c>
      <c r="M12" s="54">
        <v>0</v>
      </c>
      <c r="N12" s="54">
        <v>0</v>
      </c>
      <c r="O12" s="54">
        <v>0</v>
      </c>
      <c r="P12" s="54">
        <v>0</v>
      </c>
      <c r="Q12" s="54">
        <v>0</v>
      </c>
      <c r="R12" s="54">
        <v>0</v>
      </c>
      <c r="S12" s="71">
        <v>0</v>
      </c>
    </row>
    <row r="13" spans="1:19" s="51" customFormat="1" ht="32.25" customHeight="1">
      <c r="A13" s="52" t="s">
        <v>85</v>
      </c>
      <c r="B13" s="53">
        <v>11593</v>
      </c>
      <c r="C13" s="54">
        <v>631</v>
      </c>
      <c r="D13" s="54">
        <v>1622</v>
      </c>
      <c r="E13" s="54">
        <v>1434</v>
      </c>
      <c r="F13" s="54">
        <v>1786</v>
      </c>
      <c r="G13" s="54">
        <v>2379</v>
      </c>
      <c r="H13" s="54">
        <v>3741</v>
      </c>
      <c r="I13" s="54">
        <v>11478</v>
      </c>
      <c r="J13" s="71">
        <v>115</v>
      </c>
      <c r="K13" s="53">
        <v>0</v>
      </c>
      <c r="L13" s="54">
        <v>0</v>
      </c>
      <c r="M13" s="54">
        <v>0</v>
      </c>
      <c r="N13" s="54">
        <v>0</v>
      </c>
      <c r="O13" s="54">
        <v>0</v>
      </c>
      <c r="P13" s="54">
        <v>0</v>
      </c>
      <c r="Q13" s="54">
        <v>0</v>
      </c>
      <c r="R13" s="54">
        <v>0</v>
      </c>
      <c r="S13" s="71">
        <v>0</v>
      </c>
    </row>
    <row r="14" spans="1:19" s="51" customFormat="1" ht="32.25" customHeight="1">
      <c r="A14" s="52" t="s">
        <v>86</v>
      </c>
      <c r="B14" s="53">
        <v>8224</v>
      </c>
      <c r="C14" s="54">
        <v>858</v>
      </c>
      <c r="D14" s="54">
        <v>1617</v>
      </c>
      <c r="E14" s="54">
        <v>1327</v>
      </c>
      <c r="F14" s="54">
        <v>1715</v>
      </c>
      <c r="G14" s="54">
        <v>1482</v>
      </c>
      <c r="H14" s="54">
        <v>1225</v>
      </c>
      <c r="I14" s="54">
        <v>1368</v>
      </c>
      <c r="J14" s="71">
        <v>6856</v>
      </c>
      <c r="K14" s="53">
        <v>0</v>
      </c>
      <c r="L14" s="54">
        <v>0</v>
      </c>
      <c r="M14" s="54">
        <v>0</v>
      </c>
      <c r="N14" s="54">
        <v>0</v>
      </c>
      <c r="O14" s="54">
        <v>0</v>
      </c>
      <c r="P14" s="54">
        <v>0</v>
      </c>
      <c r="Q14" s="54">
        <v>0</v>
      </c>
      <c r="R14" s="54">
        <v>0</v>
      </c>
      <c r="S14" s="71">
        <v>0</v>
      </c>
    </row>
    <row r="15" spans="1:19" s="51" customFormat="1" ht="32.25" customHeight="1">
      <c r="A15" s="52" t="s">
        <v>87</v>
      </c>
      <c r="B15" s="53">
        <v>5648</v>
      </c>
      <c r="C15" s="54">
        <v>504</v>
      </c>
      <c r="D15" s="54">
        <v>897</v>
      </c>
      <c r="E15" s="54">
        <v>783</v>
      </c>
      <c r="F15" s="54">
        <v>980</v>
      </c>
      <c r="G15" s="54">
        <v>1155</v>
      </c>
      <c r="H15" s="54">
        <v>1329</v>
      </c>
      <c r="I15" s="54">
        <v>0</v>
      </c>
      <c r="J15" s="71">
        <v>5648</v>
      </c>
      <c r="K15" s="53">
        <v>0</v>
      </c>
      <c r="L15" s="54">
        <v>0</v>
      </c>
      <c r="M15" s="54">
        <v>0</v>
      </c>
      <c r="N15" s="54">
        <v>0</v>
      </c>
      <c r="O15" s="54">
        <v>0</v>
      </c>
      <c r="P15" s="54">
        <v>0</v>
      </c>
      <c r="Q15" s="54">
        <v>0</v>
      </c>
      <c r="R15" s="54">
        <v>0</v>
      </c>
      <c r="S15" s="71">
        <v>0</v>
      </c>
    </row>
    <row r="16" spans="1:19" s="51" customFormat="1" ht="32.25" customHeight="1">
      <c r="A16" s="52" t="s">
        <v>88</v>
      </c>
      <c r="B16" s="53">
        <v>1875</v>
      </c>
      <c r="C16" s="54">
        <v>207</v>
      </c>
      <c r="D16" s="54">
        <v>467</v>
      </c>
      <c r="E16" s="54">
        <v>351</v>
      </c>
      <c r="F16" s="54">
        <v>371</v>
      </c>
      <c r="G16" s="54">
        <v>273</v>
      </c>
      <c r="H16" s="54">
        <v>206</v>
      </c>
      <c r="I16" s="54">
        <v>0</v>
      </c>
      <c r="J16" s="71">
        <v>1875</v>
      </c>
      <c r="K16" s="53">
        <v>0</v>
      </c>
      <c r="L16" s="54">
        <v>0</v>
      </c>
      <c r="M16" s="54">
        <v>0</v>
      </c>
      <c r="N16" s="54">
        <v>0</v>
      </c>
      <c r="O16" s="54">
        <v>0</v>
      </c>
      <c r="P16" s="54">
        <v>0</v>
      </c>
      <c r="Q16" s="54">
        <v>0</v>
      </c>
      <c r="R16" s="54">
        <v>0</v>
      </c>
      <c r="S16" s="71">
        <v>0</v>
      </c>
    </row>
    <row r="17" spans="1:19" s="51" customFormat="1" ht="32.25" customHeight="1">
      <c r="A17" s="52" t="s">
        <v>89</v>
      </c>
      <c r="B17" s="53">
        <v>4239</v>
      </c>
      <c r="C17" s="54">
        <v>395</v>
      </c>
      <c r="D17" s="54">
        <v>802</v>
      </c>
      <c r="E17" s="54">
        <v>690</v>
      </c>
      <c r="F17" s="54">
        <v>829</v>
      </c>
      <c r="G17" s="54">
        <v>776</v>
      </c>
      <c r="H17" s="54">
        <v>747</v>
      </c>
      <c r="I17" s="54">
        <v>532</v>
      </c>
      <c r="J17" s="71">
        <v>3707</v>
      </c>
      <c r="K17" s="53">
        <v>0</v>
      </c>
      <c r="L17" s="54">
        <v>0</v>
      </c>
      <c r="M17" s="54">
        <v>0</v>
      </c>
      <c r="N17" s="54">
        <v>0</v>
      </c>
      <c r="O17" s="54">
        <v>0</v>
      </c>
      <c r="P17" s="54">
        <v>0</v>
      </c>
      <c r="Q17" s="54">
        <v>0</v>
      </c>
      <c r="R17" s="54">
        <v>0</v>
      </c>
      <c r="S17" s="71">
        <v>0</v>
      </c>
    </row>
    <row r="18" spans="1:19" s="51" customFormat="1" ht="32.25" customHeight="1">
      <c r="A18" s="52" t="s">
        <v>90</v>
      </c>
      <c r="B18" s="53">
        <v>8858</v>
      </c>
      <c r="C18" s="54">
        <v>731</v>
      </c>
      <c r="D18" s="54">
        <v>1547</v>
      </c>
      <c r="E18" s="54">
        <v>1317</v>
      </c>
      <c r="F18" s="54">
        <v>1689</v>
      </c>
      <c r="G18" s="54">
        <v>1681</v>
      </c>
      <c r="H18" s="54">
        <v>1893</v>
      </c>
      <c r="I18" s="54">
        <v>0</v>
      </c>
      <c r="J18" s="71">
        <v>8858</v>
      </c>
      <c r="K18" s="53">
        <v>0</v>
      </c>
      <c r="L18" s="54">
        <v>0</v>
      </c>
      <c r="M18" s="54">
        <v>0</v>
      </c>
      <c r="N18" s="54">
        <v>0</v>
      </c>
      <c r="O18" s="54">
        <v>0</v>
      </c>
      <c r="P18" s="54">
        <v>0</v>
      </c>
      <c r="Q18" s="54">
        <v>0</v>
      </c>
      <c r="R18" s="54">
        <v>0</v>
      </c>
      <c r="S18" s="71">
        <v>0</v>
      </c>
    </row>
    <row r="19" spans="1:19" s="51" customFormat="1" ht="32.25" customHeight="1">
      <c r="A19" s="52" t="s">
        <v>91</v>
      </c>
      <c r="B19" s="53">
        <v>3556</v>
      </c>
      <c r="C19" s="54">
        <v>483</v>
      </c>
      <c r="D19" s="54">
        <v>728</v>
      </c>
      <c r="E19" s="54">
        <v>550</v>
      </c>
      <c r="F19" s="54">
        <v>638</v>
      </c>
      <c r="G19" s="54">
        <v>570</v>
      </c>
      <c r="H19" s="54">
        <v>587</v>
      </c>
      <c r="I19" s="54">
        <v>34</v>
      </c>
      <c r="J19" s="71">
        <v>3522</v>
      </c>
      <c r="K19" s="53">
        <v>1</v>
      </c>
      <c r="L19" s="54">
        <v>0</v>
      </c>
      <c r="M19" s="54">
        <v>1</v>
      </c>
      <c r="N19" s="54">
        <v>0</v>
      </c>
      <c r="O19" s="54">
        <v>0</v>
      </c>
      <c r="P19" s="54">
        <v>0</v>
      </c>
      <c r="Q19" s="54">
        <v>0</v>
      </c>
      <c r="R19" s="54">
        <v>0</v>
      </c>
      <c r="S19" s="71">
        <v>1</v>
      </c>
    </row>
    <row r="20" spans="1:19" s="51" customFormat="1" ht="32.25" customHeight="1">
      <c r="A20" s="77" t="s">
        <v>92</v>
      </c>
      <c r="B20" s="60">
        <v>1453</v>
      </c>
      <c r="C20" s="61">
        <v>175</v>
      </c>
      <c r="D20" s="61">
        <v>302</v>
      </c>
      <c r="E20" s="61">
        <v>224</v>
      </c>
      <c r="F20" s="61">
        <v>253</v>
      </c>
      <c r="G20" s="61">
        <v>266</v>
      </c>
      <c r="H20" s="61">
        <v>233</v>
      </c>
      <c r="I20" s="61">
        <v>0</v>
      </c>
      <c r="J20" s="73">
        <v>1453</v>
      </c>
      <c r="K20" s="60">
        <v>0</v>
      </c>
      <c r="L20" s="61">
        <v>0</v>
      </c>
      <c r="M20" s="61">
        <v>0</v>
      </c>
      <c r="N20" s="61">
        <v>0</v>
      </c>
      <c r="O20" s="61">
        <v>0</v>
      </c>
      <c r="P20" s="61">
        <v>0</v>
      </c>
      <c r="Q20" s="61">
        <v>0</v>
      </c>
      <c r="R20" s="61">
        <v>0</v>
      </c>
      <c r="S20" s="73">
        <v>0</v>
      </c>
    </row>
    <row r="21" spans="1:19" s="51" customFormat="1" ht="32.25" customHeight="1">
      <c r="A21" s="59" t="s">
        <v>93</v>
      </c>
      <c r="B21" s="56">
        <v>2981</v>
      </c>
      <c r="C21" s="57">
        <v>309</v>
      </c>
      <c r="D21" s="57">
        <v>354</v>
      </c>
      <c r="E21" s="57">
        <v>301</v>
      </c>
      <c r="F21" s="57">
        <v>553</v>
      </c>
      <c r="G21" s="57">
        <v>589</v>
      </c>
      <c r="H21" s="57">
        <v>875</v>
      </c>
      <c r="I21" s="57">
        <v>0</v>
      </c>
      <c r="J21" s="72">
        <v>2981</v>
      </c>
      <c r="K21" s="56">
        <v>0</v>
      </c>
      <c r="L21" s="57">
        <v>0</v>
      </c>
      <c r="M21" s="57">
        <v>0</v>
      </c>
      <c r="N21" s="57">
        <v>0</v>
      </c>
      <c r="O21" s="57">
        <v>0</v>
      </c>
      <c r="P21" s="57">
        <v>0</v>
      </c>
      <c r="Q21" s="57">
        <v>0</v>
      </c>
      <c r="R21" s="57">
        <v>0</v>
      </c>
      <c r="S21" s="72">
        <v>0</v>
      </c>
    </row>
    <row r="22" spans="1:19" s="51" customFormat="1" ht="32.25" customHeight="1">
      <c r="A22" s="52" t="s">
        <v>94</v>
      </c>
      <c r="B22" s="53">
        <v>3204</v>
      </c>
      <c r="C22" s="54">
        <v>425</v>
      </c>
      <c r="D22" s="54">
        <v>554</v>
      </c>
      <c r="E22" s="54">
        <v>629</v>
      </c>
      <c r="F22" s="54">
        <v>552</v>
      </c>
      <c r="G22" s="54">
        <v>574</v>
      </c>
      <c r="H22" s="54">
        <v>470</v>
      </c>
      <c r="I22" s="54">
        <v>0</v>
      </c>
      <c r="J22" s="71">
        <v>3204</v>
      </c>
      <c r="K22" s="53">
        <v>0</v>
      </c>
      <c r="L22" s="54">
        <v>0</v>
      </c>
      <c r="M22" s="54">
        <v>0</v>
      </c>
      <c r="N22" s="54">
        <v>0</v>
      </c>
      <c r="O22" s="54">
        <v>0</v>
      </c>
      <c r="P22" s="54">
        <v>0</v>
      </c>
      <c r="Q22" s="54">
        <v>0</v>
      </c>
      <c r="R22" s="54">
        <v>0</v>
      </c>
      <c r="S22" s="71">
        <v>0</v>
      </c>
    </row>
    <row r="23" spans="1:19" s="51" customFormat="1" ht="32.25" customHeight="1">
      <c r="A23" s="52" t="s">
        <v>95</v>
      </c>
      <c r="B23" s="53">
        <v>1974</v>
      </c>
      <c r="C23" s="54">
        <v>223</v>
      </c>
      <c r="D23" s="54">
        <v>394</v>
      </c>
      <c r="E23" s="54">
        <v>300</v>
      </c>
      <c r="F23" s="54">
        <v>337</v>
      </c>
      <c r="G23" s="54">
        <v>343</v>
      </c>
      <c r="H23" s="54">
        <v>377</v>
      </c>
      <c r="I23" s="54">
        <v>0</v>
      </c>
      <c r="J23" s="71">
        <v>1974</v>
      </c>
      <c r="K23" s="53">
        <v>0</v>
      </c>
      <c r="L23" s="54">
        <v>0</v>
      </c>
      <c r="M23" s="54">
        <v>0</v>
      </c>
      <c r="N23" s="54">
        <v>0</v>
      </c>
      <c r="O23" s="54">
        <v>0</v>
      </c>
      <c r="P23" s="54">
        <v>0</v>
      </c>
      <c r="Q23" s="54">
        <v>0</v>
      </c>
      <c r="R23" s="54">
        <v>0</v>
      </c>
      <c r="S23" s="71">
        <v>0</v>
      </c>
    </row>
    <row r="24" spans="1:19" s="51" customFormat="1" ht="32.25" customHeight="1">
      <c r="A24" s="52" t="s">
        <v>96</v>
      </c>
      <c r="B24" s="53">
        <v>1096</v>
      </c>
      <c r="C24" s="54">
        <v>79</v>
      </c>
      <c r="D24" s="54">
        <v>220</v>
      </c>
      <c r="E24" s="54">
        <v>146</v>
      </c>
      <c r="F24" s="54">
        <v>178</v>
      </c>
      <c r="G24" s="54">
        <v>215</v>
      </c>
      <c r="H24" s="54">
        <v>258</v>
      </c>
      <c r="I24" s="54">
        <v>29</v>
      </c>
      <c r="J24" s="71">
        <v>1067</v>
      </c>
      <c r="K24" s="53">
        <v>0</v>
      </c>
      <c r="L24" s="54">
        <v>0</v>
      </c>
      <c r="M24" s="54">
        <v>0</v>
      </c>
      <c r="N24" s="54">
        <v>0</v>
      </c>
      <c r="O24" s="54">
        <v>0</v>
      </c>
      <c r="P24" s="54">
        <v>0</v>
      </c>
      <c r="Q24" s="54">
        <v>0</v>
      </c>
      <c r="R24" s="54">
        <v>0</v>
      </c>
      <c r="S24" s="71">
        <v>0</v>
      </c>
    </row>
    <row r="25" spans="1:19" s="51" customFormat="1" ht="32.25" customHeight="1">
      <c r="A25" s="52" t="s">
        <v>97</v>
      </c>
      <c r="B25" s="53">
        <v>935</v>
      </c>
      <c r="C25" s="54">
        <v>78</v>
      </c>
      <c r="D25" s="54">
        <v>189</v>
      </c>
      <c r="E25" s="54">
        <v>124</v>
      </c>
      <c r="F25" s="54">
        <v>186</v>
      </c>
      <c r="G25" s="54">
        <v>180</v>
      </c>
      <c r="H25" s="54">
        <v>178</v>
      </c>
      <c r="I25" s="54">
        <v>0</v>
      </c>
      <c r="J25" s="71">
        <v>935</v>
      </c>
      <c r="K25" s="53">
        <v>0</v>
      </c>
      <c r="L25" s="54">
        <v>0</v>
      </c>
      <c r="M25" s="54">
        <v>0</v>
      </c>
      <c r="N25" s="54">
        <v>0</v>
      </c>
      <c r="O25" s="54">
        <v>0</v>
      </c>
      <c r="P25" s="54">
        <v>0</v>
      </c>
      <c r="Q25" s="54">
        <v>0</v>
      </c>
      <c r="R25" s="54">
        <v>0</v>
      </c>
      <c r="S25" s="71">
        <v>0</v>
      </c>
    </row>
    <row r="26" spans="1:19" s="51" customFormat="1" ht="32.25" customHeight="1">
      <c r="A26" s="77" t="s">
        <v>98</v>
      </c>
      <c r="B26" s="60">
        <v>2988</v>
      </c>
      <c r="C26" s="61">
        <v>234</v>
      </c>
      <c r="D26" s="61">
        <v>467</v>
      </c>
      <c r="E26" s="61">
        <v>399</v>
      </c>
      <c r="F26" s="61">
        <v>502</v>
      </c>
      <c r="G26" s="61">
        <v>581</v>
      </c>
      <c r="H26" s="61">
        <v>805</v>
      </c>
      <c r="I26" s="61">
        <v>0</v>
      </c>
      <c r="J26" s="73">
        <v>2988</v>
      </c>
      <c r="K26" s="60">
        <v>0</v>
      </c>
      <c r="L26" s="61">
        <v>0</v>
      </c>
      <c r="M26" s="61">
        <v>0</v>
      </c>
      <c r="N26" s="61">
        <v>0</v>
      </c>
      <c r="O26" s="61">
        <v>0</v>
      </c>
      <c r="P26" s="61">
        <v>0</v>
      </c>
      <c r="Q26" s="61">
        <v>0</v>
      </c>
      <c r="R26" s="61">
        <v>0</v>
      </c>
      <c r="S26" s="73">
        <v>0</v>
      </c>
    </row>
    <row r="27" spans="1:19" s="51" customFormat="1" ht="32.25" customHeight="1">
      <c r="A27" s="58" t="s">
        <v>99</v>
      </c>
      <c r="B27" s="53">
        <v>1091</v>
      </c>
      <c r="C27" s="54">
        <v>138</v>
      </c>
      <c r="D27" s="54">
        <v>216</v>
      </c>
      <c r="E27" s="54">
        <v>141</v>
      </c>
      <c r="F27" s="54">
        <v>192</v>
      </c>
      <c r="G27" s="54">
        <v>181</v>
      </c>
      <c r="H27" s="54">
        <v>223</v>
      </c>
      <c r="I27" s="54">
        <v>0</v>
      </c>
      <c r="J27" s="71">
        <v>1091</v>
      </c>
      <c r="K27" s="53">
        <v>0</v>
      </c>
      <c r="L27" s="54">
        <v>0</v>
      </c>
      <c r="M27" s="54">
        <v>0</v>
      </c>
      <c r="N27" s="54">
        <v>0</v>
      </c>
      <c r="O27" s="54">
        <v>0</v>
      </c>
      <c r="P27" s="54">
        <v>0</v>
      </c>
      <c r="Q27" s="54">
        <v>0</v>
      </c>
      <c r="R27" s="54">
        <v>0</v>
      </c>
      <c r="S27" s="71">
        <v>0</v>
      </c>
    </row>
    <row r="28" spans="1:19" s="51" customFormat="1" ht="32.25" customHeight="1">
      <c r="A28" s="58" t="s">
        <v>100</v>
      </c>
      <c r="B28" s="53">
        <v>482</v>
      </c>
      <c r="C28" s="54">
        <v>21</v>
      </c>
      <c r="D28" s="54">
        <v>65</v>
      </c>
      <c r="E28" s="54">
        <v>53</v>
      </c>
      <c r="F28" s="54">
        <v>88</v>
      </c>
      <c r="G28" s="54">
        <v>107</v>
      </c>
      <c r="H28" s="54">
        <v>148</v>
      </c>
      <c r="I28" s="54">
        <v>0</v>
      </c>
      <c r="J28" s="71">
        <v>482</v>
      </c>
      <c r="K28" s="53">
        <v>0</v>
      </c>
      <c r="L28" s="54">
        <v>0</v>
      </c>
      <c r="M28" s="54">
        <v>0</v>
      </c>
      <c r="N28" s="54">
        <v>0</v>
      </c>
      <c r="O28" s="54">
        <v>0</v>
      </c>
      <c r="P28" s="54">
        <v>0</v>
      </c>
      <c r="Q28" s="54">
        <v>0</v>
      </c>
      <c r="R28" s="54">
        <v>0</v>
      </c>
      <c r="S28" s="71">
        <v>0</v>
      </c>
    </row>
    <row r="29" spans="1:19" s="51" customFormat="1" ht="32.25" customHeight="1">
      <c r="A29" s="58" t="s">
        <v>101</v>
      </c>
      <c r="B29" s="53">
        <v>466</v>
      </c>
      <c r="C29" s="54">
        <v>20</v>
      </c>
      <c r="D29" s="54">
        <v>65</v>
      </c>
      <c r="E29" s="54">
        <v>72</v>
      </c>
      <c r="F29" s="54">
        <v>88</v>
      </c>
      <c r="G29" s="54">
        <v>105</v>
      </c>
      <c r="H29" s="54">
        <v>116</v>
      </c>
      <c r="I29" s="54">
        <v>0</v>
      </c>
      <c r="J29" s="71">
        <v>466</v>
      </c>
      <c r="K29" s="53">
        <v>0</v>
      </c>
      <c r="L29" s="54">
        <v>0</v>
      </c>
      <c r="M29" s="54">
        <v>0</v>
      </c>
      <c r="N29" s="54">
        <v>0</v>
      </c>
      <c r="O29" s="54">
        <v>0</v>
      </c>
      <c r="P29" s="54">
        <v>0</v>
      </c>
      <c r="Q29" s="54">
        <v>0</v>
      </c>
      <c r="R29" s="54">
        <v>0</v>
      </c>
      <c r="S29" s="71">
        <v>0</v>
      </c>
    </row>
    <row r="30" spans="1:19" s="51" customFormat="1" ht="32.25" customHeight="1">
      <c r="A30" s="48" t="s">
        <v>102</v>
      </c>
      <c r="B30" s="49">
        <v>1154</v>
      </c>
      <c r="C30" s="50">
        <v>134</v>
      </c>
      <c r="D30" s="50">
        <v>296</v>
      </c>
      <c r="E30" s="50">
        <v>160</v>
      </c>
      <c r="F30" s="50">
        <v>173</v>
      </c>
      <c r="G30" s="50">
        <v>228</v>
      </c>
      <c r="H30" s="50">
        <v>163</v>
      </c>
      <c r="I30" s="50">
        <v>0</v>
      </c>
      <c r="J30" s="70">
        <v>1154</v>
      </c>
      <c r="K30" s="49">
        <v>0</v>
      </c>
      <c r="L30" s="50">
        <v>0</v>
      </c>
      <c r="M30" s="50">
        <v>0</v>
      </c>
      <c r="N30" s="50">
        <v>0</v>
      </c>
      <c r="O30" s="50">
        <v>0</v>
      </c>
      <c r="P30" s="50">
        <v>0</v>
      </c>
      <c r="Q30" s="50">
        <v>0</v>
      </c>
      <c r="R30" s="50">
        <v>0</v>
      </c>
      <c r="S30" s="70">
        <v>0</v>
      </c>
    </row>
    <row r="31" spans="1:19" s="51" customFormat="1" ht="32.25" customHeight="1">
      <c r="A31" s="52" t="s">
        <v>103</v>
      </c>
      <c r="B31" s="53">
        <v>940</v>
      </c>
      <c r="C31" s="54">
        <v>50</v>
      </c>
      <c r="D31" s="54">
        <v>133</v>
      </c>
      <c r="E31" s="54">
        <v>112</v>
      </c>
      <c r="F31" s="54">
        <v>172</v>
      </c>
      <c r="G31" s="54">
        <v>196</v>
      </c>
      <c r="H31" s="54">
        <v>277</v>
      </c>
      <c r="I31" s="54">
        <v>0</v>
      </c>
      <c r="J31" s="71">
        <v>940</v>
      </c>
      <c r="K31" s="53">
        <v>0</v>
      </c>
      <c r="L31" s="54">
        <v>0</v>
      </c>
      <c r="M31" s="54">
        <v>0</v>
      </c>
      <c r="N31" s="54">
        <v>0</v>
      </c>
      <c r="O31" s="54">
        <v>0</v>
      </c>
      <c r="P31" s="54">
        <v>0</v>
      </c>
      <c r="Q31" s="54">
        <v>0</v>
      </c>
      <c r="R31" s="54">
        <v>0</v>
      </c>
      <c r="S31" s="71">
        <v>0</v>
      </c>
    </row>
    <row r="32" spans="1:19" s="51" customFormat="1" ht="32.25" customHeight="1">
      <c r="A32" s="52" t="s">
        <v>104</v>
      </c>
      <c r="B32" s="53">
        <v>956</v>
      </c>
      <c r="C32" s="54">
        <v>52</v>
      </c>
      <c r="D32" s="54">
        <v>141</v>
      </c>
      <c r="E32" s="54">
        <v>134</v>
      </c>
      <c r="F32" s="54">
        <v>175</v>
      </c>
      <c r="G32" s="54">
        <v>210</v>
      </c>
      <c r="H32" s="54">
        <v>244</v>
      </c>
      <c r="I32" s="54">
        <v>0</v>
      </c>
      <c r="J32" s="71">
        <v>956</v>
      </c>
      <c r="K32" s="53">
        <v>0</v>
      </c>
      <c r="L32" s="54">
        <v>0</v>
      </c>
      <c r="M32" s="54">
        <v>0</v>
      </c>
      <c r="N32" s="54">
        <v>0</v>
      </c>
      <c r="O32" s="54">
        <v>0</v>
      </c>
      <c r="P32" s="54">
        <v>0</v>
      </c>
      <c r="Q32" s="54">
        <v>0</v>
      </c>
      <c r="R32" s="54">
        <v>0</v>
      </c>
      <c r="S32" s="71">
        <v>0</v>
      </c>
    </row>
    <row r="33" spans="1:19" s="51" customFormat="1" ht="32.25" customHeight="1">
      <c r="A33" s="52" t="s">
        <v>105</v>
      </c>
      <c r="B33" s="53">
        <v>690</v>
      </c>
      <c r="C33" s="54">
        <v>59</v>
      </c>
      <c r="D33" s="54">
        <v>120</v>
      </c>
      <c r="E33" s="54">
        <v>117</v>
      </c>
      <c r="F33" s="54">
        <v>126</v>
      </c>
      <c r="G33" s="54">
        <v>149</v>
      </c>
      <c r="H33" s="54">
        <v>119</v>
      </c>
      <c r="I33" s="54">
        <v>0</v>
      </c>
      <c r="J33" s="71">
        <v>690</v>
      </c>
      <c r="K33" s="53">
        <v>0</v>
      </c>
      <c r="L33" s="54">
        <v>0</v>
      </c>
      <c r="M33" s="54">
        <v>0</v>
      </c>
      <c r="N33" s="54">
        <v>0</v>
      </c>
      <c r="O33" s="54">
        <v>0</v>
      </c>
      <c r="P33" s="54">
        <v>0</v>
      </c>
      <c r="Q33" s="54">
        <v>0</v>
      </c>
      <c r="R33" s="54">
        <v>0</v>
      </c>
      <c r="S33" s="71">
        <v>0</v>
      </c>
    </row>
    <row r="34" spans="1:19" s="51" customFormat="1" ht="32.25" customHeight="1">
      <c r="A34" s="59" t="s">
        <v>113</v>
      </c>
      <c r="B34" s="56">
        <v>2783</v>
      </c>
      <c r="C34" s="57">
        <v>214</v>
      </c>
      <c r="D34" s="57">
        <v>394</v>
      </c>
      <c r="E34" s="57">
        <v>375</v>
      </c>
      <c r="F34" s="57">
        <v>501</v>
      </c>
      <c r="G34" s="57">
        <v>559</v>
      </c>
      <c r="H34" s="57">
        <v>740</v>
      </c>
      <c r="I34" s="57">
        <v>0</v>
      </c>
      <c r="J34" s="72">
        <v>2783</v>
      </c>
      <c r="K34" s="56">
        <v>0</v>
      </c>
      <c r="L34" s="57">
        <v>0</v>
      </c>
      <c r="M34" s="57">
        <v>0</v>
      </c>
      <c r="N34" s="57">
        <v>0</v>
      </c>
      <c r="O34" s="57">
        <v>0</v>
      </c>
      <c r="P34" s="57">
        <v>0</v>
      </c>
      <c r="Q34" s="57">
        <v>0</v>
      </c>
      <c r="R34" s="57">
        <v>0</v>
      </c>
      <c r="S34" s="72">
        <v>0</v>
      </c>
    </row>
    <row r="35" spans="1:19" s="51" customFormat="1" ht="32.25" customHeight="1" thickBot="1">
      <c r="A35" s="58" t="s">
        <v>106</v>
      </c>
      <c r="B35" s="53">
        <v>4554</v>
      </c>
      <c r="C35" s="54">
        <v>389</v>
      </c>
      <c r="D35" s="54">
        <v>921</v>
      </c>
      <c r="E35" s="54">
        <v>680</v>
      </c>
      <c r="F35" s="54">
        <v>818</v>
      </c>
      <c r="G35" s="54">
        <v>809</v>
      </c>
      <c r="H35" s="54">
        <v>937</v>
      </c>
      <c r="I35" s="54">
        <v>0</v>
      </c>
      <c r="J35" s="71">
        <v>4554</v>
      </c>
      <c r="K35" s="53">
        <v>0</v>
      </c>
      <c r="L35" s="54">
        <v>0</v>
      </c>
      <c r="M35" s="54">
        <v>0</v>
      </c>
      <c r="N35" s="54">
        <v>0</v>
      </c>
      <c r="O35" s="54">
        <v>0</v>
      </c>
      <c r="P35" s="54">
        <v>0</v>
      </c>
      <c r="Q35" s="54">
        <v>0</v>
      </c>
      <c r="R35" s="54">
        <v>0</v>
      </c>
      <c r="S35" s="71">
        <v>0</v>
      </c>
    </row>
    <row r="36" spans="1:19" s="65" customFormat="1" ht="32.25" customHeight="1" thickTop="1">
      <c r="A36" s="62" t="s">
        <v>107</v>
      </c>
      <c r="B36" s="63">
        <f aca="true" t="shared" si="3" ref="B36:S36">SUM(B17)</f>
        <v>4239</v>
      </c>
      <c r="C36" s="64">
        <f t="shared" si="3"/>
        <v>395</v>
      </c>
      <c r="D36" s="64">
        <f t="shared" si="3"/>
        <v>802</v>
      </c>
      <c r="E36" s="64">
        <f t="shared" si="3"/>
        <v>690</v>
      </c>
      <c r="F36" s="64">
        <f t="shared" si="3"/>
        <v>829</v>
      </c>
      <c r="G36" s="64">
        <f t="shared" si="3"/>
        <v>776</v>
      </c>
      <c r="H36" s="64">
        <f t="shared" si="3"/>
        <v>747</v>
      </c>
      <c r="I36" s="64">
        <f t="shared" si="3"/>
        <v>532</v>
      </c>
      <c r="J36" s="74">
        <f t="shared" si="3"/>
        <v>3707</v>
      </c>
      <c r="K36" s="63">
        <f t="shared" si="3"/>
        <v>0</v>
      </c>
      <c r="L36" s="64">
        <f t="shared" si="3"/>
        <v>0</v>
      </c>
      <c r="M36" s="64">
        <f t="shared" si="3"/>
        <v>0</v>
      </c>
      <c r="N36" s="64">
        <f t="shared" si="3"/>
        <v>0</v>
      </c>
      <c r="O36" s="64">
        <f t="shared" si="3"/>
        <v>0</v>
      </c>
      <c r="P36" s="64">
        <f t="shared" si="3"/>
        <v>0</v>
      </c>
      <c r="Q36" s="64">
        <f t="shared" si="3"/>
        <v>0</v>
      </c>
      <c r="R36" s="64">
        <f t="shared" si="3"/>
        <v>0</v>
      </c>
      <c r="S36" s="74">
        <f t="shared" si="3"/>
        <v>0</v>
      </c>
    </row>
    <row r="37" spans="1:19" s="65" customFormat="1" ht="32.25" customHeight="1">
      <c r="A37" s="58" t="s">
        <v>108</v>
      </c>
      <c r="B37" s="66">
        <f>SUM(B13:B14)</f>
        <v>19817</v>
      </c>
      <c r="C37" s="67">
        <f aca="true" t="shared" si="4" ref="C37:S37">SUM(C13:C14)</f>
        <v>1489</v>
      </c>
      <c r="D37" s="67">
        <f t="shared" si="4"/>
        <v>3239</v>
      </c>
      <c r="E37" s="67">
        <f t="shared" si="4"/>
        <v>2761</v>
      </c>
      <c r="F37" s="67">
        <f t="shared" si="4"/>
        <v>3501</v>
      </c>
      <c r="G37" s="67">
        <f t="shared" si="4"/>
        <v>3861</v>
      </c>
      <c r="H37" s="67">
        <f t="shared" si="4"/>
        <v>4966</v>
      </c>
      <c r="I37" s="67">
        <f t="shared" si="4"/>
        <v>12846</v>
      </c>
      <c r="J37" s="75">
        <f t="shared" si="4"/>
        <v>6971</v>
      </c>
      <c r="K37" s="66">
        <f t="shared" si="4"/>
        <v>0</v>
      </c>
      <c r="L37" s="67">
        <f t="shared" si="4"/>
        <v>0</v>
      </c>
      <c r="M37" s="67">
        <f t="shared" si="4"/>
        <v>0</v>
      </c>
      <c r="N37" s="67">
        <f t="shared" si="4"/>
        <v>0</v>
      </c>
      <c r="O37" s="67">
        <f t="shared" si="4"/>
        <v>0</v>
      </c>
      <c r="P37" s="67">
        <f t="shared" si="4"/>
        <v>0</v>
      </c>
      <c r="Q37" s="67">
        <f t="shared" si="4"/>
        <v>0</v>
      </c>
      <c r="R37" s="67">
        <f t="shared" si="4"/>
        <v>0</v>
      </c>
      <c r="S37" s="75">
        <f t="shared" si="4"/>
        <v>0</v>
      </c>
    </row>
    <row r="38" spans="1:19" s="65" customFormat="1" ht="32.25" customHeight="1">
      <c r="A38" s="58" t="s">
        <v>109</v>
      </c>
      <c r="B38" s="66">
        <f>SUM(B10,B20:B20)</f>
        <v>13903</v>
      </c>
      <c r="C38" s="67">
        <f>SUM(C10,C20:C20)</f>
        <v>1481</v>
      </c>
      <c r="D38" s="67">
        <f>SUM(D10,D20:D20)</f>
        <v>3227</v>
      </c>
      <c r="E38" s="67">
        <f aca="true" t="shared" si="5" ref="E38:R38">SUM(E10,E20:E20)</f>
        <v>2487</v>
      </c>
      <c r="F38" s="67">
        <f t="shared" si="5"/>
        <v>2426</v>
      </c>
      <c r="G38" s="67">
        <f t="shared" si="5"/>
        <v>2220</v>
      </c>
      <c r="H38" s="67">
        <f t="shared" si="5"/>
        <v>2062</v>
      </c>
      <c r="I38" s="67">
        <f t="shared" si="5"/>
        <v>0</v>
      </c>
      <c r="J38" s="75">
        <f t="shared" si="5"/>
        <v>13903</v>
      </c>
      <c r="K38" s="66">
        <f t="shared" si="5"/>
        <v>0</v>
      </c>
      <c r="L38" s="67">
        <f t="shared" si="5"/>
        <v>0</v>
      </c>
      <c r="M38" s="67">
        <f t="shared" si="5"/>
        <v>0</v>
      </c>
      <c r="N38" s="67">
        <f t="shared" si="5"/>
        <v>0</v>
      </c>
      <c r="O38" s="67">
        <f t="shared" si="5"/>
        <v>0</v>
      </c>
      <c r="P38" s="67">
        <f t="shared" si="5"/>
        <v>0</v>
      </c>
      <c r="Q38" s="67">
        <f t="shared" si="5"/>
        <v>0</v>
      </c>
      <c r="R38" s="67">
        <f t="shared" si="5"/>
        <v>0</v>
      </c>
      <c r="S38" s="75">
        <f>SUM(S10,S20:S20)</f>
        <v>0</v>
      </c>
    </row>
    <row r="39" spans="1:19" s="65" customFormat="1" ht="32.25" customHeight="1">
      <c r="A39" s="58" t="s">
        <v>110</v>
      </c>
      <c r="B39" s="66">
        <f>SUM(B9,B16:B16,B19,B21:B25)</f>
        <v>34703</v>
      </c>
      <c r="C39" s="67">
        <f>SUM(C9,C16:C16,C19,C21:C25)</f>
        <v>4560</v>
      </c>
      <c r="D39" s="67">
        <f>SUM(D9,D16:D16,D19,D21:D25)</f>
        <v>7264</v>
      </c>
      <c r="E39" s="67">
        <f aca="true" t="shared" si="6" ref="E39:R39">SUM(E9,E16:E16,E19,E21:E25)</f>
        <v>6355</v>
      </c>
      <c r="F39" s="67">
        <f t="shared" si="6"/>
        <v>5971</v>
      </c>
      <c r="G39" s="67">
        <f t="shared" si="6"/>
        <v>5461</v>
      </c>
      <c r="H39" s="67">
        <f t="shared" si="6"/>
        <v>5092</v>
      </c>
      <c r="I39" s="67">
        <f t="shared" si="6"/>
        <v>4956</v>
      </c>
      <c r="J39" s="75">
        <f t="shared" si="6"/>
        <v>29747</v>
      </c>
      <c r="K39" s="66">
        <f t="shared" si="6"/>
        <v>1</v>
      </c>
      <c r="L39" s="67">
        <f t="shared" si="6"/>
        <v>0</v>
      </c>
      <c r="M39" s="67">
        <f t="shared" si="6"/>
        <v>1</v>
      </c>
      <c r="N39" s="67">
        <f t="shared" si="6"/>
        <v>0</v>
      </c>
      <c r="O39" s="67">
        <f t="shared" si="6"/>
        <v>0</v>
      </c>
      <c r="P39" s="67">
        <f t="shared" si="6"/>
        <v>0</v>
      </c>
      <c r="Q39" s="67">
        <f t="shared" si="6"/>
        <v>0</v>
      </c>
      <c r="R39" s="67">
        <f t="shared" si="6"/>
        <v>0</v>
      </c>
      <c r="S39" s="75">
        <f>SUM(S9,S16:S16,S19,S21:S25)</f>
        <v>1</v>
      </c>
    </row>
    <row r="40" spans="1:19" s="65" customFormat="1" ht="32.25" customHeight="1">
      <c r="A40" s="58" t="s">
        <v>111</v>
      </c>
      <c r="B40" s="66">
        <f>SUM(B12,B15,B18,B26:B29)</f>
        <v>23029</v>
      </c>
      <c r="C40" s="67">
        <f>SUM(C12,C15,C18,C26:C29)</f>
        <v>2130</v>
      </c>
      <c r="D40" s="67">
        <f>SUM(D12,D15,D18,D26:D29)</f>
        <v>4180</v>
      </c>
      <c r="E40" s="67">
        <f aca="true" t="shared" si="7" ref="E40:R40">SUM(E12,E15,E18,E26:E29)</f>
        <v>3332</v>
      </c>
      <c r="F40" s="67">
        <f t="shared" si="7"/>
        <v>4173</v>
      </c>
      <c r="G40" s="67">
        <f t="shared" si="7"/>
        <v>4290</v>
      </c>
      <c r="H40" s="67">
        <f t="shared" si="7"/>
        <v>4924</v>
      </c>
      <c r="I40" s="67">
        <f t="shared" si="7"/>
        <v>58</v>
      </c>
      <c r="J40" s="75">
        <f t="shared" si="7"/>
        <v>22971</v>
      </c>
      <c r="K40" s="66">
        <f t="shared" si="7"/>
        <v>0</v>
      </c>
      <c r="L40" s="67">
        <f t="shared" si="7"/>
        <v>0</v>
      </c>
      <c r="M40" s="67">
        <f t="shared" si="7"/>
        <v>0</v>
      </c>
      <c r="N40" s="67">
        <f t="shared" si="7"/>
        <v>0</v>
      </c>
      <c r="O40" s="67">
        <f t="shared" si="7"/>
        <v>0</v>
      </c>
      <c r="P40" s="67">
        <f t="shared" si="7"/>
        <v>0</v>
      </c>
      <c r="Q40" s="67">
        <f t="shared" si="7"/>
        <v>0</v>
      </c>
      <c r="R40" s="67">
        <f t="shared" si="7"/>
        <v>0</v>
      </c>
      <c r="S40" s="75">
        <f>SUM(S12,S15,S18,S26:S29)</f>
        <v>0</v>
      </c>
    </row>
    <row r="41" spans="1:19" s="65" customFormat="1" ht="32.25" customHeight="1">
      <c r="A41" s="59" t="s">
        <v>112</v>
      </c>
      <c r="B41" s="68">
        <f>SUM(B11,B30:B35)</f>
        <v>13946</v>
      </c>
      <c r="C41" s="69">
        <f>SUM(C11,C30:C35)</f>
        <v>1284</v>
      </c>
      <c r="D41" s="69">
        <f>SUM(D11,D30:D35)</f>
        <v>2621</v>
      </c>
      <c r="E41" s="69">
        <f aca="true" t="shared" si="8" ref="E41:R41">SUM(E11,E30:E35)</f>
        <v>2058</v>
      </c>
      <c r="F41" s="69">
        <f t="shared" si="8"/>
        <v>2425</v>
      </c>
      <c r="G41" s="69">
        <f t="shared" si="8"/>
        <v>2619</v>
      </c>
      <c r="H41" s="69">
        <f t="shared" si="8"/>
        <v>2939</v>
      </c>
      <c r="I41" s="69">
        <f t="shared" si="8"/>
        <v>229</v>
      </c>
      <c r="J41" s="76">
        <f t="shared" si="8"/>
        <v>13717</v>
      </c>
      <c r="K41" s="68">
        <f t="shared" si="8"/>
        <v>0</v>
      </c>
      <c r="L41" s="69">
        <f t="shared" si="8"/>
        <v>0</v>
      </c>
      <c r="M41" s="69">
        <f t="shared" si="8"/>
        <v>0</v>
      </c>
      <c r="N41" s="69">
        <f t="shared" si="8"/>
        <v>0</v>
      </c>
      <c r="O41" s="69">
        <f t="shared" si="8"/>
        <v>0</v>
      </c>
      <c r="P41" s="69">
        <f t="shared" si="8"/>
        <v>0</v>
      </c>
      <c r="Q41" s="69">
        <f t="shared" si="8"/>
        <v>0</v>
      </c>
      <c r="R41" s="69">
        <f t="shared" si="8"/>
        <v>0</v>
      </c>
      <c r="S41" s="76">
        <f>SUM(S11,S30:S35)</f>
        <v>0</v>
      </c>
    </row>
    <row r="42" ht="18" customHeight="1">
      <c r="A42" s="41" t="s">
        <v>47</v>
      </c>
    </row>
  </sheetData>
  <mergeCells count="8">
    <mergeCell ref="A3:A5"/>
    <mergeCell ref="I4:J4"/>
    <mergeCell ref="B4:H4"/>
    <mergeCell ref="R1:S1"/>
    <mergeCell ref="B3:J3"/>
    <mergeCell ref="K3:S3"/>
    <mergeCell ref="K4:Q4"/>
    <mergeCell ref="R4:S4"/>
  </mergeCells>
  <printOptions horizontalCentered="1"/>
  <pageMargins left="0.7874015748031497" right="0.7874015748031497" top="0.5905511811023623" bottom="0.5905511811023623" header="0" footer="0"/>
  <pageSetup blackAndWhite="1" fitToWidth="2" fitToHeight="1" horizontalDpi="300" verticalDpi="300" orientation="portrait" paperSize="9" scale="62" r:id="rId1"/>
  <colBreaks count="1" manualBreakCount="1">
    <brk id="10" max="85" man="1"/>
  </colBreaks>
</worksheet>
</file>

<file path=xl/worksheets/sheet2.xml><?xml version="1.0" encoding="utf-8"?>
<worksheet xmlns="http://schemas.openxmlformats.org/spreadsheetml/2006/main" xmlns:r="http://schemas.openxmlformats.org/officeDocument/2006/relationships">
  <sheetPr codeName="Sheet06">
    <pageSetUpPr fitToPage="1"/>
  </sheetPr>
  <dimension ref="A1:AB41"/>
  <sheetViews>
    <sheetView zoomScale="75" zoomScaleNormal="75" zoomScaleSheetLayoutView="75" workbookViewId="0" topLeftCell="A1">
      <pane xSplit="1" ySplit="5" topLeftCell="B6" activePane="bottomRight" state="frozen"/>
      <selection pane="topLeft" activeCell="B10" sqref="B10:S36"/>
      <selection pane="topRight" activeCell="B10" sqref="B10:S36"/>
      <selection pane="bottomLeft" activeCell="B10" sqref="B10:S36"/>
      <selection pane="bottomRight" activeCell="A1" sqref="A1"/>
    </sheetView>
  </sheetViews>
  <sheetFormatPr defaultColWidth="9.00390625" defaultRowHeight="22.5" customHeight="1"/>
  <cols>
    <col min="1" max="1" width="11.75390625" style="6" customWidth="1"/>
    <col min="2" max="14" width="9.375" style="8" customWidth="1"/>
    <col min="15" max="28" width="9.50390625" style="8" customWidth="1"/>
    <col min="29" max="16384" width="9.00390625" style="9" customWidth="1"/>
  </cols>
  <sheetData>
    <row r="1" spans="1:28" ht="18.75">
      <c r="A1" s="29" t="s">
        <v>67</v>
      </c>
      <c r="B1" s="14"/>
      <c r="C1" s="14"/>
      <c r="D1" s="14"/>
      <c r="E1" s="14"/>
      <c r="F1" s="14"/>
      <c r="G1" s="14"/>
      <c r="H1" s="14"/>
      <c r="I1" s="14"/>
      <c r="J1" s="14"/>
      <c r="K1" s="14"/>
      <c r="L1" s="14"/>
      <c r="M1" s="14"/>
      <c r="N1" s="14"/>
      <c r="O1" s="14"/>
      <c r="P1" s="14"/>
      <c r="Q1" s="14"/>
      <c r="R1" s="89"/>
      <c r="S1" s="89"/>
      <c r="T1" s="14"/>
      <c r="U1" s="14"/>
      <c r="V1" s="14"/>
      <c r="W1" s="14"/>
      <c r="X1" s="14"/>
      <c r="Y1" s="14"/>
      <c r="Z1" s="14"/>
      <c r="AA1" s="85" t="s">
        <v>114</v>
      </c>
      <c r="AB1" s="85"/>
    </row>
    <row r="2" spans="1:28" s="32" customFormat="1" ht="3.75" customHeight="1">
      <c r="A2" s="30"/>
      <c r="B2" s="7"/>
      <c r="C2" s="7"/>
      <c r="D2" s="7"/>
      <c r="E2" s="7"/>
      <c r="F2" s="7"/>
      <c r="G2" s="7"/>
      <c r="H2" s="7"/>
      <c r="I2" s="7"/>
      <c r="J2" s="7"/>
      <c r="K2" s="7"/>
      <c r="L2" s="7"/>
      <c r="M2" s="7"/>
      <c r="N2" s="7"/>
      <c r="O2" s="7"/>
      <c r="P2" s="7"/>
      <c r="Q2" s="7"/>
      <c r="R2" s="7"/>
      <c r="S2" s="7"/>
      <c r="T2" s="7"/>
      <c r="U2" s="7"/>
      <c r="V2" s="7"/>
      <c r="W2" s="7"/>
      <c r="X2" s="7"/>
      <c r="Y2" s="7"/>
      <c r="Z2" s="7"/>
      <c r="AA2" s="7"/>
      <c r="AB2" s="7"/>
    </row>
    <row r="3" spans="1:28" ht="34.5" customHeight="1">
      <c r="A3" s="90" t="s">
        <v>1</v>
      </c>
      <c r="B3" s="82" t="s">
        <v>19</v>
      </c>
      <c r="C3" s="84"/>
      <c r="D3" s="84"/>
      <c r="E3" s="84"/>
      <c r="F3" s="84"/>
      <c r="G3" s="84"/>
      <c r="H3" s="83"/>
      <c r="I3" s="88" t="s">
        <v>54</v>
      </c>
      <c r="J3" s="83"/>
      <c r="K3" s="84" t="s">
        <v>20</v>
      </c>
      <c r="L3" s="84"/>
      <c r="M3" s="84"/>
      <c r="N3" s="83"/>
      <c r="O3" s="82" t="s">
        <v>20</v>
      </c>
      <c r="P3" s="84"/>
      <c r="Q3" s="83"/>
      <c r="R3" s="88" t="s">
        <v>54</v>
      </c>
      <c r="S3" s="83"/>
      <c r="T3" s="84" t="s">
        <v>77</v>
      </c>
      <c r="U3" s="84"/>
      <c r="V3" s="84"/>
      <c r="W3" s="84"/>
      <c r="X3" s="84"/>
      <c r="Y3" s="84"/>
      <c r="Z3" s="83"/>
      <c r="AA3" s="88" t="s">
        <v>54</v>
      </c>
      <c r="AB3" s="83"/>
    </row>
    <row r="4" spans="1:28" ht="18.75" customHeight="1">
      <c r="A4" s="91"/>
      <c r="B4" s="87" t="s">
        <v>0</v>
      </c>
      <c r="C4" s="86" t="s">
        <v>48</v>
      </c>
      <c r="D4" s="86" t="s">
        <v>49</v>
      </c>
      <c r="E4" s="86" t="s">
        <v>50</v>
      </c>
      <c r="F4" s="86" t="s">
        <v>51</v>
      </c>
      <c r="G4" s="86" t="s">
        <v>52</v>
      </c>
      <c r="H4" s="86" t="s">
        <v>53</v>
      </c>
      <c r="I4" s="87" t="s">
        <v>40</v>
      </c>
      <c r="J4" s="87" t="s">
        <v>41</v>
      </c>
      <c r="K4" s="83" t="s">
        <v>0</v>
      </c>
      <c r="L4" s="86" t="s">
        <v>48</v>
      </c>
      <c r="M4" s="86" t="s">
        <v>49</v>
      </c>
      <c r="N4" s="86" t="s">
        <v>50</v>
      </c>
      <c r="O4" s="86" t="s">
        <v>51</v>
      </c>
      <c r="P4" s="86" t="s">
        <v>52</v>
      </c>
      <c r="Q4" s="86" t="s">
        <v>53</v>
      </c>
      <c r="R4" s="87" t="s">
        <v>40</v>
      </c>
      <c r="S4" s="87" t="s">
        <v>41</v>
      </c>
      <c r="T4" s="83" t="s">
        <v>0</v>
      </c>
      <c r="U4" s="86" t="s">
        <v>48</v>
      </c>
      <c r="V4" s="86" t="s">
        <v>49</v>
      </c>
      <c r="W4" s="86" t="s">
        <v>50</v>
      </c>
      <c r="X4" s="86" t="s">
        <v>51</v>
      </c>
      <c r="Y4" s="86" t="s">
        <v>52</v>
      </c>
      <c r="Z4" s="86" t="s">
        <v>53</v>
      </c>
      <c r="AA4" s="87" t="s">
        <v>40</v>
      </c>
      <c r="AB4" s="87" t="s">
        <v>41</v>
      </c>
    </row>
    <row r="5" spans="1:28" ht="20.25" customHeight="1">
      <c r="A5" s="92"/>
      <c r="B5" s="87"/>
      <c r="C5" s="87"/>
      <c r="D5" s="87"/>
      <c r="E5" s="87"/>
      <c r="F5" s="87"/>
      <c r="G5" s="87"/>
      <c r="H5" s="87"/>
      <c r="I5" s="87"/>
      <c r="J5" s="87"/>
      <c r="K5" s="83"/>
      <c r="L5" s="87"/>
      <c r="M5" s="87"/>
      <c r="N5" s="87"/>
      <c r="O5" s="87"/>
      <c r="P5" s="87"/>
      <c r="Q5" s="87"/>
      <c r="R5" s="87"/>
      <c r="S5" s="87"/>
      <c r="T5" s="83"/>
      <c r="U5" s="87"/>
      <c r="V5" s="87"/>
      <c r="W5" s="87"/>
      <c r="X5" s="87"/>
      <c r="Y5" s="87"/>
      <c r="Z5" s="87"/>
      <c r="AA5" s="87"/>
      <c r="AB5" s="87"/>
    </row>
    <row r="6" spans="1:28" s="51" customFormat="1" ht="32.25" customHeight="1">
      <c r="A6" s="48" t="s">
        <v>78</v>
      </c>
      <c r="B6" s="49">
        <f aca="true" t="shared" si="0" ref="B6:AB6">SUM(B7:B8)</f>
        <v>24175</v>
      </c>
      <c r="C6" s="50">
        <f t="shared" si="0"/>
        <v>4657</v>
      </c>
      <c r="D6" s="50">
        <f t="shared" si="0"/>
        <v>6785</v>
      </c>
      <c r="E6" s="50">
        <f t="shared" si="0"/>
        <v>4336</v>
      </c>
      <c r="F6" s="50">
        <f t="shared" si="0"/>
        <v>3795</v>
      </c>
      <c r="G6" s="50">
        <f t="shared" si="0"/>
        <v>2732</v>
      </c>
      <c r="H6" s="50">
        <f t="shared" si="0"/>
        <v>1870</v>
      </c>
      <c r="I6" s="50">
        <f t="shared" si="0"/>
        <v>3612</v>
      </c>
      <c r="J6" s="70">
        <f t="shared" si="0"/>
        <v>20563</v>
      </c>
      <c r="K6" s="50">
        <f t="shared" si="0"/>
        <v>40384</v>
      </c>
      <c r="L6" s="50">
        <f t="shared" si="0"/>
        <v>4575</v>
      </c>
      <c r="M6" s="50">
        <f t="shared" si="0"/>
        <v>8380</v>
      </c>
      <c r="N6" s="70">
        <f t="shared" si="0"/>
        <v>6919</v>
      </c>
      <c r="O6" s="49">
        <f t="shared" si="0"/>
        <v>7272</v>
      </c>
      <c r="P6" s="50">
        <f t="shared" si="0"/>
        <v>6747</v>
      </c>
      <c r="Q6" s="50">
        <f t="shared" si="0"/>
        <v>6491</v>
      </c>
      <c r="R6" s="50">
        <f t="shared" si="0"/>
        <v>6256</v>
      </c>
      <c r="S6" s="70">
        <f t="shared" si="0"/>
        <v>34128</v>
      </c>
      <c r="T6" s="50">
        <f t="shared" si="0"/>
        <v>45079</v>
      </c>
      <c r="U6" s="50">
        <f t="shared" si="0"/>
        <v>2107</v>
      </c>
      <c r="V6" s="50">
        <f t="shared" si="0"/>
        <v>6169</v>
      </c>
      <c r="W6" s="50">
        <f t="shared" si="0"/>
        <v>6428</v>
      </c>
      <c r="X6" s="50">
        <f t="shared" si="0"/>
        <v>8258</v>
      </c>
      <c r="Y6" s="50">
        <f t="shared" si="0"/>
        <v>9748</v>
      </c>
      <c r="Z6" s="50">
        <f t="shared" si="0"/>
        <v>12369</v>
      </c>
      <c r="AA6" s="50">
        <f t="shared" si="0"/>
        <v>8753</v>
      </c>
      <c r="AB6" s="70">
        <f t="shared" si="0"/>
        <v>36326</v>
      </c>
    </row>
    <row r="7" spans="1:28" s="51" customFormat="1" ht="32.25" customHeight="1">
      <c r="A7" s="52" t="s">
        <v>79</v>
      </c>
      <c r="B7" s="53">
        <f aca="true" t="shared" si="1" ref="B7:AB7">SUM(B9:B19)</f>
        <v>19212</v>
      </c>
      <c r="C7" s="54">
        <f t="shared" si="1"/>
        <v>3688</v>
      </c>
      <c r="D7" s="54">
        <f t="shared" si="1"/>
        <v>5382</v>
      </c>
      <c r="E7" s="54">
        <f t="shared" si="1"/>
        <v>3551</v>
      </c>
      <c r="F7" s="54">
        <f t="shared" si="1"/>
        <v>2991</v>
      </c>
      <c r="G7" s="54">
        <f t="shared" si="1"/>
        <v>2131</v>
      </c>
      <c r="H7" s="54">
        <f t="shared" si="1"/>
        <v>1469</v>
      </c>
      <c r="I7" s="54">
        <f t="shared" si="1"/>
        <v>3600</v>
      </c>
      <c r="J7" s="71">
        <f t="shared" si="1"/>
        <v>15612</v>
      </c>
      <c r="K7" s="54">
        <f t="shared" si="1"/>
        <v>30536</v>
      </c>
      <c r="L7" s="54">
        <f t="shared" si="1"/>
        <v>3433</v>
      </c>
      <c r="M7" s="54">
        <f t="shared" si="1"/>
        <v>6420</v>
      </c>
      <c r="N7" s="71">
        <f t="shared" si="1"/>
        <v>5377</v>
      </c>
      <c r="O7" s="53">
        <f t="shared" si="1"/>
        <v>5497</v>
      </c>
      <c r="P7" s="54">
        <f t="shared" si="1"/>
        <v>5020</v>
      </c>
      <c r="Q7" s="54">
        <f t="shared" si="1"/>
        <v>4789</v>
      </c>
      <c r="R7" s="54">
        <f t="shared" si="1"/>
        <v>6251</v>
      </c>
      <c r="S7" s="71">
        <f t="shared" si="1"/>
        <v>24285</v>
      </c>
      <c r="T7" s="54">
        <f t="shared" si="1"/>
        <v>32143</v>
      </c>
      <c r="U7" s="54">
        <f t="shared" si="1"/>
        <v>1618</v>
      </c>
      <c r="V7" s="54">
        <f t="shared" si="1"/>
        <v>4701</v>
      </c>
      <c r="W7" s="54">
        <f t="shared" si="1"/>
        <v>4788</v>
      </c>
      <c r="X7" s="54">
        <f t="shared" si="1"/>
        <v>5943</v>
      </c>
      <c r="Y7" s="54">
        <f t="shared" si="1"/>
        <v>6784</v>
      </c>
      <c r="Z7" s="54">
        <f t="shared" si="1"/>
        <v>8309</v>
      </c>
      <c r="AA7" s="54">
        <f t="shared" si="1"/>
        <v>8741</v>
      </c>
      <c r="AB7" s="71">
        <f t="shared" si="1"/>
        <v>23402</v>
      </c>
    </row>
    <row r="8" spans="1:28" s="51" customFormat="1" ht="32.25" customHeight="1">
      <c r="A8" s="55" t="s">
        <v>80</v>
      </c>
      <c r="B8" s="56">
        <f>SUM(B20:B35)</f>
        <v>4963</v>
      </c>
      <c r="C8" s="57">
        <f>SUM(C20:C35)</f>
        <v>969</v>
      </c>
      <c r="D8" s="57">
        <f>SUM(D20:D35)</f>
        <v>1403</v>
      </c>
      <c r="E8" s="57">
        <f aca="true" t="shared" si="2" ref="E8:AA8">SUM(E20:E35)</f>
        <v>785</v>
      </c>
      <c r="F8" s="57">
        <f t="shared" si="2"/>
        <v>804</v>
      </c>
      <c r="G8" s="57">
        <f t="shared" si="2"/>
        <v>601</v>
      </c>
      <c r="H8" s="57">
        <f t="shared" si="2"/>
        <v>401</v>
      </c>
      <c r="I8" s="57">
        <f t="shared" si="2"/>
        <v>12</v>
      </c>
      <c r="J8" s="72">
        <f t="shared" si="2"/>
        <v>4951</v>
      </c>
      <c r="K8" s="57">
        <f t="shared" si="2"/>
        <v>9848</v>
      </c>
      <c r="L8" s="57">
        <f t="shared" si="2"/>
        <v>1142</v>
      </c>
      <c r="M8" s="57">
        <f t="shared" si="2"/>
        <v>1960</v>
      </c>
      <c r="N8" s="72">
        <f t="shared" si="2"/>
        <v>1542</v>
      </c>
      <c r="O8" s="56">
        <f t="shared" si="2"/>
        <v>1775</v>
      </c>
      <c r="P8" s="57">
        <f t="shared" si="2"/>
        <v>1727</v>
      </c>
      <c r="Q8" s="57">
        <f t="shared" si="2"/>
        <v>1702</v>
      </c>
      <c r="R8" s="57">
        <f t="shared" si="2"/>
        <v>5</v>
      </c>
      <c r="S8" s="72">
        <f t="shared" si="2"/>
        <v>9843</v>
      </c>
      <c r="T8" s="57">
        <f t="shared" si="2"/>
        <v>12936</v>
      </c>
      <c r="U8" s="57">
        <f t="shared" si="2"/>
        <v>489</v>
      </c>
      <c r="V8" s="57">
        <f t="shared" si="2"/>
        <v>1468</v>
      </c>
      <c r="W8" s="57">
        <f t="shared" si="2"/>
        <v>1640</v>
      </c>
      <c r="X8" s="57">
        <f t="shared" si="2"/>
        <v>2315</v>
      </c>
      <c r="Y8" s="57">
        <f t="shared" si="2"/>
        <v>2964</v>
      </c>
      <c r="Z8" s="57">
        <f t="shared" si="2"/>
        <v>4060</v>
      </c>
      <c r="AA8" s="57">
        <f t="shared" si="2"/>
        <v>12</v>
      </c>
      <c r="AB8" s="72">
        <f>SUM(AB20:AB35)</f>
        <v>12924</v>
      </c>
    </row>
    <row r="9" spans="1:28" s="51" customFormat="1" ht="32.25" customHeight="1">
      <c r="A9" s="52" t="s">
        <v>81</v>
      </c>
      <c r="B9" s="53">
        <v>7792</v>
      </c>
      <c r="C9" s="54">
        <v>1566</v>
      </c>
      <c r="D9" s="54">
        <v>2200</v>
      </c>
      <c r="E9" s="54">
        <v>1645</v>
      </c>
      <c r="F9" s="54">
        <v>1120</v>
      </c>
      <c r="G9" s="54">
        <v>808</v>
      </c>
      <c r="H9" s="54">
        <v>453</v>
      </c>
      <c r="I9" s="54">
        <v>2006</v>
      </c>
      <c r="J9" s="71">
        <v>5786</v>
      </c>
      <c r="K9" s="54">
        <v>7935</v>
      </c>
      <c r="L9" s="54">
        <v>872</v>
      </c>
      <c r="M9" s="54">
        <v>1562</v>
      </c>
      <c r="N9" s="71">
        <v>1623</v>
      </c>
      <c r="O9" s="53">
        <v>1426</v>
      </c>
      <c r="P9" s="54">
        <v>1287</v>
      </c>
      <c r="Q9" s="54">
        <v>1165</v>
      </c>
      <c r="R9" s="54">
        <v>2014</v>
      </c>
      <c r="S9" s="71">
        <v>5921</v>
      </c>
      <c r="T9" s="54">
        <v>3355</v>
      </c>
      <c r="U9" s="54">
        <v>318</v>
      </c>
      <c r="V9" s="54">
        <v>596</v>
      </c>
      <c r="W9" s="54">
        <v>686</v>
      </c>
      <c r="X9" s="54">
        <v>610</v>
      </c>
      <c r="Y9" s="54">
        <v>622</v>
      </c>
      <c r="Z9" s="54">
        <v>523</v>
      </c>
      <c r="AA9" s="54">
        <v>873</v>
      </c>
      <c r="AB9" s="71">
        <v>2482</v>
      </c>
    </row>
    <row r="10" spans="1:28" s="51" customFormat="1" ht="32.25" customHeight="1">
      <c r="A10" s="52" t="s">
        <v>82</v>
      </c>
      <c r="B10" s="53">
        <v>2360</v>
      </c>
      <c r="C10" s="54">
        <v>413</v>
      </c>
      <c r="D10" s="54">
        <v>769</v>
      </c>
      <c r="E10" s="54">
        <v>425</v>
      </c>
      <c r="F10" s="54">
        <v>390</v>
      </c>
      <c r="G10" s="54">
        <v>213</v>
      </c>
      <c r="H10" s="54">
        <v>150</v>
      </c>
      <c r="I10" s="54">
        <v>0</v>
      </c>
      <c r="J10" s="71">
        <v>2360</v>
      </c>
      <c r="K10" s="54">
        <v>5398</v>
      </c>
      <c r="L10" s="54">
        <v>629</v>
      </c>
      <c r="M10" s="54">
        <v>1303</v>
      </c>
      <c r="N10" s="71">
        <v>970</v>
      </c>
      <c r="O10" s="53">
        <v>899</v>
      </c>
      <c r="P10" s="54">
        <v>855</v>
      </c>
      <c r="Q10" s="54">
        <v>742</v>
      </c>
      <c r="R10" s="54">
        <v>0</v>
      </c>
      <c r="S10" s="71">
        <v>5398</v>
      </c>
      <c r="T10" s="54">
        <v>4692</v>
      </c>
      <c r="U10" s="54">
        <v>264</v>
      </c>
      <c r="V10" s="54">
        <v>853</v>
      </c>
      <c r="W10" s="54">
        <v>868</v>
      </c>
      <c r="X10" s="54">
        <v>884</v>
      </c>
      <c r="Y10" s="54">
        <v>886</v>
      </c>
      <c r="Z10" s="54">
        <v>937</v>
      </c>
      <c r="AA10" s="54">
        <v>0</v>
      </c>
      <c r="AB10" s="71">
        <v>4692</v>
      </c>
    </row>
    <row r="11" spans="1:28" s="51" customFormat="1" ht="32.25" customHeight="1">
      <c r="A11" s="52" t="s">
        <v>83</v>
      </c>
      <c r="B11" s="53">
        <v>808</v>
      </c>
      <c r="C11" s="54">
        <v>188</v>
      </c>
      <c r="D11" s="54">
        <v>239</v>
      </c>
      <c r="E11" s="54">
        <v>149</v>
      </c>
      <c r="F11" s="54">
        <v>116</v>
      </c>
      <c r="G11" s="54">
        <v>73</v>
      </c>
      <c r="H11" s="54">
        <v>43</v>
      </c>
      <c r="I11" s="54">
        <v>36</v>
      </c>
      <c r="J11" s="71">
        <v>772</v>
      </c>
      <c r="K11" s="54">
        <v>1188</v>
      </c>
      <c r="L11" s="54">
        <v>150</v>
      </c>
      <c r="M11" s="54">
        <v>259</v>
      </c>
      <c r="N11" s="71">
        <v>210</v>
      </c>
      <c r="O11" s="53">
        <v>197</v>
      </c>
      <c r="P11" s="54">
        <v>198</v>
      </c>
      <c r="Q11" s="54">
        <v>174</v>
      </c>
      <c r="R11" s="54">
        <v>107</v>
      </c>
      <c r="S11" s="71">
        <v>1081</v>
      </c>
      <c r="T11" s="54">
        <v>873</v>
      </c>
      <c r="U11" s="54">
        <v>48</v>
      </c>
      <c r="V11" s="54">
        <v>118</v>
      </c>
      <c r="W11" s="54">
        <v>121</v>
      </c>
      <c r="X11" s="54">
        <v>147</v>
      </c>
      <c r="Y11" s="54">
        <v>197</v>
      </c>
      <c r="Z11" s="54">
        <v>242</v>
      </c>
      <c r="AA11" s="54">
        <v>86</v>
      </c>
      <c r="AB11" s="71">
        <v>787</v>
      </c>
    </row>
    <row r="12" spans="1:28" s="51" customFormat="1" ht="32.25" customHeight="1">
      <c r="A12" s="52" t="s">
        <v>84</v>
      </c>
      <c r="B12" s="53">
        <v>742</v>
      </c>
      <c r="C12" s="54">
        <v>192</v>
      </c>
      <c r="D12" s="54">
        <v>259</v>
      </c>
      <c r="E12" s="54">
        <v>105</v>
      </c>
      <c r="F12" s="54">
        <v>91</v>
      </c>
      <c r="G12" s="54">
        <v>58</v>
      </c>
      <c r="H12" s="54">
        <v>37</v>
      </c>
      <c r="I12" s="54">
        <v>6</v>
      </c>
      <c r="J12" s="71">
        <v>736</v>
      </c>
      <c r="K12" s="54">
        <v>1335</v>
      </c>
      <c r="L12" s="54">
        <v>205</v>
      </c>
      <c r="M12" s="54">
        <v>366</v>
      </c>
      <c r="N12" s="71">
        <v>222</v>
      </c>
      <c r="O12" s="53">
        <v>244</v>
      </c>
      <c r="P12" s="54">
        <v>176</v>
      </c>
      <c r="Q12" s="54">
        <v>122</v>
      </c>
      <c r="R12" s="54">
        <v>30</v>
      </c>
      <c r="S12" s="71">
        <v>1305</v>
      </c>
      <c r="T12" s="54">
        <v>1419</v>
      </c>
      <c r="U12" s="54">
        <v>85</v>
      </c>
      <c r="V12" s="54">
        <v>298</v>
      </c>
      <c r="W12" s="54">
        <v>240</v>
      </c>
      <c r="X12" s="54">
        <v>299</v>
      </c>
      <c r="Y12" s="54">
        <v>246</v>
      </c>
      <c r="Z12" s="54">
        <v>251</v>
      </c>
      <c r="AA12" s="54">
        <v>22</v>
      </c>
      <c r="AB12" s="71">
        <v>1397</v>
      </c>
    </row>
    <row r="13" spans="1:28" s="51" customFormat="1" ht="32.25" customHeight="1">
      <c r="A13" s="52" t="s">
        <v>85</v>
      </c>
      <c r="B13" s="53">
        <v>1211</v>
      </c>
      <c r="C13" s="54">
        <v>187</v>
      </c>
      <c r="D13" s="54">
        <v>230</v>
      </c>
      <c r="E13" s="54">
        <v>182</v>
      </c>
      <c r="F13" s="54">
        <v>164</v>
      </c>
      <c r="G13" s="54">
        <v>218</v>
      </c>
      <c r="H13" s="54">
        <v>230</v>
      </c>
      <c r="I13" s="54">
        <v>1163</v>
      </c>
      <c r="J13" s="71">
        <v>48</v>
      </c>
      <c r="K13" s="54">
        <v>3456</v>
      </c>
      <c r="L13" s="54">
        <v>242</v>
      </c>
      <c r="M13" s="54">
        <v>612</v>
      </c>
      <c r="N13" s="71">
        <v>485</v>
      </c>
      <c r="O13" s="53">
        <v>585</v>
      </c>
      <c r="P13" s="54">
        <v>656</v>
      </c>
      <c r="Q13" s="54">
        <v>876</v>
      </c>
      <c r="R13" s="54">
        <v>3420</v>
      </c>
      <c r="S13" s="71">
        <v>36</v>
      </c>
      <c r="T13" s="54">
        <v>6926</v>
      </c>
      <c r="U13" s="54">
        <v>202</v>
      </c>
      <c r="V13" s="54">
        <v>780</v>
      </c>
      <c r="W13" s="54">
        <v>767</v>
      </c>
      <c r="X13" s="54">
        <v>1037</v>
      </c>
      <c r="Y13" s="54">
        <v>1505</v>
      </c>
      <c r="Z13" s="54">
        <v>2635</v>
      </c>
      <c r="AA13" s="54">
        <v>6895</v>
      </c>
      <c r="AB13" s="71">
        <v>31</v>
      </c>
    </row>
    <row r="14" spans="1:28" s="51" customFormat="1" ht="32.25" customHeight="1">
      <c r="A14" s="52" t="s">
        <v>86</v>
      </c>
      <c r="B14" s="53">
        <v>1998</v>
      </c>
      <c r="C14" s="54">
        <v>313</v>
      </c>
      <c r="D14" s="54">
        <v>509</v>
      </c>
      <c r="E14" s="54">
        <v>326</v>
      </c>
      <c r="F14" s="54">
        <v>402</v>
      </c>
      <c r="G14" s="54">
        <v>257</v>
      </c>
      <c r="H14" s="54">
        <v>191</v>
      </c>
      <c r="I14" s="54">
        <v>313</v>
      </c>
      <c r="J14" s="71">
        <v>1685</v>
      </c>
      <c r="K14" s="54">
        <v>3480</v>
      </c>
      <c r="L14" s="54">
        <v>404</v>
      </c>
      <c r="M14" s="54">
        <v>686</v>
      </c>
      <c r="N14" s="71">
        <v>574</v>
      </c>
      <c r="O14" s="53">
        <v>738</v>
      </c>
      <c r="P14" s="54">
        <v>597</v>
      </c>
      <c r="Q14" s="54">
        <v>481</v>
      </c>
      <c r="R14" s="54">
        <v>521</v>
      </c>
      <c r="S14" s="71">
        <v>2959</v>
      </c>
      <c r="T14" s="54">
        <v>2746</v>
      </c>
      <c r="U14" s="54">
        <v>141</v>
      </c>
      <c r="V14" s="54">
        <v>422</v>
      </c>
      <c r="W14" s="54">
        <v>427</v>
      </c>
      <c r="X14" s="54">
        <v>575</v>
      </c>
      <c r="Y14" s="54">
        <v>628</v>
      </c>
      <c r="Z14" s="54">
        <v>553</v>
      </c>
      <c r="AA14" s="54">
        <v>534</v>
      </c>
      <c r="AB14" s="71">
        <v>2212</v>
      </c>
    </row>
    <row r="15" spans="1:28" s="51" customFormat="1" ht="32.25" customHeight="1">
      <c r="A15" s="52" t="s">
        <v>87</v>
      </c>
      <c r="B15" s="53">
        <v>1270</v>
      </c>
      <c r="C15" s="54">
        <v>235</v>
      </c>
      <c r="D15" s="54">
        <v>308</v>
      </c>
      <c r="E15" s="54">
        <v>209</v>
      </c>
      <c r="F15" s="54">
        <v>202</v>
      </c>
      <c r="G15" s="54">
        <v>188</v>
      </c>
      <c r="H15" s="54">
        <v>128</v>
      </c>
      <c r="I15" s="54">
        <v>0</v>
      </c>
      <c r="J15" s="71">
        <v>1270</v>
      </c>
      <c r="K15" s="54">
        <v>1857</v>
      </c>
      <c r="L15" s="54">
        <v>175</v>
      </c>
      <c r="M15" s="54">
        <v>325</v>
      </c>
      <c r="N15" s="71">
        <v>289</v>
      </c>
      <c r="O15" s="53">
        <v>342</v>
      </c>
      <c r="P15" s="54">
        <v>339</v>
      </c>
      <c r="Q15" s="54">
        <v>387</v>
      </c>
      <c r="R15" s="54">
        <v>0</v>
      </c>
      <c r="S15" s="71">
        <v>1857</v>
      </c>
      <c r="T15" s="54">
        <v>2521</v>
      </c>
      <c r="U15" s="54">
        <v>94</v>
      </c>
      <c r="V15" s="54">
        <v>264</v>
      </c>
      <c r="W15" s="54">
        <v>285</v>
      </c>
      <c r="X15" s="54">
        <v>436</v>
      </c>
      <c r="Y15" s="54">
        <v>628</v>
      </c>
      <c r="Z15" s="54">
        <v>814</v>
      </c>
      <c r="AA15" s="54">
        <v>0</v>
      </c>
      <c r="AB15" s="71">
        <v>2521</v>
      </c>
    </row>
    <row r="16" spans="1:28" s="51" customFormat="1" ht="32.25" customHeight="1">
      <c r="A16" s="52" t="s">
        <v>88</v>
      </c>
      <c r="B16" s="53">
        <v>534</v>
      </c>
      <c r="C16" s="54">
        <v>87</v>
      </c>
      <c r="D16" s="54">
        <v>170</v>
      </c>
      <c r="E16" s="54">
        <v>94</v>
      </c>
      <c r="F16" s="54">
        <v>101</v>
      </c>
      <c r="G16" s="54">
        <v>50</v>
      </c>
      <c r="H16" s="54">
        <v>32</v>
      </c>
      <c r="I16" s="54">
        <v>0</v>
      </c>
      <c r="J16" s="71">
        <v>534</v>
      </c>
      <c r="K16" s="54">
        <v>637</v>
      </c>
      <c r="L16" s="54">
        <v>80</v>
      </c>
      <c r="M16" s="54">
        <v>157</v>
      </c>
      <c r="N16" s="71">
        <v>121</v>
      </c>
      <c r="O16" s="53">
        <v>128</v>
      </c>
      <c r="P16" s="54">
        <v>86</v>
      </c>
      <c r="Q16" s="54">
        <v>65</v>
      </c>
      <c r="R16" s="54">
        <v>0</v>
      </c>
      <c r="S16" s="71">
        <v>637</v>
      </c>
      <c r="T16" s="54">
        <v>704</v>
      </c>
      <c r="U16" s="54">
        <v>40</v>
      </c>
      <c r="V16" s="54">
        <v>140</v>
      </c>
      <c r="W16" s="54">
        <v>136</v>
      </c>
      <c r="X16" s="54">
        <v>142</v>
      </c>
      <c r="Y16" s="54">
        <v>137</v>
      </c>
      <c r="Z16" s="54">
        <v>109</v>
      </c>
      <c r="AA16" s="54">
        <v>0</v>
      </c>
      <c r="AB16" s="71">
        <v>704</v>
      </c>
    </row>
    <row r="17" spans="1:28" s="51" customFormat="1" ht="32.25" customHeight="1">
      <c r="A17" s="52" t="s">
        <v>89</v>
      </c>
      <c r="B17" s="53">
        <v>552</v>
      </c>
      <c r="C17" s="54">
        <v>118</v>
      </c>
      <c r="D17" s="54">
        <v>156</v>
      </c>
      <c r="E17" s="54">
        <v>102</v>
      </c>
      <c r="F17" s="54">
        <v>94</v>
      </c>
      <c r="G17" s="54">
        <v>54</v>
      </c>
      <c r="H17" s="54">
        <v>28</v>
      </c>
      <c r="I17" s="54">
        <v>69</v>
      </c>
      <c r="J17" s="71">
        <v>483</v>
      </c>
      <c r="K17" s="54">
        <v>1628</v>
      </c>
      <c r="L17" s="54">
        <v>211</v>
      </c>
      <c r="M17" s="54">
        <v>358</v>
      </c>
      <c r="N17" s="71">
        <v>284</v>
      </c>
      <c r="O17" s="53">
        <v>310</v>
      </c>
      <c r="P17" s="54">
        <v>256</v>
      </c>
      <c r="Q17" s="54">
        <v>209</v>
      </c>
      <c r="R17" s="54">
        <v>142</v>
      </c>
      <c r="S17" s="71">
        <v>1486</v>
      </c>
      <c r="T17" s="54">
        <v>2059</v>
      </c>
      <c r="U17" s="54">
        <v>66</v>
      </c>
      <c r="V17" s="54">
        <v>288</v>
      </c>
      <c r="W17" s="54">
        <v>304</v>
      </c>
      <c r="X17" s="54">
        <v>425</v>
      </c>
      <c r="Y17" s="54">
        <v>466</v>
      </c>
      <c r="Z17" s="54">
        <v>510</v>
      </c>
      <c r="AA17" s="54">
        <v>321</v>
      </c>
      <c r="AB17" s="71">
        <v>1738</v>
      </c>
    </row>
    <row r="18" spans="1:28" s="51" customFormat="1" ht="32.25" customHeight="1">
      <c r="A18" s="52" t="s">
        <v>90</v>
      </c>
      <c r="B18" s="53">
        <v>1149</v>
      </c>
      <c r="C18" s="54">
        <v>201</v>
      </c>
      <c r="D18" s="54">
        <v>318</v>
      </c>
      <c r="E18" s="54">
        <v>191</v>
      </c>
      <c r="F18" s="54">
        <v>194</v>
      </c>
      <c r="G18" s="54">
        <v>137</v>
      </c>
      <c r="H18" s="54">
        <v>108</v>
      </c>
      <c r="I18" s="54">
        <v>0</v>
      </c>
      <c r="J18" s="71">
        <v>1149</v>
      </c>
      <c r="K18" s="54">
        <v>2333</v>
      </c>
      <c r="L18" s="54">
        <v>240</v>
      </c>
      <c r="M18" s="54">
        <v>518</v>
      </c>
      <c r="N18" s="71">
        <v>390</v>
      </c>
      <c r="O18" s="53">
        <v>420</v>
      </c>
      <c r="P18" s="54">
        <v>382</v>
      </c>
      <c r="Q18" s="54">
        <v>383</v>
      </c>
      <c r="R18" s="54">
        <v>0</v>
      </c>
      <c r="S18" s="71">
        <v>2333</v>
      </c>
      <c r="T18" s="54">
        <v>5376</v>
      </c>
      <c r="U18" s="54">
        <v>290</v>
      </c>
      <c r="V18" s="54">
        <v>711</v>
      </c>
      <c r="W18" s="54">
        <v>736</v>
      </c>
      <c r="X18" s="54">
        <v>1075</v>
      </c>
      <c r="Y18" s="54">
        <v>1162</v>
      </c>
      <c r="Z18" s="54">
        <v>1402</v>
      </c>
      <c r="AA18" s="54">
        <v>0</v>
      </c>
      <c r="AB18" s="71">
        <v>5376</v>
      </c>
    </row>
    <row r="19" spans="1:28" s="51" customFormat="1" ht="32.25" customHeight="1">
      <c r="A19" s="52" t="s">
        <v>91</v>
      </c>
      <c r="B19" s="53">
        <v>796</v>
      </c>
      <c r="C19" s="54">
        <v>188</v>
      </c>
      <c r="D19" s="54">
        <v>224</v>
      </c>
      <c r="E19" s="54">
        <v>123</v>
      </c>
      <c r="F19" s="54">
        <v>117</v>
      </c>
      <c r="G19" s="54">
        <v>75</v>
      </c>
      <c r="H19" s="54">
        <v>69</v>
      </c>
      <c r="I19" s="54">
        <v>7</v>
      </c>
      <c r="J19" s="71">
        <v>789</v>
      </c>
      <c r="K19" s="54">
        <v>1289</v>
      </c>
      <c r="L19" s="54">
        <v>225</v>
      </c>
      <c r="M19" s="54">
        <v>274</v>
      </c>
      <c r="N19" s="71">
        <v>209</v>
      </c>
      <c r="O19" s="53">
        <v>208</v>
      </c>
      <c r="P19" s="54">
        <v>188</v>
      </c>
      <c r="Q19" s="54">
        <v>185</v>
      </c>
      <c r="R19" s="54">
        <v>17</v>
      </c>
      <c r="S19" s="71">
        <v>1272</v>
      </c>
      <c r="T19" s="54">
        <v>1472</v>
      </c>
      <c r="U19" s="54">
        <v>70</v>
      </c>
      <c r="V19" s="54">
        <v>231</v>
      </c>
      <c r="W19" s="54">
        <v>218</v>
      </c>
      <c r="X19" s="54">
        <v>313</v>
      </c>
      <c r="Y19" s="54">
        <v>307</v>
      </c>
      <c r="Z19" s="54">
        <v>333</v>
      </c>
      <c r="AA19" s="54">
        <v>10</v>
      </c>
      <c r="AB19" s="71">
        <v>1462</v>
      </c>
    </row>
    <row r="20" spans="1:28" s="51" customFormat="1" ht="32.25" customHeight="1">
      <c r="A20" s="77" t="s">
        <v>92</v>
      </c>
      <c r="B20" s="60">
        <v>345</v>
      </c>
      <c r="C20" s="61">
        <v>65</v>
      </c>
      <c r="D20" s="61">
        <v>105</v>
      </c>
      <c r="E20" s="61">
        <v>56</v>
      </c>
      <c r="F20" s="61">
        <v>52</v>
      </c>
      <c r="G20" s="61">
        <v>43</v>
      </c>
      <c r="H20" s="61">
        <v>24</v>
      </c>
      <c r="I20" s="61">
        <v>0</v>
      </c>
      <c r="J20" s="73">
        <v>345</v>
      </c>
      <c r="K20" s="61">
        <v>529</v>
      </c>
      <c r="L20" s="61">
        <v>84</v>
      </c>
      <c r="M20" s="61">
        <v>109</v>
      </c>
      <c r="N20" s="73">
        <v>84</v>
      </c>
      <c r="O20" s="60">
        <v>94</v>
      </c>
      <c r="P20" s="61">
        <v>88</v>
      </c>
      <c r="Q20" s="61">
        <v>70</v>
      </c>
      <c r="R20" s="61">
        <v>0</v>
      </c>
      <c r="S20" s="73">
        <v>529</v>
      </c>
      <c r="T20" s="61">
        <v>579</v>
      </c>
      <c r="U20" s="61">
        <v>26</v>
      </c>
      <c r="V20" s="61">
        <v>88</v>
      </c>
      <c r="W20" s="61">
        <v>84</v>
      </c>
      <c r="X20" s="61">
        <v>107</v>
      </c>
      <c r="Y20" s="61">
        <v>135</v>
      </c>
      <c r="Z20" s="61">
        <v>139</v>
      </c>
      <c r="AA20" s="61">
        <v>0</v>
      </c>
      <c r="AB20" s="73">
        <v>579</v>
      </c>
    </row>
    <row r="21" spans="1:28" s="51" customFormat="1" ht="32.25" customHeight="1">
      <c r="A21" s="59" t="s">
        <v>93</v>
      </c>
      <c r="B21" s="56">
        <v>617</v>
      </c>
      <c r="C21" s="57">
        <v>151</v>
      </c>
      <c r="D21" s="57">
        <v>134</v>
      </c>
      <c r="E21" s="57">
        <v>72</v>
      </c>
      <c r="F21" s="57">
        <v>118</v>
      </c>
      <c r="G21" s="57">
        <v>77</v>
      </c>
      <c r="H21" s="57">
        <v>65</v>
      </c>
      <c r="I21" s="57">
        <v>0</v>
      </c>
      <c r="J21" s="72">
        <v>617</v>
      </c>
      <c r="K21" s="57">
        <v>811</v>
      </c>
      <c r="L21" s="57">
        <v>99</v>
      </c>
      <c r="M21" s="57">
        <v>122</v>
      </c>
      <c r="N21" s="72">
        <v>95</v>
      </c>
      <c r="O21" s="56">
        <v>156</v>
      </c>
      <c r="P21" s="57">
        <v>166</v>
      </c>
      <c r="Q21" s="57">
        <v>173</v>
      </c>
      <c r="R21" s="57">
        <v>0</v>
      </c>
      <c r="S21" s="72">
        <v>811</v>
      </c>
      <c r="T21" s="57">
        <v>1553</v>
      </c>
      <c r="U21" s="57">
        <v>59</v>
      </c>
      <c r="V21" s="57">
        <v>98</v>
      </c>
      <c r="W21" s="57">
        <v>134</v>
      </c>
      <c r="X21" s="57">
        <v>279</v>
      </c>
      <c r="Y21" s="57">
        <v>346</v>
      </c>
      <c r="Z21" s="57">
        <v>637</v>
      </c>
      <c r="AA21" s="57">
        <v>0</v>
      </c>
      <c r="AB21" s="72">
        <v>1553</v>
      </c>
    </row>
    <row r="22" spans="1:28" s="51" customFormat="1" ht="32.25" customHeight="1">
      <c r="A22" s="52" t="s">
        <v>94</v>
      </c>
      <c r="B22" s="53">
        <v>648</v>
      </c>
      <c r="C22" s="54">
        <v>164</v>
      </c>
      <c r="D22" s="54">
        <v>160</v>
      </c>
      <c r="E22" s="54">
        <v>122</v>
      </c>
      <c r="F22" s="54">
        <v>89</v>
      </c>
      <c r="G22" s="54">
        <v>69</v>
      </c>
      <c r="H22" s="54">
        <v>44</v>
      </c>
      <c r="I22" s="54">
        <v>0</v>
      </c>
      <c r="J22" s="71">
        <v>648</v>
      </c>
      <c r="K22" s="54">
        <v>1138</v>
      </c>
      <c r="L22" s="54">
        <v>190</v>
      </c>
      <c r="M22" s="54">
        <v>204</v>
      </c>
      <c r="N22" s="71">
        <v>241</v>
      </c>
      <c r="O22" s="53">
        <v>195</v>
      </c>
      <c r="P22" s="54">
        <v>176</v>
      </c>
      <c r="Q22" s="54">
        <v>132</v>
      </c>
      <c r="R22" s="54">
        <v>0</v>
      </c>
      <c r="S22" s="71">
        <v>1138</v>
      </c>
      <c r="T22" s="54">
        <v>1418</v>
      </c>
      <c r="U22" s="54">
        <v>71</v>
      </c>
      <c r="V22" s="54">
        <v>190</v>
      </c>
      <c r="W22" s="54">
        <v>266</v>
      </c>
      <c r="X22" s="54">
        <v>268</v>
      </c>
      <c r="Y22" s="54">
        <v>329</v>
      </c>
      <c r="Z22" s="54">
        <v>294</v>
      </c>
      <c r="AA22" s="54">
        <v>0</v>
      </c>
      <c r="AB22" s="71">
        <v>1418</v>
      </c>
    </row>
    <row r="23" spans="1:28" s="51" customFormat="1" ht="32.25" customHeight="1">
      <c r="A23" s="52" t="s">
        <v>95</v>
      </c>
      <c r="B23" s="53">
        <v>352</v>
      </c>
      <c r="C23" s="54">
        <v>63</v>
      </c>
      <c r="D23" s="54">
        <v>115</v>
      </c>
      <c r="E23" s="54">
        <v>59</v>
      </c>
      <c r="F23" s="54">
        <v>57</v>
      </c>
      <c r="G23" s="54">
        <v>31</v>
      </c>
      <c r="H23" s="54">
        <v>27</v>
      </c>
      <c r="I23" s="54">
        <v>0</v>
      </c>
      <c r="J23" s="71">
        <v>352</v>
      </c>
      <c r="K23" s="54">
        <v>690</v>
      </c>
      <c r="L23" s="54">
        <v>118</v>
      </c>
      <c r="M23" s="54">
        <v>169</v>
      </c>
      <c r="N23" s="71">
        <v>111</v>
      </c>
      <c r="O23" s="53">
        <v>119</v>
      </c>
      <c r="P23" s="54">
        <v>91</v>
      </c>
      <c r="Q23" s="54">
        <v>82</v>
      </c>
      <c r="R23" s="54">
        <v>0</v>
      </c>
      <c r="S23" s="71">
        <v>690</v>
      </c>
      <c r="T23" s="54">
        <v>932</v>
      </c>
      <c r="U23" s="54">
        <v>42</v>
      </c>
      <c r="V23" s="54">
        <v>110</v>
      </c>
      <c r="W23" s="54">
        <v>130</v>
      </c>
      <c r="X23" s="54">
        <v>161</v>
      </c>
      <c r="Y23" s="54">
        <v>221</v>
      </c>
      <c r="Z23" s="54">
        <v>268</v>
      </c>
      <c r="AA23" s="54">
        <v>0</v>
      </c>
      <c r="AB23" s="71">
        <v>932</v>
      </c>
    </row>
    <row r="24" spans="1:28" s="51" customFormat="1" ht="32.25" customHeight="1">
      <c r="A24" s="52" t="s">
        <v>96</v>
      </c>
      <c r="B24" s="53">
        <v>198</v>
      </c>
      <c r="C24" s="54">
        <v>32</v>
      </c>
      <c r="D24" s="54">
        <v>61</v>
      </c>
      <c r="E24" s="54">
        <v>34</v>
      </c>
      <c r="F24" s="54">
        <v>32</v>
      </c>
      <c r="G24" s="54">
        <v>18</v>
      </c>
      <c r="H24" s="54">
        <v>21</v>
      </c>
      <c r="I24" s="54">
        <v>12</v>
      </c>
      <c r="J24" s="71">
        <v>186</v>
      </c>
      <c r="K24" s="54">
        <v>593</v>
      </c>
      <c r="L24" s="54">
        <v>40</v>
      </c>
      <c r="M24" s="54">
        <v>118</v>
      </c>
      <c r="N24" s="71">
        <v>76</v>
      </c>
      <c r="O24" s="53">
        <v>95</v>
      </c>
      <c r="P24" s="54">
        <v>121</v>
      </c>
      <c r="Q24" s="54">
        <v>143</v>
      </c>
      <c r="R24" s="54">
        <v>5</v>
      </c>
      <c r="S24" s="71">
        <v>588</v>
      </c>
      <c r="T24" s="54">
        <v>305</v>
      </c>
      <c r="U24" s="54">
        <v>7</v>
      </c>
      <c r="V24" s="54">
        <v>41</v>
      </c>
      <c r="W24" s="54">
        <v>36</v>
      </c>
      <c r="X24" s="54">
        <v>51</v>
      </c>
      <c r="Y24" s="54">
        <v>76</v>
      </c>
      <c r="Z24" s="54">
        <v>94</v>
      </c>
      <c r="AA24" s="54">
        <v>12</v>
      </c>
      <c r="AB24" s="71">
        <v>293</v>
      </c>
    </row>
    <row r="25" spans="1:28" s="51" customFormat="1" ht="32.25" customHeight="1">
      <c r="A25" s="52" t="s">
        <v>97</v>
      </c>
      <c r="B25" s="53">
        <v>242</v>
      </c>
      <c r="C25" s="54">
        <v>35</v>
      </c>
      <c r="D25" s="54">
        <v>78</v>
      </c>
      <c r="E25" s="54">
        <v>33</v>
      </c>
      <c r="F25" s="54">
        <v>36</v>
      </c>
      <c r="G25" s="54">
        <v>35</v>
      </c>
      <c r="H25" s="54">
        <v>25</v>
      </c>
      <c r="I25" s="54">
        <v>0</v>
      </c>
      <c r="J25" s="71">
        <v>242</v>
      </c>
      <c r="K25" s="54">
        <v>364</v>
      </c>
      <c r="L25" s="54">
        <v>38</v>
      </c>
      <c r="M25" s="54">
        <v>79</v>
      </c>
      <c r="N25" s="71">
        <v>62</v>
      </c>
      <c r="O25" s="53">
        <v>61</v>
      </c>
      <c r="P25" s="54">
        <v>64</v>
      </c>
      <c r="Q25" s="54">
        <v>60</v>
      </c>
      <c r="R25" s="54">
        <v>0</v>
      </c>
      <c r="S25" s="71">
        <v>364</v>
      </c>
      <c r="T25" s="54">
        <v>329</v>
      </c>
      <c r="U25" s="54">
        <v>5</v>
      </c>
      <c r="V25" s="54">
        <v>32</v>
      </c>
      <c r="W25" s="54">
        <v>29</v>
      </c>
      <c r="X25" s="54">
        <v>89</v>
      </c>
      <c r="Y25" s="54">
        <v>81</v>
      </c>
      <c r="Z25" s="54">
        <v>93</v>
      </c>
      <c r="AA25" s="54">
        <v>0</v>
      </c>
      <c r="AB25" s="71">
        <v>329</v>
      </c>
    </row>
    <row r="26" spans="1:28" s="51" customFormat="1" ht="32.25" customHeight="1">
      <c r="A26" s="77" t="s">
        <v>98</v>
      </c>
      <c r="B26" s="60">
        <v>541</v>
      </c>
      <c r="C26" s="61">
        <v>91</v>
      </c>
      <c r="D26" s="61">
        <v>142</v>
      </c>
      <c r="E26" s="61">
        <v>78</v>
      </c>
      <c r="F26" s="61">
        <v>82</v>
      </c>
      <c r="G26" s="61">
        <v>81</v>
      </c>
      <c r="H26" s="61">
        <v>67</v>
      </c>
      <c r="I26" s="61">
        <v>0</v>
      </c>
      <c r="J26" s="73">
        <v>541</v>
      </c>
      <c r="K26" s="61">
        <v>782</v>
      </c>
      <c r="L26" s="61">
        <v>87</v>
      </c>
      <c r="M26" s="61">
        <v>151</v>
      </c>
      <c r="N26" s="73">
        <v>125</v>
      </c>
      <c r="O26" s="60">
        <v>140</v>
      </c>
      <c r="P26" s="61">
        <v>118</v>
      </c>
      <c r="Q26" s="61">
        <v>161</v>
      </c>
      <c r="R26" s="61">
        <v>0</v>
      </c>
      <c r="S26" s="73">
        <v>782</v>
      </c>
      <c r="T26" s="61">
        <v>1665</v>
      </c>
      <c r="U26" s="61">
        <v>56</v>
      </c>
      <c r="V26" s="61">
        <v>174</v>
      </c>
      <c r="W26" s="61">
        <v>196</v>
      </c>
      <c r="X26" s="61">
        <v>280</v>
      </c>
      <c r="Y26" s="61">
        <v>382</v>
      </c>
      <c r="Z26" s="61">
        <v>577</v>
      </c>
      <c r="AA26" s="61">
        <v>0</v>
      </c>
      <c r="AB26" s="73">
        <v>1665</v>
      </c>
    </row>
    <row r="27" spans="1:28" s="51" customFormat="1" ht="32.25" customHeight="1">
      <c r="A27" s="58" t="s">
        <v>99</v>
      </c>
      <c r="B27" s="53">
        <v>103</v>
      </c>
      <c r="C27" s="54">
        <v>28</v>
      </c>
      <c r="D27" s="54">
        <v>20</v>
      </c>
      <c r="E27" s="54">
        <v>10</v>
      </c>
      <c r="F27" s="54">
        <v>28</v>
      </c>
      <c r="G27" s="54">
        <v>10</v>
      </c>
      <c r="H27" s="54">
        <v>7</v>
      </c>
      <c r="I27" s="54">
        <v>0</v>
      </c>
      <c r="J27" s="71">
        <v>103</v>
      </c>
      <c r="K27" s="54">
        <v>556</v>
      </c>
      <c r="L27" s="54">
        <v>62</v>
      </c>
      <c r="M27" s="54">
        <v>119</v>
      </c>
      <c r="N27" s="71">
        <v>81</v>
      </c>
      <c r="O27" s="53">
        <v>94</v>
      </c>
      <c r="P27" s="54">
        <v>92</v>
      </c>
      <c r="Q27" s="54">
        <v>108</v>
      </c>
      <c r="R27" s="54">
        <v>0</v>
      </c>
      <c r="S27" s="71">
        <v>556</v>
      </c>
      <c r="T27" s="54">
        <v>432</v>
      </c>
      <c r="U27" s="54">
        <v>48</v>
      </c>
      <c r="V27" s="54">
        <v>77</v>
      </c>
      <c r="W27" s="54">
        <v>50</v>
      </c>
      <c r="X27" s="54">
        <v>70</v>
      </c>
      <c r="Y27" s="54">
        <v>79</v>
      </c>
      <c r="Z27" s="54">
        <v>108</v>
      </c>
      <c r="AA27" s="54">
        <v>0</v>
      </c>
      <c r="AB27" s="71">
        <v>432</v>
      </c>
    </row>
    <row r="28" spans="1:28" s="51" customFormat="1" ht="32.25" customHeight="1">
      <c r="A28" s="58" t="s">
        <v>100</v>
      </c>
      <c r="B28" s="53">
        <v>43</v>
      </c>
      <c r="C28" s="54">
        <v>3</v>
      </c>
      <c r="D28" s="54">
        <v>11</v>
      </c>
      <c r="E28" s="54">
        <v>10</v>
      </c>
      <c r="F28" s="54">
        <v>6</v>
      </c>
      <c r="G28" s="54">
        <v>9</v>
      </c>
      <c r="H28" s="54">
        <v>4</v>
      </c>
      <c r="I28" s="54">
        <v>0</v>
      </c>
      <c r="J28" s="71">
        <v>43</v>
      </c>
      <c r="K28" s="54">
        <v>191</v>
      </c>
      <c r="L28" s="54">
        <v>8</v>
      </c>
      <c r="M28" s="54">
        <v>29</v>
      </c>
      <c r="N28" s="71">
        <v>28</v>
      </c>
      <c r="O28" s="53">
        <v>36</v>
      </c>
      <c r="P28" s="54">
        <v>45</v>
      </c>
      <c r="Q28" s="54">
        <v>45</v>
      </c>
      <c r="R28" s="54">
        <v>0</v>
      </c>
      <c r="S28" s="71">
        <v>191</v>
      </c>
      <c r="T28" s="54">
        <v>248</v>
      </c>
      <c r="U28" s="54">
        <v>10</v>
      </c>
      <c r="V28" s="54">
        <v>25</v>
      </c>
      <c r="W28" s="54">
        <v>15</v>
      </c>
      <c r="X28" s="54">
        <v>46</v>
      </c>
      <c r="Y28" s="54">
        <v>53</v>
      </c>
      <c r="Z28" s="54">
        <v>99</v>
      </c>
      <c r="AA28" s="54">
        <v>0</v>
      </c>
      <c r="AB28" s="71">
        <v>248</v>
      </c>
    </row>
    <row r="29" spans="1:28" s="51" customFormat="1" ht="32.25" customHeight="1">
      <c r="A29" s="58" t="s">
        <v>101</v>
      </c>
      <c r="B29" s="53">
        <v>31</v>
      </c>
      <c r="C29" s="54">
        <v>4</v>
      </c>
      <c r="D29" s="54">
        <v>4</v>
      </c>
      <c r="E29" s="54">
        <v>6</v>
      </c>
      <c r="F29" s="54">
        <v>8</v>
      </c>
      <c r="G29" s="54">
        <v>7</v>
      </c>
      <c r="H29" s="54">
        <v>2</v>
      </c>
      <c r="I29" s="54">
        <v>0</v>
      </c>
      <c r="J29" s="71">
        <v>31</v>
      </c>
      <c r="K29" s="54">
        <v>174</v>
      </c>
      <c r="L29" s="54">
        <v>10</v>
      </c>
      <c r="M29" s="54">
        <v>31</v>
      </c>
      <c r="N29" s="71">
        <v>35</v>
      </c>
      <c r="O29" s="53">
        <v>26</v>
      </c>
      <c r="P29" s="54">
        <v>35</v>
      </c>
      <c r="Q29" s="54">
        <v>37</v>
      </c>
      <c r="R29" s="54">
        <v>0</v>
      </c>
      <c r="S29" s="71">
        <v>174</v>
      </c>
      <c r="T29" s="54">
        <v>261</v>
      </c>
      <c r="U29" s="54">
        <v>6</v>
      </c>
      <c r="V29" s="54">
        <v>30</v>
      </c>
      <c r="W29" s="54">
        <v>31</v>
      </c>
      <c r="X29" s="54">
        <v>54</v>
      </c>
      <c r="Y29" s="54">
        <v>63</v>
      </c>
      <c r="Z29" s="54">
        <v>77</v>
      </c>
      <c r="AA29" s="54">
        <v>0</v>
      </c>
      <c r="AB29" s="71">
        <v>261</v>
      </c>
    </row>
    <row r="30" spans="1:28" s="51" customFormat="1" ht="32.25" customHeight="1">
      <c r="A30" s="48" t="s">
        <v>102</v>
      </c>
      <c r="B30" s="49">
        <v>256</v>
      </c>
      <c r="C30" s="50">
        <v>62</v>
      </c>
      <c r="D30" s="50">
        <v>91</v>
      </c>
      <c r="E30" s="50">
        <v>38</v>
      </c>
      <c r="F30" s="50">
        <v>25</v>
      </c>
      <c r="G30" s="50">
        <v>33</v>
      </c>
      <c r="H30" s="50">
        <v>7</v>
      </c>
      <c r="I30" s="50">
        <v>0</v>
      </c>
      <c r="J30" s="70">
        <v>256</v>
      </c>
      <c r="K30" s="50">
        <v>503</v>
      </c>
      <c r="L30" s="50">
        <v>54</v>
      </c>
      <c r="M30" s="50">
        <v>145</v>
      </c>
      <c r="N30" s="70">
        <v>70</v>
      </c>
      <c r="O30" s="49">
        <v>84</v>
      </c>
      <c r="P30" s="50">
        <v>95</v>
      </c>
      <c r="Q30" s="50">
        <v>55</v>
      </c>
      <c r="R30" s="50">
        <v>0</v>
      </c>
      <c r="S30" s="70">
        <v>503</v>
      </c>
      <c r="T30" s="50">
        <v>395</v>
      </c>
      <c r="U30" s="50">
        <v>18</v>
      </c>
      <c r="V30" s="50">
        <v>60</v>
      </c>
      <c r="W30" s="50">
        <v>52</v>
      </c>
      <c r="X30" s="50">
        <v>64</v>
      </c>
      <c r="Y30" s="50">
        <v>100</v>
      </c>
      <c r="Z30" s="50">
        <v>101</v>
      </c>
      <c r="AA30" s="50">
        <v>0</v>
      </c>
      <c r="AB30" s="70">
        <v>395</v>
      </c>
    </row>
    <row r="31" spans="1:28" s="51" customFormat="1" ht="32.25" customHeight="1">
      <c r="A31" s="52" t="s">
        <v>103</v>
      </c>
      <c r="B31" s="53">
        <v>137</v>
      </c>
      <c r="C31" s="54">
        <v>18</v>
      </c>
      <c r="D31" s="54">
        <v>35</v>
      </c>
      <c r="E31" s="54">
        <v>19</v>
      </c>
      <c r="F31" s="54">
        <v>31</v>
      </c>
      <c r="G31" s="54">
        <v>18</v>
      </c>
      <c r="H31" s="54">
        <v>16</v>
      </c>
      <c r="I31" s="54">
        <v>0</v>
      </c>
      <c r="J31" s="71">
        <v>137</v>
      </c>
      <c r="K31" s="54">
        <v>346</v>
      </c>
      <c r="L31" s="54">
        <v>20</v>
      </c>
      <c r="M31" s="54">
        <v>57</v>
      </c>
      <c r="N31" s="71">
        <v>44</v>
      </c>
      <c r="O31" s="53">
        <v>71</v>
      </c>
      <c r="P31" s="54">
        <v>75</v>
      </c>
      <c r="Q31" s="54">
        <v>79</v>
      </c>
      <c r="R31" s="54">
        <v>0</v>
      </c>
      <c r="S31" s="71">
        <v>346</v>
      </c>
      <c r="T31" s="54">
        <v>457</v>
      </c>
      <c r="U31" s="54">
        <v>12</v>
      </c>
      <c r="V31" s="54">
        <v>41</v>
      </c>
      <c r="W31" s="54">
        <v>49</v>
      </c>
      <c r="X31" s="54">
        <v>70</v>
      </c>
      <c r="Y31" s="54">
        <v>103</v>
      </c>
      <c r="Z31" s="54">
        <v>182</v>
      </c>
      <c r="AA31" s="54">
        <v>0</v>
      </c>
      <c r="AB31" s="71">
        <v>457</v>
      </c>
    </row>
    <row r="32" spans="1:28" s="51" customFormat="1" ht="32.25" customHeight="1">
      <c r="A32" s="52" t="s">
        <v>104</v>
      </c>
      <c r="B32" s="53">
        <v>174</v>
      </c>
      <c r="C32" s="54">
        <v>15</v>
      </c>
      <c r="D32" s="54">
        <v>41</v>
      </c>
      <c r="E32" s="54">
        <v>35</v>
      </c>
      <c r="F32" s="54">
        <v>42</v>
      </c>
      <c r="G32" s="54">
        <v>27</v>
      </c>
      <c r="H32" s="54">
        <v>14</v>
      </c>
      <c r="I32" s="54">
        <v>0</v>
      </c>
      <c r="J32" s="71">
        <v>174</v>
      </c>
      <c r="K32" s="54">
        <v>367</v>
      </c>
      <c r="L32" s="54">
        <v>26</v>
      </c>
      <c r="M32" s="54">
        <v>60</v>
      </c>
      <c r="N32" s="71">
        <v>39</v>
      </c>
      <c r="O32" s="53">
        <v>76</v>
      </c>
      <c r="P32" s="54">
        <v>86</v>
      </c>
      <c r="Q32" s="54">
        <v>80</v>
      </c>
      <c r="R32" s="54">
        <v>0</v>
      </c>
      <c r="S32" s="71">
        <v>367</v>
      </c>
      <c r="T32" s="54">
        <v>415</v>
      </c>
      <c r="U32" s="54">
        <v>11</v>
      </c>
      <c r="V32" s="54">
        <v>40</v>
      </c>
      <c r="W32" s="54">
        <v>60</v>
      </c>
      <c r="X32" s="54">
        <v>57</v>
      </c>
      <c r="Y32" s="54">
        <v>97</v>
      </c>
      <c r="Z32" s="54">
        <v>150</v>
      </c>
      <c r="AA32" s="54">
        <v>0</v>
      </c>
      <c r="AB32" s="71">
        <v>415</v>
      </c>
    </row>
    <row r="33" spans="1:28" s="51" customFormat="1" ht="32.25" customHeight="1">
      <c r="A33" s="52" t="s">
        <v>105</v>
      </c>
      <c r="B33" s="53">
        <v>148</v>
      </c>
      <c r="C33" s="54">
        <v>27</v>
      </c>
      <c r="D33" s="54">
        <v>36</v>
      </c>
      <c r="E33" s="54">
        <v>34</v>
      </c>
      <c r="F33" s="54">
        <v>24</v>
      </c>
      <c r="G33" s="54">
        <v>18</v>
      </c>
      <c r="H33" s="54">
        <v>9</v>
      </c>
      <c r="I33" s="54">
        <v>0</v>
      </c>
      <c r="J33" s="71">
        <v>148</v>
      </c>
      <c r="K33" s="54">
        <v>320</v>
      </c>
      <c r="L33" s="54">
        <v>23</v>
      </c>
      <c r="M33" s="54">
        <v>59</v>
      </c>
      <c r="N33" s="71">
        <v>61</v>
      </c>
      <c r="O33" s="53">
        <v>56</v>
      </c>
      <c r="P33" s="54">
        <v>72</v>
      </c>
      <c r="Q33" s="54">
        <v>49</v>
      </c>
      <c r="R33" s="54">
        <v>0</v>
      </c>
      <c r="S33" s="71">
        <v>320</v>
      </c>
      <c r="T33" s="54">
        <v>222</v>
      </c>
      <c r="U33" s="54">
        <v>9</v>
      </c>
      <c r="V33" s="54">
        <v>25</v>
      </c>
      <c r="W33" s="54">
        <v>22</v>
      </c>
      <c r="X33" s="54">
        <v>46</v>
      </c>
      <c r="Y33" s="54">
        <v>59</v>
      </c>
      <c r="Z33" s="54">
        <v>61</v>
      </c>
      <c r="AA33" s="54">
        <v>0</v>
      </c>
      <c r="AB33" s="71">
        <v>222</v>
      </c>
    </row>
    <row r="34" spans="1:28" s="51" customFormat="1" ht="32.25" customHeight="1">
      <c r="A34" s="59" t="s">
        <v>113</v>
      </c>
      <c r="B34" s="56">
        <v>349</v>
      </c>
      <c r="C34" s="57">
        <v>67</v>
      </c>
      <c r="D34" s="57">
        <v>105</v>
      </c>
      <c r="E34" s="57">
        <v>51</v>
      </c>
      <c r="F34" s="57">
        <v>59</v>
      </c>
      <c r="G34" s="57">
        <v>39</v>
      </c>
      <c r="H34" s="57">
        <v>28</v>
      </c>
      <c r="I34" s="57">
        <v>0</v>
      </c>
      <c r="J34" s="72">
        <v>349</v>
      </c>
      <c r="K34" s="57">
        <v>990</v>
      </c>
      <c r="L34" s="57">
        <v>110</v>
      </c>
      <c r="M34" s="57">
        <v>161</v>
      </c>
      <c r="N34" s="72">
        <v>146</v>
      </c>
      <c r="O34" s="56">
        <v>196</v>
      </c>
      <c r="P34" s="57">
        <v>166</v>
      </c>
      <c r="Q34" s="57">
        <v>211</v>
      </c>
      <c r="R34" s="57">
        <v>0</v>
      </c>
      <c r="S34" s="72">
        <v>990</v>
      </c>
      <c r="T34" s="57">
        <v>1444</v>
      </c>
      <c r="U34" s="57">
        <v>37</v>
      </c>
      <c r="V34" s="57">
        <v>128</v>
      </c>
      <c r="W34" s="57">
        <v>178</v>
      </c>
      <c r="X34" s="57">
        <v>246</v>
      </c>
      <c r="Y34" s="57">
        <v>354</v>
      </c>
      <c r="Z34" s="57">
        <v>501</v>
      </c>
      <c r="AA34" s="57">
        <v>0</v>
      </c>
      <c r="AB34" s="72">
        <v>1444</v>
      </c>
    </row>
    <row r="35" spans="1:28" s="51" customFormat="1" ht="32.25" customHeight="1" thickBot="1">
      <c r="A35" s="58" t="s">
        <v>106</v>
      </c>
      <c r="B35" s="53">
        <v>779</v>
      </c>
      <c r="C35" s="54">
        <v>144</v>
      </c>
      <c r="D35" s="54">
        <v>265</v>
      </c>
      <c r="E35" s="54">
        <v>128</v>
      </c>
      <c r="F35" s="54">
        <v>115</v>
      </c>
      <c r="G35" s="54">
        <v>86</v>
      </c>
      <c r="H35" s="54">
        <v>41</v>
      </c>
      <c r="I35" s="54">
        <v>0</v>
      </c>
      <c r="J35" s="71">
        <v>779</v>
      </c>
      <c r="K35" s="54">
        <v>1494</v>
      </c>
      <c r="L35" s="54">
        <v>173</v>
      </c>
      <c r="M35" s="54">
        <v>347</v>
      </c>
      <c r="N35" s="71">
        <v>244</v>
      </c>
      <c r="O35" s="53">
        <v>276</v>
      </c>
      <c r="P35" s="54">
        <v>237</v>
      </c>
      <c r="Q35" s="54">
        <v>217</v>
      </c>
      <c r="R35" s="54">
        <v>0</v>
      </c>
      <c r="S35" s="71">
        <v>1494</v>
      </c>
      <c r="T35" s="54">
        <v>2281</v>
      </c>
      <c r="U35" s="54">
        <v>72</v>
      </c>
      <c r="V35" s="54">
        <v>309</v>
      </c>
      <c r="W35" s="54">
        <v>308</v>
      </c>
      <c r="X35" s="54">
        <v>427</v>
      </c>
      <c r="Y35" s="54">
        <v>486</v>
      </c>
      <c r="Z35" s="54">
        <v>679</v>
      </c>
      <c r="AA35" s="54">
        <v>0</v>
      </c>
      <c r="AB35" s="71">
        <v>2281</v>
      </c>
    </row>
    <row r="36" spans="1:28" s="65" customFormat="1" ht="32.25" customHeight="1" thickTop="1">
      <c r="A36" s="62" t="s">
        <v>107</v>
      </c>
      <c r="B36" s="63">
        <f aca="true" t="shared" si="3" ref="B36:AB36">SUM(B17)</f>
        <v>552</v>
      </c>
      <c r="C36" s="64">
        <f t="shared" si="3"/>
        <v>118</v>
      </c>
      <c r="D36" s="64">
        <f t="shared" si="3"/>
        <v>156</v>
      </c>
      <c r="E36" s="64">
        <f t="shared" si="3"/>
        <v>102</v>
      </c>
      <c r="F36" s="64">
        <f t="shared" si="3"/>
        <v>94</v>
      </c>
      <c r="G36" s="64">
        <f t="shared" si="3"/>
        <v>54</v>
      </c>
      <c r="H36" s="64">
        <f t="shared" si="3"/>
        <v>28</v>
      </c>
      <c r="I36" s="64">
        <f t="shared" si="3"/>
        <v>69</v>
      </c>
      <c r="J36" s="74">
        <f t="shared" si="3"/>
        <v>483</v>
      </c>
      <c r="K36" s="64">
        <f t="shared" si="3"/>
        <v>1628</v>
      </c>
      <c r="L36" s="64">
        <f t="shared" si="3"/>
        <v>211</v>
      </c>
      <c r="M36" s="64">
        <f t="shared" si="3"/>
        <v>358</v>
      </c>
      <c r="N36" s="74">
        <f t="shared" si="3"/>
        <v>284</v>
      </c>
      <c r="O36" s="63">
        <f t="shared" si="3"/>
        <v>310</v>
      </c>
      <c r="P36" s="64">
        <f t="shared" si="3"/>
        <v>256</v>
      </c>
      <c r="Q36" s="64">
        <f t="shared" si="3"/>
        <v>209</v>
      </c>
      <c r="R36" s="64">
        <f t="shared" si="3"/>
        <v>142</v>
      </c>
      <c r="S36" s="74">
        <f t="shared" si="3"/>
        <v>1486</v>
      </c>
      <c r="T36" s="64">
        <f t="shared" si="3"/>
        <v>2059</v>
      </c>
      <c r="U36" s="64">
        <f t="shared" si="3"/>
        <v>66</v>
      </c>
      <c r="V36" s="64">
        <f t="shared" si="3"/>
        <v>288</v>
      </c>
      <c r="W36" s="64">
        <f t="shared" si="3"/>
        <v>304</v>
      </c>
      <c r="X36" s="64">
        <f t="shared" si="3"/>
        <v>425</v>
      </c>
      <c r="Y36" s="64">
        <f t="shared" si="3"/>
        <v>466</v>
      </c>
      <c r="Z36" s="64">
        <f t="shared" si="3"/>
        <v>510</v>
      </c>
      <c r="AA36" s="64">
        <f t="shared" si="3"/>
        <v>321</v>
      </c>
      <c r="AB36" s="74">
        <f t="shared" si="3"/>
        <v>1738</v>
      </c>
    </row>
    <row r="37" spans="1:28" s="65" customFormat="1" ht="32.25" customHeight="1">
      <c r="A37" s="58" t="s">
        <v>108</v>
      </c>
      <c r="B37" s="66">
        <f>SUM(B13:B14)</f>
        <v>3209</v>
      </c>
      <c r="C37" s="67">
        <f aca="true" t="shared" si="4" ref="C37:AB37">SUM(C13:C14)</f>
        <v>500</v>
      </c>
      <c r="D37" s="67">
        <f t="shared" si="4"/>
        <v>739</v>
      </c>
      <c r="E37" s="67">
        <f t="shared" si="4"/>
        <v>508</v>
      </c>
      <c r="F37" s="67">
        <f t="shared" si="4"/>
        <v>566</v>
      </c>
      <c r="G37" s="67">
        <f t="shared" si="4"/>
        <v>475</v>
      </c>
      <c r="H37" s="67">
        <f t="shared" si="4"/>
        <v>421</v>
      </c>
      <c r="I37" s="67">
        <f t="shared" si="4"/>
        <v>1476</v>
      </c>
      <c r="J37" s="75">
        <f t="shared" si="4"/>
        <v>1733</v>
      </c>
      <c r="K37" s="67">
        <f t="shared" si="4"/>
        <v>6936</v>
      </c>
      <c r="L37" s="67">
        <f t="shared" si="4"/>
        <v>646</v>
      </c>
      <c r="M37" s="67">
        <f t="shared" si="4"/>
        <v>1298</v>
      </c>
      <c r="N37" s="75">
        <f t="shared" si="4"/>
        <v>1059</v>
      </c>
      <c r="O37" s="66">
        <f t="shared" si="4"/>
        <v>1323</v>
      </c>
      <c r="P37" s="67">
        <f t="shared" si="4"/>
        <v>1253</v>
      </c>
      <c r="Q37" s="67">
        <f t="shared" si="4"/>
        <v>1357</v>
      </c>
      <c r="R37" s="67">
        <f t="shared" si="4"/>
        <v>3941</v>
      </c>
      <c r="S37" s="75">
        <f t="shared" si="4"/>
        <v>2995</v>
      </c>
      <c r="T37" s="67">
        <f t="shared" si="4"/>
        <v>9672</v>
      </c>
      <c r="U37" s="67">
        <f t="shared" si="4"/>
        <v>343</v>
      </c>
      <c r="V37" s="67">
        <f t="shared" si="4"/>
        <v>1202</v>
      </c>
      <c r="W37" s="67">
        <f t="shared" si="4"/>
        <v>1194</v>
      </c>
      <c r="X37" s="67">
        <f t="shared" si="4"/>
        <v>1612</v>
      </c>
      <c r="Y37" s="67">
        <f t="shared" si="4"/>
        <v>2133</v>
      </c>
      <c r="Z37" s="67">
        <f t="shared" si="4"/>
        <v>3188</v>
      </c>
      <c r="AA37" s="67">
        <f t="shared" si="4"/>
        <v>7429</v>
      </c>
      <c r="AB37" s="75">
        <f t="shared" si="4"/>
        <v>2243</v>
      </c>
    </row>
    <row r="38" spans="1:28" s="65" customFormat="1" ht="32.25" customHeight="1">
      <c r="A38" s="58" t="s">
        <v>109</v>
      </c>
      <c r="B38" s="66">
        <f>SUM(B10,B20:B20)</f>
        <v>2705</v>
      </c>
      <c r="C38" s="67">
        <f>SUM(C10,C20:C20)</f>
        <v>478</v>
      </c>
      <c r="D38" s="67">
        <f>SUM(D10,D20:D20)</f>
        <v>874</v>
      </c>
      <c r="E38" s="67">
        <f aca="true" t="shared" si="5" ref="E38:AA38">SUM(E10,E20:E20)</f>
        <v>481</v>
      </c>
      <c r="F38" s="67">
        <f t="shared" si="5"/>
        <v>442</v>
      </c>
      <c r="G38" s="67">
        <f t="shared" si="5"/>
        <v>256</v>
      </c>
      <c r="H38" s="67">
        <f t="shared" si="5"/>
        <v>174</v>
      </c>
      <c r="I38" s="67">
        <f t="shared" si="5"/>
        <v>0</v>
      </c>
      <c r="J38" s="75">
        <f t="shared" si="5"/>
        <v>2705</v>
      </c>
      <c r="K38" s="67">
        <f t="shared" si="5"/>
        <v>5927</v>
      </c>
      <c r="L38" s="67">
        <f t="shared" si="5"/>
        <v>713</v>
      </c>
      <c r="M38" s="67">
        <f t="shared" si="5"/>
        <v>1412</v>
      </c>
      <c r="N38" s="75">
        <f t="shared" si="5"/>
        <v>1054</v>
      </c>
      <c r="O38" s="66">
        <f t="shared" si="5"/>
        <v>993</v>
      </c>
      <c r="P38" s="67">
        <f t="shared" si="5"/>
        <v>943</v>
      </c>
      <c r="Q38" s="67">
        <f t="shared" si="5"/>
        <v>812</v>
      </c>
      <c r="R38" s="67">
        <f t="shared" si="5"/>
        <v>0</v>
      </c>
      <c r="S38" s="75">
        <f t="shared" si="5"/>
        <v>5927</v>
      </c>
      <c r="T38" s="67">
        <f t="shared" si="5"/>
        <v>5271</v>
      </c>
      <c r="U38" s="67">
        <f t="shared" si="5"/>
        <v>290</v>
      </c>
      <c r="V38" s="67">
        <f t="shared" si="5"/>
        <v>941</v>
      </c>
      <c r="W38" s="67">
        <f t="shared" si="5"/>
        <v>952</v>
      </c>
      <c r="X38" s="67">
        <f t="shared" si="5"/>
        <v>991</v>
      </c>
      <c r="Y38" s="67">
        <f t="shared" si="5"/>
        <v>1021</v>
      </c>
      <c r="Z38" s="67">
        <f t="shared" si="5"/>
        <v>1076</v>
      </c>
      <c r="AA38" s="67">
        <f t="shared" si="5"/>
        <v>0</v>
      </c>
      <c r="AB38" s="75">
        <f>SUM(AB10,AB20:AB20)</f>
        <v>5271</v>
      </c>
    </row>
    <row r="39" spans="1:28" s="65" customFormat="1" ht="32.25" customHeight="1">
      <c r="A39" s="58" t="s">
        <v>110</v>
      </c>
      <c r="B39" s="66">
        <f>SUM(B9,B16:B16,B19,B21:B25)</f>
        <v>11179</v>
      </c>
      <c r="C39" s="67">
        <f>SUM(C9,C16:C16,C19,C21:C25)</f>
        <v>2286</v>
      </c>
      <c r="D39" s="67">
        <f>SUM(D9,D16:D16,D19,D21:D25)</f>
        <v>3142</v>
      </c>
      <c r="E39" s="67">
        <f aca="true" t="shared" si="6" ref="E39:AA39">SUM(E9,E16:E16,E19,E21:E25)</f>
        <v>2182</v>
      </c>
      <c r="F39" s="67">
        <f t="shared" si="6"/>
        <v>1670</v>
      </c>
      <c r="G39" s="67">
        <f t="shared" si="6"/>
        <v>1163</v>
      </c>
      <c r="H39" s="67">
        <f t="shared" si="6"/>
        <v>736</v>
      </c>
      <c r="I39" s="67">
        <f t="shared" si="6"/>
        <v>2025</v>
      </c>
      <c r="J39" s="75">
        <f t="shared" si="6"/>
        <v>9154</v>
      </c>
      <c r="K39" s="67">
        <f t="shared" si="6"/>
        <v>13457</v>
      </c>
      <c r="L39" s="67">
        <f t="shared" si="6"/>
        <v>1662</v>
      </c>
      <c r="M39" s="67">
        <f t="shared" si="6"/>
        <v>2685</v>
      </c>
      <c r="N39" s="75">
        <f t="shared" si="6"/>
        <v>2538</v>
      </c>
      <c r="O39" s="66">
        <f t="shared" si="6"/>
        <v>2388</v>
      </c>
      <c r="P39" s="67">
        <f t="shared" si="6"/>
        <v>2179</v>
      </c>
      <c r="Q39" s="67">
        <f t="shared" si="6"/>
        <v>2005</v>
      </c>
      <c r="R39" s="67">
        <f t="shared" si="6"/>
        <v>2036</v>
      </c>
      <c r="S39" s="75">
        <f t="shared" si="6"/>
        <v>11421</v>
      </c>
      <c r="T39" s="67">
        <f t="shared" si="6"/>
        <v>10068</v>
      </c>
      <c r="U39" s="67">
        <f t="shared" si="6"/>
        <v>612</v>
      </c>
      <c r="V39" s="67">
        <f t="shared" si="6"/>
        <v>1438</v>
      </c>
      <c r="W39" s="67">
        <f t="shared" si="6"/>
        <v>1635</v>
      </c>
      <c r="X39" s="67">
        <f t="shared" si="6"/>
        <v>1913</v>
      </c>
      <c r="Y39" s="67">
        <f t="shared" si="6"/>
        <v>2119</v>
      </c>
      <c r="Z39" s="67">
        <f t="shared" si="6"/>
        <v>2351</v>
      </c>
      <c r="AA39" s="67">
        <f t="shared" si="6"/>
        <v>895</v>
      </c>
      <c r="AB39" s="75">
        <f>SUM(AB9,AB16:AB16,AB19,AB21:AB25)</f>
        <v>9173</v>
      </c>
    </row>
    <row r="40" spans="1:28" s="65" customFormat="1" ht="32.25" customHeight="1">
      <c r="A40" s="58" t="s">
        <v>111</v>
      </c>
      <c r="B40" s="66">
        <f>SUM(B12,B15,B18,B26:B29)</f>
        <v>3879</v>
      </c>
      <c r="C40" s="67">
        <f>SUM(C12,C15,C18,C26:C29)</f>
        <v>754</v>
      </c>
      <c r="D40" s="67">
        <f>SUM(D12,D15,D18,D26:D29)</f>
        <v>1062</v>
      </c>
      <c r="E40" s="67">
        <f aca="true" t="shared" si="7" ref="E40:AA40">SUM(E12,E15,E18,E26:E29)</f>
        <v>609</v>
      </c>
      <c r="F40" s="67">
        <f t="shared" si="7"/>
        <v>611</v>
      </c>
      <c r="G40" s="67">
        <f t="shared" si="7"/>
        <v>490</v>
      </c>
      <c r="H40" s="67">
        <f t="shared" si="7"/>
        <v>353</v>
      </c>
      <c r="I40" s="67">
        <f t="shared" si="7"/>
        <v>6</v>
      </c>
      <c r="J40" s="75">
        <f t="shared" si="7"/>
        <v>3873</v>
      </c>
      <c r="K40" s="67">
        <f t="shared" si="7"/>
        <v>7228</v>
      </c>
      <c r="L40" s="67">
        <f t="shared" si="7"/>
        <v>787</v>
      </c>
      <c r="M40" s="67">
        <f t="shared" si="7"/>
        <v>1539</v>
      </c>
      <c r="N40" s="75">
        <f t="shared" si="7"/>
        <v>1170</v>
      </c>
      <c r="O40" s="66">
        <f t="shared" si="7"/>
        <v>1302</v>
      </c>
      <c r="P40" s="67">
        <f t="shared" si="7"/>
        <v>1187</v>
      </c>
      <c r="Q40" s="67">
        <f t="shared" si="7"/>
        <v>1243</v>
      </c>
      <c r="R40" s="67">
        <f t="shared" si="7"/>
        <v>30</v>
      </c>
      <c r="S40" s="75">
        <f t="shared" si="7"/>
        <v>7198</v>
      </c>
      <c r="T40" s="67">
        <f t="shared" si="7"/>
        <v>11922</v>
      </c>
      <c r="U40" s="67">
        <f t="shared" si="7"/>
        <v>589</v>
      </c>
      <c r="V40" s="67">
        <f t="shared" si="7"/>
        <v>1579</v>
      </c>
      <c r="W40" s="67">
        <f t="shared" si="7"/>
        <v>1553</v>
      </c>
      <c r="X40" s="67">
        <f t="shared" si="7"/>
        <v>2260</v>
      </c>
      <c r="Y40" s="67">
        <f t="shared" si="7"/>
        <v>2613</v>
      </c>
      <c r="Z40" s="67">
        <f t="shared" si="7"/>
        <v>3328</v>
      </c>
      <c r="AA40" s="67">
        <f t="shared" si="7"/>
        <v>22</v>
      </c>
      <c r="AB40" s="75">
        <f>SUM(AB12,AB15,AB18,AB26:AB29)</f>
        <v>11900</v>
      </c>
    </row>
    <row r="41" spans="1:28" s="65" customFormat="1" ht="32.25" customHeight="1">
      <c r="A41" s="59" t="s">
        <v>112</v>
      </c>
      <c r="B41" s="68">
        <f>SUM(B11,B30:B35)</f>
        <v>2651</v>
      </c>
      <c r="C41" s="69">
        <f>SUM(C11,C30:C35)</f>
        <v>521</v>
      </c>
      <c r="D41" s="69">
        <f>SUM(D11,D30:D35)</f>
        <v>812</v>
      </c>
      <c r="E41" s="69">
        <f aca="true" t="shared" si="8" ref="E41:AA41">SUM(E11,E30:E35)</f>
        <v>454</v>
      </c>
      <c r="F41" s="69">
        <f t="shared" si="8"/>
        <v>412</v>
      </c>
      <c r="G41" s="69">
        <f t="shared" si="8"/>
        <v>294</v>
      </c>
      <c r="H41" s="69">
        <f t="shared" si="8"/>
        <v>158</v>
      </c>
      <c r="I41" s="69">
        <f t="shared" si="8"/>
        <v>36</v>
      </c>
      <c r="J41" s="76">
        <f t="shared" si="8"/>
        <v>2615</v>
      </c>
      <c r="K41" s="69">
        <f t="shared" si="8"/>
        <v>5208</v>
      </c>
      <c r="L41" s="69">
        <f t="shared" si="8"/>
        <v>556</v>
      </c>
      <c r="M41" s="69">
        <f t="shared" si="8"/>
        <v>1088</v>
      </c>
      <c r="N41" s="76">
        <f t="shared" si="8"/>
        <v>814</v>
      </c>
      <c r="O41" s="68">
        <f t="shared" si="8"/>
        <v>956</v>
      </c>
      <c r="P41" s="69">
        <f t="shared" si="8"/>
        <v>929</v>
      </c>
      <c r="Q41" s="69">
        <f t="shared" si="8"/>
        <v>865</v>
      </c>
      <c r="R41" s="69">
        <f t="shared" si="8"/>
        <v>107</v>
      </c>
      <c r="S41" s="76">
        <f t="shared" si="8"/>
        <v>5101</v>
      </c>
      <c r="T41" s="69">
        <f t="shared" si="8"/>
        <v>6087</v>
      </c>
      <c r="U41" s="69">
        <f t="shared" si="8"/>
        <v>207</v>
      </c>
      <c r="V41" s="69">
        <f t="shared" si="8"/>
        <v>721</v>
      </c>
      <c r="W41" s="69">
        <f t="shared" si="8"/>
        <v>790</v>
      </c>
      <c r="X41" s="69">
        <f t="shared" si="8"/>
        <v>1057</v>
      </c>
      <c r="Y41" s="69">
        <f t="shared" si="8"/>
        <v>1396</v>
      </c>
      <c r="Z41" s="69">
        <f t="shared" si="8"/>
        <v>1916</v>
      </c>
      <c r="AA41" s="69">
        <f t="shared" si="8"/>
        <v>86</v>
      </c>
      <c r="AB41" s="76">
        <f>SUM(AB11,AB30:AB35)</f>
        <v>6001</v>
      </c>
    </row>
  </sheetData>
  <mergeCells count="37">
    <mergeCell ref="T4:T5"/>
    <mergeCell ref="U4:U5"/>
    <mergeCell ref="A3:A5"/>
    <mergeCell ref="B3:H3"/>
    <mergeCell ref="K4:K5"/>
    <mergeCell ref="L4:L5"/>
    <mergeCell ref="M4:M5"/>
    <mergeCell ref="R1:S1"/>
    <mergeCell ref="R4:R5"/>
    <mergeCell ref="S4:S5"/>
    <mergeCell ref="I3:J3"/>
    <mergeCell ref="R3:S3"/>
    <mergeCell ref="I4:I5"/>
    <mergeCell ref="O4:O5"/>
    <mergeCell ref="P4:P5"/>
    <mergeCell ref="Q4:Q5"/>
    <mergeCell ref="J4:J5"/>
    <mergeCell ref="AA1:AB1"/>
    <mergeCell ref="T3:Z3"/>
    <mergeCell ref="AA3:AB3"/>
    <mergeCell ref="B4:B5"/>
    <mergeCell ref="C4:C5"/>
    <mergeCell ref="D4:D5"/>
    <mergeCell ref="E4:E5"/>
    <mergeCell ref="F4:F5"/>
    <mergeCell ref="G4:G5"/>
    <mergeCell ref="H4:H5"/>
    <mergeCell ref="Z4:Z5"/>
    <mergeCell ref="AA4:AA5"/>
    <mergeCell ref="AB4:AB5"/>
    <mergeCell ref="K3:N3"/>
    <mergeCell ref="O3:Q3"/>
    <mergeCell ref="V4:V5"/>
    <mergeCell ref="W4:W5"/>
    <mergeCell ref="X4:X5"/>
    <mergeCell ref="Y4:Y5"/>
    <mergeCell ref="N4:N5"/>
  </mergeCells>
  <printOptions horizontalCentered="1"/>
  <pageMargins left="0.7874015748031497" right="0.7874015748031497" top="0.5905511811023623" bottom="0.5905511811023623" header="0" footer="0"/>
  <pageSetup blackAndWhite="1" fitToWidth="2" fitToHeight="1" horizontalDpi="300" verticalDpi="300" orientation="portrait" paperSize="9" scale="64" r:id="rId1"/>
  <colBreaks count="1" manualBreakCount="1">
    <brk id="14" max="84" man="1"/>
  </colBreaks>
</worksheet>
</file>

<file path=xl/worksheets/sheet3.xml><?xml version="1.0" encoding="utf-8"?>
<worksheet xmlns="http://schemas.openxmlformats.org/spreadsheetml/2006/main" xmlns:r="http://schemas.openxmlformats.org/officeDocument/2006/relationships">
  <sheetPr codeName="Sheet07">
    <pageSetUpPr fitToPage="1"/>
  </sheetPr>
  <dimension ref="A1:O39"/>
  <sheetViews>
    <sheetView zoomScale="75" zoomScaleNormal="75" zoomScaleSheetLayoutView="75" workbookViewId="0" topLeftCell="A1">
      <selection activeCell="A1" sqref="A1"/>
    </sheetView>
  </sheetViews>
  <sheetFormatPr defaultColWidth="9.00390625" defaultRowHeight="22.5" customHeight="1"/>
  <cols>
    <col min="1" max="1" width="11.75390625" style="6" customWidth="1"/>
    <col min="2" max="8" width="16.625" style="8" customWidth="1"/>
    <col min="9" max="15" width="18.25390625" style="8" customWidth="1"/>
    <col min="16" max="16384" width="11.625" style="0" customWidth="1"/>
  </cols>
  <sheetData>
    <row r="1" spans="1:15" ht="27" customHeight="1">
      <c r="A1" s="47" t="s">
        <v>68</v>
      </c>
      <c r="B1" s="14"/>
      <c r="C1" s="14"/>
      <c r="D1" s="14"/>
      <c r="E1" s="14"/>
      <c r="F1" s="14"/>
      <c r="G1" s="14"/>
      <c r="H1" s="14"/>
      <c r="I1" s="14"/>
      <c r="J1" s="14"/>
      <c r="K1" s="14"/>
      <c r="L1" s="14"/>
      <c r="M1" s="14"/>
      <c r="N1" s="85" t="s">
        <v>114</v>
      </c>
      <c r="O1" s="85"/>
    </row>
    <row r="2" spans="1:15" ht="18.75" customHeight="1">
      <c r="A2" s="79" t="s">
        <v>1</v>
      </c>
      <c r="B2" s="88" t="s">
        <v>59</v>
      </c>
      <c r="C2" s="93"/>
      <c r="D2" s="93"/>
      <c r="E2" s="93"/>
      <c r="F2" s="93"/>
      <c r="G2" s="93"/>
      <c r="H2" s="94"/>
      <c r="I2" s="88" t="s">
        <v>60</v>
      </c>
      <c r="J2" s="93"/>
      <c r="K2" s="93"/>
      <c r="L2" s="93"/>
      <c r="M2" s="93"/>
      <c r="N2" s="93"/>
      <c r="O2" s="94"/>
    </row>
    <row r="3" spans="1:15" ht="17.25" customHeight="1">
      <c r="A3" s="81"/>
      <c r="B3" s="20" t="s">
        <v>0</v>
      </c>
      <c r="C3" s="20" t="s">
        <v>3</v>
      </c>
      <c r="D3" s="20" t="s">
        <v>4</v>
      </c>
      <c r="E3" s="20" t="s">
        <v>55</v>
      </c>
      <c r="F3" s="20" t="s">
        <v>56</v>
      </c>
      <c r="G3" s="20" t="s">
        <v>57</v>
      </c>
      <c r="H3" s="20" t="s">
        <v>58</v>
      </c>
      <c r="I3" s="20" t="s">
        <v>0</v>
      </c>
      <c r="J3" s="20" t="s">
        <v>3</v>
      </c>
      <c r="K3" s="20" t="s">
        <v>4</v>
      </c>
      <c r="L3" s="20" t="s">
        <v>55</v>
      </c>
      <c r="M3" s="20" t="s">
        <v>56</v>
      </c>
      <c r="N3" s="20" t="s">
        <v>57</v>
      </c>
      <c r="O3" s="20" t="s">
        <v>58</v>
      </c>
    </row>
    <row r="4" spans="1:15" s="51" customFormat="1" ht="32.25" customHeight="1">
      <c r="A4" s="48" t="s">
        <v>78</v>
      </c>
      <c r="B4" s="49">
        <f aca="true" t="shared" si="0" ref="B4:O4">SUM(B5:B6)</f>
        <v>25173</v>
      </c>
      <c r="C4" s="50">
        <f t="shared" si="0"/>
        <v>1870</v>
      </c>
      <c r="D4" s="50">
        <f t="shared" si="0"/>
        <v>4040</v>
      </c>
      <c r="E4" s="50">
        <f t="shared" si="0"/>
        <v>3703</v>
      </c>
      <c r="F4" s="50">
        <f t="shared" si="0"/>
        <v>4505</v>
      </c>
      <c r="G4" s="50">
        <f t="shared" si="0"/>
        <v>4762</v>
      </c>
      <c r="H4" s="70">
        <f t="shared" si="0"/>
        <v>6293</v>
      </c>
      <c r="I4" s="49">
        <f t="shared" si="0"/>
        <v>13914</v>
      </c>
      <c r="J4" s="50">
        <f t="shared" si="0"/>
        <v>1052</v>
      </c>
      <c r="K4" s="50">
        <f t="shared" si="0"/>
        <v>2157</v>
      </c>
      <c r="L4" s="50">
        <f t="shared" si="0"/>
        <v>2369</v>
      </c>
      <c r="M4" s="50">
        <f t="shared" si="0"/>
        <v>2966</v>
      </c>
      <c r="N4" s="50">
        <f t="shared" si="0"/>
        <v>2634</v>
      </c>
      <c r="O4" s="70">
        <f t="shared" si="0"/>
        <v>2736</v>
      </c>
    </row>
    <row r="5" spans="1:15" s="51" customFormat="1" ht="32.25" customHeight="1">
      <c r="A5" s="52" t="s">
        <v>79</v>
      </c>
      <c r="B5" s="53">
        <f aca="true" t="shared" si="1" ref="B5:O5">SUM(B7:B17)</f>
        <v>19218</v>
      </c>
      <c r="C5" s="54">
        <f t="shared" si="1"/>
        <v>1460</v>
      </c>
      <c r="D5" s="54">
        <f t="shared" si="1"/>
        <v>3148</v>
      </c>
      <c r="E5" s="54">
        <f t="shared" si="1"/>
        <v>2774</v>
      </c>
      <c r="F5" s="54">
        <f t="shared" si="1"/>
        <v>3242</v>
      </c>
      <c r="G5" s="54">
        <f t="shared" si="1"/>
        <v>3619</v>
      </c>
      <c r="H5" s="71">
        <f t="shared" si="1"/>
        <v>4975</v>
      </c>
      <c r="I5" s="53">
        <f t="shared" si="1"/>
        <v>8566</v>
      </c>
      <c r="J5" s="54">
        <f t="shared" si="1"/>
        <v>745</v>
      </c>
      <c r="K5" s="54">
        <f t="shared" si="1"/>
        <v>1539</v>
      </c>
      <c r="L5" s="54">
        <f t="shared" si="1"/>
        <v>1574</v>
      </c>
      <c r="M5" s="54">
        <f t="shared" si="1"/>
        <v>1800</v>
      </c>
      <c r="N5" s="54">
        <f t="shared" si="1"/>
        <v>1483</v>
      </c>
      <c r="O5" s="71">
        <f t="shared" si="1"/>
        <v>1425</v>
      </c>
    </row>
    <row r="6" spans="1:15" s="51" customFormat="1" ht="32.25" customHeight="1">
      <c r="A6" s="55" t="s">
        <v>80</v>
      </c>
      <c r="B6" s="56">
        <f>SUM(B18:B33)</f>
        <v>5955</v>
      </c>
      <c r="C6" s="57">
        <f>SUM(C18:C33)</f>
        <v>410</v>
      </c>
      <c r="D6" s="57">
        <f>SUM(D18:D33)</f>
        <v>892</v>
      </c>
      <c r="E6" s="57">
        <f aca="true" t="shared" si="2" ref="E6:N6">SUM(E18:E33)</f>
        <v>929</v>
      </c>
      <c r="F6" s="57">
        <f t="shared" si="2"/>
        <v>1263</v>
      </c>
      <c r="G6" s="57">
        <f t="shared" si="2"/>
        <v>1143</v>
      </c>
      <c r="H6" s="72">
        <f t="shared" si="2"/>
        <v>1318</v>
      </c>
      <c r="I6" s="56">
        <f t="shared" si="2"/>
        <v>5348</v>
      </c>
      <c r="J6" s="57">
        <f t="shared" si="2"/>
        <v>307</v>
      </c>
      <c r="K6" s="57">
        <f t="shared" si="2"/>
        <v>618</v>
      </c>
      <c r="L6" s="57">
        <f t="shared" si="2"/>
        <v>795</v>
      </c>
      <c r="M6" s="57">
        <f t="shared" si="2"/>
        <v>1166</v>
      </c>
      <c r="N6" s="57">
        <f t="shared" si="2"/>
        <v>1151</v>
      </c>
      <c r="O6" s="72">
        <f>SUM(O18:O33)</f>
        <v>1311</v>
      </c>
    </row>
    <row r="7" spans="1:15" s="51" customFormat="1" ht="32.25" customHeight="1">
      <c r="A7" s="52" t="s">
        <v>81</v>
      </c>
      <c r="B7" s="53">
        <v>0</v>
      </c>
      <c r="C7" s="54">
        <v>0</v>
      </c>
      <c r="D7" s="54">
        <v>0</v>
      </c>
      <c r="E7" s="54">
        <v>0</v>
      </c>
      <c r="F7" s="54">
        <v>0</v>
      </c>
      <c r="G7" s="54">
        <v>0</v>
      </c>
      <c r="H7" s="71">
        <v>0</v>
      </c>
      <c r="I7" s="53">
        <v>0</v>
      </c>
      <c r="J7" s="54">
        <v>0</v>
      </c>
      <c r="K7" s="54">
        <v>0</v>
      </c>
      <c r="L7" s="54">
        <v>0</v>
      </c>
      <c r="M7" s="54">
        <v>0</v>
      </c>
      <c r="N7" s="54">
        <v>0</v>
      </c>
      <c r="O7" s="71">
        <v>0</v>
      </c>
    </row>
    <row r="8" spans="1:15" s="51" customFormat="1" ht="32.25" customHeight="1">
      <c r="A8" s="52" t="s">
        <v>82</v>
      </c>
      <c r="B8" s="53">
        <v>1174</v>
      </c>
      <c r="C8" s="54">
        <v>155</v>
      </c>
      <c r="D8" s="54">
        <v>277</v>
      </c>
      <c r="E8" s="54">
        <v>228</v>
      </c>
      <c r="F8" s="54">
        <v>196</v>
      </c>
      <c r="G8" s="54">
        <v>161</v>
      </c>
      <c r="H8" s="71">
        <v>157</v>
      </c>
      <c r="I8" s="53">
        <v>533</v>
      </c>
      <c r="J8" s="54">
        <v>30</v>
      </c>
      <c r="K8" s="54">
        <v>88</v>
      </c>
      <c r="L8" s="54">
        <v>72</v>
      </c>
      <c r="M8" s="54">
        <v>94</v>
      </c>
      <c r="N8" s="54">
        <v>116</v>
      </c>
      <c r="O8" s="71">
        <v>133</v>
      </c>
    </row>
    <row r="9" spans="1:15" s="51" customFormat="1" ht="32.25" customHeight="1">
      <c r="A9" s="52" t="s">
        <v>83</v>
      </c>
      <c r="B9" s="53">
        <v>2000</v>
      </c>
      <c r="C9" s="54">
        <v>266</v>
      </c>
      <c r="D9" s="54">
        <v>430</v>
      </c>
      <c r="E9" s="54">
        <v>334</v>
      </c>
      <c r="F9" s="54">
        <v>321</v>
      </c>
      <c r="G9" s="54">
        <v>326</v>
      </c>
      <c r="H9" s="71">
        <v>323</v>
      </c>
      <c r="I9" s="53">
        <v>2000</v>
      </c>
      <c r="J9" s="54">
        <v>266</v>
      </c>
      <c r="K9" s="54">
        <v>430</v>
      </c>
      <c r="L9" s="54">
        <v>334</v>
      </c>
      <c r="M9" s="54">
        <v>321</v>
      </c>
      <c r="N9" s="54">
        <v>326</v>
      </c>
      <c r="O9" s="71">
        <v>323</v>
      </c>
    </row>
    <row r="10" spans="1:15" s="51" customFormat="1" ht="32.25" customHeight="1">
      <c r="A10" s="52" t="s">
        <v>84</v>
      </c>
      <c r="B10" s="53">
        <v>1022</v>
      </c>
      <c r="C10" s="54">
        <v>145</v>
      </c>
      <c r="D10" s="54">
        <v>332</v>
      </c>
      <c r="E10" s="54">
        <v>210</v>
      </c>
      <c r="F10" s="54">
        <v>239</v>
      </c>
      <c r="G10" s="54">
        <v>50</v>
      </c>
      <c r="H10" s="71">
        <v>46</v>
      </c>
      <c r="I10" s="53">
        <v>1165</v>
      </c>
      <c r="J10" s="54">
        <v>84</v>
      </c>
      <c r="K10" s="54">
        <v>226</v>
      </c>
      <c r="L10" s="54">
        <v>321</v>
      </c>
      <c r="M10" s="54">
        <v>321</v>
      </c>
      <c r="N10" s="54">
        <v>117</v>
      </c>
      <c r="O10" s="71">
        <v>96</v>
      </c>
    </row>
    <row r="11" spans="1:15" s="51" customFormat="1" ht="32.25" customHeight="1">
      <c r="A11" s="52" t="s">
        <v>85</v>
      </c>
      <c r="B11" s="53">
        <v>11593</v>
      </c>
      <c r="C11" s="54">
        <v>631</v>
      </c>
      <c r="D11" s="54">
        <v>1622</v>
      </c>
      <c r="E11" s="54">
        <v>1434</v>
      </c>
      <c r="F11" s="54">
        <v>1786</v>
      </c>
      <c r="G11" s="54">
        <v>2379</v>
      </c>
      <c r="H11" s="71">
        <v>3741</v>
      </c>
      <c r="I11" s="53">
        <v>306</v>
      </c>
      <c r="J11" s="54">
        <v>13</v>
      </c>
      <c r="K11" s="54">
        <v>62</v>
      </c>
      <c r="L11" s="54">
        <v>90</v>
      </c>
      <c r="M11" s="54">
        <v>127</v>
      </c>
      <c r="N11" s="54">
        <v>8</v>
      </c>
      <c r="O11" s="71">
        <v>6</v>
      </c>
    </row>
    <row r="12" spans="1:15" s="51" customFormat="1" ht="32.25" customHeight="1">
      <c r="A12" s="52" t="s">
        <v>86</v>
      </c>
      <c r="B12" s="53">
        <v>311</v>
      </c>
      <c r="C12" s="54">
        <v>20</v>
      </c>
      <c r="D12" s="54">
        <v>38</v>
      </c>
      <c r="E12" s="54">
        <v>35</v>
      </c>
      <c r="F12" s="54">
        <v>55</v>
      </c>
      <c r="G12" s="54">
        <v>65</v>
      </c>
      <c r="H12" s="71">
        <v>98</v>
      </c>
      <c r="I12" s="53">
        <v>644</v>
      </c>
      <c r="J12" s="54">
        <v>50</v>
      </c>
      <c r="K12" s="54">
        <v>122</v>
      </c>
      <c r="L12" s="54">
        <v>120</v>
      </c>
      <c r="M12" s="54">
        <v>167</v>
      </c>
      <c r="N12" s="54">
        <v>103</v>
      </c>
      <c r="O12" s="71">
        <v>82</v>
      </c>
    </row>
    <row r="13" spans="1:15" s="51" customFormat="1" ht="32.25" customHeight="1">
      <c r="A13" s="52" t="s">
        <v>87</v>
      </c>
      <c r="B13" s="53">
        <v>1674</v>
      </c>
      <c r="C13" s="54">
        <v>128</v>
      </c>
      <c r="D13" s="54">
        <v>177</v>
      </c>
      <c r="E13" s="54">
        <v>257</v>
      </c>
      <c r="F13" s="54">
        <v>311</v>
      </c>
      <c r="G13" s="54">
        <v>377</v>
      </c>
      <c r="H13" s="71">
        <v>424</v>
      </c>
      <c r="I13" s="53">
        <v>2761</v>
      </c>
      <c r="J13" s="54">
        <v>212</v>
      </c>
      <c r="K13" s="54">
        <v>409</v>
      </c>
      <c r="L13" s="54">
        <v>413</v>
      </c>
      <c r="M13" s="54">
        <v>509</v>
      </c>
      <c r="N13" s="54">
        <v>594</v>
      </c>
      <c r="O13" s="71">
        <v>624</v>
      </c>
    </row>
    <row r="14" spans="1:15" s="51" customFormat="1" ht="32.25" customHeight="1">
      <c r="A14" s="52" t="s">
        <v>88</v>
      </c>
      <c r="B14" s="53">
        <v>922</v>
      </c>
      <c r="C14" s="54">
        <v>57</v>
      </c>
      <c r="D14" s="54">
        <v>173</v>
      </c>
      <c r="E14" s="54">
        <v>174</v>
      </c>
      <c r="F14" s="54">
        <v>218</v>
      </c>
      <c r="G14" s="54">
        <v>174</v>
      </c>
      <c r="H14" s="71">
        <v>126</v>
      </c>
      <c r="I14" s="53">
        <v>683</v>
      </c>
      <c r="J14" s="54">
        <v>32</v>
      </c>
      <c r="K14" s="54">
        <v>111</v>
      </c>
      <c r="L14" s="54">
        <v>128</v>
      </c>
      <c r="M14" s="54">
        <v>165</v>
      </c>
      <c r="N14" s="54">
        <v>140</v>
      </c>
      <c r="O14" s="71">
        <v>107</v>
      </c>
    </row>
    <row r="15" spans="1:15" s="51" customFormat="1" ht="32.25" customHeight="1">
      <c r="A15" s="52" t="s">
        <v>89</v>
      </c>
      <c r="B15" s="53">
        <v>48</v>
      </c>
      <c r="C15" s="54">
        <v>0</v>
      </c>
      <c r="D15" s="54">
        <v>8</v>
      </c>
      <c r="E15" s="54">
        <v>6</v>
      </c>
      <c r="F15" s="54">
        <v>20</v>
      </c>
      <c r="G15" s="54">
        <v>8</v>
      </c>
      <c r="H15" s="71">
        <v>6</v>
      </c>
      <c r="I15" s="53">
        <v>0</v>
      </c>
      <c r="J15" s="54">
        <v>0</v>
      </c>
      <c r="K15" s="54">
        <v>0</v>
      </c>
      <c r="L15" s="54">
        <v>0</v>
      </c>
      <c r="M15" s="54">
        <v>0</v>
      </c>
      <c r="N15" s="54">
        <v>0</v>
      </c>
      <c r="O15" s="71">
        <v>0</v>
      </c>
    </row>
    <row r="16" spans="1:15" s="51" customFormat="1" ht="32.25" customHeight="1">
      <c r="A16" s="52" t="s">
        <v>90</v>
      </c>
      <c r="B16" s="53">
        <v>0</v>
      </c>
      <c r="C16" s="54">
        <v>0</v>
      </c>
      <c r="D16" s="54">
        <v>0</v>
      </c>
      <c r="E16" s="54">
        <v>0</v>
      </c>
      <c r="F16" s="54">
        <v>0</v>
      </c>
      <c r="G16" s="54">
        <v>0</v>
      </c>
      <c r="H16" s="71">
        <v>0</v>
      </c>
      <c r="I16" s="53">
        <v>0</v>
      </c>
      <c r="J16" s="54">
        <v>0</v>
      </c>
      <c r="K16" s="54">
        <v>0</v>
      </c>
      <c r="L16" s="54">
        <v>0</v>
      </c>
      <c r="M16" s="54">
        <v>0</v>
      </c>
      <c r="N16" s="54">
        <v>0</v>
      </c>
      <c r="O16" s="71">
        <v>0</v>
      </c>
    </row>
    <row r="17" spans="1:15" s="51" customFormat="1" ht="32.25" customHeight="1">
      <c r="A17" s="52" t="s">
        <v>91</v>
      </c>
      <c r="B17" s="53">
        <v>474</v>
      </c>
      <c r="C17" s="54">
        <v>58</v>
      </c>
      <c r="D17" s="54">
        <v>91</v>
      </c>
      <c r="E17" s="54">
        <v>96</v>
      </c>
      <c r="F17" s="54">
        <v>96</v>
      </c>
      <c r="G17" s="54">
        <v>79</v>
      </c>
      <c r="H17" s="71">
        <v>54</v>
      </c>
      <c r="I17" s="53">
        <v>474</v>
      </c>
      <c r="J17" s="54">
        <v>58</v>
      </c>
      <c r="K17" s="54">
        <v>91</v>
      </c>
      <c r="L17" s="54">
        <v>96</v>
      </c>
      <c r="M17" s="54">
        <v>96</v>
      </c>
      <c r="N17" s="54">
        <v>79</v>
      </c>
      <c r="O17" s="71">
        <v>54</v>
      </c>
    </row>
    <row r="18" spans="1:15" s="51" customFormat="1" ht="32.25" customHeight="1">
      <c r="A18" s="77" t="s">
        <v>92</v>
      </c>
      <c r="B18" s="60">
        <v>23</v>
      </c>
      <c r="C18" s="61">
        <v>0</v>
      </c>
      <c r="D18" s="61">
        <v>1</v>
      </c>
      <c r="E18" s="61">
        <v>4</v>
      </c>
      <c r="F18" s="61">
        <v>1</v>
      </c>
      <c r="G18" s="61">
        <v>7</v>
      </c>
      <c r="H18" s="73">
        <v>10</v>
      </c>
      <c r="I18" s="60">
        <v>0</v>
      </c>
      <c r="J18" s="61">
        <v>0</v>
      </c>
      <c r="K18" s="61">
        <v>0</v>
      </c>
      <c r="L18" s="61">
        <v>0</v>
      </c>
      <c r="M18" s="61">
        <v>0</v>
      </c>
      <c r="N18" s="61">
        <v>0</v>
      </c>
      <c r="O18" s="73">
        <v>0</v>
      </c>
    </row>
    <row r="19" spans="1:15" s="51" customFormat="1" ht="32.25" customHeight="1">
      <c r="A19" s="59" t="s">
        <v>93</v>
      </c>
      <c r="B19" s="56">
        <v>210</v>
      </c>
      <c r="C19" s="57">
        <v>0</v>
      </c>
      <c r="D19" s="57">
        <v>0</v>
      </c>
      <c r="E19" s="57">
        <v>7</v>
      </c>
      <c r="F19" s="57">
        <v>50</v>
      </c>
      <c r="G19" s="57">
        <v>87</v>
      </c>
      <c r="H19" s="72">
        <v>66</v>
      </c>
      <c r="I19" s="56">
        <v>766</v>
      </c>
      <c r="J19" s="57">
        <v>0</v>
      </c>
      <c r="K19" s="57">
        <v>18</v>
      </c>
      <c r="L19" s="57">
        <v>97</v>
      </c>
      <c r="M19" s="57">
        <v>189</v>
      </c>
      <c r="N19" s="57">
        <v>299</v>
      </c>
      <c r="O19" s="72">
        <v>163</v>
      </c>
    </row>
    <row r="20" spans="1:15" s="51" customFormat="1" ht="32.25" customHeight="1">
      <c r="A20" s="52" t="s">
        <v>94</v>
      </c>
      <c r="B20" s="53">
        <v>0</v>
      </c>
      <c r="C20" s="54">
        <v>0</v>
      </c>
      <c r="D20" s="54">
        <v>0</v>
      </c>
      <c r="E20" s="54">
        <v>0</v>
      </c>
      <c r="F20" s="54">
        <v>0</v>
      </c>
      <c r="G20" s="54">
        <v>0</v>
      </c>
      <c r="H20" s="71">
        <v>0</v>
      </c>
      <c r="I20" s="53">
        <v>150</v>
      </c>
      <c r="J20" s="54">
        <v>5</v>
      </c>
      <c r="K20" s="54">
        <v>18</v>
      </c>
      <c r="L20" s="54">
        <v>34</v>
      </c>
      <c r="M20" s="54">
        <v>28</v>
      </c>
      <c r="N20" s="54">
        <v>34</v>
      </c>
      <c r="O20" s="71">
        <v>31</v>
      </c>
    </row>
    <row r="21" spans="1:15" s="51" customFormat="1" ht="32.25" customHeight="1">
      <c r="A21" s="52" t="s">
        <v>95</v>
      </c>
      <c r="B21" s="53">
        <v>625</v>
      </c>
      <c r="C21" s="54">
        <v>35</v>
      </c>
      <c r="D21" s="54">
        <v>42</v>
      </c>
      <c r="E21" s="54">
        <v>137</v>
      </c>
      <c r="F21" s="54">
        <v>249</v>
      </c>
      <c r="G21" s="54">
        <v>17</v>
      </c>
      <c r="H21" s="71">
        <v>145</v>
      </c>
      <c r="I21" s="53">
        <v>625</v>
      </c>
      <c r="J21" s="54">
        <v>35</v>
      </c>
      <c r="K21" s="54">
        <v>42</v>
      </c>
      <c r="L21" s="54">
        <v>137</v>
      </c>
      <c r="M21" s="54">
        <v>249</v>
      </c>
      <c r="N21" s="54">
        <v>17</v>
      </c>
      <c r="O21" s="71">
        <v>145</v>
      </c>
    </row>
    <row r="22" spans="1:15" s="51" customFormat="1" ht="32.25" customHeight="1">
      <c r="A22" s="52" t="s">
        <v>96</v>
      </c>
      <c r="B22" s="53">
        <v>0</v>
      </c>
      <c r="C22" s="54">
        <v>0</v>
      </c>
      <c r="D22" s="54">
        <v>0</v>
      </c>
      <c r="E22" s="54">
        <v>0</v>
      </c>
      <c r="F22" s="54">
        <v>0</v>
      </c>
      <c r="G22" s="54">
        <v>0</v>
      </c>
      <c r="H22" s="71">
        <v>0</v>
      </c>
      <c r="I22" s="53">
        <v>519</v>
      </c>
      <c r="J22" s="54">
        <v>5</v>
      </c>
      <c r="K22" s="54">
        <v>48</v>
      </c>
      <c r="L22" s="54">
        <v>60</v>
      </c>
      <c r="M22" s="54">
        <v>103</v>
      </c>
      <c r="N22" s="54">
        <v>137</v>
      </c>
      <c r="O22" s="71">
        <v>166</v>
      </c>
    </row>
    <row r="23" spans="1:15" s="51" customFormat="1" ht="32.25" customHeight="1">
      <c r="A23" s="52" t="s">
        <v>97</v>
      </c>
      <c r="B23" s="53">
        <v>250</v>
      </c>
      <c r="C23" s="54">
        <v>4</v>
      </c>
      <c r="D23" s="54">
        <v>24</v>
      </c>
      <c r="E23" s="54">
        <v>37</v>
      </c>
      <c r="F23" s="54">
        <v>46</v>
      </c>
      <c r="G23" s="54">
        <v>62</v>
      </c>
      <c r="H23" s="71">
        <v>77</v>
      </c>
      <c r="I23" s="53">
        <v>0</v>
      </c>
      <c r="J23" s="54">
        <v>0</v>
      </c>
      <c r="K23" s="54">
        <v>0</v>
      </c>
      <c r="L23" s="54">
        <v>0</v>
      </c>
      <c r="M23" s="54">
        <v>0</v>
      </c>
      <c r="N23" s="54">
        <v>0</v>
      </c>
      <c r="O23" s="71">
        <v>0</v>
      </c>
    </row>
    <row r="24" spans="1:15" s="51" customFormat="1" ht="32.25" customHeight="1">
      <c r="A24" s="77" t="s">
        <v>98</v>
      </c>
      <c r="B24" s="60">
        <v>0</v>
      </c>
      <c r="C24" s="61">
        <v>0</v>
      </c>
      <c r="D24" s="61">
        <v>0</v>
      </c>
      <c r="E24" s="61">
        <v>0</v>
      </c>
      <c r="F24" s="61">
        <v>0</v>
      </c>
      <c r="G24" s="61">
        <v>0</v>
      </c>
      <c r="H24" s="73">
        <v>0</v>
      </c>
      <c r="I24" s="60">
        <v>0</v>
      </c>
      <c r="J24" s="61">
        <v>0</v>
      </c>
      <c r="K24" s="61">
        <v>0</v>
      </c>
      <c r="L24" s="61">
        <v>0</v>
      </c>
      <c r="M24" s="61">
        <v>0</v>
      </c>
      <c r="N24" s="61">
        <v>0</v>
      </c>
      <c r="O24" s="73">
        <v>0</v>
      </c>
    </row>
    <row r="25" spans="1:15" s="51" customFormat="1" ht="32.25" customHeight="1">
      <c r="A25" s="58" t="s">
        <v>99</v>
      </c>
      <c r="B25" s="53">
        <v>0</v>
      </c>
      <c r="C25" s="54">
        <v>0</v>
      </c>
      <c r="D25" s="54">
        <v>0</v>
      </c>
      <c r="E25" s="54">
        <v>0</v>
      </c>
      <c r="F25" s="54">
        <v>0</v>
      </c>
      <c r="G25" s="54">
        <v>0</v>
      </c>
      <c r="H25" s="71">
        <v>0</v>
      </c>
      <c r="I25" s="53">
        <v>0</v>
      </c>
      <c r="J25" s="54">
        <v>0</v>
      </c>
      <c r="K25" s="54">
        <v>0</v>
      </c>
      <c r="L25" s="54">
        <v>0</v>
      </c>
      <c r="M25" s="54">
        <v>0</v>
      </c>
      <c r="N25" s="54">
        <v>0</v>
      </c>
      <c r="O25" s="71">
        <v>0</v>
      </c>
    </row>
    <row r="26" spans="1:15" s="51" customFormat="1" ht="32.25" customHeight="1">
      <c r="A26" s="58" t="s">
        <v>100</v>
      </c>
      <c r="B26" s="53">
        <v>0</v>
      </c>
      <c r="C26" s="54">
        <v>0</v>
      </c>
      <c r="D26" s="54">
        <v>0</v>
      </c>
      <c r="E26" s="54">
        <v>0</v>
      </c>
      <c r="F26" s="54">
        <v>0</v>
      </c>
      <c r="G26" s="54">
        <v>0</v>
      </c>
      <c r="H26" s="71">
        <v>0</v>
      </c>
      <c r="I26" s="53">
        <v>0</v>
      </c>
      <c r="J26" s="54">
        <v>0</v>
      </c>
      <c r="K26" s="54">
        <v>0</v>
      </c>
      <c r="L26" s="54">
        <v>0</v>
      </c>
      <c r="M26" s="54">
        <v>0</v>
      </c>
      <c r="N26" s="54">
        <v>0</v>
      </c>
      <c r="O26" s="71">
        <v>0</v>
      </c>
    </row>
    <row r="27" spans="1:15" s="51" customFormat="1" ht="32.25" customHeight="1">
      <c r="A27" s="58" t="s">
        <v>101</v>
      </c>
      <c r="B27" s="53">
        <v>0</v>
      </c>
      <c r="C27" s="54">
        <v>0</v>
      </c>
      <c r="D27" s="54">
        <v>0</v>
      </c>
      <c r="E27" s="54">
        <v>0</v>
      </c>
      <c r="F27" s="54">
        <v>0</v>
      </c>
      <c r="G27" s="54">
        <v>0</v>
      </c>
      <c r="H27" s="71">
        <v>0</v>
      </c>
      <c r="I27" s="53">
        <v>0</v>
      </c>
      <c r="J27" s="54">
        <v>0</v>
      </c>
      <c r="K27" s="54">
        <v>0</v>
      </c>
      <c r="L27" s="54">
        <v>0</v>
      </c>
      <c r="M27" s="54">
        <v>0</v>
      </c>
      <c r="N27" s="54">
        <v>0</v>
      </c>
      <c r="O27" s="71">
        <v>0</v>
      </c>
    </row>
    <row r="28" spans="1:15" s="51" customFormat="1" ht="32.25" customHeight="1">
      <c r="A28" s="48" t="s">
        <v>102</v>
      </c>
      <c r="B28" s="49">
        <v>883</v>
      </c>
      <c r="C28" s="50">
        <v>97</v>
      </c>
      <c r="D28" s="50">
        <v>216</v>
      </c>
      <c r="E28" s="50">
        <v>121</v>
      </c>
      <c r="F28" s="50">
        <v>148</v>
      </c>
      <c r="G28" s="50">
        <v>184</v>
      </c>
      <c r="H28" s="70">
        <v>117</v>
      </c>
      <c r="I28" s="49">
        <v>0</v>
      </c>
      <c r="J28" s="50">
        <v>0</v>
      </c>
      <c r="K28" s="50">
        <v>0</v>
      </c>
      <c r="L28" s="50">
        <v>0</v>
      </c>
      <c r="M28" s="50">
        <v>0</v>
      </c>
      <c r="N28" s="50">
        <v>0</v>
      </c>
      <c r="O28" s="70">
        <v>0</v>
      </c>
    </row>
    <row r="29" spans="1:15" s="51" customFormat="1" ht="32.25" customHeight="1">
      <c r="A29" s="52" t="s">
        <v>103</v>
      </c>
      <c r="B29" s="53">
        <v>940</v>
      </c>
      <c r="C29" s="54">
        <v>50</v>
      </c>
      <c r="D29" s="54">
        <v>133</v>
      </c>
      <c r="E29" s="54">
        <v>112</v>
      </c>
      <c r="F29" s="54">
        <v>172</v>
      </c>
      <c r="G29" s="54">
        <v>196</v>
      </c>
      <c r="H29" s="71">
        <v>277</v>
      </c>
      <c r="I29" s="53">
        <v>0</v>
      </c>
      <c r="J29" s="54">
        <v>0</v>
      </c>
      <c r="K29" s="54">
        <v>0</v>
      </c>
      <c r="L29" s="54">
        <v>0</v>
      </c>
      <c r="M29" s="54">
        <v>0</v>
      </c>
      <c r="N29" s="54">
        <v>0</v>
      </c>
      <c r="O29" s="71">
        <v>0</v>
      </c>
    </row>
    <row r="30" spans="1:15" s="51" customFormat="1" ht="32.25" customHeight="1">
      <c r="A30" s="52" t="s">
        <v>104</v>
      </c>
      <c r="B30" s="53">
        <v>0</v>
      </c>
      <c r="C30" s="54">
        <v>0</v>
      </c>
      <c r="D30" s="54">
        <v>0</v>
      </c>
      <c r="E30" s="54">
        <v>0</v>
      </c>
      <c r="F30" s="54">
        <v>0</v>
      </c>
      <c r="G30" s="54">
        <v>0</v>
      </c>
      <c r="H30" s="71">
        <v>0</v>
      </c>
      <c r="I30" s="53">
        <v>0</v>
      </c>
      <c r="J30" s="54">
        <v>0</v>
      </c>
      <c r="K30" s="54">
        <v>0</v>
      </c>
      <c r="L30" s="54">
        <v>0</v>
      </c>
      <c r="M30" s="54">
        <v>0</v>
      </c>
      <c r="N30" s="54">
        <v>0</v>
      </c>
      <c r="O30" s="71">
        <v>0</v>
      </c>
    </row>
    <row r="31" spans="1:15" s="51" customFormat="1" ht="32.25" customHeight="1">
      <c r="A31" s="52" t="s">
        <v>105</v>
      </c>
      <c r="B31" s="53">
        <v>505</v>
      </c>
      <c r="C31" s="54">
        <v>48</v>
      </c>
      <c r="D31" s="54">
        <v>98</v>
      </c>
      <c r="E31" s="54">
        <v>92</v>
      </c>
      <c r="F31" s="54">
        <v>96</v>
      </c>
      <c r="G31" s="54">
        <v>105</v>
      </c>
      <c r="H31" s="71">
        <v>66</v>
      </c>
      <c r="I31" s="53">
        <v>505</v>
      </c>
      <c r="J31" s="54">
        <v>48</v>
      </c>
      <c r="K31" s="54">
        <v>98</v>
      </c>
      <c r="L31" s="54">
        <v>92</v>
      </c>
      <c r="M31" s="54">
        <v>96</v>
      </c>
      <c r="N31" s="54">
        <v>105</v>
      </c>
      <c r="O31" s="71">
        <v>66</v>
      </c>
    </row>
    <row r="32" spans="1:15" s="51" customFormat="1" ht="32.25" customHeight="1">
      <c r="A32" s="59" t="s">
        <v>113</v>
      </c>
      <c r="B32" s="56">
        <v>2247</v>
      </c>
      <c r="C32" s="57">
        <v>164</v>
      </c>
      <c r="D32" s="57">
        <v>307</v>
      </c>
      <c r="E32" s="57">
        <v>334</v>
      </c>
      <c r="F32" s="57">
        <v>419</v>
      </c>
      <c r="G32" s="57">
        <v>463</v>
      </c>
      <c r="H32" s="72">
        <v>560</v>
      </c>
      <c r="I32" s="56">
        <v>2783</v>
      </c>
      <c r="J32" s="57">
        <v>214</v>
      </c>
      <c r="K32" s="57">
        <v>394</v>
      </c>
      <c r="L32" s="57">
        <v>375</v>
      </c>
      <c r="M32" s="57">
        <v>501</v>
      </c>
      <c r="N32" s="57">
        <v>559</v>
      </c>
      <c r="O32" s="72">
        <v>740</v>
      </c>
    </row>
    <row r="33" spans="1:15" s="51" customFormat="1" ht="32.25" customHeight="1" thickBot="1">
      <c r="A33" s="58" t="s">
        <v>106</v>
      </c>
      <c r="B33" s="53">
        <v>272</v>
      </c>
      <c r="C33" s="54">
        <v>12</v>
      </c>
      <c r="D33" s="54">
        <v>71</v>
      </c>
      <c r="E33" s="54">
        <v>85</v>
      </c>
      <c r="F33" s="54">
        <v>82</v>
      </c>
      <c r="G33" s="54">
        <v>22</v>
      </c>
      <c r="H33" s="71">
        <v>0</v>
      </c>
      <c r="I33" s="53">
        <v>0</v>
      </c>
      <c r="J33" s="54">
        <v>0</v>
      </c>
      <c r="K33" s="54">
        <v>0</v>
      </c>
      <c r="L33" s="54">
        <v>0</v>
      </c>
      <c r="M33" s="54">
        <v>0</v>
      </c>
      <c r="N33" s="54">
        <v>0</v>
      </c>
      <c r="O33" s="71">
        <v>0</v>
      </c>
    </row>
    <row r="34" spans="1:15" s="65" customFormat="1" ht="32.25" customHeight="1" thickTop="1">
      <c r="A34" s="62" t="s">
        <v>107</v>
      </c>
      <c r="B34" s="63">
        <f aca="true" t="shared" si="3" ref="B34:O34">SUM(B15)</f>
        <v>48</v>
      </c>
      <c r="C34" s="64">
        <f t="shared" si="3"/>
        <v>0</v>
      </c>
      <c r="D34" s="64">
        <f t="shared" si="3"/>
        <v>8</v>
      </c>
      <c r="E34" s="64">
        <f t="shared" si="3"/>
        <v>6</v>
      </c>
      <c r="F34" s="64">
        <f t="shared" si="3"/>
        <v>20</v>
      </c>
      <c r="G34" s="64">
        <f t="shared" si="3"/>
        <v>8</v>
      </c>
      <c r="H34" s="74">
        <f t="shared" si="3"/>
        <v>6</v>
      </c>
      <c r="I34" s="63">
        <f t="shared" si="3"/>
        <v>0</v>
      </c>
      <c r="J34" s="64">
        <f t="shared" si="3"/>
        <v>0</v>
      </c>
      <c r="K34" s="64">
        <f t="shared" si="3"/>
        <v>0</v>
      </c>
      <c r="L34" s="64">
        <f t="shared" si="3"/>
        <v>0</v>
      </c>
      <c r="M34" s="64">
        <f t="shared" si="3"/>
        <v>0</v>
      </c>
      <c r="N34" s="64">
        <f t="shared" si="3"/>
        <v>0</v>
      </c>
      <c r="O34" s="74">
        <f t="shared" si="3"/>
        <v>0</v>
      </c>
    </row>
    <row r="35" spans="1:15" s="65" customFormat="1" ht="32.25" customHeight="1">
      <c r="A35" s="58" t="s">
        <v>108</v>
      </c>
      <c r="B35" s="66">
        <f>SUM(B11:B12)</f>
        <v>11904</v>
      </c>
      <c r="C35" s="67">
        <f aca="true" t="shared" si="4" ref="C35:O35">SUM(C11:C12)</f>
        <v>651</v>
      </c>
      <c r="D35" s="67">
        <f t="shared" si="4"/>
        <v>1660</v>
      </c>
      <c r="E35" s="67">
        <f t="shared" si="4"/>
        <v>1469</v>
      </c>
      <c r="F35" s="67">
        <f t="shared" si="4"/>
        <v>1841</v>
      </c>
      <c r="G35" s="67">
        <f t="shared" si="4"/>
        <v>2444</v>
      </c>
      <c r="H35" s="75">
        <f t="shared" si="4"/>
        <v>3839</v>
      </c>
      <c r="I35" s="66">
        <f t="shared" si="4"/>
        <v>950</v>
      </c>
      <c r="J35" s="67">
        <f t="shared" si="4"/>
        <v>63</v>
      </c>
      <c r="K35" s="67">
        <f t="shared" si="4"/>
        <v>184</v>
      </c>
      <c r="L35" s="67">
        <f t="shared" si="4"/>
        <v>210</v>
      </c>
      <c r="M35" s="67">
        <f t="shared" si="4"/>
        <v>294</v>
      </c>
      <c r="N35" s="67">
        <f t="shared" si="4"/>
        <v>111</v>
      </c>
      <c r="O35" s="75">
        <f t="shared" si="4"/>
        <v>88</v>
      </c>
    </row>
    <row r="36" spans="1:15" s="65" customFormat="1" ht="32.25" customHeight="1">
      <c r="A36" s="58" t="s">
        <v>109</v>
      </c>
      <c r="B36" s="66">
        <f>SUM(B8,B18:B18)</f>
        <v>1197</v>
      </c>
      <c r="C36" s="67">
        <f>SUM(C8,C18:C18)</f>
        <v>155</v>
      </c>
      <c r="D36" s="67">
        <f>SUM(D8,D18:D18)</f>
        <v>278</v>
      </c>
      <c r="E36" s="67">
        <f aca="true" t="shared" si="5" ref="E36:N36">SUM(E8,E18:E18)</f>
        <v>232</v>
      </c>
      <c r="F36" s="67">
        <f t="shared" si="5"/>
        <v>197</v>
      </c>
      <c r="G36" s="67">
        <f t="shared" si="5"/>
        <v>168</v>
      </c>
      <c r="H36" s="75">
        <f t="shared" si="5"/>
        <v>167</v>
      </c>
      <c r="I36" s="66">
        <f t="shared" si="5"/>
        <v>533</v>
      </c>
      <c r="J36" s="67">
        <f t="shared" si="5"/>
        <v>30</v>
      </c>
      <c r="K36" s="67">
        <f t="shared" si="5"/>
        <v>88</v>
      </c>
      <c r="L36" s="67">
        <f t="shared" si="5"/>
        <v>72</v>
      </c>
      <c r="M36" s="67">
        <f t="shared" si="5"/>
        <v>94</v>
      </c>
      <c r="N36" s="67">
        <f t="shared" si="5"/>
        <v>116</v>
      </c>
      <c r="O36" s="75">
        <f>SUM(O8,O18:O18)</f>
        <v>133</v>
      </c>
    </row>
    <row r="37" spans="1:15" s="65" customFormat="1" ht="32.25" customHeight="1">
      <c r="A37" s="58" t="s">
        <v>110</v>
      </c>
      <c r="B37" s="66">
        <f>SUM(B7,B14:B14,B17,B19:B23)</f>
        <v>2481</v>
      </c>
      <c r="C37" s="67">
        <f>SUM(C7,C14:C14,C17,C19:C23)</f>
        <v>154</v>
      </c>
      <c r="D37" s="67">
        <f>SUM(D7,D14:D14,D17,D19:D23)</f>
        <v>330</v>
      </c>
      <c r="E37" s="67">
        <f aca="true" t="shared" si="6" ref="E37:N37">SUM(E7,E14:E14,E17,E19:E23)</f>
        <v>451</v>
      </c>
      <c r="F37" s="67">
        <f t="shared" si="6"/>
        <v>659</v>
      </c>
      <c r="G37" s="67">
        <f t="shared" si="6"/>
        <v>419</v>
      </c>
      <c r="H37" s="75">
        <f t="shared" si="6"/>
        <v>468</v>
      </c>
      <c r="I37" s="66">
        <f t="shared" si="6"/>
        <v>3217</v>
      </c>
      <c r="J37" s="67">
        <f t="shared" si="6"/>
        <v>135</v>
      </c>
      <c r="K37" s="67">
        <f t="shared" si="6"/>
        <v>328</v>
      </c>
      <c r="L37" s="67">
        <f t="shared" si="6"/>
        <v>552</v>
      </c>
      <c r="M37" s="67">
        <f t="shared" si="6"/>
        <v>830</v>
      </c>
      <c r="N37" s="67">
        <f t="shared" si="6"/>
        <v>706</v>
      </c>
      <c r="O37" s="75">
        <f>SUM(O7,O14:O14,O17,O19:O23)</f>
        <v>666</v>
      </c>
    </row>
    <row r="38" spans="1:15" s="65" customFormat="1" ht="32.25" customHeight="1">
      <c r="A38" s="58" t="s">
        <v>111</v>
      </c>
      <c r="B38" s="66">
        <f>SUM(B10,B13,B16,B24:B27)</f>
        <v>2696</v>
      </c>
      <c r="C38" s="67">
        <f>SUM(C10,C13,C16,C24:C27)</f>
        <v>273</v>
      </c>
      <c r="D38" s="67">
        <f>SUM(D10,D13,D16,D24:D27)</f>
        <v>509</v>
      </c>
      <c r="E38" s="67">
        <f aca="true" t="shared" si="7" ref="E38:N38">SUM(E10,E13,E16,E24:E27)</f>
        <v>467</v>
      </c>
      <c r="F38" s="67">
        <f t="shared" si="7"/>
        <v>550</v>
      </c>
      <c r="G38" s="67">
        <f t="shared" si="7"/>
        <v>427</v>
      </c>
      <c r="H38" s="75">
        <f t="shared" si="7"/>
        <v>470</v>
      </c>
      <c r="I38" s="66">
        <f t="shared" si="7"/>
        <v>3926</v>
      </c>
      <c r="J38" s="67">
        <f t="shared" si="7"/>
        <v>296</v>
      </c>
      <c r="K38" s="67">
        <f t="shared" si="7"/>
        <v>635</v>
      </c>
      <c r="L38" s="67">
        <f t="shared" si="7"/>
        <v>734</v>
      </c>
      <c r="M38" s="67">
        <f t="shared" si="7"/>
        <v>830</v>
      </c>
      <c r="N38" s="67">
        <f t="shared" si="7"/>
        <v>711</v>
      </c>
      <c r="O38" s="75">
        <f>SUM(O10,O13,O16,O24:O27)</f>
        <v>720</v>
      </c>
    </row>
    <row r="39" spans="1:15" s="65" customFormat="1" ht="32.25" customHeight="1">
      <c r="A39" s="59" t="s">
        <v>112</v>
      </c>
      <c r="B39" s="68">
        <f>SUM(B9,B28:B33)</f>
        <v>6847</v>
      </c>
      <c r="C39" s="69">
        <f>SUM(C9,C28:C33)</f>
        <v>637</v>
      </c>
      <c r="D39" s="69">
        <f>SUM(D9,D28:D33)</f>
        <v>1255</v>
      </c>
      <c r="E39" s="69">
        <f aca="true" t="shared" si="8" ref="E39:N39">SUM(E9,E28:E33)</f>
        <v>1078</v>
      </c>
      <c r="F39" s="69">
        <f t="shared" si="8"/>
        <v>1238</v>
      </c>
      <c r="G39" s="69">
        <f t="shared" si="8"/>
        <v>1296</v>
      </c>
      <c r="H39" s="76">
        <f t="shared" si="8"/>
        <v>1343</v>
      </c>
      <c r="I39" s="68">
        <f t="shared" si="8"/>
        <v>5288</v>
      </c>
      <c r="J39" s="69">
        <f t="shared" si="8"/>
        <v>528</v>
      </c>
      <c r="K39" s="69">
        <f t="shared" si="8"/>
        <v>922</v>
      </c>
      <c r="L39" s="69">
        <f t="shared" si="8"/>
        <v>801</v>
      </c>
      <c r="M39" s="69">
        <f t="shared" si="8"/>
        <v>918</v>
      </c>
      <c r="N39" s="69">
        <f t="shared" si="8"/>
        <v>990</v>
      </c>
      <c r="O39" s="76">
        <f>SUM(O9,O28:O33)</f>
        <v>1129</v>
      </c>
    </row>
  </sheetData>
  <mergeCells count="4">
    <mergeCell ref="A2:A3"/>
    <mergeCell ref="N1:O1"/>
    <mergeCell ref="B2:H2"/>
    <mergeCell ref="I2:O2"/>
  </mergeCells>
  <printOptions horizontalCentered="1"/>
  <pageMargins left="0.7874015748031497" right="0.7874015748031497" top="0.5905511811023623" bottom="0.5905511811023623" header="0" footer="0"/>
  <pageSetup blackAndWhite="1" fitToWidth="0" fitToHeight="1" horizontalDpi="300" verticalDpi="300" orientation="portrait" paperSize="9" scale="69" r:id="rId1"/>
  <colBreaks count="1" manualBreakCount="1">
    <brk id="8" max="84" man="1"/>
  </colBreaks>
</worksheet>
</file>

<file path=xl/worksheets/sheet4.xml><?xml version="1.0" encoding="utf-8"?>
<worksheet xmlns="http://schemas.openxmlformats.org/spreadsheetml/2006/main" xmlns:r="http://schemas.openxmlformats.org/officeDocument/2006/relationships">
  <sheetPr codeName="Sheet081"/>
  <dimension ref="A1:W41"/>
  <sheetViews>
    <sheetView zoomScale="50" zoomScaleNormal="50" zoomScaleSheetLayoutView="75" workbookViewId="0" topLeftCell="A1">
      <selection activeCell="A1" sqref="A1"/>
    </sheetView>
  </sheetViews>
  <sheetFormatPr defaultColWidth="9.00390625" defaultRowHeight="19.5" customHeight="1"/>
  <cols>
    <col min="1" max="1" width="11.75390625" style="6" customWidth="1"/>
    <col min="2" max="8" width="8.625" style="8" customWidth="1"/>
    <col min="9" max="22" width="9.25390625" style="8" customWidth="1"/>
    <col min="23" max="16384" width="9.625" style="9" customWidth="1"/>
  </cols>
  <sheetData>
    <row r="1" spans="1:23" ht="18.75">
      <c r="A1" s="29" t="s">
        <v>69</v>
      </c>
      <c r="B1" s="14"/>
      <c r="C1" s="14"/>
      <c r="D1" s="14"/>
      <c r="E1" s="14"/>
      <c r="F1" s="14"/>
      <c r="G1" s="14"/>
      <c r="H1" s="14"/>
      <c r="I1" s="14"/>
      <c r="J1" s="14"/>
      <c r="K1" s="14"/>
      <c r="L1" s="14"/>
      <c r="M1" s="14"/>
      <c r="N1" s="14"/>
      <c r="O1" s="14"/>
      <c r="P1" s="14"/>
      <c r="Q1" s="14"/>
      <c r="R1" s="14"/>
      <c r="S1" s="14"/>
      <c r="T1" s="14"/>
      <c r="U1" s="14"/>
      <c r="V1" s="31" t="s">
        <v>114</v>
      </c>
      <c r="W1" s="31"/>
    </row>
    <row r="2" spans="1:23" s="32" customFormat="1" ht="3.75" customHeight="1">
      <c r="A2" s="25"/>
      <c r="B2" s="14"/>
      <c r="C2" s="14"/>
      <c r="D2" s="14"/>
      <c r="E2" s="14"/>
      <c r="F2" s="14"/>
      <c r="G2" s="14"/>
      <c r="H2" s="14"/>
      <c r="I2" s="14"/>
      <c r="J2" s="14"/>
      <c r="K2" s="14"/>
      <c r="L2" s="14"/>
      <c r="M2" s="14"/>
      <c r="N2" s="14"/>
      <c r="O2" s="14"/>
      <c r="P2" s="14"/>
      <c r="Q2" s="14"/>
      <c r="R2" s="14"/>
      <c r="S2" s="14"/>
      <c r="T2" s="14"/>
      <c r="U2" s="14"/>
      <c r="V2" s="14"/>
      <c r="W2" s="15"/>
    </row>
    <row r="3" spans="1:22" ht="15" customHeight="1">
      <c r="A3" s="87" t="s">
        <v>1</v>
      </c>
      <c r="B3" s="87" t="s">
        <v>74</v>
      </c>
      <c r="C3" s="87"/>
      <c r="D3" s="87"/>
      <c r="E3" s="87"/>
      <c r="F3" s="87"/>
      <c r="G3" s="87"/>
      <c r="H3" s="87"/>
      <c r="I3" s="83" t="s">
        <v>64</v>
      </c>
      <c r="J3" s="87"/>
      <c r="K3" s="87"/>
      <c r="L3" s="87"/>
      <c r="M3" s="87"/>
      <c r="N3" s="87"/>
      <c r="O3" s="87"/>
      <c r="P3" s="87" t="s">
        <v>15</v>
      </c>
      <c r="Q3" s="87"/>
      <c r="R3" s="87"/>
      <c r="S3" s="87"/>
      <c r="T3" s="87"/>
      <c r="U3" s="87"/>
      <c r="V3" s="87"/>
    </row>
    <row r="4" spans="1:22" ht="17.25" customHeight="1">
      <c r="A4" s="87"/>
      <c r="B4" s="87"/>
      <c r="C4" s="87"/>
      <c r="D4" s="87"/>
      <c r="E4" s="87"/>
      <c r="F4" s="87"/>
      <c r="G4" s="87"/>
      <c r="H4" s="87"/>
      <c r="I4" s="83"/>
      <c r="J4" s="87"/>
      <c r="K4" s="87"/>
      <c r="L4" s="87"/>
      <c r="M4" s="87"/>
      <c r="N4" s="87"/>
      <c r="O4" s="87"/>
      <c r="P4" s="87"/>
      <c r="Q4" s="87"/>
      <c r="R4" s="87"/>
      <c r="S4" s="87"/>
      <c r="T4" s="87"/>
      <c r="U4" s="87"/>
      <c r="V4" s="87"/>
    </row>
    <row r="5" spans="1:22" ht="33.75" customHeight="1">
      <c r="A5" s="87"/>
      <c r="B5" s="17" t="s">
        <v>0</v>
      </c>
      <c r="C5" s="20" t="s">
        <v>61</v>
      </c>
      <c r="D5" s="20" t="s">
        <v>49</v>
      </c>
      <c r="E5" s="20" t="s">
        <v>50</v>
      </c>
      <c r="F5" s="20" t="s">
        <v>51</v>
      </c>
      <c r="G5" s="20" t="s">
        <v>52</v>
      </c>
      <c r="H5" s="20" t="s">
        <v>53</v>
      </c>
      <c r="I5" s="18" t="s">
        <v>0</v>
      </c>
      <c r="J5" s="20" t="s">
        <v>61</v>
      </c>
      <c r="K5" s="20" t="s">
        <v>49</v>
      </c>
      <c r="L5" s="20" t="s">
        <v>50</v>
      </c>
      <c r="M5" s="20" t="s">
        <v>51</v>
      </c>
      <c r="N5" s="20" t="s">
        <v>52</v>
      </c>
      <c r="O5" s="20" t="s">
        <v>53</v>
      </c>
      <c r="P5" s="42" t="s">
        <v>0</v>
      </c>
      <c r="Q5" s="20" t="s">
        <v>61</v>
      </c>
      <c r="R5" s="20" t="s">
        <v>49</v>
      </c>
      <c r="S5" s="20" t="s">
        <v>50</v>
      </c>
      <c r="T5" s="20" t="s">
        <v>51</v>
      </c>
      <c r="U5" s="20" t="s">
        <v>52</v>
      </c>
      <c r="V5" s="20" t="s">
        <v>53</v>
      </c>
    </row>
    <row r="6" spans="1:22" s="51" customFormat="1" ht="32.25" customHeight="1">
      <c r="A6" s="48" t="s">
        <v>78</v>
      </c>
      <c r="B6" s="49">
        <f aca="true" t="shared" si="0" ref="B6:V6">SUM(B7:B8)</f>
        <v>39541</v>
      </c>
      <c r="C6" s="50">
        <f t="shared" si="0"/>
        <v>1456</v>
      </c>
      <c r="D6" s="50">
        <f t="shared" si="0"/>
        <v>5561</v>
      </c>
      <c r="E6" s="50">
        <f t="shared" si="0"/>
        <v>5847</v>
      </c>
      <c r="F6" s="50">
        <f t="shared" si="0"/>
        <v>7642</v>
      </c>
      <c r="G6" s="50">
        <f t="shared" si="0"/>
        <v>8803</v>
      </c>
      <c r="H6" s="70">
        <f t="shared" si="0"/>
        <v>10232</v>
      </c>
      <c r="I6" s="50">
        <f t="shared" si="0"/>
        <v>49472</v>
      </c>
      <c r="J6" s="50">
        <f t="shared" si="0"/>
        <v>4855</v>
      </c>
      <c r="K6" s="50">
        <f t="shared" si="0"/>
        <v>10701</v>
      </c>
      <c r="L6" s="50">
        <f t="shared" si="0"/>
        <v>9179</v>
      </c>
      <c r="M6" s="50">
        <f t="shared" si="0"/>
        <v>9124</v>
      </c>
      <c r="N6" s="50">
        <f t="shared" si="0"/>
        <v>8155</v>
      </c>
      <c r="O6" s="70">
        <f t="shared" si="0"/>
        <v>7458</v>
      </c>
      <c r="P6" s="49">
        <f t="shared" si="0"/>
        <v>19952</v>
      </c>
      <c r="Q6" s="50">
        <f t="shared" si="0"/>
        <v>848</v>
      </c>
      <c r="R6" s="50">
        <f t="shared" si="0"/>
        <v>3110</v>
      </c>
      <c r="S6" s="50">
        <f t="shared" si="0"/>
        <v>3309</v>
      </c>
      <c r="T6" s="50">
        <f t="shared" si="0"/>
        <v>4026</v>
      </c>
      <c r="U6" s="50">
        <f t="shared" si="0"/>
        <v>4129</v>
      </c>
      <c r="V6" s="70">
        <f t="shared" si="0"/>
        <v>4530</v>
      </c>
    </row>
    <row r="7" spans="1:22" s="51" customFormat="1" ht="32.25" customHeight="1">
      <c r="A7" s="52" t="s">
        <v>79</v>
      </c>
      <c r="B7" s="53">
        <f aca="true" t="shared" si="1" ref="B7:V7">SUM(B9:B19)</f>
        <v>28430</v>
      </c>
      <c r="C7" s="54">
        <f t="shared" si="1"/>
        <v>1035</v>
      </c>
      <c r="D7" s="54">
        <f t="shared" si="1"/>
        <v>4101</v>
      </c>
      <c r="E7" s="54">
        <f t="shared" si="1"/>
        <v>4386</v>
      </c>
      <c r="F7" s="54">
        <f t="shared" si="1"/>
        <v>5546</v>
      </c>
      <c r="G7" s="54">
        <f t="shared" si="1"/>
        <v>6236</v>
      </c>
      <c r="H7" s="71">
        <f t="shared" si="1"/>
        <v>7126</v>
      </c>
      <c r="I7" s="54">
        <f t="shared" si="1"/>
        <v>38041</v>
      </c>
      <c r="J7" s="54">
        <f t="shared" si="1"/>
        <v>3660</v>
      </c>
      <c r="K7" s="54">
        <f t="shared" si="1"/>
        <v>8465</v>
      </c>
      <c r="L7" s="54">
        <f t="shared" si="1"/>
        <v>7262</v>
      </c>
      <c r="M7" s="54">
        <f t="shared" si="1"/>
        <v>7033</v>
      </c>
      <c r="N7" s="54">
        <f t="shared" si="1"/>
        <v>6156</v>
      </c>
      <c r="O7" s="71">
        <f t="shared" si="1"/>
        <v>5465</v>
      </c>
      <c r="P7" s="53">
        <f t="shared" si="1"/>
        <v>13742</v>
      </c>
      <c r="Q7" s="54">
        <f t="shared" si="1"/>
        <v>594</v>
      </c>
      <c r="R7" s="54">
        <f t="shared" si="1"/>
        <v>2270</v>
      </c>
      <c r="S7" s="54">
        <f t="shared" si="1"/>
        <v>2392</v>
      </c>
      <c r="T7" s="54">
        <f t="shared" si="1"/>
        <v>2794</v>
      </c>
      <c r="U7" s="54">
        <f t="shared" si="1"/>
        <v>2753</v>
      </c>
      <c r="V7" s="71">
        <f t="shared" si="1"/>
        <v>2939</v>
      </c>
    </row>
    <row r="8" spans="1:22" s="51" customFormat="1" ht="32.25" customHeight="1">
      <c r="A8" s="55" t="s">
        <v>80</v>
      </c>
      <c r="B8" s="56">
        <f>SUM(B20:B35)</f>
        <v>11111</v>
      </c>
      <c r="C8" s="57">
        <f>SUM(C20:C35)</f>
        <v>421</v>
      </c>
      <c r="D8" s="57">
        <f>SUM(D20:D35)</f>
        <v>1460</v>
      </c>
      <c r="E8" s="57">
        <f aca="true" t="shared" si="2" ref="E8:U8">SUM(E20:E35)</f>
        <v>1461</v>
      </c>
      <c r="F8" s="57">
        <f t="shared" si="2"/>
        <v>2096</v>
      </c>
      <c r="G8" s="57">
        <f t="shared" si="2"/>
        <v>2567</v>
      </c>
      <c r="H8" s="72">
        <f t="shared" si="2"/>
        <v>3106</v>
      </c>
      <c r="I8" s="57">
        <f t="shared" si="2"/>
        <v>11431</v>
      </c>
      <c r="J8" s="57">
        <f t="shared" si="2"/>
        <v>1195</v>
      </c>
      <c r="K8" s="57">
        <f t="shared" si="2"/>
        <v>2236</v>
      </c>
      <c r="L8" s="57">
        <f t="shared" si="2"/>
        <v>1917</v>
      </c>
      <c r="M8" s="57">
        <f t="shared" si="2"/>
        <v>2091</v>
      </c>
      <c r="N8" s="57">
        <f t="shared" si="2"/>
        <v>1999</v>
      </c>
      <c r="O8" s="72">
        <f t="shared" si="2"/>
        <v>1993</v>
      </c>
      <c r="P8" s="56">
        <f t="shared" si="2"/>
        <v>6210</v>
      </c>
      <c r="Q8" s="57">
        <f t="shared" si="2"/>
        <v>254</v>
      </c>
      <c r="R8" s="57">
        <f t="shared" si="2"/>
        <v>840</v>
      </c>
      <c r="S8" s="57">
        <f t="shared" si="2"/>
        <v>917</v>
      </c>
      <c r="T8" s="57">
        <f t="shared" si="2"/>
        <v>1232</v>
      </c>
      <c r="U8" s="57">
        <f t="shared" si="2"/>
        <v>1376</v>
      </c>
      <c r="V8" s="72">
        <f>SUM(V20:V35)</f>
        <v>1591</v>
      </c>
    </row>
    <row r="9" spans="1:22" s="51" customFormat="1" ht="32.25" customHeight="1">
      <c r="A9" s="52" t="s">
        <v>81</v>
      </c>
      <c r="B9" s="53">
        <v>5828</v>
      </c>
      <c r="C9" s="54">
        <v>279</v>
      </c>
      <c r="D9" s="54">
        <v>977</v>
      </c>
      <c r="E9" s="54">
        <v>1219</v>
      </c>
      <c r="F9" s="54">
        <v>1157</v>
      </c>
      <c r="G9" s="54">
        <v>1194</v>
      </c>
      <c r="H9" s="71">
        <v>1002</v>
      </c>
      <c r="I9" s="54">
        <v>9272</v>
      </c>
      <c r="J9" s="54">
        <v>834</v>
      </c>
      <c r="K9" s="54">
        <v>2304</v>
      </c>
      <c r="L9" s="54">
        <v>2276</v>
      </c>
      <c r="M9" s="54">
        <v>1717</v>
      </c>
      <c r="N9" s="54">
        <v>1339</v>
      </c>
      <c r="O9" s="71">
        <v>802</v>
      </c>
      <c r="P9" s="53">
        <v>2977</v>
      </c>
      <c r="Q9" s="54">
        <v>176</v>
      </c>
      <c r="R9" s="54">
        <v>600</v>
      </c>
      <c r="S9" s="54">
        <v>710</v>
      </c>
      <c r="T9" s="54">
        <v>595</v>
      </c>
      <c r="U9" s="54">
        <v>526</v>
      </c>
      <c r="V9" s="71">
        <v>370</v>
      </c>
    </row>
    <row r="10" spans="1:22" s="51" customFormat="1" ht="32.25" customHeight="1">
      <c r="A10" s="52" t="s">
        <v>82</v>
      </c>
      <c r="B10" s="53">
        <v>3945</v>
      </c>
      <c r="C10" s="54">
        <v>146</v>
      </c>
      <c r="D10" s="54">
        <v>696</v>
      </c>
      <c r="E10" s="54">
        <v>653</v>
      </c>
      <c r="F10" s="54">
        <v>773</v>
      </c>
      <c r="G10" s="54">
        <v>813</v>
      </c>
      <c r="H10" s="71">
        <v>864</v>
      </c>
      <c r="I10" s="54">
        <v>6685</v>
      </c>
      <c r="J10" s="54">
        <v>703</v>
      </c>
      <c r="K10" s="54">
        <v>1671</v>
      </c>
      <c r="L10" s="54">
        <v>1315</v>
      </c>
      <c r="M10" s="54">
        <v>1186</v>
      </c>
      <c r="N10" s="54">
        <v>1002</v>
      </c>
      <c r="O10" s="71">
        <v>808</v>
      </c>
      <c r="P10" s="53">
        <v>2426</v>
      </c>
      <c r="Q10" s="54">
        <v>110</v>
      </c>
      <c r="R10" s="54">
        <v>449</v>
      </c>
      <c r="S10" s="54">
        <v>437</v>
      </c>
      <c r="T10" s="54">
        <v>495</v>
      </c>
      <c r="U10" s="54">
        <v>479</v>
      </c>
      <c r="V10" s="71">
        <v>456</v>
      </c>
    </row>
    <row r="11" spans="1:22" s="51" customFormat="1" ht="32.25" customHeight="1">
      <c r="A11" s="52" t="s">
        <v>83</v>
      </c>
      <c r="B11" s="53">
        <v>1089</v>
      </c>
      <c r="C11" s="54">
        <v>50</v>
      </c>
      <c r="D11" s="54">
        <v>164</v>
      </c>
      <c r="E11" s="54">
        <v>177</v>
      </c>
      <c r="F11" s="54">
        <v>209</v>
      </c>
      <c r="G11" s="54">
        <v>228</v>
      </c>
      <c r="H11" s="71">
        <v>261</v>
      </c>
      <c r="I11" s="54">
        <v>1378</v>
      </c>
      <c r="J11" s="54">
        <v>181</v>
      </c>
      <c r="K11" s="54">
        <v>324</v>
      </c>
      <c r="L11" s="54">
        <v>265</v>
      </c>
      <c r="M11" s="54">
        <v>239</v>
      </c>
      <c r="N11" s="54">
        <v>206</v>
      </c>
      <c r="O11" s="71">
        <v>163</v>
      </c>
      <c r="P11" s="53">
        <v>106</v>
      </c>
      <c r="Q11" s="54">
        <v>3</v>
      </c>
      <c r="R11" s="54">
        <v>17</v>
      </c>
      <c r="S11" s="54">
        <v>11</v>
      </c>
      <c r="T11" s="54">
        <v>17</v>
      </c>
      <c r="U11" s="54">
        <v>27</v>
      </c>
      <c r="V11" s="71">
        <v>31</v>
      </c>
    </row>
    <row r="12" spans="1:22" s="51" customFormat="1" ht="32.25" customHeight="1">
      <c r="A12" s="52" t="s">
        <v>84</v>
      </c>
      <c r="B12" s="53">
        <v>1557</v>
      </c>
      <c r="C12" s="54">
        <v>92</v>
      </c>
      <c r="D12" s="54">
        <v>330</v>
      </c>
      <c r="E12" s="54">
        <v>257</v>
      </c>
      <c r="F12" s="54">
        <v>341</v>
      </c>
      <c r="G12" s="54">
        <v>283</v>
      </c>
      <c r="H12" s="71">
        <v>254</v>
      </c>
      <c r="I12" s="54">
        <v>1581</v>
      </c>
      <c r="J12" s="54">
        <v>210</v>
      </c>
      <c r="K12" s="54">
        <v>454</v>
      </c>
      <c r="L12" s="54">
        <v>282</v>
      </c>
      <c r="M12" s="54">
        <v>283</v>
      </c>
      <c r="N12" s="54">
        <v>202</v>
      </c>
      <c r="O12" s="71">
        <v>150</v>
      </c>
      <c r="P12" s="53">
        <v>669</v>
      </c>
      <c r="Q12" s="54">
        <v>48</v>
      </c>
      <c r="R12" s="54">
        <v>165</v>
      </c>
      <c r="S12" s="54">
        <v>135</v>
      </c>
      <c r="T12" s="54">
        <v>162</v>
      </c>
      <c r="U12" s="54">
        <v>92</v>
      </c>
      <c r="V12" s="71">
        <v>67</v>
      </c>
    </row>
    <row r="13" spans="1:22" s="51" customFormat="1" ht="32.25" customHeight="1">
      <c r="A13" s="52" t="s">
        <v>85</v>
      </c>
      <c r="B13" s="53">
        <v>4719</v>
      </c>
      <c r="C13" s="54">
        <v>89</v>
      </c>
      <c r="D13" s="54">
        <v>480</v>
      </c>
      <c r="E13" s="54">
        <v>505</v>
      </c>
      <c r="F13" s="54">
        <v>706</v>
      </c>
      <c r="G13" s="54">
        <v>1098</v>
      </c>
      <c r="H13" s="71">
        <v>1841</v>
      </c>
      <c r="I13" s="54">
        <v>5367</v>
      </c>
      <c r="J13" s="54">
        <v>323</v>
      </c>
      <c r="K13" s="54">
        <v>901</v>
      </c>
      <c r="L13" s="54">
        <v>768</v>
      </c>
      <c r="M13" s="54">
        <v>918</v>
      </c>
      <c r="N13" s="54">
        <v>1036</v>
      </c>
      <c r="O13" s="71">
        <v>1421</v>
      </c>
      <c r="P13" s="53">
        <v>2074</v>
      </c>
      <c r="Q13" s="54">
        <v>57</v>
      </c>
      <c r="R13" s="54">
        <v>259</v>
      </c>
      <c r="S13" s="54">
        <v>249</v>
      </c>
      <c r="T13" s="54">
        <v>305</v>
      </c>
      <c r="U13" s="54">
        <v>429</v>
      </c>
      <c r="V13" s="71">
        <v>775</v>
      </c>
    </row>
    <row r="14" spans="1:22" s="51" customFormat="1" ht="32.25" customHeight="1">
      <c r="A14" s="52" t="s">
        <v>86</v>
      </c>
      <c r="B14" s="53">
        <v>2379</v>
      </c>
      <c r="C14" s="54">
        <v>57</v>
      </c>
      <c r="D14" s="54">
        <v>291</v>
      </c>
      <c r="E14" s="54">
        <v>372</v>
      </c>
      <c r="F14" s="54">
        <v>562</v>
      </c>
      <c r="G14" s="54">
        <v>564</v>
      </c>
      <c r="H14" s="71">
        <v>533</v>
      </c>
      <c r="I14" s="54">
        <v>3281</v>
      </c>
      <c r="J14" s="54">
        <v>301</v>
      </c>
      <c r="K14" s="54">
        <v>682</v>
      </c>
      <c r="L14" s="54">
        <v>588</v>
      </c>
      <c r="M14" s="54">
        <v>695</v>
      </c>
      <c r="N14" s="54">
        <v>590</v>
      </c>
      <c r="O14" s="71">
        <v>425</v>
      </c>
      <c r="P14" s="53">
        <v>1128</v>
      </c>
      <c r="Q14" s="54">
        <v>33</v>
      </c>
      <c r="R14" s="54">
        <v>162</v>
      </c>
      <c r="S14" s="54">
        <v>178</v>
      </c>
      <c r="T14" s="54">
        <v>293</v>
      </c>
      <c r="U14" s="54">
        <v>249</v>
      </c>
      <c r="V14" s="71">
        <v>213</v>
      </c>
    </row>
    <row r="15" spans="1:22" s="51" customFormat="1" ht="32.25" customHeight="1">
      <c r="A15" s="52" t="s">
        <v>87</v>
      </c>
      <c r="B15" s="53">
        <v>1870</v>
      </c>
      <c r="C15" s="54">
        <v>75</v>
      </c>
      <c r="D15" s="54">
        <v>212</v>
      </c>
      <c r="E15" s="54">
        <v>217</v>
      </c>
      <c r="F15" s="54">
        <v>324</v>
      </c>
      <c r="G15" s="54">
        <v>445</v>
      </c>
      <c r="H15" s="71">
        <v>597</v>
      </c>
      <c r="I15" s="54">
        <v>2271</v>
      </c>
      <c r="J15" s="54">
        <v>229</v>
      </c>
      <c r="K15" s="54">
        <v>400</v>
      </c>
      <c r="L15" s="54">
        <v>368</v>
      </c>
      <c r="M15" s="54">
        <v>402</v>
      </c>
      <c r="N15" s="54">
        <v>443</v>
      </c>
      <c r="O15" s="71">
        <v>429</v>
      </c>
      <c r="P15" s="53">
        <v>1203</v>
      </c>
      <c r="Q15" s="54">
        <v>36</v>
      </c>
      <c r="R15" s="54">
        <v>147</v>
      </c>
      <c r="S15" s="54">
        <v>176</v>
      </c>
      <c r="T15" s="54">
        <v>249</v>
      </c>
      <c r="U15" s="54">
        <v>266</v>
      </c>
      <c r="V15" s="71">
        <v>329</v>
      </c>
    </row>
    <row r="16" spans="1:22" s="51" customFormat="1" ht="32.25" customHeight="1">
      <c r="A16" s="52" t="s">
        <v>88</v>
      </c>
      <c r="B16" s="53">
        <v>525</v>
      </c>
      <c r="C16" s="54">
        <v>28</v>
      </c>
      <c r="D16" s="54">
        <v>96</v>
      </c>
      <c r="E16" s="54">
        <v>95</v>
      </c>
      <c r="F16" s="54">
        <v>125</v>
      </c>
      <c r="G16" s="54">
        <v>101</v>
      </c>
      <c r="H16" s="71">
        <v>80</v>
      </c>
      <c r="I16" s="54">
        <v>833</v>
      </c>
      <c r="J16" s="54">
        <v>112</v>
      </c>
      <c r="K16" s="54">
        <v>219</v>
      </c>
      <c r="L16" s="54">
        <v>170</v>
      </c>
      <c r="M16" s="54">
        <v>158</v>
      </c>
      <c r="N16" s="54">
        <v>99</v>
      </c>
      <c r="O16" s="71">
        <v>75</v>
      </c>
      <c r="P16" s="53">
        <v>291</v>
      </c>
      <c r="Q16" s="54">
        <v>16</v>
      </c>
      <c r="R16" s="54">
        <v>55</v>
      </c>
      <c r="S16" s="54">
        <v>57</v>
      </c>
      <c r="T16" s="54">
        <v>71</v>
      </c>
      <c r="U16" s="54">
        <v>53</v>
      </c>
      <c r="V16" s="71">
        <v>39</v>
      </c>
    </row>
    <row r="17" spans="1:22" s="51" customFormat="1" ht="32.25" customHeight="1">
      <c r="A17" s="52" t="s">
        <v>89</v>
      </c>
      <c r="B17" s="53">
        <v>1561</v>
      </c>
      <c r="C17" s="54">
        <v>37</v>
      </c>
      <c r="D17" s="54">
        <v>217</v>
      </c>
      <c r="E17" s="54">
        <v>223</v>
      </c>
      <c r="F17" s="54">
        <v>333</v>
      </c>
      <c r="G17" s="54">
        <v>377</v>
      </c>
      <c r="H17" s="71">
        <v>374</v>
      </c>
      <c r="I17" s="54">
        <v>2096</v>
      </c>
      <c r="J17" s="54">
        <v>207</v>
      </c>
      <c r="K17" s="54">
        <v>424</v>
      </c>
      <c r="L17" s="54">
        <v>378</v>
      </c>
      <c r="M17" s="54">
        <v>408</v>
      </c>
      <c r="N17" s="54">
        <v>355</v>
      </c>
      <c r="O17" s="71">
        <v>324</v>
      </c>
      <c r="P17" s="53">
        <v>606</v>
      </c>
      <c r="Q17" s="54">
        <v>17</v>
      </c>
      <c r="R17" s="54">
        <v>100</v>
      </c>
      <c r="S17" s="54">
        <v>97</v>
      </c>
      <c r="T17" s="54">
        <v>147</v>
      </c>
      <c r="U17" s="54">
        <v>124</v>
      </c>
      <c r="V17" s="71">
        <v>121</v>
      </c>
    </row>
    <row r="18" spans="1:22" s="51" customFormat="1" ht="32.25" customHeight="1">
      <c r="A18" s="52" t="s">
        <v>90</v>
      </c>
      <c r="B18" s="53">
        <v>4105</v>
      </c>
      <c r="C18" s="54">
        <v>143</v>
      </c>
      <c r="D18" s="54">
        <v>513</v>
      </c>
      <c r="E18" s="54">
        <v>532</v>
      </c>
      <c r="F18" s="54">
        <v>833</v>
      </c>
      <c r="G18" s="54">
        <v>946</v>
      </c>
      <c r="H18" s="71">
        <v>1138</v>
      </c>
      <c r="I18" s="54">
        <v>3496</v>
      </c>
      <c r="J18" s="54">
        <v>315</v>
      </c>
      <c r="K18" s="54">
        <v>676</v>
      </c>
      <c r="L18" s="54">
        <v>552</v>
      </c>
      <c r="M18" s="54">
        <v>706</v>
      </c>
      <c r="N18" s="54">
        <v>616</v>
      </c>
      <c r="O18" s="71">
        <v>631</v>
      </c>
      <c r="P18" s="53">
        <v>1201</v>
      </c>
      <c r="Q18" s="54">
        <v>52</v>
      </c>
      <c r="R18" s="54">
        <v>151</v>
      </c>
      <c r="S18" s="54">
        <v>184</v>
      </c>
      <c r="T18" s="54">
        <v>242</v>
      </c>
      <c r="U18" s="54">
        <v>288</v>
      </c>
      <c r="V18" s="71">
        <v>284</v>
      </c>
    </row>
    <row r="19" spans="1:22" s="51" customFormat="1" ht="32.25" customHeight="1">
      <c r="A19" s="52" t="s">
        <v>91</v>
      </c>
      <c r="B19" s="53">
        <v>852</v>
      </c>
      <c r="C19" s="54">
        <v>39</v>
      </c>
      <c r="D19" s="54">
        <v>125</v>
      </c>
      <c r="E19" s="54">
        <v>136</v>
      </c>
      <c r="F19" s="54">
        <v>183</v>
      </c>
      <c r="G19" s="54">
        <v>187</v>
      </c>
      <c r="H19" s="71">
        <v>182</v>
      </c>
      <c r="I19" s="54">
        <v>1781</v>
      </c>
      <c r="J19" s="54">
        <v>245</v>
      </c>
      <c r="K19" s="54">
        <v>410</v>
      </c>
      <c r="L19" s="54">
        <v>300</v>
      </c>
      <c r="M19" s="54">
        <v>321</v>
      </c>
      <c r="N19" s="54">
        <v>268</v>
      </c>
      <c r="O19" s="71">
        <v>237</v>
      </c>
      <c r="P19" s="53">
        <v>1061</v>
      </c>
      <c r="Q19" s="54">
        <v>46</v>
      </c>
      <c r="R19" s="54">
        <v>165</v>
      </c>
      <c r="S19" s="54">
        <v>158</v>
      </c>
      <c r="T19" s="54">
        <v>218</v>
      </c>
      <c r="U19" s="54">
        <v>220</v>
      </c>
      <c r="V19" s="71">
        <v>254</v>
      </c>
    </row>
    <row r="20" spans="1:22" s="51" customFormat="1" ht="32.25" customHeight="1">
      <c r="A20" s="77" t="s">
        <v>92</v>
      </c>
      <c r="B20" s="60">
        <v>375</v>
      </c>
      <c r="C20" s="61">
        <v>15</v>
      </c>
      <c r="D20" s="61">
        <v>47</v>
      </c>
      <c r="E20" s="61">
        <v>58</v>
      </c>
      <c r="F20" s="61">
        <v>76</v>
      </c>
      <c r="G20" s="61">
        <v>97</v>
      </c>
      <c r="H20" s="73">
        <v>82</v>
      </c>
      <c r="I20" s="61">
        <v>721</v>
      </c>
      <c r="J20" s="61">
        <v>90</v>
      </c>
      <c r="K20" s="61">
        <v>165</v>
      </c>
      <c r="L20" s="61">
        <v>114</v>
      </c>
      <c r="M20" s="61">
        <v>133</v>
      </c>
      <c r="N20" s="61">
        <v>133</v>
      </c>
      <c r="O20" s="73">
        <v>86</v>
      </c>
      <c r="P20" s="60">
        <v>401</v>
      </c>
      <c r="Q20" s="61">
        <v>24</v>
      </c>
      <c r="R20" s="61">
        <v>65</v>
      </c>
      <c r="S20" s="61">
        <v>63</v>
      </c>
      <c r="T20" s="61">
        <v>84</v>
      </c>
      <c r="U20" s="61">
        <v>81</v>
      </c>
      <c r="V20" s="73">
        <v>84</v>
      </c>
    </row>
    <row r="21" spans="1:22" s="51" customFormat="1" ht="32.25" customHeight="1">
      <c r="A21" s="59" t="s">
        <v>93</v>
      </c>
      <c r="B21" s="56">
        <v>1234</v>
      </c>
      <c r="C21" s="57">
        <v>51</v>
      </c>
      <c r="D21" s="57">
        <v>106</v>
      </c>
      <c r="E21" s="57">
        <v>130</v>
      </c>
      <c r="F21" s="57">
        <v>210</v>
      </c>
      <c r="G21" s="57">
        <v>290</v>
      </c>
      <c r="H21" s="72">
        <v>447</v>
      </c>
      <c r="I21" s="57">
        <v>981</v>
      </c>
      <c r="J21" s="57">
        <v>132</v>
      </c>
      <c r="K21" s="57">
        <v>135</v>
      </c>
      <c r="L21" s="57">
        <v>128</v>
      </c>
      <c r="M21" s="57">
        <v>193</v>
      </c>
      <c r="N21" s="57">
        <v>178</v>
      </c>
      <c r="O21" s="72">
        <v>215</v>
      </c>
      <c r="P21" s="56">
        <v>649</v>
      </c>
      <c r="Q21" s="57">
        <v>33</v>
      </c>
      <c r="R21" s="57">
        <v>56</v>
      </c>
      <c r="S21" s="57">
        <v>76</v>
      </c>
      <c r="T21" s="57">
        <v>130</v>
      </c>
      <c r="U21" s="57">
        <v>156</v>
      </c>
      <c r="V21" s="72">
        <v>198</v>
      </c>
    </row>
    <row r="22" spans="1:22" s="51" customFormat="1" ht="32.25" customHeight="1">
      <c r="A22" s="52" t="s">
        <v>94</v>
      </c>
      <c r="B22" s="53">
        <v>868</v>
      </c>
      <c r="C22" s="54">
        <v>37</v>
      </c>
      <c r="D22" s="54">
        <v>124</v>
      </c>
      <c r="E22" s="54">
        <v>159</v>
      </c>
      <c r="F22" s="54">
        <v>175</v>
      </c>
      <c r="G22" s="54">
        <v>207</v>
      </c>
      <c r="H22" s="71">
        <v>166</v>
      </c>
      <c r="I22" s="54">
        <v>1715</v>
      </c>
      <c r="J22" s="54">
        <v>204</v>
      </c>
      <c r="K22" s="54">
        <v>334</v>
      </c>
      <c r="L22" s="54">
        <v>371</v>
      </c>
      <c r="M22" s="54">
        <v>303</v>
      </c>
      <c r="N22" s="54">
        <v>317</v>
      </c>
      <c r="O22" s="71">
        <v>186</v>
      </c>
      <c r="P22" s="53">
        <v>1188</v>
      </c>
      <c r="Q22" s="54">
        <v>59</v>
      </c>
      <c r="R22" s="54">
        <v>175</v>
      </c>
      <c r="S22" s="54">
        <v>242</v>
      </c>
      <c r="T22" s="54">
        <v>239</v>
      </c>
      <c r="U22" s="54">
        <v>257</v>
      </c>
      <c r="V22" s="71">
        <v>216</v>
      </c>
    </row>
    <row r="23" spans="1:22" s="51" customFormat="1" ht="32.25" customHeight="1">
      <c r="A23" s="52" t="s">
        <v>95</v>
      </c>
      <c r="B23" s="53">
        <v>700</v>
      </c>
      <c r="C23" s="54">
        <v>20</v>
      </c>
      <c r="D23" s="54">
        <v>83</v>
      </c>
      <c r="E23" s="54">
        <v>99</v>
      </c>
      <c r="F23" s="54">
        <v>133</v>
      </c>
      <c r="G23" s="54">
        <v>165</v>
      </c>
      <c r="H23" s="71">
        <v>200</v>
      </c>
      <c r="I23" s="54">
        <v>982</v>
      </c>
      <c r="J23" s="54">
        <v>127</v>
      </c>
      <c r="K23" s="54">
        <v>207</v>
      </c>
      <c r="L23" s="54">
        <v>165</v>
      </c>
      <c r="M23" s="54">
        <v>180</v>
      </c>
      <c r="N23" s="54">
        <v>154</v>
      </c>
      <c r="O23" s="71">
        <v>149</v>
      </c>
      <c r="P23" s="53">
        <v>529</v>
      </c>
      <c r="Q23" s="54">
        <v>18</v>
      </c>
      <c r="R23" s="54">
        <v>56</v>
      </c>
      <c r="S23" s="54">
        <v>74</v>
      </c>
      <c r="T23" s="54">
        <v>105</v>
      </c>
      <c r="U23" s="54">
        <v>126</v>
      </c>
      <c r="V23" s="71">
        <v>150</v>
      </c>
    </row>
    <row r="24" spans="1:22" s="51" customFormat="1" ht="32.25" customHeight="1">
      <c r="A24" s="52" t="s">
        <v>96</v>
      </c>
      <c r="B24" s="53">
        <v>570</v>
      </c>
      <c r="C24" s="54">
        <v>18</v>
      </c>
      <c r="D24" s="54">
        <v>86</v>
      </c>
      <c r="E24" s="54">
        <v>73</v>
      </c>
      <c r="F24" s="54">
        <v>103</v>
      </c>
      <c r="G24" s="54">
        <v>124</v>
      </c>
      <c r="H24" s="71">
        <v>166</v>
      </c>
      <c r="I24" s="54">
        <v>394</v>
      </c>
      <c r="J24" s="54">
        <v>32</v>
      </c>
      <c r="K24" s="54">
        <v>82</v>
      </c>
      <c r="L24" s="54">
        <v>59</v>
      </c>
      <c r="M24" s="54">
        <v>83</v>
      </c>
      <c r="N24" s="54">
        <v>70</v>
      </c>
      <c r="O24" s="71">
        <v>68</v>
      </c>
      <c r="P24" s="53">
        <v>192</v>
      </c>
      <c r="Q24" s="54">
        <v>7</v>
      </c>
      <c r="R24" s="54">
        <v>32</v>
      </c>
      <c r="S24" s="54">
        <v>31</v>
      </c>
      <c r="T24" s="54">
        <v>28</v>
      </c>
      <c r="U24" s="54">
        <v>34</v>
      </c>
      <c r="V24" s="71">
        <v>60</v>
      </c>
    </row>
    <row r="25" spans="1:22" s="51" customFormat="1" ht="32.25" customHeight="1">
      <c r="A25" s="52" t="s">
        <v>97</v>
      </c>
      <c r="B25" s="53">
        <v>287</v>
      </c>
      <c r="C25" s="54">
        <v>10</v>
      </c>
      <c r="D25" s="54">
        <v>31</v>
      </c>
      <c r="E25" s="54">
        <v>32</v>
      </c>
      <c r="F25" s="54">
        <v>63</v>
      </c>
      <c r="G25" s="54">
        <v>70</v>
      </c>
      <c r="H25" s="71">
        <v>81</v>
      </c>
      <c r="I25" s="54">
        <v>408</v>
      </c>
      <c r="J25" s="54">
        <v>30</v>
      </c>
      <c r="K25" s="54">
        <v>92</v>
      </c>
      <c r="L25" s="54">
        <v>61</v>
      </c>
      <c r="M25" s="54">
        <v>86</v>
      </c>
      <c r="N25" s="54">
        <v>67</v>
      </c>
      <c r="O25" s="71">
        <v>72</v>
      </c>
      <c r="P25" s="53">
        <v>256</v>
      </c>
      <c r="Q25" s="54">
        <v>8</v>
      </c>
      <c r="R25" s="54">
        <v>43</v>
      </c>
      <c r="S25" s="54">
        <v>36</v>
      </c>
      <c r="T25" s="54">
        <v>48</v>
      </c>
      <c r="U25" s="54">
        <v>62</v>
      </c>
      <c r="V25" s="71">
        <v>59</v>
      </c>
    </row>
    <row r="26" spans="1:22" s="51" customFormat="1" ht="32.25" customHeight="1">
      <c r="A26" s="77" t="s">
        <v>98</v>
      </c>
      <c r="B26" s="60">
        <v>967</v>
      </c>
      <c r="C26" s="61">
        <v>27</v>
      </c>
      <c r="D26" s="61">
        <v>128</v>
      </c>
      <c r="E26" s="61">
        <v>104</v>
      </c>
      <c r="F26" s="61">
        <v>177</v>
      </c>
      <c r="G26" s="61">
        <v>213</v>
      </c>
      <c r="H26" s="73">
        <v>318</v>
      </c>
      <c r="I26" s="61">
        <v>1230</v>
      </c>
      <c r="J26" s="61">
        <v>106</v>
      </c>
      <c r="K26" s="61">
        <v>226</v>
      </c>
      <c r="L26" s="61">
        <v>214</v>
      </c>
      <c r="M26" s="61">
        <v>221</v>
      </c>
      <c r="N26" s="61">
        <v>201</v>
      </c>
      <c r="O26" s="73">
        <v>262</v>
      </c>
      <c r="P26" s="60">
        <v>464</v>
      </c>
      <c r="Q26" s="61">
        <v>5</v>
      </c>
      <c r="R26" s="61">
        <v>53</v>
      </c>
      <c r="S26" s="61">
        <v>48</v>
      </c>
      <c r="T26" s="61">
        <v>94</v>
      </c>
      <c r="U26" s="61">
        <v>112</v>
      </c>
      <c r="V26" s="73">
        <v>152</v>
      </c>
    </row>
    <row r="27" spans="1:22" s="51" customFormat="1" ht="32.25" customHeight="1">
      <c r="A27" s="58" t="s">
        <v>99</v>
      </c>
      <c r="B27" s="53">
        <v>654</v>
      </c>
      <c r="C27" s="54">
        <v>50</v>
      </c>
      <c r="D27" s="54">
        <v>124</v>
      </c>
      <c r="E27" s="54">
        <v>87</v>
      </c>
      <c r="F27" s="54">
        <v>118</v>
      </c>
      <c r="G27" s="54">
        <v>117</v>
      </c>
      <c r="H27" s="71">
        <v>158</v>
      </c>
      <c r="I27" s="54">
        <v>404</v>
      </c>
      <c r="J27" s="54">
        <v>64</v>
      </c>
      <c r="K27" s="54">
        <v>95</v>
      </c>
      <c r="L27" s="54">
        <v>51</v>
      </c>
      <c r="M27" s="54">
        <v>76</v>
      </c>
      <c r="N27" s="54">
        <v>58</v>
      </c>
      <c r="O27" s="71">
        <v>60</v>
      </c>
      <c r="P27" s="53">
        <v>306</v>
      </c>
      <c r="Q27" s="54">
        <v>17</v>
      </c>
      <c r="R27" s="54">
        <v>57</v>
      </c>
      <c r="S27" s="54">
        <v>48</v>
      </c>
      <c r="T27" s="54">
        <v>60</v>
      </c>
      <c r="U27" s="54">
        <v>54</v>
      </c>
      <c r="V27" s="71">
        <v>70</v>
      </c>
    </row>
    <row r="28" spans="1:22" s="51" customFormat="1" ht="32.25" customHeight="1">
      <c r="A28" s="58" t="s">
        <v>100</v>
      </c>
      <c r="B28" s="53">
        <v>296</v>
      </c>
      <c r="C28" s="54">
        <v>8</v>
      </c>
      <c r="D28" s="54">
        <v>28</v>
      </c>
      <c r="E28" s="54">
        <v>29</v>
      </c>
      <c r="F28" s="54">
        <v>62</v>
      </c>
      <c r="G28" s="54">
        <v>67</v>
      </c>
      <c r="H28" s="71">
        <v>102</v>
      </c>
      <c r="I28" s="54">
        <v>238</v>
      </c>
      <c r="J28" s="54">
        <v>10</v>
      </c>
      <c r="K28" s="54">
        <v>36</v>
      </c>
      <c r="L28" s="54">
        <v>17</v>
      </c>
      <c r="M28" s="54">
        <v>46</v>
      </c>
      <c r="N28" s="54">
        <v>52</v>
      </c>
      <c r="O28" s="71">
        <v>77</v>
      </c>
      <c r="P28" s="53">
        <v>94</v>
      </c>
      <c r="Q28" s="54">
        <v>4</v>
      </c>
      <c r="R28" s="54">
        <v>9</v>
      </c>
      <c r="S28" s="54">
        <v>5</v>
      </c>
      <c r="T28" s="54">
        <v>26</v>
      </c>
      <c r="U28" s="54">
        <v>22</v>
      </c>
      <c r="V28" s="71">
        <v>28</v>
      </c>
    </row>
    <row r="29" spans="1:22" s="51" customFormat="1" ht="32.25" customHeight="1">
      <c r="A29" s="58" t="s">
        <v>101</v>
      </c>
      <c r="B29" s="53">
        <v>192</v>
      </c>
      <c r="C29" s="54">
        <v>2</v>
      </c>
      <c r="D29" s="54">
        <v>24</v>
      </c>
      <c r="E29" s="54">
        <v>29</v>
      </c>
      <c r="F29" s="54">
        <v>42</v>
      </c>
      <c r="G29" s="54">
        <v>53</v>
      </c>
      <c r="H29" s="71">
        <v>42</v>
      </c>
      <c r="I29" s="54">
        <v>200</v>
      </c>
      <c r="J29" s="54">
        <v>8</v>
      </c>
      <c r="K29" s="54">
        <v>31</v>
      </c>
      <c r="L29" s="54">
        <v>36</v>
      </c>
      <c r="M29" s="54">
        <v>45</v>
      </c>
      <c r="N29" s="54">
        <v>43</v>
      </c>
      <c r="O29" s="71">
        <v>37</v>
      </c>
      <c r="P29" s="53">
        <v>139</v>
      </c>
      <c r="Q29" s="54">
        <v>3</v>
      </c>
      <c r="R29" s="54">
        <v>17</v>
      </c>
      <c r="S29" s="54">
        <v>26</v>
      </c>
      <c r="T29" s="54">
        <v>32</v>
      </c>
      <c r="U29" s="54">
        <v>31</v>
      </c>
      <c r="V29" s="71">
        <v>30</v>
      </c>
    </row>
    <row r="30" spans="1:22" s="51" customFormat="1" ht="32.25" customHeight="1">
      <c r="A30" s="48" t="s">
        <v>102</v>
      </c>
      <c r="B30" s="49">
        <v>535</v>
      </c>
      <c r="C30" s="50">
        <v>23</v>
      </c>
      <c r="D30" s="50">
        <v>107</v>
      </c>
      <c r="E30" s="50">
        <v>77</v>
      </c>
      <c r="F30" s="50">
        <v>88</v>
      </c>
      <c r="G30" s="50">
        <v>130</v>
      </c>
      <c r="H30" s="70">
        <v>110</v>
      </c>
      <c r="I30" s="50">
        <v>388</v>
      </c>
      <c r="J30" s="50">
        <v>57</v>
      </c>
      <c r="K30" s="50">
        <v>102</v>
      </c>
      <c r="L30" s="50">
        <v>58</v>
      </c>
      <c r="M30" s="50">
        <v>51</v>
      </c>
      <c r="N30" s="50">
        <v>73</v>
      </c>
      <c r="O30" s="70">
        <v>47</v>
      </c>
      <c r="P30" s="49">
        <v>175</v>
      </c>
      <c r="Q30" s="50">
        <v>8</v>
      </c>
      <c r="R30" s="50">
        <v>33</v>
      </c>
      <c r="S30" s="50">
        <v>27</v>
      </c>
      <c r="T30" s="50">
        <v>22</v>
      </c>
      <c r="U30" s="50">
        <v>39</v>
      </c>
      <c r="V30" s="70">
        <v>46</v>
      </c>
    </row>
    <row r="31" spans="1:22" s="51" customFormat="1" ht="32.25" customHeight="1">
      <c r="A31" s="52" t="s">
        <v>103</v>
      </c>
      <c r="B31" s="53">
        <v>397</v>
      </c>
      <c r="C31" s="54">
        <v>10</v>
      </c>
      <c r="D31" s="54">
        <v>40</v>
      </c>
      <c r="E31" s="54">
        <v>45</v>
      </c>
      <c r="F31" s="54">
        <v>73</v>
      </c>
      <c r="G31" s="54">
        <v>90</v>
      </c>
      <c r="H31" s="71">
        <v>139</v>
      </c>
      <c r="I31" s="54">
        <v>379</v>
      </c>
      <c r="J31" s="54">
        <v>22</v>
      </c>
      <c r="K31" s="54">
        <v>64</v>
      </c>
      <c r="L31" s="54">
        <v>54</v>
      </c>
      <c r="M31" s="54">
        <v>66</v>
      </c>
      <c r="N31" s="54">
        <v>78</v>
      </c>
      <c r="O31" s="71">
        <v>95</v>
      </c>
      <c r="P31" s="53">
        <v>89</v>
      </c>
      <c r="Q31" s="54">
        <v>3</v>
      </c>
      <c r="R31" s="54">
        <v>8</v>
      </c>
      <c r="S31" s="54">
        <v>7</v>
      </c>
      <c r="T31" s="54">
        <v>17</v>
      </c>
      <c r="U31" s="54">
        <v>23</v>
      </c>
      <c r="V31" s="71">
        <v>31</v>
      </c>
    </row>
    <row r="32" spans="1:22" s="51" customFormat="1" ht="32.25" customHeight="1">
      <c r="A32" s="52" t="s">
        <v>104</v>
      </c>
      <c r="B32" s="53">
        <v>521</v>
      </c>
      <c r="C32" s="54">
        <v>13</v>
      </c>
      <c r="D32" s="54">
        <v>60</v>
      </c>
      <c r="E32" s="54">
        <v>65</v>
      </c>
      <c r="F32" s="54">
        <v>96</v>
      </c>
      <c r="G32" s="54">
        <v>127</v>
      </c>
      <c r="H32" s="71">
        <v>160</v>
      </c>
      <c r="I32" s="54">
        <v>321</v>
      </c>
      <c r="J32" s="54">
        <v>23</v>
      </c>
      <c r="K32" s="54">
        <v>59</v>
      </c>
      <c r="L32" s="54">
        <v>51</v>
      </c>
      <c r="M32" s="54">
        <v>62</v>
      </c>
      <c r="N32" s="54">
        <v>62</v>
      </c>
      <c r="O32" s="71">
        <v>64</v>
      </c>
      <c r="P32" s="53">
        <v>191</v>
      </c>
      <c r="Q32" s="54">
        <v>8</v>
      </c>
      <c r="R32" s="54">
        <v>24</v>
      </c>
      <c r="S32" s="54">
        <v>24</v>
      </c>
      <c r="T32" s="54">
        <v>38</v>
      </c>
      <c r="U32" s="54">
        <v>41</v>
      </c>
      <c r="V32" s="71">
        <v>56</v>
      </c>
    </row>
    <row r="33" spans="1:22" s="51" customFormat="1" ht="32.25" customHeight="1">
      <c r="A33" s="52" t="s">
        <v>105</v>
      </c>
      <c r="B33" s="53">
        <v>344</v>
      </c>
      <c r="C33" s="54">
        <v>12</v>
      </c>
      <c r="D33" s="54">
        <v>46</v>
      </c>
      <c r="E33" s="54">
        <v>46</v>
      </c>
      <c r="F33" s="54">
        <v>67</v>
      </c>
      <c r="G33" s="54">
        <v>95</v>
      </c>
      <c r="H33" s="71">
        <v>78</v>
      </c>
      <c r="I33" s="54">
        <v>239</v>
      </c>
      <c r="J33" s="54">
        <v>25</v>
      </c>
      <c r="K33" s="54">
        <v>54</v>
      </c>
      <c r="L33" s="54">
        <v>57</v>
      </c>
      <c r="M33" s="54">
        <v>32</v>
      </c>
      <c r="N33" s="54">
        <v>48</v>
      </c>
      <c r="O33" s="71">
        <v>23</v>
      </c>
      <c r="P33" s="53">
        <v>177</v>
      </c>
      <c r="Q33" s="54">
        <v>3</v>
      </c>
      <c r="R33" s="54">
        <v>25</v>
      </c>
      <c r="S33" s="54">
        <v>28</v>
      </c>
      <c r="T33" s="54">
        <v>41</v>
      </c>
      <c r="U33" s="54">
        <v>44</v>
      </c>
      <c r="V33" s="71">
        <v>36</v>
      </c>
    </row>
    <row r="34" spans="1:22" s="51" customFormat="1" ht="32.25" customHeight="1">
      <c r="A34" s="59" t="s">
        <v>113</v>
      </c>
      <c r="B34" s="56">
        <v>1638</v>
      </c>
      <c r="C34" s="57">
        <v>46</v>
      </c>
      <c r="D34" s="57">
        <v>153</v>
      </c>
      <c r="E34" s="57">
        <v>213</v>
      </c>
      <c r="F34" s="57">
        <v>318</v>
      </c>
      <c r="G34" s="57">
        <v>403</v>
      </c>
      <c r="H34" s="72">
        <v>505</v>
      </c>
      <c r="I34" s="57">
        <v>1115</v>
      </c>
      <c r="J34" s="57">
        <v>108</v>
      </c>
      <c r="K34" s="57">
        <v>192</v>
      </c>
      <c r="L34" s="57">
        <v>187</v>
      </c>
      <c r="M34" s="57">
        <v>196</v>
      </c>
      <c r="N34" s="57">
        <v>202</v>
      </c>
      <c r="O34" s="72">
        <v>230</v>
      </c>
      <c r="P34" s="56">
        <v>767</v>
      </c>
      <c r="Q34" s="57">
        <v>25</v>
      </c>
      <c r="R34" s="57">
        <v>81</v>
      </c>
      <c r="S34" s="57">
        <v>99</v>
      </c>
      <c r="T34" s="57">
        <v>134</v>
      </c>
      <c r="U34" s="57">
        <v>185</v>
      </c>
      <c r="V34" s="72">
        <v>243</v>
      </c>
    </row>
    <row r="35" spans="1:22" s="51" customFormat="1" ht="32.25" customHeight="1" thickBot="1">
      <c r="A35" s="58" t="s">
        <v>106</v>
      </c>
      <c r="B35" s="53">
        <v>1533</v>
      </c>
      <c r="C35" s="54">
        <v>79</v>
      </c>
      <c r="D35" s="54">
        <v>273</v>
      </c>
      <c r="E35" s="54">
        <v>215</v>
      </c>
      <c r="F35" s="54">
        <v>295</v>
      </c>
      <c r="G35" s="54">
        <v>319</v>
      </c>
      <c r="H35" s="71">
        <v>352</v>
      </c>
      <c r="I35" s="54">
        <v>1716</v>
      </c>
      <c r="J35" s="54">
        <v>157</v>
      </c>
      <c r="K35" s="54">
        <v>362</v>
      </c>
      <c r="L35" s="54">
        <v>294</v>
      </c>
      <c r="M35" s="54">
        <v>318</v>
      </c>
      <c r="N35" s="54">
        <v>263</v>
      </c>
      <c r="O35" s="71">
        <v>322</v>
      </c>
      <c r="P35" s="53">
        <v>593</v>
      </c>
      <c r="Q35" s="54">
        <v>29</v>
      </c>
      <c r="R35" s="54">
        <v>106</v>
      </c>
      <c r="S35" s="54">
        <v>83</v>
      </c>
      <c r="T35" s="54">
        <v>134</v>
      </c>
      <c r="U35" s="54">
        <v>109</v>
      </c>
      <c r="V35" s="71">
        <v>132</v>
      </c>
    </row>
    <row r="36" spans="1:22" s="65" customFormat="1" ht="32.25" customHeight="1" thickTop="1">
      <c r="A36" s="62" t="s">
        <v>107</v>
      </c>
      <c r="B36" s="63">
        <f aca="true" t="shared" si="3" ref="B36:V36">SUM(B17)</f>
        <v>1561</v>
      </c>
      <c r="C36" s="64">
        <f t="shared" si="3"/>
        <v>37</v>
      </c>
      <c r="D36" s="64">
        <f t="shared" si="3"/>
        <v>217</v>
      </c>
      <c r="E36" s="64">
        <f t="shared" si="3"/>
        <v>223</v>
      </c>
      <c r="F36" s="64">
        <f t="shared" si="3"/>
        <v>333</v>
      </c>
      <c r="G36" s="64">
        <f t="shared" si="3"/>
        <v>377</v>
      </c>
      <c r="H36" s="74">
        <f t="shared" si="3"/>
        <v>374</v>
      </c>
      <c r="I36" s="64">
        <f t="shared" si="3"/>
        <v>2096</v>
      </c>
      <c r="J36" s="64">
        <f t="shared" si="3"/>
        <v>207</v>
      </c>
      <c r="K36" s="64">
        <f t="shared" si="3"/>
        <v>424</v>
      </c>
      <c r="L36" s="64">
        <f t="shared" si="3"/>
        <v>378</v>
      </c>
      <c r="M36" s="64">
        <f t="shared" si="3"/>
        <v>408</v>
      </c>
      <c r="N36" s="64">
        <f t="shared" si="3"/>
        <v>355</v>
      </c>
      <c r="O36" s="74">
        <f t="shared" si="3"/>
        <v>324</v>
      </c>
      <c r="P36" s="63">
        <f t="shared" si="3"/>
        <v>606</v>
      </c>
      <c r="Q36" s="64">
        <f t="shared" si="3"/>
        <v>17</v>
      </c>
      <c r="R36" s="64">
        <f t="shared" si="3"/>
        <v>100</v>
      </c>
      <c r="S36" s="64">
        <f t="shared" si="3"/>
        <v>97</v>
      </c>
      <c r="T36" s="64">
        <f t="shared" si="3"/>
        <v>147</v>
      </c>
      <c r="U36" s="64">
        <f t="shared" si="3"/>
        <v>124</v>
      </c>
      <c r="V36" s="74">
        <f t="shared" si="3"/>
        <v>121</v>
      </c>
    </row>
    <row r="37" spans="1:22" s="65" customFormat="1" ht="32.25" customHeight="1">
      <c r="A37" s="58" t="s">
        <v>108</v>
      </c>
      <c r="B37" s="66">
        <f>SUM(B13:B14)</f>
        <v>7098</v>
      </c>
      <c r="C37" s="67">
        <f aca="true" t="shared" si="4" ref="C37:V37">SUM(C13:C14)</f>
        <v>146</v>
      </c>
      <c r="D37" s="67">
        <f t="shared" si="4"/>
        <v>771</v>
      </c>
      <c r="E37" s="67">
        <f t="shared" si="4"/>
        <v>877</v>
      </c>
      <c r="F37" s="67">
        <f t="shared" si="4"/>
        <v>1268</v>
      </c>
      <c r="G37" s="67">
        <f t="shared" si="4"/>
        <v>1662</v>
      </c>
      <c r="H37" s="75">
        <f t="shared" si="4"/>
        <v>2374</v>
      </c>
      <c r="I37" s="67">
        <f t="shared" si="4"/>
        <v>8648</v>
      </c>
      <c r="J37" s="67">
        <f t="shared" si="4"/>
        <v>624</v>
      </c>
      <c r="K37" s="67">
        <f t="shared" si="4"/>
        <v>1583</v>
      </c>
      <c r="L37" s="67">
        <f t="shared" si="4"/>
        <v>1356</v>
      </c>
      <c r="M37" s="67">
        <f t="shared" si="4"/>
        <v>1613</v>
      </c>
      <c r="N37" s="67">
        <f t="shared" si="4"/>
        <v>1626</v>
      </c>
      <c r="O37" s="75">
        <f t="shared" si="4"/>
        <v>1846</v>
      </c>
      <c r="P37" s="66">
        <f t="shared" si="4"/>
        <v>3202</v>
      </c>
      <c r="Q37" s="67">
        <f t="shared" si="4"/>
        <v>90</v>
      </c>
      <c r="R37" s="67">
        <f t="shared" si="4"/>
        <v>421</v>
      </c>
      <c r="S37" s="67">
        <f t="shared" si="4"/>
        <v>427</v>
      </c>
      <c r="T37" s="67">
        <f t="shared" si="4"/>
        <v>598</v>
      </c>
      <c r="U37" s="67">
        <f t="shared" si="4"/>
        <v>678</v>
      </c>
      <c r="V37" s="75">
        <f t="shared" si="4"/>
        <v>988</v>
      </c>
    </row>
    <row r="38" spans="1:22" s="65" customFormat="1" ht="32.25" customHeight="1">
      <c r="A38" s="58" t="s">
        <v>109</v>
      </c>
      <c r="B38" s="66">
        <f>SUM(B10,B20:B20)</f>
        <v>4320</v>
      </c>
      <c r="C38" s="67">
        <f>SUM(C10,C20:C20)</f>
        <v>161</v>
      </c>
      <c r="D38" s="67">
        <f>SUM(D10,D20:D20)</f>
        <v>743</v>
      </c>
      <c r="E38" s="67">
        <f aca="true" t="shared" si="5" ref="E38:U38">SUM(E10,E20:E20)</f>
        <v>711</v>
      </c>
      <c r="F38" s="67">
        <f t="shared" si="5"/>
        <v>849</v>
      </c>
      <c r="G38" s="67">
        <f t="shared" si="5"/>
        <v>910</v>
      </c>
      <c r="H38" s="75">
        <f t="shared" si="5"/>
        <v>946</v>
      </c>
      <c r="I38" s="67">
        <f t="shared" si="5"/>
        <v>7406</v>
      </c>
      <c r="J38" s="67">
        <f t="shared" si="5"/>
        <v>793</v>
      </c>
      <c r="K38" s="67">
        <f t="shared" si="5"/>
        <v>1836</v>
      </c>
      <c r="L38" s="67">
        <f t="shared" si="5"/>
        <v>1429</v>
      </c>
      <c r="M38" s="67">
        <f t="shared" si="5"/>
        <v>1319</v>
      </c>
      <c r="N38" s="67">
        <f t="shared" si="5"/>
        <v>1135</v>
      </c>
      <c r="O38" s="75">
        <f t="shared" si="5"/>
        <v>894</v>
      </c>
      <c r="P38" s="66">
        <f t="shared" si="5"/>
        <v>2827</v>
      </c>
      <c r="Q38" s="67">
        <f t="shared" si="5"/>
        <v>134</v>
      </c>
      <c r="R38" s="67">
        <f t="shared" si="5"/>
        <v>514</v>
      </c>
      <c r="S38" s="67">
        <f t="shared" si="5"/>
        <v>500</v>
      </c>
      <c r="T38" s="67">
        <f t="shared" si="5"/>
        <v>579</v>
      </c>
      <c r="U38" s="67">
        <f t="shared" si="5"/>
        <v>560</v>
      </c>
      <c r="V38" s="75">
        <f>SUM(V10,V20:V20)</f>
        <v>540</v>
      </c>
    </row>
    <row r="39" spans="1:22" s="65" customFormat="1" ht="32.25" customHeight="1">
      <c r="A39" s="58" t="s">
        <v>110</v>
      </c>
      <c r="B39" s="66">
        <f>SUM(B9,B16:B16,B19,B21:B25)</f>
        <v>10864</v>
      </c>
      <c r="C39" s="67">
        <f>SUM(C9,C16:C16,C19,C21:C25)</f>
        <v>482</v>
      </c>
      <c r="D39" s="67">
        <f>SUM(D9,D16:D16,D19,D21:D25)</f>
        <v>1628</v>
      </c>
      <c r="E39" s="67">
        <f aca="true" t="shared" si="6" ref="E39:U39">SUM(E9,E16:E16,E19,E21:E25)</f>
        <v>1943</v>
      </c>
      <c r="F39" s="67">
        <f t="shared" si="6"/>
        <v>2149</v>
      </c>
      <c r="G39" s="67">
        <f t="shared" si="6"/>
        <v>2338</v>
      </c>
      <c r="H39" s="75">
        <f t="shared" si="6"/>
        <v>2324</v>
      </c>
      <c r="I39" s="67">
        <f t="shared" si="6"/>
        <v>16366</v>
      </c>
      <c r="J39" s="67">
        <f t="shared" si="6"/>
        <v>1716</v>
      </c>
      <c r="K39" s="67">
        <f t="shared" si="6"/>
        <v>3783</v>
      </c>
      <c r="L39" s="67">
        <f t="shared" si="6"/>
        <v>3530</v>
      </c>
      <c r="M39" s="67">
        <f t="shared" si="6"/>
        <v>3041</v>
      </c>
      <c r="N39" s="67">
        <f t="shared" si="6"/>
        <v>2492</v>
      </c>
      <c r="O39" s="75">
        <f t="shared" si="6"/>
        <v>1804</v>
      </c>
      <c r="P39" s="66">
        <f t="shared" si="6"/>
        <v>7143</v>
      </c>
      <c r="Q39" s="67">
        <f t="shared" si="6"/>
        <v>363</v>
      </c>
      <c r="R39" s="67">
        <f t="shared" si="6"/>
        <v>1182</v>
      </c>
      <c r="S39" s="67">
        <f t="shared" si="6"/>
        <v>1384</v>
      </c>
      <c r="T39" s="67">
        <f t="shared" si="6"/>
        <v>1434</v>
      </c>
      <c r="U39" s="67">
        <f t="shared" si="6"/>
        <v>1434</v>
      </c>
      <c r="V39" s="75">
        <f>SUM(V9,V16:V16,V19,V21:V25)</f>
        <v>1346</v>
      </c>
    </row>
    <row r="40" spans="1:22" s="65" customFormat="1" ht="32.25" customHeight="1">
      <c r="A40" s="58" t="s">
        <v>111</v>
      </c>
      <c r="B40" s="66">
        <f>SUM(B12,B15,B18,B26:B29)</f>
        <v>9641</v>
      </c>
      <c r="C40" s="67">
        <f>SUM(C12,C15,C18,C26:C29)</f>
        <v>397</v>
      </c>
      <c r="D40" s="67">
        <f>SUM(D12,D15,D18,D26:D29)</f>
        <v>1359</v>
      </c>
      <c r="E40" s="67">
        <f aca="true" t="shared" si="7" ref="E40:U40">SUM(E12,E15,E18,E26:E29)</f>
        <v>1255</v>
      </c>
      <c r="F40" s="67">
        <f t="shared" si="7"/>
        <v>1897</v>
      </c>
      <c r="G40" s="67">
        <f t="shared" si="7"/>
        <v>2124</v>
      </c>
      <c r="H40" s="75">
        <f t="shared" si="7"/>
        <v>2609</v>
      </c>
      <c r="I40" s="67">
        <f t="shared" si="7"/>
        <v>9420</v>
      </c>
      <c r="J40" s="67">
        <f t="shared" si="7"/>
        <v>942</v>
      </c>
      <c r="K40" s="67">
        <f t="shared" si="7"/>
        <v>1918</v>
      </c>
      <c r="L40" s="67">
        <f t="shared" si="7"/>
        <v>1520</v>
      </c>
      <c r="M40" s="67">
        <f t="shared" si="7"/>
        <v>1779</v>
      </c>
      <c r="N40" s="67">
        <f t="shared" si="7"/>
        <v>1615</v>
      </c>
      <c r="O40" s="75">
        <f t="shared" si="7"/>
        <v>1646</v>
      </c>
      <c r="P40" s="66">
        <f t="shared" si="7"/>
        <v>4076</v>
      </c>
      <c r="Q40" s="67">
        <f t="shared" si="7"/>
        <v>165</v>
      </c>
      <c r="R40" s="67">
        <f t="shared" si="7"/>
        <v>599</v>
      </c>
      <c r="S40" s="67">
        <f t="shared" si="7"/>
        <v>622</v>
      </c>
      <c r="T40" s="67">
        <f t="shared" si="7"/>
        <v>865</v>
      </c>
      <c r="U40" s="67">
        <f t="shared" si="7"/>
        <v>865</v>
      </c>
      <c r="V40" s="75">
        <f>SUM(V12,V15,V18,V26:V29)</f>
        <v>960</v>
      </c>
    </row>
    <row r="41" spans="1:22" s="65" customFormat="1" ht="32.25" customHeight="1">
      <c r="A41" s="59" t="s">
        <v>112</v>
      </c>
      <c r="B41" s="68">
        <f>SUM(B11,B30:B35)</f>
        <v>6057</v>
      </c>
      <c r="C41" s="69">
        <f>SUM(C11,C30:C35)</f>
        <v>233</v>
      </c>
      <c r="D41" s="69">
        <f>SUM(D11,D30:D35)</f>
        <v>843</v>
      </c>
      <c r="E41" s="69">
        <f aca="true" t="shared" si="8" ref="E41:U41">SUM(E11,E30:E35)</f>
        <v>838</v>
      </c>
      <c r="F41" s="69">
        <f t="shared" si="8"/>
        <v>1146</v>
      </c>
      <c r="G41" s="69">
        <f t="shared" si="8"/>
        <v>1392</v>
      </c>
      <c r="H41" s="76">
        <f t="shared" si="8"/>
        <v>1605</v>
      </c>
      <c r="I41" s="69">
        <f t="shared" si="8"/>
        <v>5536</v>
      </c>
      <c r="J41" s="69">
        <f t="shared" si="8"/>
        <v>573</v>
      </c>
      <c r="K41" s="69">
        <f t="shared" si="8"/>
        <v>1157</v>
      </c>
      <c r="L41" s="69">
        <f t="shared" si="8"/>
        <v>966</v>
      </c>
      <c r="M41" s="69">
        <f t="shared" si="8"/>
        <v>964</v>
      </c>
      <c r="N41" s="69">
        <f t="shared" si="8"/>
        <v>932</v>
      </c>
      <c r="O41" s="76">
        <f t="shared" si="8"/>
        <v>944</v>
      </c>
      <c r="P41" s="68">
        <f t="shared" si="8"/>
        <v>2098</v>
      </c>
      <c r="Q41" s="69">
        <f t="shared" si="8"/>
        <v>79</v>
      </c>
      <c r="R41" s="69">
        <f t="shared" si="8"/>
        <v>294</v>
      </c>
      <c r="S41" s="69">
        <f t="shared" si="8"/>
        <v>279</v>
      </c>
      <c r="T41" s="69">
        <f t="shared" si="8"/>
        <v>403</v>
      </c>
      <c r="U41" s="69">
        <f t="shared" si="8"/>
        <v>468</v>
      </c>
      <c r="V41" s="76">
        <f>SUM(V11,V30:V35)</f>
        <v>575</v>
      </c>
    </row>
  </sheetData>
  <mergeCells count="4">
    <mergeCell ref="A3:A5"/>
    <mergeCell ref="I3:O4"/>
    <mergeCell ref="P3:V4"/>
    <mergeCell ref="B3:H4"/>
  </mergeCells>
  <printOptions/>
  <pageMargins left="0.7874015748031497" right="0.7874015748031497" top="0.5905511811023623" bottom="0.5905511811023623" header="0" footer="0"/>
  <pageSetup blackAndWhite="1" fitToWidth="0" horizontalDpi="300" verticalDpi="300" orientation="portrait" paperSize="9" scale="63" r:id="rId1"/>
  <colBreaks count="1" manualBreakCount="1">
    <brk id="15" max="95" man="1"/>
  </colBreaks>
</worksheet>
</file>

<file path=xl/worksheets/sheet5.xml><?xml version="1.0" encoding="utf-8"?>
<worksheet xmlns="http://schemas.openxmlformats.org/spreadsheetml/2006/main" xmlns:r="http://schemas.openxmlformats.org/officeDocument/2006/relationships">
  <sheetPr codeName="Sheet082">
    <pageSetUpPr fitToPage="1"/>
  </sheetPr>
  <dimension ref="A1:AD41"/>
  <sheetViews>
    <sheetView zoomScale="75" zoomScaleNormal="75" zoomScaleSheetLayoutView="75" workbookViewId="0" topLeftCell="A1">
      <selection activeCell="A1" sqref="A1"/>
    </sheetView>
  </sheetViews>
  <sheetFormatPr defaultColWidth="9.00390625" defaultRowHeight="19.5" customHeight="1"/>
  <cols>
    <col min="1" max="1" width="11.75390625" style="44" customWidth="1"/>
    <col min="2" max="15" width="8.50390625" style="40" customWidth="1"/>
    <col min="16" max="29" width="9.25390625" style="40" customWidth="1"/>
    <col min="30" max="16384" width="9.625" style="39" customWidth="1"/>
  </cols>
  <sheetData>
    <row r="1" spans="1:30" ht="18.75">
      <c r="A1" s="29" t="s">
        <v>70</v>
      </c>
      <c r="B1" s="14"/>
      <c r="C1" s="14"/>
      <c r="D1" s="14"/>
      <c r="E1" s="14"/>
      <c r="F1" s="14"/>
      <c r="G1" s="14"/>
      <c r="H1" s="14"/>
      <c r="I1" s="14"/>
      <c r="J1" s="14"/>
      <c r="K1" s="14"/>
      <c r="L1" s="14"/>
      <c r="M1" s="14"/>
      <c r="N1" s="14"/>
      <c r="O1" s="14"/>
      <c r="P1" s="14"/>
      <c r="Q1" s="14"/>
      <c r="R1" s="14"/>
      <c r="S1" s="14"/>
      <c r="T1" s="14"/>
      <c r="U1" s="14"/>
      <c r="V1" s="14"/>
      <c r="W1" s="14"/>
      <c r="X1" s="14"/>
      <c r="Y1" s="14"/>
      <c r="Z1" s="14"/>
      <c r="AA1" s="14"/>
      <c r="AB1" s="85" t="s">
        <v>114</v>
      </c>
      <c r="AC1" s="85"/>
      <c r="AD1" s="15"/>
    </row>
    <row r="2" spans="1:30" s="43" customFormat="1" ht="3.75" customHeight="1">
      <c r="A2" s="25"/>
      <c r="B2" s="14"/>
      <c r="C2" s="14"/>
      <c r="D2" s="14"/>
      <c r="E2" s="14"/>
      <c r="F2" s="14"/>
      <c r="G2" s="14"/>
      <c r="H2" s="14"/>
      <c r="I2" s="14"/>
      <c r="J2" s="14"/>
      <c r="K2" s="14"/>
      <c r="L2" s="14"/>
      <c r="M2" s="14"/>
      <c r="N2" s="14"/>
      <c r="O2" s="14"/>
      <c r="P2" s="14"/>
      <c r="Q2" s="14"/>
      <c r="R2" s="14"/>
      <c r="S2" s="14"/>
      <c r="T2" s="14"/>
      <c r="U2" s="14"/>
      <c r="V2" s="14"/>
      <c r="W2" s="14"/>
      <c r="X2" s="14"/>
      <c r="Y2" s="14"/>
      <c r="Z2" s="14"/>
      <c r="AA2" s="14"/>
      <c r="AB2" s="14"/>
      <c r="AC2" s="14"/>
      <c r="AD2" s="15"/>
    </row>
    <row r="3" spans="1:29" ht="15" customHeight="1">
      <c r="A3" s="87" t="s">
        <v>1</v>
      </c>
      <c r="B3" s="87" t="s">
        <v>62</v>
      </c>
      <c r="C3" s="87"/>
      <c r="D3" s="87"/>
      <c r="E3" s="87"/>
      <c r="F3" s="87"/>
      <c r="G3" s="87"/>
      <c r="H3" s="82"/>
      <c r="I3" s="84"/>
      <c r="J3" s="84"/>
      <c r="K3" s="84"/>
      <c r="L3" s="84"/>
      <c r="M3" s="84"/>
      <c r="N3" s="84"/>
      <c r="O3" s="83"/>
      <c r="P3" s="87" t="s">
        <v>21</v>
      </c>
      <c r="Q3" s="87"/>
      <c r="R3" s="87"/>
      <c r="S3" s="87"/>
      <c r="T3" s="87"/>
      <c r="U3" s="87"/>
      <c r="V3" s="87"/>
      <c r="W3" s="87" t="s">
        <v>22</v>
      </c>
      <c r="X3" s="87"/>
      <c r="Y3" s="87"/>
      <c r="Z3" s="87"/>
      <c r="AA3" s="87"/>
      <c r="AB3" s="87"/>
      <c r="AC3" s="87"/>
    </row>
    <row r="4" spans="1:29" ht="17.25" customHeight="1">
      <c r="A4" s="87"/>
      <c r="B4" s="87"/>
      <c r="C4" s="87"/>
      <c r="D4" s="87"/>
      <c r="E4" s="87"/>
      <c r="F4" s="87"/>
      <c r="G4" s="87"/>
      <c r="H4" s="87"/>
      <c r="I4" s="82" t="s">
        <v>63</v>
      </c>
      <c r="J4" s="84"/>
      <c r="K4" s="84"/>
      <c r="L4" s="84"/>
      <c r="M4" s="84"/>
      <c r="N4" s="84"/>
      <c r="O4" s="83"/>
      <c r="P4" s="87"/>
      <c r="Q4" s="87"/>
      <c r="R4" s="87"/>
      <c r="S4" s="87"/>
      <c r="T4" s="87"/>
      <c r="U4" s="87"/>
      <c r="V4" s="87"/>
      <c r="W4" s="87"/>
      <c r="X4" s="87"/>
      <c r="Y4" s="87"/>
      <c r="Z4" s="87"/>
      <c r="AA4" s="87"/>
      <c r="AB4" s="87"/>
      <c r="AC4" s="87"/>
    </row>
    <row r="5" spans="1:29" ht="33.75" customHeight="1">
      <c r="A5" s="87"/>
      <c r="B5" s="17" t="s">
        <v>0</v>
      </c>
      <c r="C5" s="20" t="s">
        <v>65</v>
      </c>
      <c r="D5" s="20" t="s">
        <v>49</v>
      </c>
      <c r="E5" s="20" t="s">
        <v>50</v>
      </c>
      <c r="F5" s="20" t="s">
        <v>51</v>
      </c>
      <c r="G5" s="20" t="s">
        <v>52</v>
      </c>
      <c r="H5" s="20" t="s">
        <v>53</v>
      </c>
      <c r="I5" s="18" t="s">
        <v>0</v>
      </c>
      <c r="J5" s="20" t="s">
        <v>65</v>
      </c>
      <c r="K5" s="20" t="s">
        <v>49</v>
      </c>
      <c r="L5" s="20" t="s">
        <v>50</v>
      </c>
      <c r="M5" s="20" t="s">
        <v>51</v>
      </c>
      <c r="N5" s="20" t="s">
        <v>52</v>
      </c>
      <c r="O5" s="20" t="s">
        <v>53</v>
      </c>
      <c r="P5" s="42" t="s">
        <v>0</v>
      </c>
      <c r="Q5" s="20" t="s">
        <v>65</v>
      </c>
      <c r="R5" s="20" t="s">
        <v>49</v>
      </c>
      <c r="S5" s="20" t="s">
        <v>50</v>
      </c>
      <c r="T5" s="20" t="s">
        <v>51</v>
      </c>
      <c r="U5" s="20" t="s">
        <v>52</v>
      </c>
      <c r="V5" s="20" t="s">
        <v>53</v>
      </c>
      <c r="W5" s="78" t="s">
        <v>0</v>
      </c>
      <c r="X5" s="20" t="s">
        <v>65</v>
      </c>
      <c r="Y5" s="20" t="s">
        <v>49</v>
      </c>
      <c r="Z5" s="20" t="s">
        <v>50</v>
      </c>
      <c r="AA5" s="20" t="s">
        <v>51</v>
      </c>
      <c r="AB5" s="20" t="s">
        <v>52</v>
      </c>
      <c r="AC5" s="20" t="s">
        <v>53</v>
      </c>
    </row>
    <row r="6" spans="1:29" s="51" customFormat="1" ht="32.25" customHeight="1">
      <c r="A6" s="48" t="s">
        <v>78</v>
      </c>
      <c r="B6" s="49">
        <f aca="true" t="shared" si="0" ref="B6:AC6">SUM(B7:B8)</f>
        <v>12869</v>
      </c>
      <c r="C6" s="50">
        <f t="shared" si="0"/>
        <v>1444</v>
      </c>
      <c r="D6" s="50">
        <f t="shared" si="0"/>
        <v>2958</v>
      </c>
      <c r="E6" s="50">
        <f t="shared" si="0"/>
        <v>2196</v>
      </c>
      <c r="F6" s="50">
        <f t="shared" si="0"/>
        <v>2277</v>
      </c>
      <c r="G6" s="50">
        <f t="shared" si="0"/>
        <v>2188</v>
      </c>
      <c r="H6" s="70">
        <f t="shared" si="0"/>
        <v>1806</v>
      </c>
      <c r="I6" s="50">
        <f t="shared" si="0"/>
        <v>2476</v>
      </c>
      <c r="J6" s="50">
        <f t="shared" si="0"/>
        <v>314</v>
      </c>
      <c r="K6" s="50">
        <f t="shared" si="0"/>
        <v>659</v>
      </c>
      <c r="L6" s="50">
        <f t="shared" si="0"/>
        <v>427</v>
      </c>
      <c r="M6" s="50">
        <f t="shared" si="0"/>
        <v>443</v>
      </c>
      <c r="N6" s="50">
        <f t="shared" si="0"/>
        <v>358</v>
      </c>
      <c r="O6" s="70">
        <f t="shared" si="0"/>
        <v>275</v>
      </c>
      <c r="P6" s="49">
        <f t="shared" si="0"/>
        <v>12124</v>
      </c>
      <c r="Q6" s="50">
        <f t="shared" si="0"/>
        <v>1959</v>
      </c>
      <c r="R6" s="50">
        <f t="shared" si="0"/>
        <v>1472</v>
      </c>
      <c r="S6" s="50">
        <f t="shared" si="0"/>
        <v>1005</v>
      </c>
      <c r="T6" s="50">
        <f t="shared" si="0"/>
        <v>1475</v>
      </c>
      <c r="U6" s="50">
        <f t="shared" si="0"/>
        <v>2075</v>
      </c>
      <c r="V6" s="70">
        <f t="shared" si="0"/>
        <v>4138</v>
      </c>
      <c r="W6" s="50">
        <f t="shared" si="0"/>
        <v>7549</v>
      </c>
      <c r="X6" s="50">
        <f t="shared" si="0"/>
        <v>317</v>
      </c>
      <c r="Y6" s="50">
        <f t="shared" si="0"/>
        <v>1001</v>
      </c>
      <c r="Z6" s="50">
        <f t="shared" si="0"/>
        <v>998</v>
      </c>
      <c r="AA6" s="50">
        <f t="shared" si="0"/>
        <v>1282</v>
      </c>
      <c r="AB6" s="50">
        <f t="shared" si="0"/>
        <v>1545</v>
      </c>
      <c r="AC6" s="70">
        <f t="shared" si="0"/>
        <v>2406</v>
      </c>
    </row>
    <row r="7" spans="1:29" s="51" customFormat="1" ht="32.25" customHeight="1">
      <c r="A7" s="52" t="s">
        <v>79</v>
      </c>
      <c r="B7" s="53">
        <f aca="true" t="shared" si="1" ref="B7:AC7">SUM(B9:B19)</f>
        <v>9582</v>
      </c>
      <c r="C7" s="54">
        <f t="shared" si="1"/>
        <v>1078</v>
      </c>
      <c r="D7" s="54">
        <f t="shared" si="1"/>
        <v>2242</v>
      </c>
      <c r="E7" s="54">
        <f t="shared" si="1"/>
        <v>1672</v>
      </c>
      <c r="F7" s="54">
        <f t="shared" si="1"/>
        <v>1721</v>
      </c>
      <c r="G7" s="54">
        <f t="shared" si="1"/>
        <v>1616</v>
      </c>
      <c r="H7" s="71">
        <f t="shared" si="1"/>
        <v>1253</v>
      </c>
      <c r="I7" s="54">
        <f t="shared" si="1"/>
        <v>1940</v>
      </c>
      <c r="J7" s="54">
        <f t="shared" si="1"/>
        <v>240</v>
      </c>
      <c r="K7" s="54">
        <f t="shared" si="1"/>
        <v>519</v>
      </c>
      <c r="L7" s="54">
        <f t="shared" si="1"/>
        <v>335</v>
      </c>
      <c r="M7" s="54">
        <f t="shared" si="1"/>
        <v>354</v>
      </c>
      <c r="N7" s="54">
        <f t="shared" si="1"/>
        <v>284</v>
      </c>
      <c r="O7" s="71">
        <f t="shared" si="1"/>
        <v>208</v>
      </c>
      <c r="P7" s="53">
        <f t="shared" si="1"/>
        <v>8413</v>
      </c>
      <c r="Q7" s="54">
        <f t="shared" si="1"/>
        <v>1534</v>
      </c>
      <c r="R7" s="54">
        <f t="shared" si="1"/>
        <v>1132</v>
      </c>
      <c r="S7" s="54">
        <f t="shared" si="1"/>
        <v>750</v>
      </c>
      <c r="T7" s="54">
        <f t="shared" si="1"/>
        <v>1005</v>
      </c>
      <c r="U7" s="54">
        <f t="shared" si="1"/>
        <v>1337</v>
      </c>
      <c r="V7" s="71">
        <f t="shared" si="1"/>
        <v>2655</v>
      </c>
      <c r="W7" s="54">
        <f t="shared" si="1"/>
        <v>4673</v>
      </c>
      <c r="X7" s="54">
        <f t="shared" si="1"/>
        <v>209</v>
      </c>
      <c r="Y7" s="54">
        <f t="shared" si="1"/>
        <v>634</v>
      </c>
      <c r="Z7" s="54">
        <f t="shared" si="1"/>
        <v>618</v>
      </c>
      <c r="AA7" s="54">
        <f t="shared" si="1"/>
        <v>789</v>
      </c>
      <c r="AB7" s="54">
        <f t="shared" si="1"/>
        <v>944</v>
      </c>
      <c r="AC7" s="71">
        <f t="shared" si="1"/>
        <v>1479</v>
      </c>
    </row>
    <row r="8" spans="1:29" s="51" customFormat="1" ht="32.25" customHeight="1">
      <c r="A8" s="55" t="s">
        <v>80</v>
      </c>
      <c r="B8" s="56">
        <f>SUM(B20:B35)</f>
        <v>3287</v>
      </c>
      <c r="C8" s="57">
        <f>SUM(C20:C35)</f>
        <v>366</v>
      </c>
      <c r="D8" s="57">
        <f>SUM(D20:D35)</f>
        <v>716</v>
      </c>
      <c r="E8" s="57">
        <f aca="true" t="shared" si="2" ref="E8:AB8">SUM(E20:E35)</f>
        <v>524</v>
      </c>
      <c r="F8" s="57">
        <f t="shared" si="2"/>
        <v>556</v>
      </c>
      <c r="G8" s="57">
        <f t="shared" si="2"/>
        <v>572</v>
      </c>
      <c r="H8" s="72">
        <f t="shared" si="2"/>
        <v>553</v>
      </c>
      <c r="I8" s="57">
        <f t="shared" si="2"/>
        <v>536</v>
      </c>
      <c r="J8" s="57">
        <f t="shared" si="2"/>
        <v>74</v>
      </c>
      <c r="K8" s="57">
        <f t="shared" si="2"/>
        <v>140</v>
      </c>
      <c r="L8" s="57">
        <f t="shared" si="2"/>
        <v>92</v>
      </c>
      <c r="M8" s="57">
        <f t="shared" si="2"/>
        <v>89</v>
      </c>
      <c r="N8" s="57">
        <f t="shared" si="2"/>
        <v>74</v>
      </c>
      <c r="O8" s="72">
        <f t="shared" si="2"/>
        <v>67</v>
      </c>
      <c r="P8" s="56">
        <f t="shared" si="2"/>
        <v>3711</v>
      </c>
      <c r="Q8" s="57">
        <f t="shared" si="2"/>
        <v>425</v>
      </c>
      <c r="R8" s="57">
        <f t="shared" si="2"/>
        <v>340</v>
      </c>
      <c r="S8" s="57">
        <f t="shared" si="2"/>
        <v>255</v>
      </c>
      <c r="T8" s="57">
        <f t="shared" si="2"/>
        <v>470</v>
      </c>
      <c r="U8" s="57">
        <f t="shared" si="2"/>
        <v>738</v>
      </c>
      <c r="V8" s="72">
        <f t="shared" si="2"/>
        <v>1483</v>
      </c>
      <c r="W8" s="57">
        <f t="shared" si="2"/>
        <v>2876</v>
      </c>
      <c r="X8" s="57">
        <f t="shared" si="2"/>
        <v>108</v>
      </c>
      <c r="Y8" s="57">
        <f t="shared" si="2"/>
        <v>367</v>
      </c>
      <c r="Z8" s="57">
        <f t="shared" si="2"/>
        <v>380</v>
      </c>
      <c r="AA8" s="57">
        <f t="shared" si="2"/>
        <v>493</v>
      </c>
      <c r="AB8" s="57">
        <f t="shared" si="2"/>
        <v>601</v>
      </c>
      <c r="AC8" s="72">
        <f>SUM(AC20:AC35)</f>
        <v>927</v>
      </c>
    </row>
    <row r="9" spans="1:29" s="51" customFormat="1" ht="32.25" customHeight="1">
      <c r="A9" s="52" t="s">
        <v>81</v>
      </c>
      <c r="B9" s="53">
        <v>1197</v>
      </c>
      <c r="C9" s="54">
        <v>193</v>
      </c>
      <c r="D9" s="54">
        <v>285</v>
      </c>
      <c r="E9" s="54">
        <v>249</v>
      </c>
      <c r="F9" s="54">
        <v>209</v>
      </c>
      <c r="G9" s="54">
        <v>182</v>
      </c>
      <c r="H9" s="71">
        <v>79</v>
      </c>
      <c r="I9" s="54">
        <v>0</v>
      </c>
      <c r="J9" s="54">
        <v>0</v>
      </c>
      <c r="K9" s="54">
        <v>0</v>
      </c>
      <c r="L9" s="54">
        <v>0</v>
      </c>
      <c r="M9" s="54">
        <v>0</v>
      </c>
      <c r="N9" s="54">
        <v>0</v>
      </c>
      <c r="O9" s="71">
        <v>0</v>
      </c>
      <c r="P9" s="53">
        <v>2095</v>
      </c>
      <c r="Q9" s="54">
        <v>558</v>
      </c>
      <c r="R9" s="54">
        <v>407</v>
      </c>
      <c r="S9" s="54">
        <v>239</v>
      </c>
      <c r="T9" s="54">
        <v>232</v>
      </c>
      <c r="U9" s="54">
        <v>239</v>
      </c>
      <c r="V9" s="71">
        <v>420</v>
      </c>
      <c r="W9" s="54">
        <v>78</v>
      </c>
      <c r="X9" s="54">
        <v>1</v>
      </c>
      <c r="Y9" s="54">
        <v>6</v>
      </c>
      <c r="Z9" s="54">
        <v>12</v>
      </c>
      <c r="AA9" s="54">
        <v>10</v>
      </c>
      <c r="AB9" s="54">
        <v>21</v>
      </c>
      <c r="AC9" s="71">
        <v>28</v>
      </c>
    </row>
    <row r="10" spans="1:29" s="51" customFormat="1" ht="32.25" customHeight="1">
      <c r="A10" s="52" t="s">
        <v>82</v>
      </c>
      <c r="B10" s="53">
        <v>1804</v>
      </c>
      <c r="C10" s="54">
        <v>185</v>
      </c>
      <c r="D10" s="54">
        <v>477</v>
      </c>
      <c r="E10" s="54">
        <v>355</v>
      </c>
      <c r="F10" s="54">
        <v>308</v>
      </c>
      <c r="G10" s="54">
        <v>277</v>
      </c>
      <c r="H10" s="71">
        <v>202</v>
      </c>
      <c r="I10" s="54">
        <v>371</v>
      </c>
      <c r="J10" s="54">
        <v>39</v>
      </c>
      <c r="K10" s="54">
        <v>117</v>
      </c>
      <c r="L10" s="54">
        <v>74</v>
      </c>
      <c r="M10" s="54">
        <v>61</v>
      </c>
      <c r="N10" s="54">
        <v>51</v>
      </c>
      <c r="O10" s="71">
        <v>29</v>
      </c>
      <c r="P10" s="53">
        <v>1170</v>
      </c>
      <c r="Q10" s="54">
        <v>243</v>
      </c>
      <c r="R10" s="54">
        <v>169</v>
      </c>
      <c r="S10" s="54">
        <v>107</v>
      </c>
      <c r="T10" s="54">
        <v>130</v>
      </c>
      <c r="U10" s="54">
        <v>185</v>
      </c>
      <c r="V10" s="71">
        <v>336</v>
      </c>
      <c r="W10" s="54">
        <v>1402</v>
      </c>
      <c r="X10" s="54">
        <v>86</v>
      </c>
      <c r="Y10" s="54">
        <v>264</v>
      </c>
      <c r="Z10" s="54">
        <v>240</v>
      </c>
      <c r="AA10" s="54">
        <v>239</v>
      </c>
      <c r="AB10" s="54">
        <v>267</v>
      </c>
      <c r="AC10" s="71">
        <v>306</v>
      </c>
    </row>
    <row r="11" spans="1:29" s="51" customFormat="1" ht="32.25" customHeight="1">
      <c r="A11" s="52" t="s">
        <v>83</v>
      </c>
      <c r="B11" s="53">
        <v>411</v>
      </c>
      <c r="C11" s="54">
        <v>75</v>
      </c>
      <c r="D11" s="54">
        <v>110</v>
      </c>
      <c r="E11" s="54">
        <v>70</v>
      </c>
      <c r="F11" s="54">
        <v>57</v>
      </c>
      <c r="G11" s="54">
        <v>56</v>
      </c>
      <c r="H11" s="71">
        <v>43</v>
      </c>
      <c r="I11" s="54">
        <v>301</v>
      </c>
      <c r="J11" s="54">
        <v>54</v>
      </c>
      <c r="K11" s="54">
        <v>92</v>
      </c>
      <c r="L11" s="54">
        <v>49</v>
      </c>
      <c r="M11" s="54">
        <v>35</v>
      </c>
      <c r="N11" s="54">
        <v>37</v>
      </c>
      <c r="O11" s="71">
        <v>34</v>
      </c>
      <c r="P11" s="53">
        <v>247</v>
      </c>
      <c r="Q11" s="54">
        <v>48</v>
      </c>
      <c r="R11" s="54">
        <v>31</v>
      </c>
      <c r="S11" s="54">
        <v>28</v>
      </c>
      <c r="T11" s="54">
        <v>24</v>
      </c>
      <c r="U11" s="54">
        <v>36</v>
      </c>
      <c r="V11" s="71">
        <v>80</v>
      </c>
      <c r="W11" s="54">
        <v>38</v>
      </c>
      <c r="X11" s="54">
        <v>0</v>
      </c>
      <c r="Y11" s="54">
        <v>6</v>
      </c>
      <c r="Z11" s="54">
        <v>5</v>
      </c>
      <c r="AA11" s="54">
        <v>2</v>
      </c>
      <c r="AB11" s="54">
        <v>6</v>
      </c>
      <c r="AC11" s="71">
        <v>19</v>
      </c>
    </row>
    <row r="12" spans="1:29" s="51" customFormat="1" ht="32.25" customHeight="1">
      <c r="A12" s="52" t="s">
        <v>84</v>
      </c>
      <c r="B12" s="53">
        <v>450</v>
      </c>
      <c r="C12" s="54">
        <v>73</v>
      </c>
      <c r="D12" s="54">
        <v>153</v>
      </c>
      <c r="E12" s="54">
        <v>68</v>
      </c>
      <c r="F12" s="54">
        <v>84</v>
      </c>
      <c r="G12" s="54">
        <v>35</v>
      </c>
      <c r="H12" s="71">
        <v>37</v>
      </c>
      <c r="I12" s="54">
        <v>199</v>
      </c>
      <c r="J12" s="54">
        <v>43</v>
      </c>
      <c r="K12" s="54">
        <v>85</v>
      </c>
      <c r="L12" s="54">
        <v>24</v>
      </c>
      <c r="M12" s="54">
        <v>27</v>
      </c>
      <c r="N12" s="54">
        <v>12</v>
      </c>
      <c r="O12" s="71">
        <v>8</v>
      </c>
      <c r="P12" s="53">
        <v>327</v>
      </c>
      <c r="Q12" s="54">
        <v>78</v>
      </c>
      <c r="R12" s="54">
        <v>56</v>
      </c>
      <c r="S12" s="54">
        <v>31</v>
      </c>
      <c r="T12" s="54">
        <v>39</v>
      </c>
      <c r="U12" s="54">
        <v>39</v>
      </c>
      <c r="V12" s="71">
        <v>84</v>
      </c>
      <c r="W12" s="54">
        <v>39</v>
      </c>
      <c r="X12" s="54">
        <v>0</v>
      </c>
      <c r="Y12" s="54">
        <v>4</v>
      </c>
      <c r="Z12" s="54">
        <v>6</v>
      </c>
      <c r="AA12" s="54">
        <v>7</v>
      </c>
      <c r="AB12" s="54">
        <v>10</v>
      </c>
      <c r="AC12" s="71">
        <v>12</v>
      </c>
    </row>
    <row r="13" spans="1:29" s="51" customFormat="1" ht="32.25" customHeight="1">
      <c r="A13" s="52" t="s">
        <v>85</v>
      </c>
      <c r="B13" s="53">
        <v>1686</v>
      </c>
      <c r="C13" s="54">
        <v>92</v>
      </c>
      <c r="D13" s="54">
        <v>286</v>
      </c>
      <c r="E13" s="54">
        <v>245</v>
      </c>
      <c r="F13" s="54">
        <v>281</v>
      </c>
      <c r="G13" s="54">
        <v>375</v>
      </c>
      <c r="H13" s="71">
        <v>407</v>
      </c>
      <c r="I13" s="54">
        <v>420</v>
      </c>
      <c r="J13" s="54">
        <v>34</v>
      </c>
      <c r="K13" s="54">
        <v>85</v>
      </c>
      <c r="L13" s="54">
        <v>77</v>
      </c>
      <c r="M13" s="54">
        <v>81</v>
      </c>
      <c r="N13" s="54">
        <v>72</v>
      </c>
      <c r="O13" s="71">
        <v>71</v>
      </c>
      <c r="P13" s="53">
        <v>1229</v>
      </c>
      <c r="Q13" s="54">
        <v>74</v>
      </c>
      <c r="R13" s="54">
        <v>74</v>
      </c>
      <c r="S13" s="54">
        <v>55</v>
      </c>
      <c r="T13" s="54">
        <v>115</v>
      </c>
      <c r="U13" s="54">
        <v>230</v>
      </c>
      <c r="V13" s="71">
        <v>681</v>
      </c>
      <c r="W13" s="54">
        <v>1172</v>
      </c>
      <c r="X13" s="54">
        <v>32</v>
      </c>
      <c r="Y13" s="54">
        <v>88</v>
      </c>
      <c r="Z13" s="54">
        <v>82</v>
      </c>
      <c r="AA13" s="54">
        <v>146</v>
      </c>
      <c r="AB13" s="54">
        <v>259</v>
      </c>
      <c r="AC13" s="71">
        <v>565</v>
      </c>
    </row>
    <row r="14" spans="1:29" s="51" customFormat="1" ht="32.25" customHeight="1">
      <c r="A14" s="52" t="s">
        <v>86</v>
      </c>
      <c r="B14" s="53">
        <v>975</v>
      </c>
      <c r="C14" s="54">
        <v>100</v>
      </c>
      <c r="D14" s="54">
        <v>227</v>
      </c>
      <c r="E14" s="54">
        <v>173</v>
      </c>
      <c r="F14" s="54">
        <v>210</v>
      </c>
      <c r="G14" s="54">
        <v>181</v>
      </c>
      <c r="H14" s="71">
        <v>84</v>
      </c>
      <c r="I14" s="54">
        <v>344</v>
      </c>
      <c r="J14" s="54">
        <v>44</v>
      </c>
      <c r="K14" s="54">
        <v>70</v>
      </c>
      <c r="L14" s="54">
        <v>67</v>
      </c>
      <c r="M14" s="54">
        <v>78</v>
      </c>
      <c r="N14" s="54">
        <v>59</v>
      </c>
      <c r="O14" s="71">
        <v>26</v>
      </c>
      <c r="P14" s="53">
        <v>711</v>
      </c>
      <c r="Q14" s="54">
        <v>154</v>
      </c>
      <c r="R14" s="54">
        <v>101</v>
      </c>
      <c r="S14" s="54">
        <v>80</v>
      </c>
      <c r="T14" s="54">
        <v>116</v>
      </c>
      <c r="U14" s="54">
        <v>113</v>
      </c>
      <c r="V14" s="71">
        <v>147</v>
      </c>
      <c r="W14" s="54">
        <v>106</v>
      </c>
      <c r="X14" s="54">
        <v>3</v>
      </c>
      <c r="Y14" s="54">
        <v>12</v>
      </c>
      <c r="Z14" s="54">
        <v>13</v>
      </c>
      <c r="AA14" s="54">
        <v>21</v>
      </c>
      <c r="AB14" s="54">
        <v>24</v>
      </c>
      <c r="AC14" s="71">
        <v>33</v>
      </c>
    </row>
    <row r="15" spans="1:29" s="51" customFormat="1" ht="32.25" customHeight="1">
      <c r="A15" s="52" t="s">
        <v>87</v>
      </c>
      <c r="B15" s="53">
        <v>583</v>
      </c>
      <c r="C15" s="54">
        <v>62</v>
      </c>
      <c r="D15" s="54">
        <v>127</v>
      </c>
      <c r="E15" s="54">
        <v>81</v>
      </c>
      <c r="F15" s="54">
        <v>97</v>
      </c>
      <c r="G15" s="54">
        <v>115</v>
      </c>
      <c r="H15" s="71">
        <v>101</v>
      </c>
      <c r="I15" s="54">
        <v>120</v>
      </c>
      <c r="J15" s="54">
        <v>11</v>
      </c>
      <c r="K15" s="54">
        <v>21</v>
      </c>
      <c r="L15" s="54">
        <v>16</v>
      </c>
      <c r="M15" s="54">
        <v>28</v>
      </c>
      <c r="N15" s="54">
        <v>24</v>
      </c>
      <c r="O15" s="71">
        <v>20</v>
      </c>
      <c r="P15" s="53">
        <v>702</v>
      </c>
      <c r="Q15" s="54">
        <v>88</v>
      </c>
      <c r="R15" s="54">
        <v>73</v>
      </c>
      <c r="S15" s="54">
        <v>61</v>
      </c>
      <c r="T15" s="54">
        <v>89</v>
      </c>
      <c r="U15" s="54">
        <v>119</v>
      </c>
      <c r="V15" s="71">
        <v>272</v>
      </c>
      <c r="W15" s="54">
        <v>180</v>
      </c>
      <c r="X15" s="54">
        <v>1</v>
      </c>
      <c r="Y15" s="54">
        <v>13</v>
      </c>
      <c r="Z15" s="54">
        <v>10</v>
      </c>
      <c r="AA15" s="54">
        <v>22</v>
      </c>
      <c r="AB15" s="54">
        <v>42</v>
      </c>
      <c r="AC15" s="71">
        <v>92</v>
      </c>
    </row>
    <row r="16" spans="1:29" s="51" customFormat="1" ht="32.25" customHeight="1">
      <c r="A16" s="52" t="s">
        <v>88</v>
      </c>
      <c r="B16" s="53">
        <v>291</v>
      </c>
      <c r="C16" s="54">
        <v>28</v>
      </c>
      <c r="D16" s="54">
        <v>71</v>
      </c>
      <c r="E16" s="54">
        <v>62</v>
      </c>
      <c r="F16" s="54">
        <v>62</v>
      </c>
      <c r="G16" s="54">
        <v>42</v>
      </c>
      <c r="H16" s="71">
        <v>26</v>
      </c>
      <c r="I16" s="54">
        <v>22</v>
      </c>
      <c r="J16" s="54">
        <v>1</v>
      </c>
      <c r="K16" s="54">
        <v>6</v>
      </c>
      <c r="L16" s="54">
        <v>6</v>
      </c>
      <c r="M16" s="54">
        <v>3</v>
      </c>
      <c r="N16" s="54">
        <v>4</v>
      </c>
      <c r="O16" s="71">
        <v>2</v>
      </c>
      <c r="P16" s="53">
        <v>159</v>
      </c>
      <c r="Q16" s="54">
        <v>29</v>
      </c>
      <c r="R16" s="54">
        <v>22</v>
      </c>
      <c r="S16" s="54">
        <v>23</v>
      </c>
      <c r="T16" s="54">
        <v>19</v>
      </c>
      <c r="U16" s="54">
        <v>35</v>
      </c>
      <c r="V16" s="71">
        <v>31</v>
      </c>
      <c r="W16" s="54">
        <v>89</v>
      </c>
      <c r="X16" s="54">
        <v>3</v>
      </c>
      <c r="Y16" s="54">
        <v>13</v>
      </c>
      <c r="Z16" s="54">
        <v>19</v>
      </c>
      <c r="AA16" s="54">
        <v>18</v>
      </c>
      <c r="AB16" s="54">
        <v>16</v>
      </c>
      <c r="AC16" s="71">
        <v>20</v>
      </c>
    </row>
    <row r="17" spans="1:29" s="51" customFormat="1" ht="32.25" customHeight="1">
      <c r="A17" s="52" t="s">
        <v>89</v>
      </c>
      <c r="B17" s="53">
        <v>530</v>
      </c>
      <c r="C17" s="54">
        <v>69</v>
      </c>
      <c r="D17" s="54">
        <v>121</v>
      </c>
      <c r="E17" s="54">
        <v>81</v>
      </c>
      <c r="F17" s="54">
        <v>113</v>
      </c>
      <c r="G17" s="54">
        <v>84</v>
      </c>
      <c r="H17" s="71">
        <v>62</v>
      </c>
      <c r="I17" s="54">
        <v>2</v>
      </c>
      <c r="J17" s="54">
        <v>0</v>
      </c>
      <c r="K17" s="54">
        <v>0</v>
      </c>
      <c r="L17" s="54">
        <v>0</v>
      </c>
      <c r="M17" s="54">
        <v>2</v>
      </c>
      <c r="N17" s="54">
        <v>0</v>
      </c>
      <c r="O17" s="71">
        <v>0</v>
      </c>
      <c r="P17" s="53">
        <v>347</v>
      </c>
      <c r="Q17" s="54">
        <v>66</v>
      </c>
      <c r="R17" s="54">
        <v>44</v>
      </c>
      <c r="S17" s="54">
        <v>29</v>
      </c>
      <c r="T17" s="54">
        <v>53</v>
      </c>
      <c r="U17" s="54">
        <v>56</v>
      </c>
      <c r="V17" s="71">
        <v>99</v>
      </c>
      <c r="W17" s="54">
        <v>416</v>
      </c>
      <c r="X17" s="54">
        <v>32</v>
      </c>
      <c r="Y17" s="54">
        <v>66</v>
      </c>
      <c r="Z17" s="54">
        <v>74</v>
      </c>
      <c r="AA17" s="54">
        <v>97</v>
      </c>
      <c r="AB17" s="54">
        <v>67</v>
      </c>
      <c r="AC17" s="71">
        <v>80</v>
      </c>
    </row>
    <row r="18" spans="1:29" s="51" customFormat="1" ht="32.25" customHeight="1">
      <c r="A18" s="52" t="s">
        <v>90</v>
      </c>
      <c r="B18" s="53">
        <v>1107</v>
      </c>
      <c r="C18" s="54">
        <v>143</v>
      </c>
      <c r="D18" s="54">
        <v>259</v>
      </c>
      <c r="E18" s="54">
        <v>187</v>
      </c>
      <c r="F18" s="54">
        <v>194</v>
      </c>
      <c r="G18" s="54">
        <v>184</v>
      </c>
      <c r="H18" s="71">
        <v>140</v>
      </c>
      <c r="I18" s="54">
        <v>160</v>
      </c>
      <c r="J18" s="54">
        <v>14</v>
      </c>
      <c r="K18" s="54">
        <v>43</v>
      </c>
      <c r="L18" s="54">
        <v>21</v>
      </c>
      <c r="M18" s="54">
        <v>39</v>
      </c>
      <c r="N18" s="54">
        <v>25</v>
      </c>
      <c r="O18" s="71">
        <v>18</v>
      </c>
      <c r="P18" s="53">
        <v>1065</v>
      </c>
      <c r="Q18" s="54">
        <v>115</v>
      </c>
      <c r="R18" s="54">
        <v>119</v>
      </c>
      <c r="S18" s="54">
        <v>81</v>
      </c>
      <c r="T18" s="54">
        <v>150</v>
      </c>
      <c r="U18" s="54">
        <v>215</v>
      </c>
      <c r="V18" s="71">
        <v>385</v>
      </c>
      <c r="W18" s="54">
        <v>583</v>
      </c>
      <c r="X18" s="54">
        <v>22</v>
      </c>
      <c r="Y18" s="54">
        <v>70</v>
      </c>
      <c r="Z18" s="54">
        <v>74</v>
      </c>
      <c r="AA18" s="54">
        <v>112</v>
      </c>
      <c r="AB18" s="54">
        <v>127</v>
      </c>
      <c r="AC18" s="71">
        <v>178</v>
      </c>
    </row>
    <row r="19" spans="1:29" s="51" customFormat="1" ht="32.25" customHeight="1">
      <c r="A19" s="52" t="s">
        <v>91</v>
      </c>
      <c r="B19" s="53">
        <v>548</v>
      </c>
      <c r="C19" s="54">
        <v>58</v>
      </c>
      <c r="D19" s="54">
        <v>126</v>
      </c>
      <c r="E19" s="54">
        <v>101</v>
      </c>
      <c r="F19" s="54">
        <v>106</v>
      </c>
      <c r="G19" s="54">
        <v>85</v>
      </c>
      <c r="H19" s="71">
        <v>72</v>
      </c>
      <c r="I19" s="54">
        <v>1</v>
      </c>
      <c r="J19" s="54">
        <v>0</v>
      </c>
      <c r="K19" s="54">
        <v>0</v>
      </c>
      <c r="L19" s="54">
        <v>1</v>
      </c>
      <c r="M19" s="54">
        <v>0</v>
      </c>
      <c r="N19" s="54">
        <v>0</v>
      </c>
      <c r="O19" s="71">
        <v>0</v>
      </c>
      <c r="P19" s="53">
        <v>361</v>
      </c>
      <c r="Q19" s="54">
        <v>81</v>
      </c>
      <c r="R19" s="54">
        <v>36</v>
      </c>
      <c r="S19" s="54">
        <v>16</v>
      </c>
      <c r="T19" s="54">
        <v>38</v>
      </c>
      <c r="U19" s="54">
        <v>70</v>
      </c>
      <c r="V19" s="71">
        <v>120</v>
      </c>
      <c r="W19" s="54">
        <v>570</v>
      </c>
      <c r="X19" s="54">
        <v>29</v>
      </c>
      <c r="Y19" s="54">
        <v>92</v>
      </c>
      <c r="Z19" s="54">
        <v>83</v>
      </c>
      <c r="AA19" s="54">
        <v>115</v>
      </c>
      <c r="AB19" s="54">
        <v>105</v>
      </c>
      <c r="AC19" s="71">
        <v>146</v>
      </c>
    </row>
    <row r="20" spans="1:29" s="51" customFormat="1" ht="32.25" customHeight="1">
      <c r="A20" s="77" t="s">
        <v>92</v>
      </c>
      <c r="B20" s="60">
        <v>194</v>
      </c>
      <c r="C20" s="61">
        <v>26</v>
      </c>
      <c r="D20" s="61">
        <v>38</v>
      </c>
      <c r="E20" s="61">
        <v>28</v>
      </c>
      <c r="F20" s="61">
        <v>39</v>
      </c>
      <c r="G20" s="61">
        <v>36</v>
      </c>
      <c r="H20" s="73">
        <v>27</v>
      </c>
      <c r="I20" s="61">
        <v>32</v>
      </c>
      <c r="J20" s="61">
        <v>1</v>
      </c>
      <c r="K20" s="61">
        <v>8</v>
      </c>
      <c r="L20" s="61">
        <v>6</v>
      </c>
      <c r="M20" s="61">
        <v>8</v>
      </c>
      <c r="N20" s="61">
        <v>3</v>
      </c>
      <c r="O20" s="73">
        <v>6</v>
      </c>
      <c r="P20" s="60">
        <v>148</v>
      </c>
      <c r="Q20" s="61">
        <v>36</v>
      </c>
      <c r="R20" s="61">
        <v>18</v>
      </c>
      <c r="S20" s="61">
        <v>8</v>
      </c>
      <c r="T20" s="61">
        <v>15</v>
      </c>
      <c r="U20" s="61">
        <v>23</v>
      </c>
      <c r="V20" s="73">
        <v>48</v>
      </c>
      <c r="W20" s="61">
        <v>126</v>
      </c>
      <c r="X20" s="61">
        <v>11</v>
      </c>
      <c r="Y20" s="61">
        <v>21</v>
      </c>
      <c r="Z20" s="61">
        <v>14</v>
      </c>
      <c r="AA20" s="61">
        <v>29</v>
      </c>
      <c r="AB20" s="61">
        <v>21</v>
      </c>
      <c r="AC20" s="73">
        <v>30</v>
      </c>
    </row>
    <row r="21" spans="1:29" s="51" customFormat="1" ht="32.25" customHeight="1">
      <c r="A21" s="59" t="s">
        <v>93</v>
      </c>
      <c r="B21" s="56">
        <v>407</v>
      </c>
      <c r="C21" s="57">
        <v>47</v>
      </c>
      <c r="D21" s="57">
        <v>58</v>
      </c>
      <c r="E21" s="57">
        <v>58</v>
      </c>
      <c r="F21" s="57">
        <v>69</v>
      </c>
      <c r="G21" s="57">
        <v>86</v>
      </c>
      <c r="H21" s="72">
        <v>89</v>
      </c>
      <c r="I21" s="57">
        <v>58</v>
      </c>
      <c r="J21" s="57">
        <v>11</v>
      </c>
      <c r="K21" s="57">
        <v>9</v>
      </c>
      <c r="L21" s="57">
        <v>11</v>
      </c>
      <c r="M21" s="57">
        <v>8</v>
      </c>
      <c r="N21" s="57">
        <v>11</v>
      </c>
      <c r="O21" s="72">
        <v>8</v>
      </c>
      <c r="P21" s="56">
        <v>411</v>
      </c>
      <c r="Q21" s="57">
        <v>45</v>
      </c>
      <c r="R21" s="57">
        <v>23</v>
      </c>
      <c r="S21" s="57">
        <v>25</v>
      </c>
      <c r="T21" s="57">
        <v>42</v>
      </c>
      <c r="U21" s="57">
        <v>73</v>
      </c>
      <c r="V21" s="72">
        <v>203</v>
      </c>
      <c r="W21" s="57">
        <v>170</v>
      </c>
      <c r="X21" s="57">
        <v>1</v>
      </c>
      <c r="Y21" s="57">
        <v>5</v>
      </c>
      <c r="Z21" s="57">
        <v>14</v>
      </c>
      <c r="AA21" s="57">
        <v>35</v>
      </c>
      <c r="AB21" s="57">
        <v>37</v>
      </c>
      <c r="AC21" s="72">
        <v>78</v>
      </c>
    </row>
    <row r="22" spans="1:29" s="51" customFormat="1" ht="32.25" customHeight="1">
      <c r="A22" s="52" t="s">
        <v>94</v>
      </c>
      <c r="B22" s="53">
        <v>431</v>
      </c>
      <c r="C22" s="54">
        <v>56</v>
      </c>
      <c r="D22" s="54">
        <v>72</v>
      </c>
      <c r="E22" s="54">
        <v>95</v>
      </c>
      <c r="F22" s="54">
        <v>74</v>
      </c>
      <c r="G22" s="54">
        <v>72</v>
      </c>
      <c r="H22" s="71">
        <v>62</v>
      </c>
      <c r="I22" s="54">
        <v>1</v>
      </c>
      <c r="J22" s="54">
        <v>0</v>
      </c>
      <c r="K22" s="54">
        <v>0</v>
      </c>
      <c r="L22" s="54">
        <v>1</v>
      </c>
      <c r="M22" s="54">
        <v>0</v>
      </c>
      <c r="N22" s="54">
        <v>0</v>
      </c>
      <c r="O22" s="71">
        <v>0</v>
      </c>
      <c r="P22" s="53">
        <v>290</v>
      </c>
      <c r="Q22" s="54">
        <v>63</v>
      </c>
      <c r="R22" s="54">
        <v>24</v>
      </c>
      <c r="S22" s="54">
        <v>24</v>
      </c>
      <c r="T22" s="54">
        <v>29</v>
      </c>
      <c r="U22" s="54">
        <v>53</v>
      </c>
      <c r="V22" s="71">
        <v>97</v>
      </c>
      <c r="W22" s="54">
        <v>717</v>
      </c>
      <c r="X22" s="54">
        <v>39</v>
      </c>
      <c r="Y22" s="54">
        <v>102</v>
      </c>
      <c r="Z22" s="54">
        <v>135</v>
      </c>
      <c r="AA22" s="54">
        <v>135</v>
      </c>
      <c r="AB22" s="54">
        <v>162</v>
      </c>
      <c r="AC22" s="71">
        <v>144</v>
      </c>
    </row>
    <row r="23" spans="1:29" s="51" customFormat="1" ht="32.25" customHeight="1">
      <c r="A23" s="52" t="s">
        <v>95</v>
      </c>
      <c r="B23" s="53">
        <v>219</v>
      </c>
      <c r="C23" s="54">
        <v>24</v>
      </c>
      <c r="D23" s="54">
        <v>46</v>
      </c>
      <c r="E23" s="54">
        <v>41</v>
      </c>
      <c r="F23" s="54">
        <v>33</v>
      </c>
      <c r="G23" s="54">
        <v>34</v>
      </c>
      <c r="H23" s="71">
        <v>41</v>
      </c>
      <c r="I23" s="54">
        <v>5</v>
      </c>
      <c r="J23" s="54">
        <v>1</v>
      </c>
      <c r="K23" s="54">
        <v>0</v>
      </c>
      <c r="L23" s="54">
        <v>1</v>
      </c>
      <c r="M23" s="54">
        <v>1</v>
      </c>
      <c r="N23" s="54">
        <v>0</v>
      </c>
      <c r="O23" s="71">
        <v>2</v>
      </c>
      <c r="P23" s="53">
        <v>149</v>
      </c>
      <c r="Q23" s="54">
        <v>25</v>
      </c>
      <c r="R23" s="54">
        <v>15</v>
      </c>
      <c r="S23" s="54">
        <v>5</v>
      </c>
      <c r="T23" s="54">
        <v>13</v>
      </c>
      <c r="U23" s="54">
        <v>32</v>
      </c>
      <c r="V23" s="71">
        <v>59</v>
      </c>
      <c r="W23" s="54">
        <v>421</v>
      </c>
      <c r="X23" s="54">
        <v>19</v>
      </c>
      <c r="Y23" s="54">
        <v>65</v>
      </c>
      <c r="Z23" s="54">
        <v>46</v>
      </c>
      <c r="AA23" s="54">
        <v>68</v>
      </c>
      <c r="AB23" s="54">
        <v>82</v>
      </c>
      <c r="AC23" s="71">
        <v>141</v>
      </c>
    </row>
    <row r="24" spans="1:29" s="51" customFormat="1" ht="32.25" customHeight="1">
      <c r="A24" s="52" t="s">
        <v>96</v>
      </c>
      <c r="B24" s="53">
        <v>118</v>
      </c>
      <c r="C24" s="54">
        <v>4</v>
      </c>
      <c r="D24" s="54">
        <v>44</v>
      </c>
      <c r="E24" s="54">
        <v>18</v>
      </c>
      <c r="F24" s="54">
        <v>14</v>
      </c>
      <c r="G24" s="54">
        <v>19</v>
      </c>
      <c r="H24" s="71">
        <v>19</v>
      </c>
      <c r="I24" s="54">
        <v>25</v>
      </c>
      <c r="J24" s="54">
        <v>1</v>
      </c>
      <c r="K24" s="54">
        <v>7</v>
      </c>
      <c r="L24" s="54">
        <v>3</v>
      </c>
      <c r="M24" s="54">
        <v>6</v>
      </c>
      <c r="N24" s="54">
        <v>3</v>
      </c>
      <c r="O24" s="71">
        <v>5</v>
      </c>
      <c r="P24" s="53">
        <v>114</v>
      </c>
      <c r="Q24" s="54">
        <v>10</v>
      </c>
      <c r="R24" s="54">
        <v>11</v>
      </c>
      <c r="S24" s="54">
        <v>7</v>
      </c>
      <c r="T24" s="54">
        <v>16</v>
      </c>
      <c r="U24" s="54">
        <v>23</v>
      </c>
      <c r="V24" s="71">
        <v>47</v>
      </c>
      <c r="W24" s="54">
        <v>72</v>
      </c>
      <c r="X24" s="54">
        <v>2</v>
      </c>
      <c r="Y24" s="54">
        <v>3</v>
      </c>
      <c r="Z24" s="54">
        <v>12</v>
      </c>
      <c r="AA24" s="54">
        <v>15</v>
      </c>
      <c r="AB24" s="54">
        <v>12</v>
      </c>
      <c r="AC24" s="71">
        <v>28</v>
      </c>
    </row>
    <row r="25" spans="1:29" s="51" customFormat="1" ht="32.25" customHeight="1">
      <c r="A25" s="52" t="s">
        <v>97</v>
      </c>
      <c r="B25" s="53">
        <v>88</v>
      </c>
      <c r="C25" s="54">
        <v>9</v>
      </c>
      <c r="D25" s="54">
        <v>20</v>
      </c>
      <c r="E25" s="54">
        <v>11</v>
      </c>
      <c r="F25" s="54">
        <v>18</v>
      </c>
      <c r="G25" s="54">
        <v>15</v>
      </c>
      <c r="H25" s="71">
        <v>15</v>
      </c>
      <c r="I25" s="54">
        <v>3</v>
      </c>
      <c r="J25" s="54">
        <v>0</v>
      </c>
      <c r="K25" s="54">
        <v>1</v>
      </c>
      <c r="L25" s="54">
        <v>1</v>
      </c>
      <c r="M25" s="54">
        <v>1</v>
      </c>
      <c r="N25" s="54">
        <v>0</v>
      </c>
      <c r="O25" s="71">
        <v>0</v>
      </c>
      <c r="P25" s="53">
        <v>76</v>
      </c>
      <c r="Q25" s="54">
        <v>10</v>
      </c>
      <c r="R25" s="54">
        <v>9</v>
      </c>
      <c r="S25" s="54">
        <v>7</v>
      </c>
      <c r="T25" s="54">
        <v>16</v>
      </c>
      <c r="U25" s="54">
        <v>14</v>
      </c>
      <c r="V25" s="71">
        <v>20</v>
      </c>
      <c r="W25" s="54">
        <v>8</v>
      </c>
      <c r="X25" s="54">
        <v>0</v>
      </c>
      <c r="Y25" s="54">
        <v>1</v>
      </c>
      <c r="Z25" s="54">
        <v>0</v>
      </c>
      <c r="AA25" s="54">
        <v>2</v>
      </c>
      <c r="AB25" s="54">
        <v>2</v>
      </c>
      <c r="AC25" s="71">
        <v>3</v>
      </c>
    </row>
    <row r="26" spans="1:29" s="51" customFormat="1" ht="32.25" customHeight="1">
      <c r="A26" s="77" t="s">
        <v>98</v>
      </c>
      <c r="B26" s="60">
        <v>341</v>
      </c>
      <c r="C26" s="61">
        <v>27</v>
      </c>
      <c r="D26" s="61">
        <v>67</v>
      </c>
      <c r="E26" s="61">
        <v>45</v>
      </c>
      <c r="F26" s="61">
        <v>67</v>
      </c>
      <c r="G26" s="61">
        <v>60</v>
      </c>
      <c r="H26" s="73">
        <v>75</v>
      </c>
      <c r="I26" s="61">
        <v>1</v>
      </c>
      <c r="J26" s="61">
        <v>1</v>
      </c>
      <c r="K26" s="61">
        <v>0</v>
      </c>
      <c r="L26" s="61">
        <v>0</v>
      </c>
      <c r="M26" s="61">
        <v>0</v>
      </c>
      <c r="N26" s="61">
        <v>0</v>
      </c>
      <c r="O26" s="73">
        <v>0</v>
      </c>
      <c r="P26" s="60">
        <v>428</v>
      </c>
      <c r="Q26" s="61">
        <v>47</v>
      </c>
      <c r="R26" s="61">
        <v>28</v>
      </c>
      <c r="S26" s="61">
        <v>27</v>
      </c>
      <c r="T26" s="61">
        <v>45</v>
      </c>
      <c r="U26" s="61">
        <v>81</v>
      </c>
      <c r="V26" s="73">
        <v>200</v>
      </c>
      <c r="W26" s="61">
        <v>600</v>
      </c>
      <c r="X26" s="61">
        <v>12</v>
      </c>
      <c r="Y26" s="61">
        <v>63</v>
      </c>
      <c r="Z26" s="61">
        <v>75</v>
      </c>
      <c r="AA26" s="61">
        <v>84</v>
      </c>
      <c r="AB26" s="61">
        <v>127</v>
      </c>
      <c r="AC26" s="73">
        <v>239</v>
      </c>
    </row>
    <row r="27" spans="1:29" s="51" customFormat="1" ht="32.25" customHeight="1">
      <c r="A27" s="58" t="s">
        <v>99</v>
      </c>
      <c r="B27" s="53">
        <v>118</v>
      </c>
      <c r="C27" s="54">
        <v>16</v>
      </c>
      <c r="D27" s="54">
        <v>38</v>
      </c>
      <c r="E27" s="54">
        <v>19</v>
      </c>
      <c r="F27" s="54">
        <v>14</v>
      </c>
      <c r="G27" s="54">
        <v>22</v>
      </c>
      <c r="H27" s="71">
        <v>9</v>
      </c>
      <c r="I27" s="54">
        <v>73</v>
      </c>
      <c r="J27" s="54">
        <v>10</v>
      </c>
      <c r="K27" s="54">
        <v>26</v>
      </c>
      <c r="L27" s="54">
        <v>9</v>
      </c>
      <c r="M27" s="54">
        <v>10</v>
      </c>
      <c r="N27" s="54">
        <v>12</v>
      </c>
      <c r="O27" s="71">
        <v>6</v>
      </c>
      <c r="P27" s="53">
        <v>188</v>
      </c>
      <c r="Q27" s="54">
        <v>28</v>
      </c>
      <c r="R27" s="54">
        <v>22</v>
      </c>
      <c r="S27" s="54">
        <v>11</v>
      </c>
      <c r="T27" s="54">
        <v>31</v>
      </c>
      <c r="U27" s="54">
        <v>32</v>
      </c>
      <c r="V27" s="71">
        <v>64</v>
      </c>
      <c r="W27" s="54">
        <v>19</v>
      </c>
      <c r="X27" s="54">
        <v>0</v>
      </c>
      <c r="Y27" s="54">
        <v>2</v>
      </c>
      <c r="Z27" s="54">
        <v>0</v>
      </c>
      <c r="AA27" s="54">
        <v>2</v>
      </c>
      <c r="AB27" s="54">
        <v>4</v>
      </c>
      <c r="AC27" s="71">
        <v>11</v>
      </c>
    </row>
    <row r="28" spans="1:29" s="51" customFormat="1" ht="32.25" customHeight="1">
      <c r="A28" s="58" t="s">
        <v>100</v>
      </c>
      <c r="B28" s="53">
        <v>63</v>
      </c>
      <c r="C28" s="54">
        <v>4</v>
      </c>
      <c r="D28" s="54">
        <v>10</v>
      </c>
      <c r="E28" s="54">
        <v>8</v>
      </c>
      <c r="F28" s="54">
        <v>9</v>
      </c>
      <c r="G28" s="54">
        <v>9</v>
      </c>
      <c r="H28" s="71">
        <v>23</v>
      </c>
      <c r="I28" s="54">
        <v>24</v>
      </c>
      <c r="J28" s="54">
        <v>4</v>
      </c>
      <c r="K28" s="54">
        <v>4</v>
      </c>
      <c r="L28" s="54">
        <v>4</v>
      </c>
      <c r="M28" s="54">
        <v>6</v>
      </c>
      <c r="N28" s="54">
        <v>0</v>
      </c>
      <c r="O28" s="71">
        <v>6</v>
      </c>
      <c r="P28" s="53">
        <v>85</v>
      </c>
      <c r="Q28" s="54">
        <v>4</v>
      </c>
      <c r="R28" s="54">
        <v>8</v>
      </c>
      <c r="S28" s="54">
        <v>2</v>
      </c>
      <c r="T28" s="54">
        <v>12</v>
      </c>
      <c r="U28" s="54">
        <v>19</v>
      </c>
      <c r="V28" s="71">
        <v>40</v>
      </c>
      <c r="W28" s="54">
        <v>26</v>
      </c>
      <c r="X28" s="54">
        <v>0</v>
      </c>
      <c r="Y28" s="54">
        <v>2</v>
      </c>
      <c r="Z28" s="54">
        <v>1</v>
      </c>
      <c r="AA28" s="54">
        <v>7</v>
      </c>
      <c r="AB28" s="54">
        <v>6</v>
      </c>
      <c r="AC28" s="71">
        <v>10</v>
      </c>
    </row>
    <row r="29" spans="1:29" s="51" customFormat="1" ht="32.25" customHeight="1">
      <c r="A29" s="58" t="s">
        <v>101</v>
      </c>
      <c r="B29" s="53">
        <v>35</v>
      </c>
      <c r="C29" s="54">
        <v>5</v>
      </c>
      <c r="D29" s="54">
        <v>8</v>
      </c>
      <c r="E29" s="54">
        <v>3</v>
      </c>
      <c r="F29" s="54">
        <v>11</v>
      </c>
      <c r="G29" s="54">
        <v>7</v>
      </c>
      <c r="H29" s="71">
        <v>1</v>
      </c>
      <c r="I29" s="54">
        <v>9</v>
      </c>
      <c r="J29" s="54">
        <v>3</v>
      </c>
      <c r="K29" s="54">
        <v>3</v>
      </c>
      <c r="L29" s="54">
        <v>0</v>
      </c>
      <c r="M29" s="54">
        <v>3</v>
      </c>
      <c r="N29" s="54">
        <v>0</v>
      </c>
      <c r="O29" s="71">
        <v>0</v>
      </c>
      <c r="P29" s="53">
        <v>67</v>
      </c>
      <c r="Q29" s="54">
        <v>3</v>
      </c>
      <c r="R29" s="54">
        <v>6</v>
      </c>
      <c r="S29" s="54">
        <v>8</v>
      </c>
      <c r="T29" s="54">
        <v>11</v>
      </c>
      <c r="U29" s="54">
        <v>20</v>
      </c>
      <c r="V29" s="71">
        <v>19</v>
      </c>
      <c r="W29" s="54">
        <v>3</v>
      </c>
      <c r="X29" s="54">
        <v>0</v>
      </c>
      <c r="Y29" s="54">
        <v>0</v>
      </c>
      <c r="Z29" s="54">
        <v>2</v>
      </c>
      <c r="AA29" s="54">
        <v>1</v>
      </c>
      <c r="AB29" s="54">
        <v>0</v>
      </c>
      <c r="AC29" s="71">
        <v>0</v>
      </c>
    </row>
    <row r="30" spans="1:29" s="51" customFormat="1" ht="32.25" customHeight="1">
      <c r="A30" s="48" t="s">
        <v>102</v>
      </c>
      <c r="B30" s="49">
        <v>120</v>
      </c>
      <c r="C30" s="50">
        <v>25</v>
      </c>
      <c r="D30" s="50">
        <v>29</v>
      </c>
      <c r="E30" s="50">
        <v>19</v>
      </c>
      <c r="F30" s="50">
        <v>17</v>
      </c>
      <c r="G30" s="50">
        <v>18</v>
      </c>
      <c r="H30" s="70">
        <v>12</v>
      </c>
      <c r="I30" s="50">
        <v>39</v>
      </c>
      <c r="J30" s="50">
        <v>13</v>
      </c>
      <c r="K30" s="50">
        <v>9</v>
      </c>
      <c r="L30" s="50">
        <v>7</v>
      </c>
      <c r="M30" s="50">
        <v>6</v>
      </c>
      <c r="N30" s="50">
        <v>2</v>
      </c>
      <c r="O30" s="70">
        <v>2</v>
      </c>
      <c r="P30" s="49">
        <v>118</v>
      </c>
      <c r="Q30" s="50">
        <v>13</v>
      </c>
      <c r="R30" s="50">
        <v>24</v>
      </c>
      <c r="S30" s="50">
        <v>8</v>
      </c>
      <c r="T30" s="50">
        <v>15</v>
      </c>
      <c r="U30" s="50">
        <v>30</v>
      </c>
      <c r="V30" s="70">
        <v>28</v>
      </c>
      <c r="W30" s="50">
        <v>66</v>
      </c>
      <c r="X30" s="50">
        <v>2</v>
      </c>
      <c r="Y30" s="50">
        <v>12</v>
      </c>
      <c r="Z30" s="50">
        <v>3</v>
      </c>
      <c r="AA30" s="50">
        <v>14</v>
      </c>
      <c r="AB30" s="50">
        <v>17</v>
      </c>
      <c r="AC30" s="70">
        <v>18</v>
      </c>
    </row>
    <row r="31" spans="1:29" s="51" customFormat="1" ht="32.25" customHeight="1">
      <c r="A31" s="52" t="s">
        <v>103</v>
      </c>
      <c r="B31" s="53">
        <v>116</v>
      </c>
      <c r="C31" s="54">
        <v>8</v>
      </c>
      <c r="D31" s="54">
        <v>34</v>
      </c>
      <c r="E31" s="54">
        <v>20</v>
      </c>
      <c r="F31" s="54">
        <v>21</v>
      </c>
      <c r="G31" s="54">
        <v>17</v>
      </c>
      <c r="H31" s="71">
        <v>16</v>
      </c>
      <c r="I31" s="54">
        <v>77</v>
      </c>
      <c r="J31" s="54">
        <v>7</v>
      </c>
      <c r="K31" s="54">
        <v>22</v>
      </c>
      <c r="L31" s="54">
        <v>16</v>
      </c>
      <c r="M31" s="54">
        <v>14</v>
      </c>
      <c r="N31" s="54">
        <v>10</v>
      </c>
      <c r="O31" s="71">
        <v>8</v>
      </c>
      <c r="P31" s="53">
        <v>189</v>
      </c>
      <c r="Q31" s="54">
        <v>11</v>
      </c>
      <c r="R31" s="54">
        <v>10</v>
      </c>
      <c r="S31" s="54">
        <v>13</v>
      </c>
      <c r="T31" s="54">
        <v>30</v>
      </c>
      <c r="U31" s="54">
        <v>36</v>
      </c>
      <c r="V31" s="71">
        <v>89</v>
      </c>
      <c r="W31" s="54">
        <v>11</v>
      </c>
      <c r="X31" s="54">
        <v>0</v>
      </c>
      <c r="Y31" s="54">
        <v>0</v>
      </c>
      <c r="Z31" s="54">
        <v>0</v>
      </c>
      <c r="AA31" s="54">
        <v>2</v>
      </c>
      <c r="AB31" s="54">
        <v>1</v>
      </c>
      <c r="AC31" s="71">
        <v>8</v>
      </c>
    </row>
    <row r="32" spans="1:29" s="51" customFormat="1" ht="32.25" customHeight="1">
      <c r="A32" s="52" t="s">
        <v>104</v>
      </c>
      <c r="B32" s="53">
        <v>150</v>
      </c>
      <c r="C32" s="54">
        <v>12</v>
      </c>
      <c r="D32" s="54">
        <v>39</v>
      </c>
      <c r="E32" s="54">
        <v>25</v>
      </c>
      <c r="F32" s="54">
        <v>21</v>
      </c>
      <c r="G32" s="54">
        <v>30</v>
      </c>
      <c r="H32" s="71">
        <v>23</v>
      </c>
      <c r="I32" s="54">
        <v>33</v>
      </c>
      <c r="J32" s="54">
        <v>5</v>
      </c>
      <c r="K32" s="54">
        <v>11</v>
      </c>
      <c r="L32" s="54">
        <v>5</v>
      </c>
      <c r="M32" s="54">
        <v>5</v>
      </c>
      <c r="N32" s="54">
        <v>5</v>
      </c>
      <c r="O32" s="71">
        <v>2</v>
      </c>
      <c r="P32" s="53">
        <v>174</v>
      </c>
      <c r="Q32" s="54">
        <v>10</v>
      </c>
      <c r="R32" s="54">
        <v>11</v>
      </c>
      <c r="S32" s="54">
        <v>5</v>
      </c>
      <c r="T32" s="54">
        <v>13</v>
      </c>
      <c r="U32" s="54">
        <v>47</v>
      </c>
      <c r="V32" s="71">
        <v>88</v>
      </c>
      <c r="W32" s="54">
        <v>51</v>
      </c>
      <c r="X32" s="54">
        <v>0</v>
      </c>
      <c r="Y32" s="54">
        <v>8</v>
      </c>
      <c r="Z32" s="54">
        <v>6</v>
      </c>
      <c r="AA32" s="54">
        <v>7</v>
      </c>
      <c r="AB32" s="54">
        <v>10</v>
      </c>
      <c r="AC32" s="71">
        <v>20</v>
      </c>
    </row>
    <row r="33" spans="1:29" s="51" customFormat="1" ht="32.25" customHeight="1">
      <c r="A33" s="52" t="s">
        <v>105</v>
      </c>
      <c r="B33" s="53">
        <v>91</v>
      </c>
      <c r="C33" s="54">
        <v>9</v>
      </c>
      <c r="D33" s="54">
        <v>13</v>
      </c>
      <c r="E33" s="54">
        <v>17</v>
      </c>
      <c r="F33" s="54">
        <v>18</v>
      </c>
      <c r="G33" s="54">
        <v>22</v>
      </c>
      <c r="H33" s="71">
        <v>12</v>
      </c>
      <c r="I33" s="54">
        <v>33</v>
      </c>
      <c r="J33" s="54">
        <v>3</v>
      </c>
      <c r="K33" s="54">
        <v>5</v>
      </c>
      <c r="L33" s="54">
        <v>9</v>
      </c>
      <c r="M33" s="54">
        <v>4</v>
      </c>
      <c r="N33" s="54">
        <v>8</v>
      </c>
      <c r="O33" s="71">
        <v>4</v>
      </c>
      <c r="P33" s="53">
        <v>93</v>
      </c>
      <c r="Q33" s="54">
        <v>7</v>
      </c>
      <c r="R33" s="54">
        <v>11</v>
      </c>
      <c r="S33" s="54">
        <v>7</v>
      </c>
      <c r="T33" s="54">
        <v>12</v>
      </c>
      <c r="U33" s="54">
        <v>22</v>
      </c>
      <c r="V33" s="71">
        <v>34</v>
      </c>
      <c r="W33" s="54">
        <v>2</v>
      </c>
      <c r="X33" s="54">
        <v>0</v>
      </c>
      <c r="Y33" s="54">
        <v>1</v>
      </c>
      <c r="Z33" s="54">
        <v>0</v>
      </c>
      <c r="AA33" s="54">
        <v>0</v>
      </c>
      <c r="AB33" s="54">
        <v>1</v>
      </c>
      <c r="AC33" s="71">
        <v>0</v>
      </c>
    </row>
    <row r="34" spans="1:29" s="51" customFormat="1" ht="32.25" customHeight="1">
      <c r="A34" s="59" t="s">
        <v>113</v>
      </c>
      <c r="B34" s="56">
        <v>373</v>
      </c>
      <c r="C34" s="57">
        <v>47</v>
      </c>
      <c r="D34" s="57">
        <v>70</v>
      </c>
      <c r="E34" s="57">
        <v>55</v>
      </c>
      <c r="F34" s="57">
        <v>59</v>
      </c>
      <c r="G34" s="57">
        <v>69</v>
      </c>
      <c r="H34" s="72">
        <v>73</v>
      </c>
      <c r="I34" s="57">
        <v>33</v>
      </c>
      <c r="J34" s="57">
        <v>2</v>
      </c>
      <c r="K34" s="57">
        <v>7</v>
      </c>
      <c r="L34" s="57">
        <v>7</v>
      </c>
      <c r="M34" s="57">
        <v>3</v>
      </c>
      <c r="N34" s="57">
        <v>7</v>
      </c>
      <c r="O34" s="72">
        <v>7</v>
      </c>
      <c r="P34" s="56">
        <v>513</v>
      </c>
      <c r="Q34" s="57">
        <v>42</v>
      </c>
      <c r="R34" s="57">
        <v>33</v>
      </c>
      <c r="S34" s="57">
        <v>38</v>
      </c>
      <c r="T34" s="57">
        <v>68</v>
      </c>
      <c r="U34" s="57">
        <v>105</v>
      </c>
      <c r="V34" s="72">
        <v>227</v>
      </c>
      <c r="W34" s="57">
        <v>309</v>
      </c>
      <c r="X34" s="57">
        <v>12</v>
      </c>
      <c r="Y34" s="57">
        <v>27</v>
      </c>
      <c r="Z34" s="57">
        <v>28</v>
      </c>
      <c r="AA34" s="57">
        <v>48</v>
      </c>
      <c r="AB34" s="57">
        <v>68</v>
      </c>
      <c r="AC34" s="72">
        <v>126</v>
      </c>
    </row>
    <row r="35" spans="1:29" s="51" customFormat="1" ht="32.25" customHeight="1" thickBot="1">
      <c r="A35" s="58" t="s">
        <v>106</v>
      </c>
      <c r="B35" s="53">
        <v>423</v>
      </c>
      <c r="C35" s="54">
        <v>47</v>
      </c>
      <c r="D35" s="54">
        <v>130</v>
      </c>
      <c r="E35" s="54">
        <v>62</v>
      </c>
      <c r="F35" s="54">
        <v>72</v>
      </c>
      <c r="G35" s="54">
        <v>56</v>
      </c>
      <c r="H35" s="71">
        <v>56</v>
      </c>
      <c r="I35" s="54">
        <v>90</v>
      </c>
      <c r="J35" s="54">
        <v>12</v>
      </c>
      <c r="K35" s="54">
        <v>28</v>
      </c>
      <c r="L35" s="54">
        <v>12</v>
      </c>
      <c r="M35" s="54">
        <v>14</v>
      </c>
      <c r="N35" s="54">
        <v>13</v>
      </c>
      <c r="O35" s="71">
        <v>11</v>
      </c>
      <c r="P35" s="53">
        <v>668</v>
      </c>
      <c r="Q35" s="54">
        <v>71</v>
      </c>
      <c r="R35" s="54">
        <v>87</v>
      </c>
      <c r="S35" s="54">
        <v>60</v>
      </c>
      <c r="T35" s="54">
        <v>102</v>
      </c>
      <c r="U35" s="54">
        <v>128</v>
      </c>
      <c r="V35" s="71">
        <v>220</v>
      </c>
      <c r="W35" s="54">
        <v>275</v>
      </c>
      <c r="X35" s="54">
        <v>10</v>
      </c>
      <c r="Y35" s="54">
        <v>55</v>
      </c>
      <c r="Z35" s="54">
        <v>44</v>
      </c>
      <c r="AA35" s="54">
        <v>44</v>
      </c>
      <c r="AB35" s="54">
        <v>51</v>
      </c>
      <c r="AC35" s="71">
        <v>71</v>
      </c>
    </row>
    <row r="36" spans="1:29" s="65" customFormat="1" ht="32.25" customHeight="1" thickTop="1">
      <c r="A36" s="62" t="s">
        <v>107</v>
      </c>
      <c r="B36" s="63">
        <f aca="true" t="shared" si="3" ref="B36:AC36">SUM(B17)</f>
        <v>530</v>
      </c>
      <c r="C36" s="64">
        <f t="shared" si="3"/>
        <v>69</v>
      </c>
      <c r="D36" s="64">
        <f t="shared" si="3"/>
        <v>121</v>
      </c>
      <c r="E36" s="64">
        <f t="shared" si="3"/>
        <v>81</v>
      </c>
      <c r="F36" s="64">
        <f t="shared" si="3"/>
        <v>113</v>
      </c>
      <c r="G36" s="64">
        <f t="shared" si="3"/>
        <v>84</v>
      </c>
      <c r="H36" s="74">
        <f t="shared" si="3"/>
        <v>62</v>
      </c>
      <c r="I36" s="64">
        <f t="shared" si="3"/>
        <v>2</v>
      </c>
      <c r="J36" s="64">
        <f t="shared" si="3"/>
        <v>0</v>
      </c>
      <c r="K36" s="64">
        <f t="shared" si="3"/>
        <v>0</v>
      </c>
      <c r="L36" s="64">
        <f t="shared" si="3"/>
        <v>0</v>
      </c>
      <c r="M36" s="64">
        <f t="shared" si="3"/>
        <v>2</v>
      </c>
      <c r="N36" s="64">
        <f t="shared" si="3"/>
        <v>0</v>
      </c>
      <c r="O36" s="74">
        <f t="shared" si="3"/>
        <v>0</v>
      </c>
      <c r="P36" s="63">
        <f t="shared" si="3"/>
        <v>347</v>
      </c>
      <c r="Q36" s="64">
        <f t="shared" si="3"/>
        <v>66</v>
      </c>
      <c r="R36" s="64">
        <f t="shared" si="3"/>
        <v>44</v>
      </c>
      <c r="S36" s="64">
        <f t="shared" si="3"/>
        <v>29</v>
      </c>
      <c r="T36" s="64">
        <f t="shared" si="3"/>
        <v>53</v>
      </c>
      <c r="U36" s="64">
        <f t="shared" si="3"/>
        <v>56</v>
      </c>
      <c r="V36" s="74">
        <f t="shared" si="3"/>
        <v>99</v>
      </c>
      <c r="W36" s="64">
        <f t="shared" si="3"/>
        <v>416</v>
      </c>
      <c r="X36" s="64">
        <f t="shared" si="3"/>
        <v>32</v>
      </c>
      <c r="Y36" s="64">
        <f t="shared" si="3"/>
        <v>66</v>
      </c>
      <c r="Z36" s="64">
        <f t="shared" si="3"/>
        <v>74</v>
      </c>
      <c r="AA36" s="64">
        <f t="shared" si="3"/>
        <v>97</v>
      </c>
      <c r="AB36" s="64">
        <f t="shared" si="3"/>
        <v>67</v>
      </c>
      <c r="AC36" s="74">
        <f t="shared" si="3"/>
        <v>80</v>
      </c>
    </row>
    <row r="37" spans="1:29" s="65" customFormat="1" ht="32.25" customHeight="1">
      <c r="A37" s="58" t="s">
        <v>108</v>
      </c>
      <c r="B37" s="66">
        <f>SUM(B13:B14)</f>
        <v>2661</v>
      </c>
      <c r="C37" s="67">
        <f aca="true" t="shared" si="4" ref="C37:AC37">SUM(C13:C14)</f>
        <v>192</v>
      </c>
      <c r="D37" s="67">
        <f t="shared" si="4"/>
        <v>513</v>
      </c>
      <c r="E37" s="67">
        <f t="shared" si="4"/>
        <v>418</v>
      </c>
      <c r="F37" s="67">
        <f t="shared" si="4"/>
        <v>491</v>
      </c>
      <c r="G37" s="67">
        <f t="shared" si="4"/>
        <v>556</v>
      </c>
      <c r="H37" s="75">
        <f t="shared" si="4"/>
        <v>491</v>
      </c>
      <c r="I37" s="67">
        <f t="shared" si="4"/>
        <v>764</v>
      </c>
      <c r="J37" s="67">
        <f t="shared" si="4"/>
        <v>78</v>
      </c>
      <c r="K37" s="67">
        <f t="shared" si="4"/>
        <v>155</v>
      </c>
      <c r="L37" s="67">
        <f t="shared" si="4"/>
        <v>144</v>
      </c>
      <c r="M37" s="67">
        <f t="shared" si="4"/>
        <v>159</v>
      </c>
      <c r="N37" s="67">
        <f t="shared" si="4"/>
        <v>131</v>
      </c>
      <c r="O37" s="75">
        <f t="shared" si="4"/>
        <v>97</v>
      </c>
      <c r="P37" s="66">
        <f t="shared" si="4"/>
        <v>1940</v>
      </c>
      <c r="Q37" s="67">
        <f t="shared" si="4"/>
        <v>228</v>
      </c>
      <c r="R37" s="67">
        <f t="shared" si="4"/>
        <v>175</v>
      </c>
      <c r="S37" s="67">
        <f t="shared" si="4"/>
        <v>135</v>
      </c>
      <c r="T37" s="67">
        <f t="shared" si="4"/>
        <v>231</v>
      </c>
      <c r="U37" s="67">
        <f t="shared" si="4"/>
        <v>343</v>
      </c>
      <c r="V37" s="75">
        <f t="shared" si="4"/>
        <v>828</v>
      </c>
      <c r="W37" s="67">
        <f t="shared" si="4"/>
        <v>1278</v>
      </c>
      <c r="X37" s="67">
        <f t="shared" si="4"/>
        <v>35</v>
      </c>
      <c r="Y37" s="67">
        <f t="shared" si="4"/>
        <v>100</v>
      </c>
      <c r="Z37" s="67">
        <f t="shared" si="4"/>
        <v>95</v>
      </c>
      <c r="AA37" s="67">
        <f t="shared" si="4"/>
        <v>167</v>
      </c>
      <c r="AB37" s="67">
        <f t="shared" si="4"/>
        <v>283</v>
      </c>
      <c r="AC37" s="75">
        <f t="shared" si="4"/>
        <v>598</v>
      </c>
    </row>
    <row r="38" spans="1:29" s="65" customFormat="1" ht="32.25" customHeight="1">
      <c r="A38" s="58" t="s">
        <v>109</v>
      </c>
      <c r="B38" s="66">
        <f>SUM(B10,B20:B20)</f>
        <v>1998</v>
      </c>
      <c r="C38" s="67">
        <f>SUM(C10,C20:C20)</f>
        <v>211</v>
      </c>
      <c r="D38" s="67">
        <f>SUM(D10,D20:D20)</f>
        <v>515</v>
      </c>
      <c r="E38" s="67">
        <f aca="true" t="shared" si="5" ref="E38:AB38">SUM(E10,E20:E20)</f>
        <v>383</v>
      </c>
      <c r="F38" s="67">
        <f t="shared" si="5"/>
        <v>347</v>
      </c>
      <c r="G38" s="67">
        <f t="shared" si="5"/>
        <v>313</v>
      </c>
      <c r="H38" s="75">
        <f t="shared" si="5"/>
        <v>229</v>
      </c>
      <c r="I38" s="67">
        <f t="shared" si="5"/>
        <v>403</v>
      </c>
      <c r="J38" s="67">
        <f t="shared" si="5"/>
        <v>40</v>
      </c>
      <c r="K38" s="67">
        <f t="shared" si="5"/>
        <v>125</v>
      </c>
      <c r="L38" s="67">
        <f t="shared" si="5"/>
        <v>80</v>
      </c>
      <c r="M38" s="67">
        <f t="shared" si="5"/>
        <v>69</v>
      </c>
      <c r="N38" s="67">
        <f t="shared" si="5"/>
        <v>54</v>
      </c>
      <c r="O38" s="75">
        <f t="shared" si="5"/>
        <v>35</v>
      </c>
      <c r="P38" s="66">
        <f t="shared" si="5"/>
        <v>1318</v>
      </c>
      <c r="Q38" s="67">
        <f t="shared" si="5"/>
        <v>279</v>
      </c>
      <c r="R38" s="67">
        <f t="shared" si="5"/>
        <v>187</v>
      </c>
      <c r="S38" s="67">
        <f t="shared" si="5"/>
        <v>115</v>
      </c>
      <c r="T38" s="67">
        <f t="shared" si="5"/>
        <v>145</v>
      </c>
      <c r="U38" s="67">
        <f t="shared" si="5"/>
        <v>208</v>
      </c>
      <c r="V38" s="75">
        <f t="shared" si="5"/>
        <v>384</v>
      </c>
      <c r="W38" s="67">
        <f t="shared" si="5"/>
        <v>1528</v>
      </c>
      <c r="X38" s="67">
        <f t="shared" si="5"/>
        <v>97</v>
      </c>
      <c r="Y38" s="67">
        <f t="shared" si="5"/>
        <v>285</v>
      </c>
      <c r="Z38" s="67">
        <f t="shared" si="5"/>
        <v>254</v>
      </c>
      <c r="AA38" s="67">
        <f t="shared" si="5"/>
        <v>268</v>
      </c>
      <c r="AB38" s="67">
        <f t="shared" si="5"/>
        <v>288</v>
      </c>
      <c r="AC38" s="75">
        <f>SUM(AC10,AC20:AC20)</f>
        <v>336</v>
      </c>
    </row>
    <row r="39" spans="1:29" s="65" customFormat="1" ht="32.25" customHeight="1">
      <c r="A39" s="58" t="s">
        <v>110</v>
      </c>
      <c r="B39" s="66">
        <f>SUM(B9,B16:B16,B19,B21:B25)</f>
        <v>3299</v>
      </c>
      <c r="C39" s="67">
        <f>SUM(C9,C16:C16,C19,C21:C25)</f>
        <v>419</v>
      </c>
      <c r="D39" s="67">
        <f>SUM(D9,D16:D16,D19,D21:D25)</f>
        <v>722</v>
      </c>
      <c r="E39" s="67">
        <f aca="true" t="shared" si="6" ref="E39:AB39">SUM(E9,E16:E16,E19,E21:E25)</f>
        <v>635</v>
      </c>
      <c r="F39" s="67">
        <f t="shared" si="6"/>
        <v>585</v>
      </c>
      <c r="G39" s="67">
        <f t="shared" si="6"/>
        <v>535</v>
      </c>
      <c r="H39" s="75">
        <f t="shared" si="6"/>
        <v>403</v>
      </c>
      <c r="I39" s="67">
        <f t="shared" si="6"/>
        <v>115</v>
      </c>
      <c r="J39" s="67">
        <f t="shared" si="6"/>
        <v>14</v>
      </c>
      <c r="K39" s="67">
        <f t="shared" si="6"/>
        <v>23</v>
      </c>
      <c r="L39" s="67">
        <f t="shared" si="6"/>
        <v>24</v>
      </c>
      <c r="M39" s="67">
        <f t="shared" si="6"/>
        <v>19</v>
      </c>
      <c r="N39" s="67">
        <f t="shared" si="6"/>
        <v>18</v>
      </c>
      <c r="O39" s="75">
        <f t="shared" si="6"/>
        <v>17</v>
      </c>
      <c r="P39" s="66">
        <f t="shared" si="6"/>
        <v>3655</v>
      </c>
      <c r="Q39" s="67">
        <f t="shared" si="6"/>
        <v>821</v>
      </c>
      <c r="R39" s="67">
        <f t="shared" si="6"/>
        <v>547</v>
      </c>
      <c r="S39" s="67">
        <f t="shared" si="6"/>
        <v>346</v>
      </c>
      <c r="T39" s="67">
        <f t="shared" si="6"/>
        <v>405</v>
      </c>
      <c r="U39" s="67">
        <f t="shared" si="6"/>
        <v>539</v>
      </c>
      <c r="V39" s="75">
        <f t="shared" si="6"/>
        <v>997</v>
      </c>
      <c r="W39" s="67">
        <f t="shared" si="6"/>
        <v>2125</v>
      </c>
      <c r="X39" s="67">
        <f t="shared" si="6"/>
        <v>94</v>
      </c>
      <c r="Y39" s="67">
        <f t="shared" si="6"/>
        <v>287</v>
      </c>
      <c r="Z39" s="67">
        <f t="shared" si="6"/>
        <v>321</v>
      </c>
      <c r="AA39" s="67">
        <f t="shared" si="6"/>
        <v>398</v>
      </c>
      <c r="AB39" s="67">
        <f t="shared" si="6"/>
        <v>437</v>
      </c>
      <c r="AC39" s="75">
        <f>SUM(AC9,AC16:AC16,AC19,AC21:AC25)</f>
        <v>588</v>
      </c>
    </row>
    <row r="40" spans="1:29" s="65" customFormat="1" ht="32.25" customHeight="1">
      <c r="A40" s="58" t="s">
        <v>111</v>
      </c>
      <c r="B40" s="66">
        <f>SUM(B12,B15,B18,B26:B29)</f>
        <v>2697</v>
      </c>
      <c r="C40" s="67">
        <f>SUM(C12,C15,C18,C26:C29)</f>
        <v>330</v>
      </c>
      <c r="D40" s="67">
        <f>SUM(D12,D15,D18,D26:D29)</f>
        <v>662</v>
      </c>
      <c r="E40" s="67">
        <f aca="true" t="shared" si="7" ref="E40:AB40">SUM(E12,E15,E18,E26:E29)</f>
        <v>411</v>
      </c>
      <c r="F40" s="67">
        <f t="shared" si="7"/>
        <v>476</v>
      </c>
      <c r="G40" s="67">
        <f t="shared" si="7"/>
        <v>432</v>
      </c>
      <c r="H40" s="75">
        <f t="shared" si="7"/>
        <v>386</v>
      </c>
      <c r="I40" s="67">
        <f t="shared" si="7"/>
        <v>586</v>
      </c>
      <c r="J40" s="67">
        <f t="shared" si="7"/>
        <v>86</v>
      </c>
      <c r="K40" s="67">
        <f t="shared" si="7"/>
        <v>182</v>
      </c>
      <c r="L40" s="67">
        <f t="shared" si="7"/>
        <v>74</v>
      </c>
      <c r="M40" s="67">
        <f t="shared" si="7"/>
        <v>113</v>
      </c>
      <c r="N40" s="67">
        <f t="shared" si="7"/>
        <v>73</v>
      </c>
      <c r="O40" s="75">
        <f t="shared" si="7"/>
        <v>58</v>
      </c>
      <c r="P40" s="66">
        <f t="shared" si="7"/>
        <v>2862</v>
      </c>
      <c r="Q40" s="67">
        <f t="shared" si="7"/>
        <v>363</v>
      </c>
      <c r="R40" s="67">
        <f t="shared" si="7"/>
        <v>312</v>
      </c>
      <c r="S40" s="67">
        <f t="shared" si="7"/>
        <v>221</v>
      </c>
      <c r="T40" s="67">
        <f t="shared" si="7"/>
        <v>377</v>
      </c>
      <c r="U40" s="67">
        <f t="shared" si="7"/>
        <v>525</v>
      </c>
      <c r="V40" s="75">
        <f t="shared" si="7"/>
        <v>1064</v>
      </c>
      <c r="W40" s="67">
        <f t="shared" si="7"/>
        <v>1450</v>
      </c>
      <c r="X40" s="67">
        <f t="shared" si="7"/>
        <v>35</v>
      </c>
      <c r="Y40" s="67">
        <f t="shared" si="7"/>
        <v>154</v>
      </c>
      <c r="Z40" s="67">
        <f t="shared" si="7"/>
        <v>168</v>
      </c>
      <c r="AA40" s="67">
        <f t="shared" si="7"/>
        <v>235</v>
      </c>
      <c r="AB40" s="67">
        <f t="shared" si="7"/>
        <v>316</v>
      </c>
      <c r="AC40" s="75">
        <f>SUM(AC12,AC15,AC18,AC26:AC29)</f>
        <v>542</v>
      </c>
    </row>
    <row r="41" spans="1:29" s="65" customFormat="1" ht="32.25" customHeight="1">
      <c r="A41" s="59" t="s">
        <v>112</v>
      </c>
      <c r="B41" s="68">
        <f>SUM(B11,B30:B35)</f>
        <v>1684</v>
      </c>
      <c r="C41" s="69">
        <f>SUM(C11,C30:C35)</f>
        <v>223</v>
      </c>
      <c r="D41" s="69">
        <f>SUM(D11,D30:D35)</f>
        <v>425</v>
      </c>
      <c r="E41" s="69">
        <f aca="true" t="shared" si="8" ref="E41:AB41">SUM(E11,E30:E35)</f>
        <v>268</v>
      </c>
      <c r="F41" s="69">
        <f t="shared" si="8"/>
        <v>265</v>
      </c>
      <c r="G41" s="69">
        <f t="shared" si="8"/>
        <v>268</v>
      </c>
      <c r="H41" s="76">
        <f t="shared" si="8"/>
        <v>235</v>
      </c>
      <c r="I41" s="69">
        <f t="shared" si="8"/>
        <v>606</v>
      </c>
      <c r="J41" s="69">
        <f t="shared" si="8"/>
        <v>96</v>
      </c>
      <c r="K41" s="69">
        <f t="shared" si="8"/>
        <v>174</v>
      </c>
      <c r="L41" s="69">
        <f t="shared" si="8"/>
        <v>105</v>
      </c>
      <c r="M41" s="69">
        <f t="shared" si="8"/>
        <v>81</v>
      </c>
      <c r="N41" s="69">
        <f t="shared" si="8"/>
        <v>82</v>
      </c>
      <c r="O41" s="76">
        <f t="shared" si="8"/>
        <v>68</v>
      </c>
      <c r="P41" s="68">
        <f t="shared" si="8"/>
        <v>2002</v>
      </c>
      <c r="Q41" s="69">
        <f t="shared" si="8"/>
        <v>202</v>
      </c>
      <c r="R41" s="69">
        <f t="shared" si="8"/>
        <v>207</v>
      </c>
      <c r="S41" s="69">
        <f t="shared" si="8"/>
        <v>159</v>
      </c>
      <c r="T41" s="69">
        <f t="shared" si="8"/>
        <v>264</v>
      </c>
      <c r="U41" s="69">
        <f t="shared" si="8"/>
        <v>404</v>
      </c>
      <c r="V41" s="76">
        <f t="shared" si="8"/>
        <v>766</v>
      </c>
      <c r="W41" s="69">
        <f t="shared" si="8"/>
        <v>752</v>
      </c>
      <c r="X41" s="69">
        <f t="shared" si="8"/>
        <v>24</v>
      </c>
      <c r="Y41" s="69">
        <f t="shared" si="8"/>
        <v>109</v>
      </c>
      <c r="Z41" s="69">
        <f t="shared" si="8"/>
        <v>86</v>
      </c>
      <c r="AA41" s="69">
        <f t="shared" si="8"/>
        <v>117</v>
      </c>
      <c r="AB41" s="69">
        <f t="shared" si="8"/>
        <v>154</v>
      </c>
      <c r="AC41" s="76">
        <f>SUM(AC11,AC30:AC35)</f>
        <v>262</v>
      </c>
    </row>
  </sheetData>
  <mergeCells count="7">
    <mergeCell ref="AB1:AC1"/>
    <mergeCell ref="A3:A5"/>
    <mergeCell ref="W3:AC4"/>
    <mergeCell ref="I3:O3"/>
    <mergeCell ref="I4:O4"/>
    <mergeCell ref="P3:V4"/>
    <mergeCell ref="B3:H4"/>
  </mergeCells>
  <printOptions horizontalCentered="1"/>
  <pageMargins left="0.7874015748031497" right="0.7874015748031497" top="0.5905511811023623" bottom="0.5905511811023623" header="0" footer="0"/>
  <pageSetup blackAndWhite="1" fitToWidth="0" fitToHeight="1" horizontalDpi="300" verticalDpi="300" orientation="portrait" paperSize="9" scale="67" r:id="rId1"/>
  <colBreaks count="1" manualBreakCount="1">
    <brk id="15" max="84" man="1"/>
  </colBreaks>
</worksheet>
</file>

<file path=xl/worksheets/sheet6.xml><?xml version="1.0" encoding="utf-8"?>
<worksheet xmlns="http://schemas.openxmlformats.org/spreadsheetml/2006/main" xmlns:r="http://schemas.openxmlformats.org/officeDocument/2006/relationships">
  <sheetPr codeName="Sheet09">
    <pageSetUpPr fitToPage="1"/>
  </sheetPr>
  <dimension ref="A1:V41"/>
  <sheetViews>
    <sheetView zoomScale="75" zoomScaleNormal="75" zoomScaleSheetLayoutView="75" workbookViewId="0" topLeftCell="A1">
      <selection activeCell="A1" sqref="A1"/>
    </sheetView>
  </sheetViews>
  <sheetFormatPr defaultColWidth="9.00390625" defaultRowHeight="19.5" customHeight="1"/>
  <cols>
    <col min="1" max="1" width="11.75390625" style="6" customWidth="1"/>
    <col min="2" max="12" width="11.00390625" style="8" customWidth="1"/>
    <col min="13" max="14" width="13.50390625" style="8" customWidth="1"/>
    <col min="15" max="15" width="12.625" style="8" customWidth="1"/>
    <col min="16" max="21" width="13.50390625" style="8" customWidth="1"/>
    <col min="22" max="22" width="12.75390625" style="9" customWidth="1"/>
    <col min="23" max="16384" width="10.625" style="9" customWidth="1"/>
  </cols>
  <sheetData>
    <row r="1" spans="1:22" ht="18.75">
      <c r="A1" s="46" t="s">
        <v>71</v>
      </c>
      <c r="B1" s="4"/>
      <c r="C1" s="4"/>
      <c r="D1" s="4"/>
      <c r="E1" s="4"/>
      <c r="F1" s="4"/>
      <c r="G1" s="4"/>
      <c r="H1" s="4"/>
      <c r="I1" s="4"/>
      <c r="J1" s="4"/>
      <c r="K1" s="4"/>
      <c r="L1" s="5"/>
      <c r="M1" s="5"/>
      <c r="N1" s="5"/>
      <c r="U1" s="85" t="s">
        <v>114</v>
      </c>
      <c r="V1" s="85"/>
    </row>
    <row r="2" spans="1:22" s="32" customFormat="1" ht="3.75" customHeight="1">
      <c r="A2" s="30"/>
      <c r="B2" s="36"/>
      <c r="C2" s="36"/>
      <c r="D2" s="36"/>
      <c r="E2" s="36"/>
      <c r="F2" s="36"/>
      <c r="G2" s="36"/>
      <c r="H2" s="36"/>
      <c r="I2" s="36"/>
      <c r="J2" s="36"/>
      <c r="K2" s="36"/>
      <c r="L2" s="37"/>
      <c r="M2" s="37"/>
      <c r="N2" s="37"/>
      <c r="O2" s="10"/>
      <c r="P2" s="10"/>
      <c r="Q2" s="10"/>
      <c r="R2" s="10"/>
      <c r="S2" s="10"/>
      <c r="T2" s="10"/>
      <c r="U2" s="38"/>
      <c r="V2" s="23"/>
    </row>
    <row r="3" spans="1:22" ht="12.75" customHeight="1">
      <c r="A3" s="82" t="s">
        <v>27</v>
      </c>
      <c r="B3" s="84"/>
      <c r="C3" s="84"/>
      <c r="D3" s="84"/>
      <c r="E3" s="84"/>
      <c r="F3" s="84"/>
      <c r="G3" s="84"/>
      <c r="H3" s="83"/>
      <c r="I3" s="82" t="s">
        <v>28</v>
      </c>
      <c r="J3" s="84"/>
      <c r="K3" s="84"/>
      <c r="L3" s="83"/>
      <c r="M3" s="82" t="s">
        <v>14</v>
      </c>
      <c r="N3" s="84"/>
      <c r="O3" s="83"/>
      <c r="P3" s="82" t="s">
        <v>30</v>
      </c>
      <c r="Q3" s="84"/>
      <c r="R3" s="84"/>
      <c r="S3" s="84"/>
      <c r="T3" s="84"/>
      <c r="U3" s="84"/>
      <c r="V3" s="83"/>
    </row>
    <row r="4" spans="1:22" ht="18.75" customHeight="1">
      <c r="A4" s="79" t="s">
        <v>31</v>
      </c>
      <c r="B4" s="95" t="s">
        <v>9</v>
      </c>
      <c r="C4" s="97" t="s">
        <v>8</v>
      </c>
      <c r="D4" s="82" t="s">
        <v>10</v>
      </c>
      <c r="E4" s="84"/>
      <c r="F4" s="84"/>
      <c r="G4" s="84"/>
      <c r="H4" s="83"/>
      <c r="I4" s="95" t="s">
        <v>9</v>
      </c>
      <c r="J4" s="97" t="s">
        <v>8</v>
      </c>
      <c r="K4" s="82" t="s">
        <v>10</v>
      </c>
      <c r="L4" s="83"/>
      <c r="M4" s="82" t="s">
        <v>5</v>
      </c>
      <c r="N4" s="84"/>
      <c r="O4" s="83"/>
      <c r="P4" s="79" t="s">
        <v>9</v>
      </c>
      <c r="Q4" s="97" t="s">
        <v>8</v>
      </c>
      <c r="R4" s="82" t="s">
        <v>10</v>
      </c>
      <c r="S4" s="84"/>
      <c r="T4" s="84"/>
      <c r="U4" s="84"/>
      <c r="V4" s="83"/>
    </row>
    <row r="5" spans="1:22" ht="44.25" customHeight="1">
      <c r="A5" s="80"/>
      <c r="B5" s="99"/>
      <c r="C5" s="100"/>
      <c r="D5" s="19" t="s">
        <v>19</v>
      </c>
      <c r="E5" s="21" t="s">
        <v>32</v>
      </c>
      <c r="F5" s="24" t="s">
        <v>24</v>
      </c>
      <c r="G5" s="21" t="s">
        <v>26</v>
      </c>
      <c r="H5" s="16" t="s">
        <v>29</v>
      </c>
      <c r="I5" s="96"/>
      <c r="J5" s="98"/>
      <c r="K5" s="17" t="s">
        <v>19</v>
      </c>
      <c r="L5" s="20" t="s">
        <v>32</v>
      </c>
      <c r="M5" s="20" t="s">
        <v>24</v>
      </c>
      <c r="N5" s="20" t="s">
        <v>26</v>
      </c>
      <c r="O5" s="17" t="s">
        <v>29</v>
      </c>
      <c r="P5" s="80"/>
      <c r="Q5" s="98"/>
      <c r="R5" s="19" t="s">
        <v>19</v>
      </c>
      <c r="S5" s="21" t="s">
        <v>32</v>
      </c>
      <c r="T5" s="24" t="s">
        <v>24</v>
      </c>
      <c r="U5" s="21" t="s">
        <v>26</v>
      </c>
      <c r="V5" s="16" t="s">
        <v>29</v>
      </c>
    </row>
    <row r="6" spans="1:22" s="51" customFormat="1" ht="32.25" customHeight="1">
      <c r="A6" s="48" t="s">
        <v>78</v>
      </c>
      <c r="B6" s="49">
        <f aca="true" t="shared" si="0" ref="B6:V6">SUM(B7:B8)</f>
        <v>20186</v>
      </c>
      <c r="C6" s="50">
        <f t="shared" si="0"/>
        <v>2503</v>
      </c>
      <c r="D6" s="50">
        <f t="shared" si="0"/>
        <v>370</v>
      </c>
      <c r="E6" s="50">
        <f t="shared" si="0"/>
        <v>41</v>
      </c>
      <c r="F6" s="50">
        <f t="shared" si="0"/>
        <v>3</v>
      </c>
      <c r="G6" s="50">
        <f t="shared" si="0"/>
        <v>1377</v>
      </c>
      <c r="H6" s="50">
        <f t="shared" si="0"/>
        <v>167</v>
      </c>
      <c r="I6" s="50">
        <f t="shared" si="0"/>
        <v>27804</v>
      </c>
      <c r="J6" s="50">
        <f t="shared" si="0"/>
        <v>1273</v>
      </c>
      <c r="K6" s="50">
        <f t="shared" si="0"/>
        <v>332</v>
      </c>
      <c r="L6" s="70">
        <f t="shared" si="0"/>
        <v>20</v>
      </c>
      <c r="M6" s="49">
        <f t="shared" si="0"/>
        <v>8</v>
      </c>
      <c r="N6" s="50">
        <f t="shared" si="0"/>
        <v>657</v>
      </c>
      <c r="O6" s="50">
        <f t="shared" si="0"/>
        <v>42</v>
      </c>
      <c r="P6" s="50">
        <f t="shared" si="0"/>
        <v>25873</v>
      </c>
      <c r="Q6" s="50">
        <f t="shared" si="0"/>
        <v>2228</v>
      </c>
      <c r="R6" s="50">
        <f t="shared" si="0"/>
        <v>400</v>
      </c>
      <c r="S6" s="50">
        <f t="shared" si="0"/>
        <v>35</v>
      </c>
      <c r="T6" s="50">
        <f t="shared" si="0"/>
        <v>9</v>
      </c>
      <c r="U6" s="50">
        <f t="shared" si="0"/>
        <v>975</v>
      </c>
      <c r="V6" s="70">
        <f t="shared" si="0"/>
        <v>188</v>
      </c>
    </row>
    <row r="7" spans="1:22" s="51" customFormat="1" ht="32.25" customHeight="1">
      <c r="A7" s="52" t="s">
        <v>79</v>
      </c>
      <c r="B7" s="53">
        <f aca="true" t="shared" si="1" ref="B7:V7">SUM(B9:B19)</f>
        <v>15015</v>
      </c>
      <c r="C7" s="54">
        <f t="shared" si="1"/>
        <v>1907</v>
      </c>
      <c r="D7" s="54">
        <f t="shared" si="1"/>
        <v>276</v>
      </c>
      <c r="E7" s="54">
        <f t="shared" si="1"/>
        <v>28</v>
      </c>
      <c r="F7" s="54">
        <f t="shared" si="1"/>
        <v>2</v>
      </c>
      <c r="G7" s="54">
        <f t="shared" si="1"/>
        <v>1084</v>
      </c>
      <c r="H7" s="54">
        <f t="shared" si="1"/>
        <v>148</v>
      </c>
      <c r="I7" s="54">
        <f t="shared" si="1"/>
        <v>17826</v>
      </c>
      <c r="J7" s="54">
        <f t="shared" si="1"/>
        <v>837</v>
      </c>
      <c r="K7" s="54">
        <f t="shared" si="1"/>
        <v>225</v>
      </c>
      <c r="L7" s="71">
        <f t="shared" si="1"/>
        <v>15</v>
      </c>
      <c r="M7" s="53">
        <f t="shared" si="1"/>
        <v>3</v>
      </c>
      <c r="N7" s="54">
        <f t="shared" si="1"/>
        <v>435</v>
      </c>
      <c r="O7" s="54">
        <f t="shared" si="1"/>
        <v>34</v>
      </c>
      <c r="P7" s="54">
        <f t="shared" si="1"/>
        <v>19409</v>
      </c>
      <c r="Q7" s="54">
        <f t="shared" si="1"/>
        <v>1642</v>
      </c>
      <c r="R7" s="54">
        <f t="shared" si="1"/>
        <v>281</v>
      </c>
      <c r="S7" s="54">
        <f t="shared" si="1"/>
        <v>29</v>
      </c>
      <c r="T7" s="54">
        <f t="shared" si="1"/>
        <v>3</v>
      </c>
      <c r="U7" s="54">
        <f t="shared" si="1"/>
        <v>753</v>
      </c>
      <c r="V7" s="71">
        <f t="shared" si="1"/>
        <v>161</v>
      </c>
    </row>
    <row r="8" spans="1:22" s="51" customFormat="1" ht="32.25" customHeight="1">
      <c r="A8" s="55" t="s">
        <v>80</v>
      </c>
      <c r="B8" s="56">
        <f>SUM(B20:B35)</f>
        <v>5171</v>
      </c>
      <c r="C8" s="57">
        <f>SUM(C20:C35)</f>
        <v>596</v>
      </c>
      <c r="D8" s="57">
        <f>SUM(D20:D35)</f>
        <v>94</v>
      </c>
      <c r="E8" s="57">
        <f aca="true" t="shared" si="2" ref="E8:U8">SUM(E20:E35)</f>
        <v>13</v>
      </c>
      <c r="F8" s="57">
        <f t="shared" si="2"/>
        <v>1</v>
      </c>
      <c r="G8" s="57">
        <f t="shared" si="2"/>
        <v>293</v>
      </c>
      <c r="H8" s="57">
        <f t="shared" si="2"/>
        <v>19</v>
      </c>
      <c r="I8" s="57">
        <f t="shared" si="2"/>
        <v>9978</v>
      </c>
      <c r="J8" s="57">
        <f t="shared" si="2"/>
        <v>436</v>
      </c>
      <c r="K8" s="57">
        <f t="shared" si="2"/>
        <v>107</v>
      </c>
      <c r="L8" s="72">
        <f t="shared" si="2"/>
        <v>5</v>
      </c>
      <c r="M8" s="56">
        <f t="shared" si="2"/>
        <v>5</v>
      </c>
      <c r="N8" s="57">
        <f t="shared" si="2"/>
        <v>222</v>
      </c>
      <c r="O8" s="57">
        <f t="shared" si="2"/>
        <v>8</v>
      </c>
      <c r="P8" s="57">
        <f t="shared" si="2"/>
        <v>6464</v>
      </c>
      <c r="Q8" s="57">
        <f t="shared" si="2"/>
        <v>586</v>
      </c>
      <c r="R8" s="57">
        <f t="shared" si="2"/>
        <v>119</v>
      </c>
      <c r="S8" s="57">
        <f t="shared" si="2"/>
        <v>6</v>
      </c>
      <c r="T8" s="57">
        <f t="shared" si="2"/>
        <v>6</v>
      </c>
      <c r="U8" s="57">
        <f t="shared" si="2"/>
        <v>222</v>
      </c>
      <c r="V8" s="72">
        <f>SUM(V20:V35)</f>
        <v>27</v>
      </c>
    </row>
    <row r="9" spans="1:22" s="51" customFormat="1" ht="32.25" customHeight="1">
      <c r="A9" s="52" t="s">
        <v>81</v>
      </c>
      <c r="B9" s="53">
        <v>3200</v>
      </c>
      <c r="C9" s="54">
        <v>436</v>
      </c>
      <c r="D9" s="54">
        <v>60</v>
      </c>
      <c r="E9" s="54">
        <v>4</v>
      </c>
      <c r="F9" s="54">
        <v>2</v>
      </c>
      <c r="G9" s="54">
        <v>220</v>
      </c>
      <c r="H9" s="54">
        <v>0</v>
      </c>
      <c r="I9" s="54">
        <v>3780</v>
      </c>
      <c r="J9" s="54">
        <v>178</v>
      </c>
      <c r="K9" s="54">
        <v>34</v>
      </c>
      <c r="L9" s="71">
        <v>1</v>
      </c>
      <c r="M9" s="53">
        <v>3</v>
      </c>
      <c r="N9" s="54">
        <v>81</v>
      </c>
      <c r="O9" s="54">
        <v>0</v>
      </c>
      <c r="P9" s="54">
        <v>3606</v>
      </c>
      <c r="Q9" s="54">
        <v>284</v>
      </c>
      <c r="R9" s="54">
        <v>32</v>
      </c>
      <c r="S9" s="54">
        <v>8</v>
      </c>
      <c r="T9" s="54">
        <v>0</v>
      </c>
      <c r="U9" s="54">
        <v>125</v>
      </c>
      <c r="V9" s="71">
        <v>0</v>
      </c>
    </row>
    <row r="10" spans="1:22" s="51" customFormat="1" ht="32.25" customHeight="1">
      <c r="A10" s="52" t="s">
        <v>82</v>
      </c>
      <c r="B10" s="53">
        <v>2880</v>
      </c>
      <c r="C10" s="54">
        <v>332</v>
      </c>
      <c r="D10" s="54">
        <v>27</v>
      </c>
      <c r="E10" s="54">
        <v>3</v>
      </c>
      <c r="F10" s="54">
        <v>0</v>
      </c>
      <c r="G10" s="54">
        <v>199</v>
      </c>
      <c r="H10" s="54">
        <v>39</v>
      </c>
      <c r="I10" s="54">
        <v>2520</v>
      </c>
      <c r="J10" s="54">
        <v>111</v>
      </c>
      <c r="K10" s="54">
        <v>36</v>
      </c>
      <c r="L10" s="71">
        <v>1</v>
      </c>
      <c r="M10" s="53">
        <v>0</v>
      </c>
      <c r="N10" s="54">
        <v>60</v>
      </c>
      <c r="O10" s="54">
        <v>2</v>
      </c>
      <c r="P10" s="54">
        <v>3175</v>
      </c>
      <c r="Q10" s="54">
        <v>267</v>
      </c>
      <c r="R10" s="54">
        <v>49</v>
      </c>
      <c r="S10" s="54">
        <v>4</v>
      </c>
      <c r="T10" s="54">
        <v>2</v>
      </c>
      <c r="U10" s="54">
        <v>131</v>
      </c>
      <c r="V10" s="71">
        <v>28</v>
      </c>
    </row>
    <row r="11" spans="1:22" s="51" customFormat="1" ht="32.25" customHeight="1">
      <c r="A11" s="52" t="s">
        <v>83</v>
      </c>
      <c r="B11" s="53">
        <v>677</v>
      </c>
      <c r="C11" s="54">
        <v>95</v>
      </c>
      <c r="D11" s="54">
        <v>16</v>
      </c>
      <c r="E11" s="54">
        <v>2</v>
      </c>
      <c r="F11" s="54">
        <v>0</v>
      </c>
      <c r="G11" s="54">
        <v>56</v>
      </c>
      <c r="H11" s="54">
        <v>0</v>
      </c>
      <c r="I11" s="54">
        <v>0</v>
      </c>
      <c r="J11" s="54">
        <v>0</v>
      </c>
      <c r="K11" s="54">
        <v>0</v>
      </c>
      <c r="L11" s="71">
        <v>0</v>
      </c>
      <c r="M11" s="53">
        <v>0</v>
      </c>
      <c r="N11" s="54">
        <v>0</v>
      </c>
      <c r="O11" s="54">
        <v>0</v>
      </c>
      <c r="P11" s="54">
        <v>722</v>
      </c>
      <c r="Q11" s="54">
        <v>66</v>
      </c>
      <c r="R11" s="54">
        <v>10</v>
      </c>
      <c r="S11" s="54">
        <v>0</v>
      </c>
      <c r="T11" s="54">
        <v>0</v>
      </c>
      <c r="U11" s="54">
        <v>33</v>
      </c>
      <c r="V11" s="71">
        <v>0</v>
      </c>
    </row>
    <row r="12" spans="1:22" s="51" customFormat="1" ht="32.25" customHeight="1">
      <c r="A12" s="52" t="s">
        <v>84</v>
      </c>
      <c r="B12" s="53">
        <v>871</v>
      </c>
      <c r="C12" s="54">
        <v>97</v>
      </c>
      <c r="D12" s="54">
        <v>5</v>
      </c>
      <c r="E12" s="54">
        <v>2</v>
      </c>
      <c r="F12" s="54">
        <v>0</v>
      </c>
      <c r="G12" s="54">
        <v>47</v>
      </c>
      <c r="H12" s="54">
        <v>32</v>
      </c>
      <c r="I12" s="54">
        <v>1010</v>
      </c>
      <c r="J12" s="54">
        <v>33</v>
      </c>
      <c r="K12" s="54">
        <v>12</v>
      </c>
      <c r="L12" s="71">
        <v>2</v>
      </c>
      <c r="M12" s="53">
        <v>0</v>
      </c>
      <c r="N12" s="54">
        <v>15</v>
      </c>
      <c r="O12" s="54">
        <v>4</v>
      </c>
      <c r="P12" s="54">
        <v>968</v>
      </c>
      <c r="Q12" s="54">
        <v>83</v>
      </c>
      <c r="R12" s="54">
        <v>9</v>
      </c>
      <c r="S12" s="54">
        <v>0</v>
      </c>
      <c r="T12" s="54">
        <v>0</v>
      </c>
      <c r="U12" s="54">
        <v>33</v>
      </c>
      <c r="V12" s="71">
        <v>32</v>
      </c>
    </row>
    <row r="13" spans="1:22" s="51" customFormat="1" ht="32.25" customHeight="1">
      <c r="A13" s="52" t="s">
        <v>85</v>
      </c>
      <c r="B13" s="53">
        <v>449</v>
      </c>
      <c r="C13" s="54">
        <v>50</v>
      </c>
      <c r="D13" s="54">
        <v>7</v>
      </c>
      <c r="E13" s="54">
        <v>1</v>
      </c>
      <c r="F13" s="54">
        <v>0</v>
      </c>
      <c r="G13" s="54">
        <v>24</v>
      </c>
      <c r="H13" s="54">
        <v>0</v>
      </c>
      <c r="I13" s="54">
        <v>471</v>
      </c>
      <c r="J13" s="54">
        <v>25</v>
      </c>
      <c r="K13" s="54">
        <v>4</v>
      </c>
      <c r="L13" s="71">
        <v>0</v>
      </c>
      <c r="M13" s="53">
        <v>0</v>
      </c>
      <c r="N13" s="54">
        <v>13</v>
      </c>
      <c r="O13" s="54">
        <v>0</v>
      </c>
      <c r="P13" s="54">
        <v>2419</v>
      </c>
      <c r="Q13" s="54">
        <v>253</v>
      </c>
      <c r="R13" s="54">
        <v>40</v>
      </c>
      <c r="S13" s="54">
        <v>3</v>
      </c>
      <c r="T13" s="54">
        <v>0</v>
      </c>
      <c r="U13" s="54">
        <v>88</v>
      </c>
      <c r="V13" s="71">
        <v>16</v>
      </c>
    </row>
    <row r="14" spans="1:22" s="51" customFormat="1" ht="32.25" customHeight="1">
      <c r="A14" s="52" t="s">
        <v>86</v>
      </c>
      <c r="B14" s="53">
        <v>1816</v>
      </c>
      <c r="C14" s="54">
        <v>251</v>
      </c>
      <c r="D14" s="54">
        <v>28</v>
      </c>
      <c r="E14" s="54">
        <v>5</v>
      </c>
      <c r="F14" s="54">
        <v>0</v>
      </c>
      <c r="G14" s="54">
        <v>165</v>
      </c>
      <c r="H14" s="54">
        <v>32</v>
      </c>
      <c r="I14" s="54">
        <v>2257</v>
      </c>
      <c r="J14" s="54">
        <v>136</v>
      </c>
      <c r="K14" s="54">
        <v>48</v>
      </c>
      <c r="L14" s="71">
        <v>7</v>
      </c>
      <c r="M14" s="53">
        <v>0</v>
      </c>
      <c r="N14" s="54">
        <v>61</v>
      </c>
      <c r="O14" s="54">
        <v>13</v>
      </c>
      <c r="P14" s="54">
        <v>1996</v>
      </c>
      <c r="Q14" s="54">
        <v>197</v>
      </c>
      <c r="R14" s="54">
        <v>41</v>
      </c>
      <c r="S14" s="54">
        <v>6</v>
      </c>
      <c r="T14" s="54">
        <v>0</v>
      </c>
      <c r="U14" s="54">
        <v>100</v>
      </c>
      <c r="V14" s="71">
        <v>29</v>
      </c>
    </row>
    <row r="15" spans="1:22" s="51" customFormat="1" ht="32.25" customHeight="1">
      <c r="A15" s="52" t="s">
        <v>87</v>
      </c>
      <c r="B15" s="53">
        <v>1066</v>
      </c>
      <c r="C15" s="54">
        <v>183</v>
      </c>
      <c r="D15" s="54">
        <v>39</v>
      </c>
      <c r="E15" s="54">
        <v>2</v>
      </c>
      <c r="F15" s="54">
        <v>0</v>
      </c>
      <c r="G15" s="54">
        <v>119</v>
      </c>
      <c r="H15" s="54">
        <v>3</v>
      </c>
      <c r="I15" s="54">
        <v>1663</v>
      </c>
      <c r="J15" s="54">
        <v>72</v>
      </c>
      <c r="K15" s="54">
        <v>14</v>
      </c>
      <c r="L15" s="71">
        <v>0</v>
      </c>
      <c r="M15" s="53">
        <v>0</v>
      </c>
      <c r="N15" s="54">
        <v>55</v>
      </c>
      <c r="O15" s="54">
        <v>1</v>
      </c>
      <c r="P15" s="54">
        <v>1557</v>
      </c>
      <c r="Q15" s="54">
        <v>111</v>
      </c>
      <c r="R15" s="54">
        <v>30</v>
      </c>
      <c r="S15" s="54">
        <v>4</v>
      </c>
      <c r="T15" s="54">
        <v>1</v>
      </c>
      <c r="U15" s="54">
        <v>58</v>
      </c>
      <c r="V15" s="71">
        <v>9</v>
      </c>
    </row>
    <row r="16" spans="1:22" s="51" customFormat="1" ht="32.25" customHeight="1">
      <c r="A16" s="52" t="s">
        <v>88</v>
      </c>
      <c r="B16" s="53">
        <v>440</v>
      </c>
      <c r="C16" s="54">
        <v>64</v>
      </c>
      <c r="D16" s="54">
        <v>18</v>
      </c>
      <c r="E16" s="54">
        <v>1</v>
      </c>
      <c r="F16" s="54">
        <v>0</v>
      </c>
      <c r="G16" s="54">
        <v>30</v>
      </c>
      <c r="H16" s="54">
        <v>10</v>
      </c>
      <c r="I16" s="54">
        <v>467</v>
      </c>
      <c r="J16" s="54">
        <v>18</v>
      </c>
      <c r="K16" s="54">
        <v>9</v>
      </c>
      <c r="L16" s="71">
        <v>0</v>
      </c>
      <c r="M16" s="53">
        <v>0</v>
      </c>
      <c r="N16" s="54">
        <v>8</v>
      </c>
      <c r="O16" s="54">
        <v>1</v>
      </c>
      <c r="P16" s="54">
        <v>517</v>
      </c>
      <c r="Q16" s="54">
        <v>44</v>
      </c>
      <c r="R16" s="54">
        <v>5</v>
      </c>
      <c r="S16" s="54">
        <v>1</v>
      </c>
      <c r="T16" s="54">
        <v>0</v>
      </c>
      <c r="U16" s="54">
        <v>21</v>
      </c>
      <c r="V16" s="71">
        <v>17</v>
      </c>
    </row>
    <row r="17" spans="1:22" s="51" customFormat="1" ht="32.25" customHeight="1">
      <c r="A17" s="52" t="s">
        <v>89</v>
      </c>
      <c r="B17" s="53">
        <v>963</v>
      </c>
      <c r="C17" s="54">
        <v>119</v>
      </c>
      <c r="D17" s="54">
        <v>19</v>
      </c>
      <c r="E17" s="54">
        <v>2</v>
      </c>
      <c r="F17" s="54">
        <v>0</v>
      </c>
      <c r="G17" s="54">
        <v>76</v>
      </c>
      <c r="H17" s="54">
        <v>17</v>
      </c>
      <c r="I17" s="54">
        <v>1086</v>
      </c>
      <c r="J17" s="54">
        <v>54</v>
      </c>
      <c r="K17" s="54">
        <v>12</v>
      </c>
      <c r="L17" s="71">
        <v>2</v>
      </c>
      <c r="M17" s="53">
        <v>0</v>
      </c>
      <c r="N17" s="54">
        <v>28</v>
      </c>
      <c r="O17" s="54">
        <v>8</v>
      </c>
      <c r="P17" s="54">
        <v>1065</v>
      </c>
      <c r="Q17" s="54">
        <v>69</v>
      </c>
      <c r="R17" s="54">
        <v>15</v>
      </c>
      <c r="S17" s="54">
        <v>2</v>
      </c>
      <c r="T17" s="54">
        <v>0</v>
      </c>
      <c r="U17" s="54">
        <v>39</v>
      </c>
      <c r="V17" s="71">
        <v>12</v>
      </c>
    </row>
    <row r="18" spans="1:22" s="51" customFormat="1" ht="32.25" customHeight="1">
      <c r="A18" s="52" t="s">
        <v>90</v>
      </c>
      <c r="B18" s="53">
        <v>1824</v>
      </c>
      <c r="C18" s="54">
        <v>210</v>
      </c>
      <c r="D18" s="54">
        <v>47</v>
      </c>
      <c r="E18" s="54">
        <v>3</v>
      </c>
      <c r="F18" s="54">
        <v>0</v>
      </c>
      <c r="G18" s="54">
        <v>114</v>
      </c>
      <c r="H18" s="54">
        <v>0</v>
      </c>
      <c r="I18" s="54">
        <v>3226</v>
      </c>
      <c r="J18" s="54">
        <v>149</v>
      </c>
      <c r="K18" s="54">
        <v>38</v>
      </c>
      <c r="L18" s="71">
        <v>1</v>
      </c>
      <c r="M18" s="53">
        <v>0</v>
      </c>
      <c r="N18" s="54">
        <v>82</v>
      </c>
      <c r="O18" s="54">
        <v>1</v>
      </c>
      <c r="P18" s="54">
        <v>2326</v>
      </c>
      <c r="Q18" s="54">
        <v>203</v>
      </c>
      <c r="R18" s="54">
        <v>38</v>
      </c>
      <c r="S18" s="54">
        <v>0</v>
      </c>
      <c r="T18" s="54">
        <v>0</v>
      </c>
      <c r="U18" s="54">
        <v>102</v>
      </c>
      <c r="V18" s="71">
        <v>0</v>
      </c>
    </row>
    <row r="19" spans="1:22" s="51" customFormat="1" ht="32.25" customHeight="1">
      <c r="A19" s="52" t="s">
        <v>91</v>
      </c>
      <c r="B19" s="53">
        <v>829</v>
      </c>
      <c r="C19" s="54">
        <v>70</v>
      </c>
      <c r="D19" s="54">
        <v>10</v>
      </c>
      <c r="E19" s="54">
        <v>3</v>
      </c>
      <c r="F19" s="54">
        <v>0</v>
      </c>
      <c r="G19" s="54">
        <v>34</v>
      </c>
      <c r="H19" s="54">
        <v>15</v>
      </c>
      <c r="I19" s="54">
        <v>1346</v>
      </c>
      <c r="J19" s="54">
        <v>61</v>
      </c>
      <c r="K19" s="54">
        <v>18</v>
      </c>
      <c r="L19" s="71">
        <v>1</v>
      </c>
      <c r="M19" s="53">
        <v>0</v>
      </c>
      <c r="N19" s="54">
        <v>32</v>
      </c>
      <c r="O19" s="54">
        <v>4</v>
      </c>
      <c r="P19" s="54">
        <v>1058</v>
      </c>
      <c r="Q19" s="54">
        <v>65</v>
      </c>
      <c r="R19" s="54">
        <v>12</v>
      </c>
      <c r="S19" s="54">
        <v>1</v>
      </c>
      <c r="T19" s="54">
        <v>0</v>
      </c>
      <c r="U19" s="54">
        <v>23</v>
      </c>
      <c r="V19" s="71">
        <v>18</v>
      </c>
    </row>
    <row r="20" spans="1:22" s="51" customFormat="1" ht="32.25" customHeight="1">
      <c r="A20" s="77" t="s">
        <v>92</v>
      </c>
      <c r="B20" s="60">
        <v>400</v>
      </c>
      <c r="C20" s="61">
        <v>40</v>
      </c>
      <c r="D20" s="61">
        <v>7</v>
      </c>
      <c r="E20" s="61">
        <v>2</v>
      </c>
      <c r="F20" s="61">
        <v>0</v>
      </c>
      <c r="G20" s="61">
        <v>18</v>
      </c>
      <c r="H20" s="61">
        <v>0</v>
      </c>
      <c r="I20" s="61">
        <v>444</v>
      </c>
      <c r="J20" s="61">
        <v>24</v>
      </c>
      <c r="K20" s="61">
        <v>4</v>
      </c>
      <c r="L20" s="73">
        <v>0</v>
      </c>
      <c r="M20" s="60">
        <v>3</v>
      </c>
      <c r="N20" s="61">
        <v>10</v>
      </c>
      <c r="O20" s="61">
        <v>0</v>
      </c>
      <c r="P20" s="61">
        <v>481</v>
      </c>
      <c r="Q20" s="61">
        <v>38</v>
      </c>
      <c r="R20" s="61">
        <v>5</v>
      </c>
      <c r="S20" s="61">
        <v>1</v>
      </c>
      <c r="T20" s="61">
        <v>0</v>
      </c>
      <c r="U20" s="61">
        <v>13</v>
      </c>
      <c r="V20" s="73">
        <v>0</v>
      </c>
    </row>
    <row r="21" spans="1:22" s="51" customFormat="1" ht="32.25" customHeight="1">
      <c r="A21" s="59" t="s">
        <v>93</v>
      </c>
      <c r="B21" s="56">
        <v>436</v>
      </c>
      <c r="C21" s="57">
        <v>71</v>
      </c>
      <c r="D21" s="57">
        <v>9</v>
      </c>
      <c r="E21" s="57">
        <v>0</v>
      </c>
      <c r="F21" s="57">
        <v>0</v>
      </c>
      <c r="G21" s="57">
        <v>32</v>
      </c>
      <c r="H21" s="57">
        <v>0</v>
      </c>
      <c r="I21" s="57">
        <v>1066</v>
      </c>
      <c r="J21" s="57">
        <v>58</v>
      </c>
      <c r="K21" s="57">
        <v>16</v>
      </c>
      <c r="L21" s="72">
        <v>1</v>
      </c>
      <c r="M21" s="56">
        <v>1</v>
      </c>
      <c r="N21" s="57">
        <v>20</v>
      </c>
      <c r="O21" s="57">
        <v>0</v>
      </c>
      <c r="P21" s="57">
        <v>677</v>
      </c>
      <c r="Q21" s="57">
        <v>50</v>
      </c>
      <c r="R21" s="57">
        <v>6</v>
      </c>
      <c r="S21" s="57">
        <v>0</v>
      </c>
      <c r="T21" s="57">
        <v>6</v>
      </c>
      <c r="U21" s="57">
        <v>11</v>
      </c>
      <c r="V21" s="72">
        <v>0</v>
      </c>
    </row>
    <row r="22" spans="1:22" s="51" customFormat="1" ht="32.25" customHeight="1">
      <c r="A22" s="52" t="s">
        <v>94</v>
      </c>
      <c r="B22" s="53">
        <v>795</v>
      </c>
      <c r="C22" s="54">
        <v>86</v>
      </c>
      <c r="D22" s="54">
        <v>16</v>
      </c>
      <c r="E22" s="54">
        <v>2</v>
      </c>
      <c r="F22" s="54">
        <v>1</v>
      </c>
      <c r="G22" s="54">
        <v>40</v>
      </c>
      <c r="H22" s="54">
        <v>0</v>
      </c>
      <c r="I22" s="54">
        <v>979</v>
      </c>
      <c r="J22" s="54">
        <v>66</v>
      </c>
      <c r="K22" s="54">
        <v>13</v>
      </c>
      <c r="L22" s="71">
        <v>0</v>
      </c>
      <c r="M22" s="53">
        <v>1</v>
      </c>
      <c r="N22" s="54">
        <v>33</v>
      </c>
      <c r="O22" s="54">
        <v>0</v>
      </c>
      <c r="P22" s="54">
        <v>813</v>
      </c>
      <c r="Q22" s="54">
        <v>93</v>
      </c>
      <c r="R22" s="54">
        <v>16</v>
      </c>
      <c r="S22" s="54">
        <v>2</v>
      </c>
      <c r="T22" s="54">
        <v>0</v>
      </c>
      <c r="U22" s="54">
        <v>40</v>
      </c>
      <c r="V22" s="71">
        <v>0</v>
      </c>
    </row>
    <row r="23" spans="1:22" s="51" customFormat="1" ht="32.25" customHeight="1">
      <c r="A23" s="52" t="s">
        <v>95</v>
      </c>
      <c r="B23" s="53">
        <v>295</v>
      </c>
      <c r="C23" s="54">
        <v>40</v>
      </c>
      <c r="D23" s="54">
        <v>5</v>
      </c>
      <c r="E23" s="54">
        <v>1</v>
      </c>
      <c r="F23" s="54">
        <v>0</v>
      </c>
      <c r="G23" s="54">
        <v>17</v>
      </c>
      <c r="H23" s="54">
        <v>0</v>
      </c>
      <c r="I23" s="54">
        <v>823</v>
      </c>
      <c r="J23" s="54">
        <v>32</v>
      </c>
      <c r="K23" s="54">
        <v>7</v>
      </c>
      <c r="L23" s="71">
        <v>0</v>
      </c>
      <c r="M23" s="53">
        <v>0</v>
      </c>
      <c r="N23" s="54">
        <v>21</v>
      </c>
      <c r="O23" s="54">
        <v>0</v>
      </c>
      <c r="P23" s="54">
        <v>496</v>
      </c>
      <c r="Q23" s="54">
        <v>31</v>
      </c>
      <c r="R23" s="54">
        <v>13</v>
      </c>
      <c r="S23" s="54">
        <v>0</v>
      </c>
      <c r="T23" s="54">
        <v>0</v>
      </c>
      <c r="U23" s="54">
        <v>13</v>
      </c>
      <c r="V23" s="71">
        <v>0</v>
      </c>
    </row>
    <row r="24" spans="1:22" s="51" customFormat="1" ht="32.25" customHeight="1">
      <c r="A24" s="52" t="s">
        <v>96</v>
      </c>
      <c r="B24" s="53">
        <v>200</v>
      </c>
      <c r="C24" s="54">
        <v>25</v>
      </c>
      <c r="D24" s="54">
        <v>6</v>
      </c>
      <c r="E24" s="54">
        <v>1</v>
      </c>
      <c r="F24" s="54">
        <v>0</v>
      </c>
      <c r="G24" s="54">
        <v>16</v>
      </c>
      <c r="H24" s="54">
        <v>2</v>
      </c>
      <c r="I24" s="54">
        <v>246</v>
      </c>
      <c r="J24" s="54">
        <v>7</v>
      </c>
      <c r="K24" s="54">
        <v>2</v>
      </c>
      <c r="L24" s="71">
        <v>0</v>
      </c>
      <c r="M24" s="53">
        <v>0</v>
      </c>
      <c r="N24" s="54">
        <v>3</v>
      </c>
      <c r="O24" s="54">
        <v>2</v>
      </c>
      <c r="P24" s="54">
        <v>194</v>
      </c>
      <c r="Q24" s="54">
        <v>12</v>
      </c>
      <c r="R24" s="54">
        <v>2</v>
      </c>
      <c r="S24" s="54">
        <v>0</v>
      </c>
      <c r="T24" s="54">
        <v>0</v>
      </c>
      <c r="U24" s="54">
        <v>5</v>
      </c>
      <c r="V24" s="71">
        <v>5</v>
      </c>
    </row>
    <row r="25" spans="1:22" s="51" customFormat="1" ht="32.25" customHeight="1">
      <c r="A25" s="52" t="s">
        <v>97</v>
      </c>
      <c r="B25" s="53">
        <v>218</v>
      </c>
      <c r="C25" s="54">
        <v>22</v>
      </c>
      <c r="D25" s="54">
        <v>3</v>
      </c>
      <c r="E25" s="54">
        <v>1</v>
      </c>
      <c r="F25" s="54">
        <v>0</v>
      </c>
      <c r="G25" s="54">
        <v>6</v>
      </c>
      <c r="H25" s="54">
        <v>0</v>
      </c>
      <c r="I25" s="54">
        <v>302</v>
      </c>
      <c r="J25" s="54">
        <v>13</v>
      </c>
      <c r="K25" s="54">
        <v>3</v>
      </c>
      <c r="L25" s="71">
        <v>1</v>
      </c>
      <c r="M25" s="53">
        <v>0</v>
      </c>
      <c r="N25" s="54">
        <v>5</v>
      </c>
      <c r="O25" s="54">
        <v>0</v>
      </c>
      <c r="P25" s="54">
        <v>288</v>
      </c>
      <c r="Q25" s="54">
        <v>20</v>
      </c>
      <c r="R25" s="54">
        <v>2</v>
      </c>
      <c r="S25" s="54">
        <v>0</v>
      </c>
      <c r="T25" s="54">
        <v>0</v>
      </c>
      <c r="U25" s="54">
        <v>9</v>
      </c>
      <c r="V25" s="71">
        <v>0</v>
      </c>
    </row>
    <row r="26" spans="1:22" s="51" customFormat="1" ht="32.25" customHeight="1">
      <c r="A26" s="77" t="s">
        <v>98</v>
      </c>
      <c r="B26" s="60">
        <v>480</v>
      </c>
      <c r="C26" s="61">
        <v>37</v>
      </c>
      <c r="D26" s="61">
        <v>7</v>
      </c>
      <c r="E26" s="61">
        <v>1</v>
      </c>
      <c r="F26" s="61">
        <v>0</v>
      </c>
      <c r="G26" s="61">
        <v>14</v>
      </c>
      <c r="H26" s="61">
        <v>0</v>
      </c>
      <c r="I26" s="61">
        <v>967</v>
      </c>
      <c r="J26" s="61">
        <v>35</v>
      </c>
      <c r="K26" s="61">
        <v>10</v>
      </c>
      <c r="L26" s="73">
        <v>1</v>
      </c>
      <c r="M26" s="60">
        <v>0</v>
      </c>
      <c r="N26" s="61">
        <v>19</v>
      </c>
      <c r="O26" s="61">
        <v>0</v>
      </c>
      <c r="P26" s="61">
        <v>602</v>
      </c>
      <c r="Q26" s="61">
        <v>57</v>
      </c>
      <c r="R26" s="61">
        <v>13</v>
      </c>
      <c r="S26" s="61">
        <v>0</v>
      </c>
      <c r="T26" s="61">
        <v>0</v>
      </c>
      <c r="U26" s="61">
        <v>15</v>
      </c>
      <c r="V26" s="73">
        <v>0</v>
      </c>
    </row>
    <row r="27" spans="1:22" s="51" customFormat="1" ht="32.25" customHeight="1">
      <c r="A27" s="58" t="s">
        <v>99</v>
      </c>
      <c r="B27" s="53">
        <v>186</v>
      </c>
      <c r="C27" s="54">
        <v>16</v>
      </c>
      <c r="D27" s="54">
        <v>3</v>
      </c>
      <c r="E27" s="54">
        <v>1</v>
      </c>
      <c r="F27" s="54">
        <v>0</v>
      </c>
      <c r="G27" s="54">
        <v>7</v>
      </c>
      <c r="H27" s="54">
        <v>3</v>
      </c>
      <c r="I27" s="54">
        <v>338</v>
      </c>
      <c r="J27" s="54">
        <v>6</v>
      </c>
      <c r="K27" s="54">
        <v>4</v>
      </c>
      <c r="L27" s="71">
        <v>0</v>
      </c>
      <c r="M27" s="53">
        <v>0</v>
      </c>
      <c r="N27" s="54">
        <v>0</v>
      </c>
      <c r="O27" s="54">
        <v>1</v>
      </c>
      <c r="P27" s="54">
        <v>225</v>
      </c>
      <c r="Q27" s="54">
        <v>29</v>
      </c>
      <c r="R27" s="54">
        <v>12</v>
      </c>
      <c r="S27" s="54">
        <v>0</v>
      </c>
      <c r="T27" s="54">
        <v>0</v>
      </c>
      <c r="U27" s="54">
        <v>6</v>
      </c>
      <c r="V27" s="71">
        <v>4</v>
      </c>
    </row>
    <row r="28" spans="1:22" s="51" customFormat="1" ht="32.25" customHeight="1">
      <c r="A28" s="58" t="s">
        <v>100</v>
      </c>
      <c r="B28" s="53">
        <v>96</v>
      </c>
      <c r="C28" s="54">
        <v>16</v>
      </c>
      <c r="D28" s="54">
        <v>4</v>
      </c>
      <c r="E28" s="54">
        <v>0</v>
      </c>
      <c r="F28" s="54">
        <v>0</v>
      </c>
      <c r="G28" s="54">
        <v>9</v>
      </c>
      <c r="H28" s="54">
        <v>3</v>
      </c>
      <c r="I28" s="54">
        <v>135</v>
      </c>
      <c r="J28" s="54">
        <v>10</v>
      </c>
      <c r="K28" s="54">
        <v>1</v>
      </c>
      <c r="L28" s="71">
        <v>0</v>
      </c>
      <c r="M28" s="53">
        <v>0</v>
      </c>
      <c r="N28" s="54">
        <v>4</v>
      </c>
      <c r="O28" s="54">
        <v>5</v>
      </c>
      <c r="P28" s="54">
        <v>96</v>
      </c>
      <c r="Q28" s="54">
        <v>16</v>
      </c>
      <c r="R28" s="54">
        <v>3</v>
      </c>
      <c r="S28" s="54">
        <v>0</v>
      </c>
      <c r="T28" s="54">
        <v>0</v>
      </c>
      <c r="U28" s="54">
        <v>5</v>
      </c>
      <c r="V28" s="71">
        <v>8</v>
      </c>
    </row>
    <row r="29" spans="1:22" s="51" customFormat="1" ht="32.25" customHeight="1">
      <c r="A29" s="58" t="s">
        <v>101</v>
      </c>
      <c r="B29" s="53">
        <v>110</v>
      </c>
      <c r="C29" s="54">
        <v>14</v>
      </c>
      <c r="D29" s="54">
        <v>2</v>
      </c>
      <c r="E29" s="54">
        <v>1</v>
      </c>
      <c r="F29" s="54">
        <v>0</v>
      </c>
      <c r="G29" s="54">
        <v>8</v>
      </c>
      <c r="H29" s="54">
        <v>0</v>
      </c>
      <c r="I29" s="54">
        <v>169</v>
      </c>
      <c r="J29" s="54">
        <v>6</v>
      </c>
      <c r="K29" s="54">
        <v>4</v>
      </c>
      <c r="L29" s="71">
        <v>0</v>
      </c>
      <c r="M29" s="53">
        <v>0</v>
      </c>
      <c r="N29" s="54">
        <v>1</v>
      </c>
      <c r="O29" s="54">
        <v>0</v>
      </c>
      <c r="P29" s="54">
        <v>174</v>
      </c>
      <c r="Q29" s="54">
        <v>15</v>
      </c>
      <c r="R29" s="54">
        <v>5</v>
      </c>
      <c r="S29" s="54">
        <v>0</v>
      </c>
      <c r="T29" s="54">
        <v>0</v>
      </c>
      <c r="U29" s="54">
        <v>8</v>
      </c>
      <c r="V29" s="71">
        <v>0</v>
      </c>
    </row>
    <row r="30" spans="1:22" s="51" customFormat="1" ht="32.25" customHeight="1">
      <c r="A30" s="48" t="s">
        <v>102</v>
      </c>
      <c r="B30" s="49">
        <v>334</v>
      </c>
      <c r="C30" s="50">
        <v>35</v>
      </c>
      <c r="D30" s="50">
        <v>1</v>
      </c>
      <c r="E30" s="50">
        <v>1</v>
      </c>
      <c r="F30" s="50">
        <v>0</v>
      </c>
      <c r="G30" s="50">
        <v>14</v>
      </c>
      <c r="H30" s="50">
        <v>0</v>
      </c>
      <c r="I30" s="50">
        <v>713</v>
      </c>
      <c r="J30" s="50">
        <v>21</v>
      </c>
      <c r="K30" s="50">
        <v>8</v>
      </c>
      <c r="L30" s="70">
        <v>0</v>
      </c>
      <c r="M30" s="49">
        <v>0</v>
      </c>
      <c r="N30" s="50">
        <v>9</v>
      </c>
      <c r="O30" s="50">
        <v>0</v>
      </c>
      <c r="P30" s="50">
        <v>327</v>
      </c>
      <c r="Q30" s="50">
        <v>39</v>
      </c>
      <c r="R30" s="50">
        <v>11</v>
      </c>
      <c r="S30" s="50">
        <v>0</v>
      </c>
      <c r="T30" s="50">
        <v>0</v>
      </c>
      <c r="U30" s="50">
        <v>19</v>
      </c>
      <c r="V30" s="70">
        <v>0</v>
      </c>
    </row>
    <row r="31" spans="1:22" s="51" customFormat="1" ht="32.25" customHeight="1">
      <c r="A31" s="52" t="s">
        <v>103</v>
      </c>
      <c r="B31" s="53">
        <v>171</v>
      </c>
      <c r="C31" s="54">
        <v>28</v>
      </c>
      <c r="D31" s="54">
        <v>4</v>
      </c>
      <c r="E31" s="54">
        <v>1</v>
      </c>
      <c r="F31" s="54">
        <v>0</v>
      </c>
      <c r="G31" s="54">
        <v>16</v>
      </c>
      <c r="H31" s="54">
        <v>0</v>
      </c>
      <c r="I31" s="54">
        <v>423</v>
      </c>
      <c r="J31" s="54">
        <v>19</v>
      </c>
      <c r="K31" s="54">
        <v>3</v>
      </c>
      <c r="L31" s="71">
        <v>0</v>
      </c>
      <c r="M31" s="53">
        <v>0</v>
      </c>
      <c r="N31" s="54">
        <v>14</v>
      </c>
      <c r="O31" s="54">
        <v>0</v>
      </c>
      <c r="P31" s="54">
        <v>265</v>
      </c>
      <c r="Q31" s="54">
        <v>24</v>
      </c>
      <c r="R31" s="54">
        <v>2</v>
      </c>
      <c r="S31" s="54">
        <v>0</v>
      </c>
      <c r="T31" s="54">
        <v>0</v>
      </c>
      <c r="U31" s="54">
        <v>7</v>
      </c>
      <c r="V31" s="71">
        <v>0</v>
      </c>
    </row>
    <row r="32" spans="1:22" s="51" customFormat="1" ht="32.25" customHeight="1">
      <c r="A32" s="52" t="s">
        <v>104</v>
      </c>
      <c r="B32" s="53">
        <v>206</v>
      </c>
      <c r="C32" s="54">
        <v>28</v>
      </c>
      <c r="D32" s="54">
        <v>4</v>
      </c>
      <c r="E32" s="54">
        <v>0</v>
      </c>
      <c r="F32" s="54">
        <v>0</v>
      </c>
      <c r="G32" s="54">
        <v>14</v>
      </c>
      <c r="H32" s="54">
        <v>10</v>
      </c>
      <c r="I32" s="54">
        <v>299</v>
      </c>
      <c r="J32" s="54">
        <v>14</v>
      </c>
      <c r="K32" s="54">
        <v>3</v>
      </c>
      <c r="L32" s="71">
        <v>0</v>
      </c>
      <c r="M32" s="53">
        <v>0</v>
      </c>
      <c r="N32" s="54">
        <v>9</v>
      </c>
      <c r="O32" s="54">
        <v>0</v>
      </c>
      <c r="P32" s="54">
        <v>198</v>
      </c>
      <c r="Q32" s="54">
        <v>23</v>
      </c>
      <c r="R32" s="54">
        <v>2</v>
      </c>
      <c r="S32" s="54">
        <v>0</v>
      </c>
      <c r="T32" s="54">
        <v>0</v>
      </c>
      <c r="U32" s="54">
        <v>11</v>
      </c>
      <c r="V32" s="71">
        <v>10</v>
      </c>
    </row>
    <row r="33" spans="1:22" s="51" customFormat="1" ht="32.25" customHeight="1">
      <c r="A33" s="52" t="s">
        <v>105</v>
      </c>
      <c r="B33" s="53">
        <v>151</v>
      </c>
      <c r="C33" s="54">
        <v>34</v>
      </c>
      <c r="D33" s="54">
        <v>3</v>
      </c>
      <c r="E33" s="54">
        <v>0</v>
      </c>
      <c r="F33" s="54">
        <v>0</v>
      </c>
      <c r="G33" s="54">
        <v>18</v>
      </c>
      <c r="H33" s="54">
        <v>1</v>
      </c>
      <c r="I33" s="54">
        <v>240</v>
      </c>
      <c r="J33" s="54">
        <v>11</v>
      </c>
      <c r="K33" s="54">
        <v>4</v>
      </c>
      <c r="L33" s="71">
        <v>1</v>
      </c>
      <c r="M33" s="53">
        <v>0</v>
      </c>
      <c r="N33" s="54">
        <v>3</v>
      </c>
      <c r="O33" s="54">
        <v>0</v>
      </c>
      <c r="P33" s="54">
        <v>175</v>
      </c>
      <c r="Q33" s="54">
        <v>10</v>
      </c>
      <c r="R33" s="54">
        <v>2</v>
      </c>
      <c r="S33" s="54">
        <v>0</v>
      </c>
      <c r="T33" s="54">
        <v>0</v>
      </c>
      <c r="U33" s="54">
        <v>3</v>
      </c>
      <c r="V33" s="71">
        <v>0</v>
      </c>
    </row>
    <row r="34" spans="1:22" s="51" customFormat="1" ht="32.25" customHeight="1">
      <c r="A34" s="59" t="s">
        <v>113</v>
      </c>
      <c r="B34" s="56">
        <v>571</v>
      </c>
      <c r="C34" s="57">
        <v>56</v>
      </c>
      <c r="D34" s="57">
        <v>16</v>
      </c>
      <c r="E34" s="57">
        <v>0</v>
      </c>
      <c r="F34" s="57">
        <v>0</v>
      </c>
      <c r="G34" s="57">
        <v>32</v>
      </c>
      <c r="H34" s="57">
        <v>0</v>
      </c>
      <c r="I34" s="57">
        <v>994</v>
      </c>
      <c r="J34" s="57">
        <v>51</v>
      </c>
      <c r="K34" s="57">
        <v>10</v>
      </c>
      <c r="L34" s="72">
        <v>1</v>
      </c>
      <c r="M34" s="56">
        <v>0</v>
      </c>
      <c r="N34" s="57">
        <v>33</v>
      </c>
      <c r="O34" s="57">
        <v>0</v>
      </c>
      <c r="P34" s="57">
        <v>567</v>
      </c>
      <c r="Q34" s="57">
        <v>43</v>
      </c>
      <c r="R34" s="57">
        <v>12</v>
      </c>
      <c r="S34" s="57">
        <v>0</v>
      </c>
      <c r="T34" s="57">
        <v>0</v>
      </c>
      <c r="U34" s="57">
        <v>22</v>
      </c>
      <c r="V34" s="72">
        <v>0</v>
      </c>
    </row>
    <row r="35" spans="1:22" s="51" customFormat="1" ht="32.25" customHeight="1" thickBot="1">
      <c r="A35" s="58" t="s">
        <v>106</v>
      </c>
      <c r="B35" s="53">
        <v>522</v>
      </c>
      <c r="C35" s="54">
        <v>48</v>
      </c>
      <c r="D35" s="54">
        <v>4</v>
      </c>
      <c r="E35" s="54">
        <v>1</v>
      </c>
      <c r="F35" s="54">
        <v>0</v>
      </c>
      <c r="G35" s="54">
        <v>32</v>
      </c>
      <c r="H35" s="54">
        <v>0</v>
      </c>
      <c r="I35" s="54">
        <v>1840</v>
      </c>
      <c r="J35" s="54">
        <v>63</v>
      </c>
      <c r="K35" s="54">
        <v>15</v>
      </c>
      <c r="L35" s="71">
        <v>0</v>
      </c>
      <c r="M35" s="53">
        <v>0</v>
      </c>
      <c r="N35" s="54">
        <v>38</v>
      </c>
      <c r="O35" s="54">
        <v>0</v>
      </c>
      <c r="P35" s="54">
        <v>886</v>
      </c>
      <c r="Q35" s="54">
        <v>86</v>
      </c>
      <c r="R35" s="54">
        <v>13</v>
      </c>
      <c r="S35" s="54">
        <v>3</v>
      </c>
      <c r="T35" s="54">
        <v>0</v>
      </c>
      <c r="U35" s="54">
        <v>35</v>
      </c>
      <c r="V35" s="71">
        <v>0</v>
      </c>
    </row>
    <row r="36" spans="1:22" s="65" customFormat="1" ht="32.25" customHeight="1" thickTop="1">
      <c r="A36" s="62" t="s">
        <v>107</v>
      </c>
      <c r="B36" s="63">
        <f aca="true" t="shared" si="3" ref="B36:V36">SUM(B17)</f>
        <v>963</v>
      </c>
      <c r="C36" s="64">
        <f t="shared" si="3"/>
        <v>119</v>
      </c>
      <c r="D36" s="64">
        <f t="shared" si="3"/>
        <v>19</v>
      </c>
      <c r="E36" s="64">
        <f t="shared" si="3"/>
        <v>2</v>
      </c>
      <c r="F36" s="64">
        <f t="shared" si="3"/>
        <v>0</v>
      </c>
      <c r="G36" s="64">
        <f t="shared" si="3"/>
        <v>76</v>
      </c>
      <c r="H36" s="64">
        <f t="shared" si="3"/>
        <v>17</v>
      </c>
      <c r="I36" s="64">
        <f t="shared" si="3"/>
        <v>1086</v>
      </c>
      <c r="J36" s="64">
        <f t="shared" si="3"/>
        <v>54</v>
      </c>
      <c r="K36" s="64">
        <f t="shared" si="3"/>
        <v>12</v>
      </c>
      <c r="L36" s="74">
        <f t="shared" si="3"/>
        <v>2</v>
      </c>
      <c r="M36" s="63">
        <f t="shared" si="3"/>
        <v>0</v>
      </c>
      <c r="N36" s="64">
        <f t="shared" si="3"/>
        <v>28</v>
      </c>
      <c r="O36" s="64">
        <f t="shared" si="3"/>
        <v>8</v>
      </c>
      <c r="P36" s="64">
        <f t="shared" si="3"/>
        <v>1065</v>
      </c>
      <c r="Q36" s="64">
        <f t="shared" si="3"/>
        <v>69</v>
      </c>
      <c r="R36" s="64">
        <f t="shared" si="3"/>
        <v>15</v>
      </c>
      <c r="S36" s="64">
        <f t="shared" si="3"/>
        <v>2</v>
      </c>
      <c r="T36" s="64">
        <f t="shared" si="3"/>
        <v>0</v>
      </c>
      <c r="U36" s="64">
        <f t="shared" si="3"/>
        <v>39</v>
      </c>
      <c r="V36" s="74">
        <f t="shared" si="3"/>
        <v>12</v>
      </c>
    </row>
    <row r="37" spans="1:22" s="65" customFormat="1" ht="32.25" customHeight="1">
      <c r="A37" s="58" t="s">
        <v>108</v>
      </c>
      <c r="B37" s="66">
        <f>SUM(B13:B14)</f>
        <v>2265</v>
      </c>
      <c r="C37" s="67">
        <f aca="true" t="shared" si="4" ref="C37:V37">SUM(C13:C14)</f>
        <v>301</v>
      </c>
      <c r="D37" s="67">
        <f t="shared" si="4"/>
        <v>35</v>
      </c>
      <c r="E37" s="67">
        <f t="shared" si="4"/>
        <v>6</v>
      </c>
      <c r="F37" s="67">
        <f t="shared" si="4"/>
        <v>0</v>
      </c>
      <c r="G37" s="67">
        <f t="shared" si="4"/>
        <v>189</v>
      </c>
      <c r="H37" s="67">
        <f t="shared" si="4"/>
        <v>32</v>
      </c>
      <c r="I37" s="67">
        <f t="shared" si="4"/>
        <v>2728</v>
      </c>
      <c r="J37" s="67">
        <f t="shared" si="4"/>
        <v>161</v>
      </c>
      <c r="K37" s="67">
        <f t="shared" si="4"/>
        <v>52</v>
      </c>
      <c r="L37" s="75">
        <f t="shared" si="4"/>
        <v>7</v>
      </c>
      <c r="M37" s="66">
        <f t="shared" si="4"/>
        <v>0</v>
      </c>
      <c r="N37" s="67">
        <f t="shared" si="4"/>
        <v>74</v>
      </c>
      <c r="O37" s="67">
        <f t="shared" si="4"/>
        <v>13</v>
      </c>
      <c r="P37" s="67">
        <f t="shared" si="4"/>
        <v>4415</v>
      </c>
      <c r="Q37" s="67">
        <f t="shared" si="4"/>
        <v>450</v>
      </c>
      <c r="R37" s="67">
        <f t="shared" si="4"/>
        <v>81</v>
      </c>
      <c r="S37" s="67">
        <f t="shared" si="4"/>
        <v>9</v>
      </c>
      <c r="T37" s="67">
        <f t="shared" si="4"/>
        <v>0</v>
      </c>
      <c r="U37" s="67">
        <f t="shared" si="4"/>
        <v>188</v>
      </c>
      <c r="V37" s="75">
        <f t="shared" si="4"/>
        <v>45</v>
      </c>
    </row>
    <row r="38" spans="1:22" s="65" customFormat="1" ht="32.25" customHeight="1">
      <c r="A38" s="58" t="s">
        <v>109</v>
      </c>
      <c r="B38" s="66">
        <f>SUM(B10,B20:B20)</f>
        <v>3280</v>
      </c>
      <c r="C38" s="67">
        <f>SUM(C10,C20:C20)</f>
        <v>372</v>
      </c>
      <c r="D38" s="67">
        <f>SUM(D10,D20:D20)</f>
        <v>34</v>
      </c>
      <c r="E38" s="67">
        <f aca="true" t="shared" si="5" ref="E38:U38">SUM(E10,E20:E20)</f>
        <v>5</v>
      </c>
      <c r="F38" s="67">
        <f t="shared" si="5"/>
        <v>0</v>
      </c>
      <c r="G38" s="67">
        <f t="shared" si="5"/>
        <v>217</v>
      </c>
      <c r="H38" s="67">
        <f t="shared" si="5"/>
        <v>39</v>
      </c>
      <c r="I38" s="67">
        <f t="shared" si="5"/>
        <v>2964</v>
      </c>
      <c r="J38" s="67">
        <f t="shared" si="5"/>
        <v>135</v>
      </c>
      <c r="K38" s="67">
        <f t="shared" si="5"/>
        <v>40</v>
      </c>
      <c r="L38" s="75">
        <f t="shared" si="5"/>
        <v>1</v>
      </c>
      <c r="M38" s="66">
        <f t="shared" si="5"/>
        <v>3</v>
      </c>
      <c r="N38" s="67">
        <f t="shared" si="5"/>
        <v>70</v>
      </c>
      <c r="O38" s="67">
        <f t="shared" si="5"/>
        <v>2</v>
      </c>
      <c r="P38" s="67">
        <f t="shared" si="5"/>
        <v>3656</v>
      </c>
      <c r="Q38" s="67">
        <f t="shared" si="5"/>
        <v>305</v>
      </c>
      <c r="R38" s="67">
        <f t="shared" si="5"/>
        <v>54</v>
      </c>
      <c r="S38" s="67">
        <f t="shared" si="5"/>
        <v>5</v>
      </c>
      <c r="T38" s="67">
        <f t="shared" si="5"/>
        <v>2</v>
      </c>
      <c r="U38" s="67">
        <f t="shared" si="5"/>
        <v>144</v>
      </c>
      <c r="V38" s="75">
        <f>SUM(V10,V20:V20)</f>
        <v>28</v>
      </c>
    </row>
    <row r="39" spans="1:22" s="65" customFormat="1" ht="32.25" customHeight="1">
      <c r="A39" s="58" t="s">
        <v>110</v>
      </c>
      <c r="B39" s="66">
        <f>SUM(B9,B16:B16,B19,B21:B25)</f>
        <v>6413</v>
      </c>
      <c r="C39" s="67">
        <f>SUM(C9,C16:C16,C19,C21:C25)</f>
        <v>814</v>
      </c>
      <c r="D39" s="67">
        <f>SUM(D9,D16:D16,D19,D21:D25)</f>
        <v>127</v>
      </c>
      <c r="E39" s="67">
        <f aca="true" t="shared" si="6" ref="E39:U39">SUM(E9,E16:E16,E19,E21:E25)</f>
        <v>13</v>
      </c>
      <c r="F39" s="67">
        <f t="shared" si="6"/>
        <v>3</v>
      </c>
      <c r="G39" s="67">
        <f t="shared" si="6"/>
        <v>395</v>
      </c>
      <c r="H39" s="67">
        <f t="shared" si="6"/>
        <v>27</v>
      </c>
      <c r="I39" s="67">
        <f t="shared" si="6"/>
        <v>9009</v>
      </c>
      <c r="J39" s="67">
        <f t="shared" si="6"/>
        <v>433</v>
      </c>
      <c r="K39" s="67">
        <f t="shared" si="6"/>
        <v>102</v>
      </c>
      <c r="L39" s="75">
        <f t="shared" si="6"/>
        <v>4</v>
      </c>
      <c r="M39" s="66">
        <f t="shared" si="6"/>
        <v>5</v>
      </c>
      <c r="N39" s="67">
        <f t="shared" si="6"/>
        <v>203</v>
      </c>
      <c r="O39" s="67">
        <f t="shared" si="6"/>
        <v>7</v>
      </c>
      <c r="P39" s="67">
        <f t="shared" si="6"/>
        <v>7649</v>
      </c>
      <c r="Q39" s="67">
        <f t="shared" si="6"/>
        <v>599</v>
      </c>
      <c r="R39" s="67">
        <f t="shared" si="6"/>
        <v>88</v>
      </c>
      <c r="S39" s="67">
        <f t="shared" si="6"/>
        <v>12</v>
      </c>
      <c r="T39" s="67">
        <f t="shared" si="6"/>
        <v>6</v>
      </c>
      <c r="U39" s="67">
        <f t="shared" si="6"/>
        <v>247</v>
      </c>
      <c r="V39" s="75">
        <f>SUM(V9,V16:V16,V19,V21:V25)</f>
        <v>40</v>
      </c>
    </row>
    <row r="40" spans="1:22" s="65" customFormat="1" ht="32.25" customHeight="1">
      <c r="A40" s="58" t="s">
        <v>111</v>
      </c>
      <c r="B40" s="66">
        <f>SUM(B12,B15,B18,B26:B29)</f>
        <v>4633</v>
      </c>
      <c r="C40" s="67">
        <f>SUM(C12,C15,C18,C26:C29)</f>
        <v>573</v>
      </c>
      <c r="D40" s="67">
        <f>SUM(D12,D15,D18,D26:D29)</f>
        <v>107</v>
      </c>
      <c r="E40" s="67">
        <f aca="true" t="shared" si="7" ref="E40:U40">SUM(E12,E15,E18,E26:E29)</f>
        <v>10</v>
      </c>
      <c r="F40" s="67">
        <f t="shared" si="7"/>
        <v>0</v>
      </c>
      <c r="G40" s="67">
        <f t="shared" si="7"/>
        <v>318</v>
      </c>
      <c r="H40" s="67">
        <f t="shared" si="7"/>
        <v>41</v>
      </c>
      <c r="I40" s="67">
        <f t="shared" si="7"/>
        <v>7508</v>
      </c>
      <c r="J40" s="67">
        <f t="shared" si="7"/>
        <v>311</v>
      </c>
      <c r="K40" s="67">
        <f t="shared" si="7"/>
        <v>83</v>
      </c>
      <c r="L40" s="75">
        <f t="shared" si="7"/>
        <v>4</v>
      </c>
      <c r="M40" s="66">
        <f t="shared" si="7"/>
        <v>0</v>
      </c>
      <c r="N40" s="67">
        <f t="shared" si="7"/>
        <v>176</v>
      </c>
      <c r="O40" s="67">
        <f t="shared" si="7"/>
        <v>12</v>
      </c>
      <c r="P40" s="67">
        <f t="shared" si="7"/>
        <v>5948</v>
      </c>
      <c r="Q40" s="67">
        <f t="shared" si="7"/>
        <v>514</v>
      </c>
      <c r="R40" s="67">
        <f t="shared" si="7"/>
        <v>110</v>
      </c>
      <c r="S40" s="67">
        <f t="shared" si="7"/>
        <v>4</v>
      </c>
      <c r="T40" s="67">
        <f t="shared" si="7"/>
        <v>1</v>
      </c>
      <c r="U40" s="67">
        <f t="shared" si="7"/>
        <v>227</v>
      </c>
      <c r="V40" s="75">
        <f>SUM(V12,V15,V18,V26:V29)</f>
        <v>53</v>
      </c>
    </row>
    <row r="41" spans="1:22" s="65" customFormat="1" ht="32.25" customHeight="1">
      <c r="A41" s="59" t="s">
        <v>112</v>
      </c>
      <c r="B41" s="68">
        <f>SUM(B11,B30:B35)</f>
        <v>2632</v>
      </c>
      <c r="C41" s="69">
        <f>SUM(C11,C30:C35)</f>
        <v>324</v>
      </c>
      <c r="D41" s="69">
        <f>SUM(D11,D30:D35)</f>
        <v>48</v>
      </c>
      <c r="E41" s="69">
        <f aca="true" t="shared" si="8" ref="E41:U41">SUM(E11,E30:E35)</f>
        <v>5</v>
      </c>
      <c r="F41" s="69">
        <f t="shared" si="8"/>
        <v>0</v>
      </c>
      <c r="G41" s="69">
        <f t="shared" si="8"/>
        <v>182</v>
      </c>
      <c r="H41" s="69">
        <f t="shared" si="8"/>
        <v>11</v>
      </c>
      <c r="I41" s="69">
        <f t="shared" si="8"/>
        <v>4509</v>
      </c>
      <c r="J41" s="69">
        <f t="shared" si="8"/>
        <v>179</v>
      </c>
      <c r="K41" s="69">
        <f t="shared" si="8"/>
        <v>43</v>
      </c>
      <c r="L41" s="76">
        <f t="shared" si="8"/>
        <v>2</v>
      </c>
      <c r="M41" s="68">
        <f t="shared" si="8"/>
        <v>0</v>
      </c>
      <c r="N41" s="69">
        <f t="shared" si="8"/>
        <v>106</v>
      </c>
      <c r="O41" s="69">
        <f t="shared" si="8"/>
        <v>0</v>
      </c>
      <c r="P41" s="69">
        <f t="shared" si="8"/>
        <v>3140</v>
      </c>
      <c r="Q41" s="69">
        <f t="shared" si="8"/>
        <v>291</v>
      </c>
      <c r="R41" s="69">
        <f t="shared" si="8"/>
        <v>52</v>
      </c>
      <c r="S41" s="69">
        <f t="shared" si="8"/>
        <v>3</v>
      </c>
      <c r="T41" s="69">
        <f t="shared" si="8"/>
        <v>0</v>
      </c>
      <c r="U41" s="69">
        <f t="shared" si="8"/>
        <v>130</v>
      </c>
      <c r="V41" s="76">
        <f>SUM(V11,V30:V35)</f>
        <v>10</v>
      </c>
    </row>
  </sheetData>
  <mergeCells count="16">
    <mergeCell ref="A3:H3"/>
    <mergeCell ref="A4:A5"/>
    <mergeCell ref="Q4:Q5"/>
    <mergeCell ref="B4:B5"/>
    <mergeCell ref="D4:H4"/>
    <mergeCell ref="C4:C5"/>
    <mergeCell ref="U1:V1"/>
    <mergeCell ref="P3:V3"/>
    <mergeCell ref="I4:I5"/>
    <mergeCell ref="P4:P5"/>
    <mergeCell ref="J4:J5"/>
    <mergeCell ref="I3:L3"/>
    <mergeCell ref="M3:O3"/>
    <mergeCell ref="K4:L4"/>
    <mergeCell ref="M4:O4"/>
    <mergeCell ref="R4:V4"/>
  </mergeCells>
  <printOptions horizontalCentered="1"/>
  <pageMargins left="0.7874015748031497" right="0.7874015748031497" top="0.5905511811023623" bottom="0.5905511811023623" header="0" footer="0"/>
  <pageSetup blackAndWhite="1" fitToWidth="2" fitToHeight="1" horizontalDpi="300" verticalDpi="300" orientation="portrait" paperSize="9" scale="62" r:id="rId1"/>
  <colBreaks count="2" manualBreakCount="2">
    <brk id="12" max="61" man="1"/>
    <brk id="22" max="61" man="1"/>
  </colBreaks>
</worksheet>
</file>

<file path=xl/worksheets/sheet7.xml><?xml version="1.0" encoding="utf-8"?>
<worksheet xmlns="http://schemas.openxmlformats.org/spreadsheetml/2006/main" xmlns:r="http://schemas.openxmlformats.org/officeDocument/2006/relationships">
  <sheetPr codeName="Sheet10">
    <pageSetUpPr fitToPage="1"/>
  </sheetPr>
  <dimension ref="A1:V41"/>
  <sheetViews>
    <sheetView zoomScale="75" zoomScaleNormal="75" zoomScaleSheetLayoutView="75" workbookViewId="0" topLeftCell="A1">
      <selection activeCell="A1" sqref="A1"/>
    </sheetView>
  </sheetViews>
  <sheetFormatPr defaultColWidth="9.00390625" defaultRowHeight="19.5" customHeight="1"/>
  <cols>
    <col min="1" max="1" width="11.75390625" style="6" customWidth="1"/>
    <col min="2" max="12" width="10.875" style="8" customWidth="1"/>
    <col min="13" max="14" width="13.50390625" style="8" customWidth="1"/>
    <col min="15" max="15" width="12.625" style="8" customWidth="1"/>
    <col min="16" max="21" width="13.50390625" style="8" customWidth="1"/>
    <col min="22" max="22" width="12.625" style="9" customWidth="1"/>
    <col min="23" max="16384" width="10.625" style="9" customWidth="1"/>
  </cols>
  <sheetData>
    <row r="1" spans="1:22" ht="18.75">
      <c r="A1" s="46" t="s">
        <v>72</v>
      </c>
      <c r="B1" s="4"/>
      <c r="C1" s="4"/>
      <c r="D1" s="4"/>
      <c r="E1" s="4"/>
      <c r="F1" s="4"/>
      <c r="G1" s="4"/>
      <c r="H1" s="4"/>
      <c r="I1" s="4"/>
      <c r="J1" s="4"/>
      <c r="K1" s="4"/>
      <c r="L1" s="4"/>
      <c r="M1" s="5"/>
      <c r="N1" s="5"/>
      <c r="U1" s="85" t="s">
        <v>114</v>
      </c>
      <c r="V1" s="85"/>
    </row>
    <row r="2" spans="1:22" s="32" customFormat="1" ht="3.75" customHeight="1">
      <c r="A2" s="30"/>
      <c r="B2" s="36"/>
      <c r="C2" s="36"/>
      <c r="D2" s="36"/>
      <c r="E2" s="36"/>
      <c r="F2" s="36"/>
      <c r="G2" s="36"/>
      <c r="H2" s="36"/>
      <c r="I2" s="36"/>
      <c r="J2" s="36"/>
      <c r="K2" s="36"/>
      <c r="L2" s="36"/>
      <c r="M2" s="37"/>
      <c r="N2" s="37"/>
      <c r="O2" s="10"/>
      <c r="P2" s="10"/>
      <c r="Q2" s="10"/>
      <c r="R2" s="10"/>
      <c r="S2" s="10"/>
      <c r="T2" s="10"/>
      <c r="U2" s="10"/>
      <c r="V2" s="23"/>
    </row>
    <row r="3" spans="1:22" ht="19.5" customHeight="1">
      <c r="A3" s="82" t="s">
        <v>33</v>
      </c>
      <c r="B3" s="84"/>
      <c r="C3" s="84"/>
      <c r="D3" s="84"/>
      <c r="E3" s="84"/>
      <c r="F3" s="84"/>
      <c r="G3" s="84"/>
      <c r="H3" s="83"/>
      <c r="I3" s="82" t="s">
        <v>12</v>
      </c>
      <c r="J3" s="84"/>
      <c r="K3" s="84"/>
      <c r="L3" s="83"/>
      <c r="M3" s="82" t="s">
        <v>13</v>
      </c>
      <c r="N3" s="84"/>
      <c r="O3" s="83"/>
      <c r="P3" s="84" t="s">
        <v>34</v>
      </c>
      <c r="Q3" s="84"/>
      <c r="R3" s="84"/>
      <c r="S3" s="84"/>
      <c r="T3" s="84"/>
      <c r="U3" s="84"/>
      <c r="V3" s="83"/>
    </row>
    <row r="4" spans="1:22" ht="13.5" customHeight="1">
      <c r="A4" s="79" t="s">
        <v>1</v>
      </c>
      <c r="B4" s="79" t="s">
        <v>2</v>
      </c>
      <c r="C4" s="97" t="s">
        <v>11</v>
      </c>
      <c r="D4" s="82" t="s">
        <v>5</v>
      </c>
      <c r="E4" s="84"/>
      <c r="F4" s="84"/>
      <c r="G4" s="84"/>
      <c r="H4" s="84"/>
      <c r="I4" s="95" t="s">
        <v>2</v>
      </c>
      <c r="J4" s="97" t="s">
        <v>11</v>
      </c>
      <c r="K4" s="82" t="s">
        <v>5</v>
      </c>
      <c r="L4" s="83"/>
      <c r="M4" s="82" t="s">
        <v>5</v>
      </c>
      <c r="N4" s="84"/>
      <c r="O4" s="83"/>
      <c r="P4" s="101" t="s">
        <v>2</v>
      </c>
      <c r="Q4" s="97" t="s">
        <v>11</v>
      </c>
      <c r="R4" s="82" t="s">
        <v>5</v>
      </c>
      <c r="S4" s="84"/>
      <c r="T4" s="84"/>
      <c r="U4" s="84"/>
      <c r="V4" s="83"/>
    </row>
    <row r="5" spans="1:22" ht="43.5" customHeight="1">
      <c r="A5" s="80"/>
      <c r="B5" s="80"/>
      <c r="C5" s="98"/>
      <c r="D5" s="19" t="s">
        <v>6</v>
      </c>
      <c r="E5" s="21" t="s">
        <v>38</v>
      </c>
      <c r="F5" s="24" t="s">
        <v>23</v>
      </c>
      <c r="G5" s="21" t="s">
        <v>25</v>
      </c>
      <c r="H5" s="19" t="s">
        <v>7</v>
      </c>
      <c r="I5" s="96"/>
      <c r="J5" s="98"/>
      <c r="K5" s="17" t="s">
        <v>6</v>
      </c>
      <c r="L5" s="20" t="s">
        <v>38</v>
      </c>
      <c r="M5" s="20" t="s">
        <v>23</v>
      </c>
      <c r="N5" s="20" t="s">
        <v>25</v>
      </c>
      <c r="O5" s="17" t="s">
        <v>7</v>
      </c>
      <c r="P5" s="102"/>
      <c r="Q5" s="98"/>
      <c r="R5" s="19" t="s">
        <v>6</v>
      </c>
      <c r="S5" s="21" t="s">
        <v>38</v>
      </c>
      <c r="T5" s="24" t="s">
        <v>23</v>
      </c>
      <c r="U5" s="21" t="s">
        <v>25</v>
      </c>
      <c r="V5" s="16" t="s">
        <v>7</v>
      </c>
    </row>
    <row r="6" spans="1:22" s="51" customFormat="1" ht="32.25" customHeight="1">
      <c r="A6" s="48" t="s">
        <v>78</v>
      </c>
      <c r="B6" s="49">
        <f aca="true" t="shared" si="0" ref="B6:V6">SUM(B7:B8)</f>
        <v>34349</v>
      </c>
      <c r="C6" s="50">
        <f t="shared" si="0"/>
        <v>2796</v>
      </c>
      <c r="D6" s="50">
        <f t="shared" si="0"/>
        <v>499</v>
      </c>
      <c r="E6" s="50">
        <f t="shared" si="0"/>
        <v>26</v>
      </c>
      <c r="F6" s="50">
        <f t="shared" si="0"/>
        <v>2</v>
      </c>
      <c r="G6" s="50">
        <f t="shared" si="0"/>
        <v>1692</v>
      </c>
      <c r="H6" s="50">
        <f t="shared" si="0"/>
        <v>122</v>
      </c>
      <c r="I6" s="50">
        <f t="shared" si="0"/>
        <v>51870</v>
      </c>
      <c r="J6" s="50">
        <f t="shared" si="0"/>
        <v>1628</v>
      </c>
      <c r="K6" s="50">
        <f t="shared" si="0"/>
        <v>532</v>
      </c>
      <c r="L6" s="70">
        <f t="shared" si="0"/>
        <v>16</v>
      </c>
      <c r="M6" s="49">
        <f t="shared" si="0"/>
        <v>5</v>
      </c>
      <c r="N6" s="50">
        <f t="shared" si="0"/>
        <v>835</v>
      </c>
      <c r="O6" s="50">
        <f t="shared" si="0"/>
        <v>22</v>
      </c>
      <c r="P6" s="50">
        <f t="shared" si="0"/>
        <v>47411</v>
      </c>
      <c r="Q6" s="50">
        <f t="shared" si="0"/>
        <v>2975</v>
      </c>
      <c r="R6" s="50">
        <f t="shared" si="0"/>
        <v>803</v>
      </c>
      <c r="S6" s="50">
        <f t="shared" si="0"/>
        <v>38</v>
      </c>
      <c r="T6" s="50">
        <f t="shared" si="0"/>
        <v>10</v>
      </c>
      <c r="U6" s="50">
        <f t="shared" si="0"/>
        <v>1093</v>
      </c>
      <c r="V6" s="70">
        <f t="shared" si="0"/>
        <v>208</v>
      </c>
    </row>
    <row r="7" spans="1:22" s="51" customFormat="1" ht="32.25" customHeight="1">
      <c r="A7" s="52" t="s">
        <v>79</v>
      </c>
      <c r="B7" s="53">
        <f aca="true" t="shared" si="1" ref="B7:V7">SUM(B9:B19)</f>
        <v>26588</v>
      </c>
      <c r="C7" s="54">
        <f t="shared" si="1"/>
        <v>2269</v>
      </c>
      <c r="D7" s="54">
        <f t="shared" si="1"/>
        <v>400</v>
      </c>
      <c r="E7" s="54">
        <f t="shared" si="1"/>
        <v>20</v>
      </c>
      <c r="F7" s="54">
        <f t="shared" si="1"/>
        <v>2</v>
      </c>
      <c r="G7" s="54">
        <f t="shared" si="1"/>
        <v>1385</v>
      </c>
      <c r="H7" s="54">
        <f t="shared" si="1"/>
        <v>106</v>
      </c>
      <c r="I7" s="54">
        <f t="shared" si="1"/>
        <v>35278</v>
      </c>
      <c r="J7" s="54">
        <f t="shared" si="1"/>
        <v>1147</v>
      </c>
      <c r="K7" s="54">
        <f t="shared" si="1"/>
        <v>379</v>
      </c>
      <c r="L7" s="71">
        <f t="shared" si="1"/>
        <v>11</v>
      </c>
      <c r="M7" s="53">
        <f t="shared" si="1"/>
        <v>4</v>
      </c>
      <c r="N7" s="54">
        <f t="shared" si="1"/>
        <v>587</v>
      </c>
      <c r="O7" s="54">
        <f t="shared" si="1"/>
        <v>15</v>
      </c>
      <c r="P7" s="54">
        <f t="shared" si="1"/>
        <v>36885</v>
      </c>
      <c r="Q7" s="54">
        <f t="shared" si="1"/>
        <v>2324</v>
      </c>
      <c r="R7" s="54">
        <f t="shared" si="1"/>
        <v>598</v>
      </c>
      <c r="S7" s="54">
        <f t="shared" si="1"/>
        <v>32</v>
      </c>
      <c r="T7" s="54">
        <f t="shared" si="1"/>
        <v>5</v>
      </c>
      <c r="U7" s="54">
        <f t="shared" si="1"/>
        <v>880</v>
      </c>
      <c r="V7" s="71">
        <f t="shared" si="1"/>
        <v>179</v>
      </c>
    </row>
    <row r="8" spans="1:22" s="51" customFormat="1" ht="32.25" customHeight="1">
      <c r="A8" s="55" t="s">
        <v>80</v>
      </c>
      <c r="B8" s="56">
        <f>SUM(B20:B35)</f>
        <v>7761</v>
      </c>
      <c r="C8" s="57">
        <f>SUM(C20:C35)</f>
        <v>527</v>
      </c>
      <c r="D8" s="57">
        <f>SUM(D20:D35)</f>
        <v>99</v>
      </c>
      <c r="E8" s="57">
        <f aca="true" t="shared" si="2" ref="E8:U8">SUM(E20:E35)</f>
        <v>6</v>
      </c>
      <c r="F8" s="57">
        <f t="shared" si="2"/>
        <v>0</v>
      </c>
      <c r="G8" s="57">
        <f t="shared" si="2"/>
        <v>307</v>
      </c>
      <c r="H8" s="57">
        <f t="shared" si="2"/>
        <v>16</v>
      </c>
      <c r="I8" s="57">
        <f t="shared" si="2"/>
        <v>16592</v>
      </c>
      <c r="J8" s="57">
        <f t="shared" si="2"/>
        <v>481</v>
      </c>
      <c r="K8" s="57">
        <f t="shared" si="2"/>
        <v>153</v>
      </c>
      <c r="L8" s="72">
        <f t="shared" si="2"/>
        <v>5</v>
      </c>
      <c r="M8" s="56">
        <f t="shared" si="2"/>
        <v>1</v>
      </c>
      <c r="N8" s="57">
        <f t="shared" si="2"/>
        <v>248</v>
      </c>
      <c r="O8" s="57">
        <f t="shared" si="2"/>
        <v>7</v>
      </c>
      <c r="P8" s="57">
        <f t="shared" si="2"/>
        <v>10526</v>
      </c>
      <c r="Q8" s="57">
        <f t="shared" si="2"/>
        <v>651</v>
      </c>
      <c r="R8" s="57">
        <f t="shared" si="2"/>
        <v>205</v>
      </c>
      <c r="S8" s="57">
        <f t="shared" si="2"/>
        <v>6</v>
      </c>
      <c r="T8" s="57">
        <f t="shared" si="2"/>
        <v>5</v>
      </c>
      <c r="U8" s="57">
        <f t="shared" si="2"/>
        <v>213</v>
      </c>
      <c r="V8" s="72">
        <f>SUM(V20:V35)</f>
        <v>29</v>
      </c>
    </row>
    <row r="9" spans="1:22" s="51" customFormat="1" ht="32.25" customHeight="1">
      <c r="A9" s="52" t="s">
        <v>81</v>
      </c>
      <c r="B9" s="53">
        <v>7461</v>
      </c>
      <c r="C9" s="54">
        <v>719</v>
      </c>
      <c r="D9" s="54">
        <v>111</v>
      </c>
      <c r="E9" s="54">
        <v>2</v>
      </c>
      <c r="F9" s="54">
        <v>1</v>
      </c>
      <c r="G9" s="54">
        <v>398</v>
      </c>
      <c r="H9" s="54">
        <v>0</v>
      </c>
      <c r="I9" s="54">
        <v>9385</v>
      </c>
      <c r="J9" s="54">
        <v>258</v>
      </c>
      <c r="K9" s="54">
        <v>73</v>
      </c>
      <c r="L9" s="71">
        <v>1</v>
      </c>
      <c r="M9" s="53">
        <v>1</v>
      </c>
      <c r="N9" s="54">
        <v>111</v>
      </c>
      <c r="O9" s="54">
        <v>0</v>
      </c>
      <c r="P9" s="54">
        <v>8716</v>
      </c>
      <c r="Q9" s="54">
        <v>478</v>
      </c>
      <c r="R9" s="54">
        <v>47</v>
      </c>
      <c r="S9" s="54">
        <v>6</v>
      </c>
      <c r="T9" s="54">
        <v>0</v>
      </c>
      <c r="U9" s="54">
        <v>183</v>
      </c>
      <c r="V9" s="71">
        <v>0</v>
      </c>
    </row>
    <row r="10" spans="1:22" s="51" customFormat="1" ht="32.25" customHeight="1">
      <c r="A10" s="52" t="s">
        <v>82</v>
      </c>
      <c r="B10" s="53">
        <v>4565</v>
      </c>
      <c r="C10" s="54">
        <v>337</v>
      </c>
      <c r="D10" s="54">
        <v>49</v>
      </c>
      <c r="E10" s="54">
        <v>6</v>
      </c>
      <c r="F10" s="54">
        <v>0</v>
      </c>
      <c r="G10" s="54">
        <v>226</v>
      </c>
      <c r="H10" s="54">
        <v>18</v>
      </c>
      <c r="I10" s="54">
        <v>4747</v>
      </c>
      <c r="J10" s="54">
        <v>136</v>
      </c>
      <c r="K10" s="54">
        <v>34</v>
      </c>
      <c r="L10" s="71">
        <v>3</v>
      </c>
      <c r="M10" s="53">
        <v>0</v>
      </c>
      <c r="N10" s="54">
        <v>80</v>
      </c>
      <c r="O10" s="54">
        <v>0</v>
      </c>
      <c r="P10" s="54">
        <v>5321</v>
      </c>
      <c r="Q10" s="54">
        <v>347</v>
      </c>
      <c r="R10" s="54">
        <v>88</v>
      </c>
      <c r="S10" s="54">
        <v>2</v>
      </c>
      <c r="T10" s="54">
        <v>5</v>
      </c>
      <c r="U10" s="54">
        <v>147</v>
      </c>
      <c r="V10" s="71">
        <v>35</v>
      </c>
    </row>
    <row r="11" spans="1:22" s="51" customFormat="1" ht="32.25" customHeight="1">
      <c r="A11" s="52" t="s">
        <v>83</v>
      </c>
      <c r="B11" s="53">
        <v>1142</v>
      </c>
      <c r="C11" s="54">
        <v>78</v>
      </c>
      <c r="D11" s="54">
        <v>16</v>
      </c>
      <c r="E11" s="54">
        <v>1</v>
      </c>
      <c r="F11" s="54">
        <v>0</v>
      </c>
      <c r="G11" s="54">
        <v>54</v>
      </c>
      <c r="H11" s="54">
        <v>0</v>
      </c>
      <c r="I11" s="54">
        <v>0</v>
      </c>
      <c r="J11" s="54">
        <v>0</v>
      </c>
      <c r="K11" s="54">
        <v>0</v>
      </c>
      <c r="L11" s="71">
        <v>0</v>
      </c>
      <c r="M11" s="53">
        <v>0</v>
      </c>
      <c r="N11" s="54">
        <v>0</v>
      </c>
      <c r="O11" s="54">
        <v>0</v>
      </c>
      <c r="P11" s="54">
        <v>1355</v>
      </c>
      <c r="Q11" s="54">
        <v>85</v>
      </c>
      <c r="R11" s="54">
        <v>30</v>
      </c>
      <c r="S11" s="54">
        <v>1</v>
      </c>
      <c r="T11" s="54">
        <v>0</v>
      </c>
      <c r="U11" s="54">
        <v>35</v>
      </c>
      <c r="V11" s="71">
        <v>0</v>
      </c>
    </row>
    <row r="12" spans="1:22" s="51" customFormat="1" ht="32.25" customHeight="1">
      <c r="A12" s="52" t="s">
        <v>84</v>
      </c>
      <c r="B12" s="53">
        <v>1207</v>
      </c>
      <c r="C12" s="54">
        <v>76</v>
      </c>
      <c r="D12" s="54">
        <v>9</v>
      </c>
      <c r="E12" s="54">
        <v>2</v>
      </c>
      <c r="F12" s="54">
        <v>0</v>
      </c>
      <c r="G12" s="54">
        <v>42</v>
      </c>
      <c r="H12" s="54">
        <v>15</v>
      </c>
      <c r="I12" s="54">
        <v>1655</v>
      </c>
      <c r="J12" s="54">
        <v>56</v>
      </c>
      <c r="K12" s="54">
        <v>33</v>
      </c>
      <c r="L12" s="71">
        <v>0</v>
      </c>
      <c r="M12" s="53">
        <v>0</v>
      </c>
      <c r="N12" s="54">
        <v>18</v>
      </c>
      <c r="O12" s="54">
        <v>1</v>
      </c>
      <c r="P12" s="54">
        <v>1527</v>
      </c>
      <c r="Q12" s="54">
        <v>116</v>
      </c>
      <c r="R12" s="54">
        <v>28</v>
      </c>
      <c r="S12" s="54">
        <v>1</v>
      </c>
      <c r="T12" s="54">
        <v>0</v>
      </c>
      <c r="U12" s="54">
        <v>45</v>
      </c>
      <c r="V12" s="71">
        <v>29</v>
      </c>
    </row>
    <row r="13" spans="1:22" s="51" customFormat="1" ht="32.25" customHeight="1">
      <c r="A13" s="52" t="s">
        <v>85</v>
      </c>
      <c r="B13" s="53">
        <v>785</v>
      </c>
      <c r="C13" s="54">
        <v>67</v>
      </c>
      <c r="D13" s="54">
        <v>12</v>
      </c>
      <c r="E13" s="54">
        <v>1</v>
      </c>
      <c r="F13" s="54">
        <v>0</v>
      </c>
      <c r="G13" s="54">
        <v>37</v>
      </c>
      <c r="H13" s="54">
        <v>0</v>
      </c>
      <c r="I13" s="54">
        <v>796</v>
      </c>
      <c r="J13" s="54">
        <v>30</v>
      </c>
      <c r="K13" s="54">
        <v>6</v>
      </c>
      <c r="L13" s="71">
        <v>1</v>
      </c>
      <c r="M13" s="53">
        <v>0</v>
      </c>
      <c r="N13" s="54">
        <v>11</v>
      </c>
      <c r="O13" s="54">
        <v>0</v>
      </c>
      <c r="P13" s="54">
        <v>5092</v>
      </c>
      <c r="Q13" s="54">
        <v>401</v>
      </c>
      <c r="R13" s="54">
        <v>75</v>
      </c>
      <c r="S13" s="54">
        <v>10</v>
      </c>
      <c r="T13" s="54">
        <v>0</v>
      </c>
      <c r="U13" s="54">
        <v>136</v>
      </c>
      <c r="V13" s="71">
        <v>12</v>
      </c>
    </row>
    <row r="14" spans="1:22" s="51" customFormat="1" ht="32.25" customHeight="1">
      <c r="A14" s="52" t="s">
        <v>86</v>
      </c>
      <c r="B14" s="53">
        <v>3518</v>
      </c>
      <c r="C14" s="54">
        <v>371</v>
      </c>
      <c r="D14" s="54">
        <v>66</v>
      </c>
      <c r="E14" s="54">
        <v>4</v>
      </c>
      <c r="F14" s="54">
        <v>0</v>
      </c>
      <c r="G14" s="54">
        <v>251</v>
      </c>
      <c r="H14" s="54">
        <v>34</v>
      </c>
      <c r="I14" s="54">
        <v>4861</v>
      </c>
      <c r="J14" s="54">
        <v>204</v>
      </c>
      <c r="K14" s="54">
        <v>71</v>
      </c>
      <c r="L14" s="71">
        <v>2</v>
      </c>
      <c r="M14" s="53">
        <v>0</v>
      </c>
      <c r="N14" s="54">
        <v>122</v>
      </c>
      <c r="O14" s="54">
        <v>7</v>
      </c>
      <c r="P14" s="54">
        <v>4037</v>
      </c>
      <c r="Q14" s="54">
        <v>303</v>
      </c>
      <c r="R14" s="54">
        <v>110</v>
      </c>
      <c r="S14" s="54">
        <v>5</v>
      </c>
      <c r="T14" s="54">
        <v>0</v>
      </c>
      <c r="U14" s="54">
        <v>98</v>
      </c>
      <c r="V14" s="71">
        <v>65</v>
      </c>
    </row>
    <row r="15" spans="1:22" s="51" customFormat="1" ht="32.25" customHeight="1">
      <c r="A15" s="52" t="s">
        <v>87</v>
      </c>
      <c r="B15" s="53">
        <v>1609</v>
      </c>
      <c r="C15" s="54">
        <v>153</v>
      </c>
      <c r="D15" s="54">
        <v>41</v>
      </c>
      <c r="E15" s="54">
        <v>0</v>
      </c>
      <c r="F15" s="54">
        <v>1</v>
      </c>
      <c r="G15" s="54">
        <v>96</v>
      </c>
      <c r="H15" s="54">
        <v>3</v>
      </c>
      <c r="I15" s="54">
        <v>3027</v>
      </c>
      <c r="J15" s="54">
        <v>102</v>
      </c>
      <c r="K15" s="54">
        <v>38</v>
      </c>
      <c r="L15" s="71">
        <v>0</v>
      </c>
      <c r="M15" s="53">
        <v>1</v>
      </c>
      <c r="N15" s="54">
        <v>59</v>
      </c>
      <c r="O15" s="54">
        <v>0</v>
      </c>
      <c r="P15" s="54">
        <v>2420</v>
      </c>
      <c r="Q15" s="54">
        <v>120</v>
      </c>
      <c r="R15" s="54">
        <v>61</v>
      </c>
      <c r="S15" s="54">
        <v>2</v>
      </c>
      <c r="T15" s="54">
        <v>0</v>
      </c>
      <c r="U15" s="54">
        <v>43</v>
      </c>
      <c r="V15" s="71">
        <v>6</v>
      </c>
    </row>
    <row r="16" spans="1:22" s="51" customFormat="1" ht="32.25" customHeight="1">
      <c r="A16" s="52" t="s">
        <v>88</v>
      </c>
      <c r="B16" s="53">
        <v>716</v>
      </c>
      <c r="C16" s="54">
        <v>51</v>
      </c>
      <c r="D16" s="54">
        <v>9</v>
      </c>
      <c r="E16" s="54">
        <v>0</v>
      </c>
      <c r="F16" s="54">
        <v>0</v>
      </c>
      <c r="G16" s="54">
        <v>28</v>
      </c>
      <c r="H16" s="54">
        <v>10</v>
      </c>
      <c r="I16" s="54">
        <v>1070</v>
      </c>
      <c r="J16" s="54">
        <v>37</v>
      </c>
      <c r="K16" s="54">
        <v>13</v>
      </c>
      <c r="L16" s="71">
        <v>1</v>
      </c>
      <c r="M16" s="53">
        <v>0</v>
      </c>
      <c r="N16" s="54">
        <v>22</v>
      </c>
      <c r="O16" s="54">
        <v>1</v>
      </c>
      <c r="P16" s="54">
        <v>986</v>
      </c>
      <c r="Q16" s="54">
        <v>36</v>
      </c>
      <c r="R16" s="54">
        <v>9</v>
      </c>
      <c r="S16" s="54">
        <v>0</v>
      </c>
      <c r="T16" s="54">
        <v>0</v>
      </c>
      <c r="U16" s="54">
        <v>17</v>
      </c>
      <c r="V16" s="71">
        <v>10</v>
      </c>
    </row>
    <row r="17" spans="1:22" s="51" customFormat="1" ht="32.25" customHeight="1">
      <c r="A17" s="52" t="s">
        <v>89</v>
      </c>
      <c r="B17" s="53">
        <v>1620</v>
      </c>
      <c r="C17" s="54">
        <v>137</v>
      </c>
      <c r="D17" s="54">
        <v>18</v>
      </c>
      <c r="E17" s="54">
        <v>1</v>
      </c>
      <c r="F17" s="54">
        <v>0</v>
      </c>
      <c r="G17" s="54">
        <v>94</v>
      </c>
      <c r="H17" s="54">
        <v>16</v>
      </c>
      <c r="I17" s="54">
        <v>2039</v>
      </c>
      <c r="J17" s="54">
        <v>76</v>
      </c>
      <c r="K17" s="54">
        <v>28</v>
      </c>
      <c r="L17" s="71">
        <v>2</v>
      </c>
      <c r="M17" s="53">
        <v>0</v>
      </c>
      <c r="N17" s="54">
        <v>39</v>
      </c>
      <c r="O17" s="54">
        <v>4</v>
      </c>
      <c r="P17" s="54">
        <v>1934</v>
      </c>
      <c r="Q17" s="54">
        <v>106</v>
      </c>
      <c r="R17" s="54">
        <v>31</v>
      </c>
      <c r="S17" s="54">
        <v>3</v>
      </c>
      <c r="T17" s="54">
        <v>0</v>
      </c>
      <c r="U17" s="54">
        <v>51</v>
      </c>
      <c r="V17" s="71">
        <v>12</v>
      </c>
    </row>
    <row r="18" spans="1:22" s="51" customFormat="1" ht="32.25" customHeight="1">
      <c r="A18" s="52" t="s">
        <v>90</v>
      </c>
      <c r="B18" s="53">
        <v>2490</v>
      </c>
      <c r="C18" s="54">
        <v>217</v>
      </c>
      <c r="D18" s="54">
        <v>58</v>
      </c>
      <c r="E18" s="54">
        <v>3</v>
      </c>
      <c r="F18" s="54">
        <v>0</v>
      </c>
      <c r="G18" s="54">
        <v>123</v>
      </c>
      <c r="H18" s="54">
        <v>0</v>
      </c>
      <c r="I18" s="54">
        <v>5193</v>
      </c>
      <c r="J18" s="54">
        <v>197</v>
      </c>
      <c r="K18" s="54">
        <v>63</v>
      </c>
      <c r="L18" s="71">
        <v>0</v>
      </c>
      <c r="M18" s="53">
        <v>1</v>
      </c>
      <c r="N18" s="54">
        <v>98</v>
      </c>
      <c r="O18" s="54">
        <v>0</v>
      </c>
      <c r="P18" s="54">
        <v>3626</v>
      </c>
      <c r="Q18" s="54">
        <v>260</v>
      </c>
      <c r="R18" s="54">
        <v>95</v>
      </c>
      <c r="S18" s="54">
        <v>0</v>
      </c>
      <c r="T18" s="54">
        <v>0</v>
      </c>
      <c r="U18" s="54">
        <v>98</v>
      </c>
      <c r="V18" s="71">
        <v>0</v>
      </c>
    </row>
    <row r="19" spans="1:22" s="51" customFormat="1" ht="32.25" customHeight="1">
      <c r="A19" s="52" t="s">
        <v>91</v>
      </c>
      <c r="B19" s="53">
        <v>1475</v>
      </c>
      <c r="C19" s="54">
        <v>63</v>
      </c>
      <c r="D19" s="54">
        <v>11</v>
      </c>
      <c r="E19" s="54">
        <v>0</v>
      </c>
      <c r="F19" s="54">
        <v>0</v>
      </c>
      <c r="G19" s="54">
        <v>36</v>
      </c>
      <c r="H19" s="54">
        <v>10</v>
      </c>
      <c r="I19" s="54">
        <v>2505</v>
      </c>
      <c r="J19" s="54">
        <v>51</v>
      </c>
      <c r="K19" s="54">
        <v>20</v>
      </c>
      <c r="L19" s="71">
        <v>1</v>
      </c>
      <c r="M19" s="53">
        <v>1</v>
      </c>
      <c r="N19" s="54">
        <v>27</v>
      </c>
      <c r="O19" s="54">
        <v>2</v>
      </c>
      <c r="P19" s="54">
        <v>1871</v>
      </c>
      <c r="Q19" s="54">
        <v>72</v>
      </c>
      <c r="R19" s="54">
        <v>24</v>
      </c>
      <c r="S19" s="54">
        <v>2</v>
      </c>
      <c r="T19" s="54">
        <v>0</v>
      </c>
      <c r="U19" s="54">
        <v>27</v>
      </c>
      <c r="V19" s="71">
        <v>10</v>
      </c>
    </row>
    <row r="20" spans="1:22" s="51" customFormat="1" ht="32.25" customHeight="1">
      <c r="A20" s="77" t="s">
        <v>92</v>
      </c>
      <c r="B20" s="60">
        <v>622</v>
      </c>
      <c r="C20" s="61">
        <v>46</v>
      </c>
      <c r="D20" s="61">
        <v>4</v>
      </c>
      <c r="E20" s="61">
        <v>0</v>
      </c>
      <c r="F20" s="61">
        <v>0</v>
      </c>
      <c r="G20" s="61">
        <v>32</v>
      </c>
      <c r="H20" s="61">
        <v>0</v>
      </c>
      <c r="I20" s="61">
        <v>782</v>
      </c>
      <c r="J20" s="61">
        <v>12</v>
      </c>
      <c r="K20" s="61">
        <v>3</v>
      </c>
      <c r="L20" s="73">
        <v>0</v>
      </c>
      <c r="M20" s="60">
        <v>0</v>
      </c>
      <c r="N20" s="61">
        <v>8</v>
      </c>
      <c r="O20" s="61">
        <v>0</v>
      </c>
      <c r="P20" s="61">
        <v>786</v>
      </c>
      <c r="Q20" s="61">
        <v>49</v>
      </c>
      <c r="R20" s="61">
        <v>11</v>
      </c>
      <c r="S20" s="61">
        <v>0</v>
      </c>
      <c r="T20" s="61">
        <v>0</v>
      </c>
      <c r="U20" s="61">
        <v>19</v>
      </c>
      <c r="V20" s="73">
        <v>0</v>
      </c>
    </row>
    <row r="21" spans="1:22" s="51" customFormat="1" ht="32.25" customHeight="1">
      <c r="A21" s="59" t="s">
        <v>93</v>
      </c>
      <c r="B21" s="56">
        <v>651</v>
      </c>
      <c r="C21" s="57">
        <v>65</v>
      </c>
      <c r="D21" s="57">
        <v>6</v>
      </c>
      <c r="E21" s="57">
        <v>1</v>
      </c>
      <c r="F21" s="57">
        <v>0</v>
      </c>
      <c r="G21" s="57">
        <v>37</v>
      </c>
      <c r="H21" s="57">
        <v>0</v>
      </c>
      <c r="I21" s="57">
        <v>1595</v>
      </c>
      <c r="J21" s="57">
        <v>70</v>
      </c>
      <c r="K21" s="57">
        <v>17</v>
      </c>
      <c r="L21" s="72">
        <v>0</v>
      </c>
      <c r="M21" s="56">
        <v>0</v>
      </c>
      <c r="N21" s="57">
        <v>39</v>
      </c>
      <c r="O21" s="57">
        <v>0</v>
      </c>
      <c r="P21" s="57">
        <v>968</v>
      </c>
      <c r="Q21" s="57">
        <v>53</v>
      </c>
      <c r="R21" s="57">
        <v>6</v>
      </c>
      <c r="S21" s="57">
        <v>0</v>
      </c>
      <c r="T21" s="57">
        <v>5</v>
      </c>
      <c r="U21" s="57">
        <v>10</v>
      </c>
      <c r="V21" s="72">
        <v>0</v>
      </c>
    </row>
    <row r="22" spans="1:22" s="51" customFormat="1" ht="32.25" customHeight="1">
      <c r="A22" s="52" t="s">
        <v>94</v>
      </c>
      <c r="B22" s="53">
        <v>1253</v>
      </c>
      <c r="C22" s="54">
        <v>47</v>
      </c>
      <c r="D22" s="54">
        <v>4</v>
      </c>
      <c r="E22" s="54">
        <v>1</v>
      </c>
      <c r="F22" s="54">
        <v>0</v>
      </c>
      <c r="G22" s="54">
        <v>29</v>
      </c>
      <c r="H22" s="54">
        <v>0</v>
      </c>
      <c r="I22" s="54">
        <v>1557</v>
      </c>
      <c r="J22" s="54">
        <v>43</v>
      </c>
      <c r="K22" s="54">
        <v>13</v>
      </c>
      <c r="L22" s="71">
        <v>0</v>
      </c>
      <c r="M22" s="53">
        <v>0</v>
      </c>
      <c r="N22" s="54">
        <v>20</v>
      </c>
      <c r="O22" s="54">
        <v>0</v>
      </c>
      <c r="P22" s="54">
        <v>1627</v>
      </c>
      <c r="Q22" s="54">
        <v>88</v>
      </c>
      <c r="R22" s="54">
        <v>25</v>
      </c>
      <c r="S22" s="54">
        <v>0</v>
      </c>
      <c r="T22" s="54">
        <v>0</v>
      </c>
      <c r="U22" s="54">
        <v>36</v>
      </c>
      <c r="V22" s="71">
        <v>0</v>
      </c>
    </row>
    <row r="23" spans="1:22" s="51" customFormat="1" ht="32.25" customHeight="1">
      <c r="A23" s="52" t="s">
        <v>95</v>
      </c>
      <c r="B23" s="53">
        <v>489</v>
      </c>
      <c r="C23" s="54">
        <v>34</v>
      </c>
      <c r="D23" s="54">
        <v>7</v>
      </c>
      <c r="E23" s="54">
        <v>0</v>
      </c>
      <c r="F23" s="54">
        <v>0</v>
      </c>
      <c r="G23" s="54">
        <v>18</v>
      </c>
      <c r="H23" s="54">
        <v>0</v>
      </c>
      <c r="I23" s="54">
        <v>1382</v>
      </c>
      <c r="J23" s="54">
        <v>39</v>
      </c>
      <c r="K23" s="54">
        <v>22</v>
      </c>
      <c r="L23" s="71">
        <v>0</v>
      </c>
      <c r="M23" s="53">
        <v>0</v>
      </c>
      <c r="N23" s="54">
        <v>11</v>
      </c>
      <c r="O23" s="54">
        <v>0</v>
      </c>
      <c r="P23" s="54">
        <v>771</v>
      </c>
      <c r="Q23" s="54">
        <v>31</v>
      </c>
      <c r="R23" s="54">
        <v>13</v>
      </c>
      <c r="S23" s="54">
        <v>0</v>
      </c>
      <c r="T23" s="54">
        <v>0</v>
      </c>
      <c r="U23" s="54">
        <v>13</v>
      </c>
      <c r="V23" s="71">
        <v>0</v>
      </c>
    </row>
    <row r="24" spans="1:22" s="51" customFormat="1" ht="32.25" customHeight="1">
      <c r="A24" s="52" t="s">
        <v>96</v>
      </c>
      <c r="B24" s="53">
        <v>359</v>
      </c>
      <c r="C24" s="54">
        <v>24</v>
      </c>
      <c r="D24" s="54">
        <v>8</v>
      </c>
      <c r="E24" s="54">
        <v>0</v>
      </c>
      <c r="F24" s="54">
        <v>0</v>
      </c>
      <c r="G24" s="54">
        <v>9</v>
      </c>
      <c r="H24" s="54">
        <v>7</v>
      </c>
      <c r="I24" s="54">
        <v>429</v>
      </c>
      <c r="J24" s="54">
        <v>5</v>
      </c>
      <c r="K24" s="54">
        <v>3</v>
      </c>
      <c r="L24" s="71">
        <v>0</v>
      </c>
      <c r="M24" s="53">
        <v>0</v>
      </c>
      <c r="N24" s="54">
        <v>1</v>
      </c>
      <c r="O24" s="54">
        <v>1</v>
      </c>
      <c r="P24" s="54">
        <v>318</v>
      </c>
      <c r="Q24" s="54">
        <v>19</v>
      </c>
      <c r="R24" s="54">
        <v>3</v>
      </c>
      <c r="S24" s="54">
        <v>0</v>
      </c>
      <c r="T24" s="54">
        <v>0</v>
      </c>
      <c r="U24" s="54">
        <v>6</v>
      </c>
      <c r="V24" s="71">
        <v>10</v>
      </c>
    </row>
    <row r="25" spans="1:22" s="51" customFormat="1" ht="32.25" customHeight="1">
      <c r="A25" s="52" t="s">
        <v>97</v>
      </c>
      <c r="B25" s="53">
        <v>331</v>
      </c>
      <c r="C25" s="54">
        <v>21</v>
      </c>
      <c r="D25" s="54">
        <v>5</v>
      </c>
      <c r="E25" s="54">
        <v>0</v>
      </c>
      <c r="F25" s="54">
        <v>0</v>
      </c>
      <c r="G25" s="54">
        <v>12</v>
      </c>
      <c r="H25" s="54">
        <v>0</v>
      </c>
      <c r="I25" s="54">
        <v>584</v>
      </c>
      <c r="J25" s="54">
        <v>24</v>
      </c>
      <c r="K25" s="54">
        <v>10</v>
      </c>
      <c r="L25" s="71">
        <v>1</v>
      </c>
      <c r="M25" s="53">
        <v>0</v>
      </c>
      <c r="N25" s="54">
        <v>10</v>
      </c>
      <c r="O25" s="54">
        <v>0</v>
      </c>
      <c r="P25" s="54">
        <v>494</v>
      </c>
      <c r="Q25" s="54">
        <v>35</v>
      </c>
      <c r="R25" s="54">
        <v>10</v>
      </c>
      <c r="S25" s="54">
        <v>1</v>
      </c>
      <c r="T25" s="54">
        <v>0</v>
      </c>
      <c r="U25" s="54">
        <v>14</v>
      </c>
      <c r="V25" s="71">
        <v>0</v>
      </c>
    </row>
    <row r="26" spans="1:22" s="51" customFormat="1" ht="32.25" customHeight="1">
      <c r="A26" s="77" t="s">
        <v>98</v>
      </c>
      <c r="B26" s="60">
        <v>710</v>
      </c>
      <c r="C26" s="61">
        <v>29</v>
      </c>
      <c r="D26" s="61">
        <v>6</v>
      </c>
      <c r="E26" s="61">
        <v>0</v>
      </c>
      <c r="F26" s="61">
        <v>0</v>
      </c>
      <c r="G26" s="61">
        <v>12</v>
      </c>
      <c r="H26" s="61">
        <v>0</v>
      </c>
      <c r="I26" s="61">
        <v>1695</v>
      </c>
      <c r="J26" s="61">
        <v>48</v>
      </c>
      <c r="K26" s="61">
        <v>18</v>
      </c>
      <c r="L26" s="73">
        <v>0</v>
      </c>
      <c r="M26" s="60">
        <v>0</v>
      </c>
      <c r="N26" s="61">
        <v>27</v>
      </c>
      <c r="O26" s="61">
        <v>0</v>
      </c>
      <c r="P26" s="61">
        <v>941</v>
      </c>
      <c r="Q26" s="61">
        <v>50</v>
      </c>
      <c r="R26" s="61">
        <v>13</v>
      </c>
      <c r="S26" s="61">
        <v>1</v>
      </c>
      <c r="T26" s="61">
        <v>0</v>
      </c>
      <c r="U26" s="61">
        <v>9</v>
      </c>
      <c r="V26" s="73">
        <v>0</v>
      </c>
    </row>
    <row r="27" spans="1:22" s="51" customFormat="1" ht="32.25" customHeight="1">
      <c r="A27" s="58" t="s">
        <v>99</v>
      </c>
      <c r="B27" s="53">
        <v>304</v>
      </c>
      <c r="C27" s="54">
        <v>21</v>
      </c>
      <c r="D27" s="54">
        <v>6</v>
      </c>
      <c r="E27" s="54">
        <v>0</v>
      </c>
      <c r="F27" s="54">
        <v>0</v>
      </c>
      <c r="G27" s="54">
        <v>13</v>
      </c>
      <c r="H27" s="54">
        <v>2</v>
      </c>
      <c r="I27" s="54">
        <v>586</v>
      </c>
      <c r="J27" s="54">
        <v>10</v>
      </c>
      <c r="K27" s="54">
        <v>2</v>
      </c>
      <c r="L27" s="71">
        <v>0</v>
      </c>
      <c r="M27" s="53">
        <v>0</v>
      </c>
      <c r="N27" s="54">
        <v>7</v>
      </c>
      <c r="O27" s="54">
        <v>0</v>
      </c>
      <c r="P27" s="54">
        <v>404</v>
      </c>
      <c r="Q27" s="54">
        <v>20</v>
      </c>
      <c r="R27" s="54">
        <v>6</v>
      </c>
      <c r="S27" s="54">
        <v>1</v>
      </c>
      <c r="T27" s="54">
        <v>0</v>
      </c>
      <c r="U27" s="54">
        <v>8</v>
      </c>
      <c r="V27" s="71">
        <v>1</v>
      </c>
    </row>
    <row r="28" spans="1:22" s="51" customFormat="1" ht="32.25" customHeight="1">
      <c r="A28" s="58" t="s">
        <v>100</v>
      </c>
      <c r="B28" s="53">
        <v>215</v>
      </c>
      <c r="C28" s="54">
        <v>20</v>
      </c>
      <c r="D28" s="54">
        <v>7</v>
      </c>
      <c r="E28" s="54">
        <v>0</v>
      </c>
      <c r="F28" s="54">
        <v>0</v>
      </c>
      <c r="G28" s="54">
        <v>10</v>
      </c>
      <c r="H28" s="54">
        <v>3</v>
      </c>
      <c r="I28" s="54">
        <v>313</v>
      </c>
      <c r="J28" s="54">
        <v>14</v>
      </c>
      <c r="K28" s="54">
        <v>3</v>
      </c>
      <c r="L28" s="71">
        <v>0</v>
      </c>
      <c r="M28" s="53">
        <v>0</v>
      </c>
      <c r="N28" s="54">
        <v>7</v>
      </c>
      <c r="O28" s="54">
        <v>4</v>
      </c>
      <c r="P28" s="54">
        <v>186</v>
      </c>
      <c r="Q28" s="54">
        <v>23</v>
      </c>
      <c r="R28" s="54">
        <v>10</v>
      </c>
      <c r="S28" s="54">
        <v>0</v>
      </c>
      <c r="T28" s="54">
        <v>0</v>
      </c>
      <c r="U28" s="54">
        <v>3</v>
      </c>
      <c r="V28" s="71">
        <v>10</v>
      </c>
    </row>
    <row r="29" spans="1:22" s="51" customFormat="1" ht="32.25" customHeight="1">
      <c r="A29" s="58" t="s">
        <v>101</v>
      </c>
      <c r="B29" s="53">
        <v>213</v>
      </c>
      <c r="C29" s="54">
        <v>9</v>
      </c>
      <c r="D29" s="54">
        <v>2</v>
      </c>
      <c r="E29" s="54">
        <v>0</v>
      </c>
      <c r="F29" s="54">
        <v>0</v>
      </c>
      <c r="G29" s="54">
        <v>7</v>
      </c>
      <c r="H29" s="54">
        <v>0</v>
      </c>
      <c r="I29" s="54">
        <v>336</v>
      </c>
      <c r="J29" s="54">
        <v>7</v>
      </c>
      <c r="K29" s="54">
        <v>3</v>
      </c>
      <c r="L29" s="71">
        <v>0</v>
      </c>
      <c r="M29" s="53">
        <v>0</v>
      </c>
      <c r="N29" s="54">
        <v>3</v>
      </c>
      <c r="O29" s="54">
        <v>0</v>
      </c>
      <c r="P29" s="54">
        <v>320</v>
      </c>
      <c r="Q29" s="54">
        <v>16</v>
      </c>
      <c r="R29" s="54">
        <v>9</v>
      </c>
      <c r="S29" s="54">
        <v>0</v>
      </c>
      <c r="T29" s="54">
        <v>0</v>
      </c>
      <c r="U29" s="54">
        <v>6</v>
      </c>
      <c r="V29" s="71">
        <v>0</v>
      </c>
    </row>
    <row r="30" spans="1:22" s="51" customFormat="1" ht="32.25" customHeight="1">
      <c r="A30" s="48" t="s">
        <v>102</v>
      </c>
      <c r="B30" s="49">
        <v>304</v>
      </c>
      <c r="C30" s="50">
        <v>32</v>
      </c>
      <c r="D30" s="50">
        <v>4</v>
      </c>
      <c r="E30" s="50">
        <v>0</v>
      </c>
      <c r="F30" s="50">
        <v>0</v>
      </c>
      <c r="G30" s="50">
        <v>23</v>
      </c>
      <c r="H30" s="50">
        <v>0</v>
      </c>
      <c r="I30" s="50">
        <v>916</v>
      </c>
      <c r="J30" s="50">
        <v>27</v>
      </c>
      <c r="K30" s="50">
        <v>13</v>
      </c>
      <c r="L30" s="70">
        <v>0</v>
      </c>
      <c r="M30" s="49">
        <v>0</v>
      </c>
      <c r="N30" s="50">
        <v>11</v>
      </c>
      <c r="O30" s="50">
        <v>0</v>
      </c>
      <c r="P30" s="50">
        <v>378</v>
      </c>
      <c r="Q30" s="50">
        <v>37</v>
      </c>
      <c r="R30" s="50">
        <v>12</v>
      </c>
      <c r="S30" s="50">
        <v>1</v>
      </c>
      <c r="T30" s="50">
        <v>0</v>
      </c>
      <c r="U30" s="50">
        <v>15</v>
      </c>
      <c r="V30" s="70">
        <v>0</v>
      </c>
    </row>
    <row r="31" spans="1:22" s="51" customFormat="1" ht="32.25" customHeight="1">
      <c r="A31" s="52" t="s">
        <v>103</v>
      </c>
      <c r="B31" s="53">
        <v>222</v>
      </c>
      <c r="C31" s="54">
        <v>16</v>
      </c>
      <c r="D31" s="54">
        <v>3</v>
      </c>
      <c r="E31" s="54">
        <v>0</v>
      </c>
      <c r="F31" s="54">
        <v>0</v>
      </c>
      <c r="G31" s="54">
        <v>7</v>
      </c>
      <c r="H31" s="54">
        <v>0</v>
      </c>
      <c r="I31" s="54">
        <v>607</v>
      </c>
      <c r="J31" s="54">
        <v>24</v>
      </c>
      <c r="K31" s="54">
        <v>2</v>
      </c>
      <c r="L31" s="71">
        <v>0</v>
      </c>
      <c r="M31" s="53">
        <v>0</v>
      </c>
      <c r="N31" s="54">
        <v>17</v>
      </c>
      <c r="O31" s="54">
        <v>0</v>
      </c>
      <c r="P31" s="54">
        <v>354</v>
      </c>
      <c r="Q31" s="54">
        <v>18</v>
      </c>
      <c r="R31" s="54">
        <v>8</v>
      </c>
      <c r="S31" s="54">
        <v>0</v>
      </c>
      <c r="T31" s="54">
        <v>0</v>
      </c>
      <c r="U31" s="54">
        <v>7</v>
      </c>
      <c r="V31" s="71">
        <v>0</v>
      </c>
    </row>
    <row r="32" spans="1:22" s="51" customFormat="1" ht="32.25" customHeight="1">
      <c r="A32" s="52" t="s">
        <v>104</v>
      </c>
      <c r="B32" s="53">
        <v>238</v>
      </c>
      <c r="C32" s="54">
        <v>22</v>
      </c>
      <c r="D32" s="54">
        <v>2</v>
      </c>
      <c r="E32" s="54">
        <v>0</v>
      </c>
      <c r="F32" s="54">
        <v>0</v>
      </c>
      <c r="G32" s="54">
        <v>16</v>
      </c>
      <c r="H32" s="54">
        <v>4</v>
      </c>
      <c r="I32" s="54">
        <v>433</v>
      </c>
      <c r="J32" s="54">
        <v>13</v>
      </c>
      <c r="K32" s="54">
        <v>2</v>
      </c>
      <c r="L32" s="71">
        <v>1</v>
      </c>
      <c r="M32" s="53">
        <v>1</v>
      </c>
      <c r="N32" s="54">
        <v>7</v>
      </c>
      <c r="O32" s="54">
        <v>2</v>
      </c>
      <c r="P32" s="54">
        <v>261</v>
      </c>
      <c r="Q32" s="54">
        <v>22</v>
      </c>
      <c r="R32" s="54">
        <v>6</v>
      </c>
      <c r="S32" s="54">
        <v>0</v>
      </c>
      <c r="T32" s="54">
        <v>0</v>
      </c>
      <c r="U32" s="54">
        <v>9</v>
      </c>
      <c r="V32" s="71">
        <v>7</v>
      </c>
    </row>
    <row r="33" spans="1:22" s="51" customFormat="1" ht="32.25" customHeight="1">
      <c r="A33" s="52" t="s">
        <v>105</v>
      </c>
      <c r="B33" s="53">
        <v>308</v>
      </c>
      <c r="C33" s="54">
        <v>35</v>
      </c>
      <c r="D33" s="54">
        <v>13</v>
      </c>
      <c r="E33" s="54">
        <v>0</v>
      </c>
      <c r="F33" s="54">
        <v>0</v>
      </c>
      <c r="G33" s="54">
        <v>18</v>
      </c>
      <c r="H33" s="54">
        <v>0</v>
      </c>
      <c r="I33" s="54">
        <v>471</v>
      </c>
      <c r="J33" s="54">
        <v>8</v>
      </c>
      <c r="K33" s="54">
        <v>2</v>
      </c>
      <c r="L33" s="71">
        <v>0</v>
      </c>
      <c r="M33" s="53">
        <v>0</v>
      </c>
      <c r="N33" s="54">
        <v>4</v>
      </c>
      <c r="O33" s="54">
        <v>0</v>
      </c>
      <c r="P33" s="54">
        <v>317</v>
      </c>
      <c r="Q33" s="54">
        <v>29</v>
      </c>
      <c r="R33" s="54">
        <v>15</v>
      </c>
      <c r="S33" s="54">
        <v>0</v>
      </c>
      <c r="T33" s="54">
        <v>0</v>
      </c>
      <c r="U33" s="54">
        <v>5</v>
      </c>
      <c r="V33" s="71">
        <v>1</v>
      </c>
    </row>
    <row r="34" spans="1:22" s="51" customFormat="1" ht="32.25" customHeight="1">
      <c r="A34" s="59" t="s">
        <v>113</v>
      </c>
      <c r="B34" s="56">
        <v>715</v>
      </c>
      <c r="C34" s="57">
        <v>58</v>
      </c>
      <c r="D34" s="57">
        <v>18</v>
      </c>
      <c r="E34" s="57">
        <v>3</v>
      </c>
      <c r="F34" s="57">
        <v>0</v>
      </c>
      <c r="G34" s="57">
        <v>32</v>
      </c>
      <c r="H34" s="57">
        <v>0</v>
      </c>
      <c r="I34" s="57">
        <v>1507</v>
      </c>
      <c r="J34" s="57">
        <v>51</v>
      </c>
      <c r="K34" s="57">
        <v>10</v>
      </c>
      <c r="L34" s="72">
        <v>1</v>
      </c>
      <c r="M34" s="56">
        <v>0</v>
      </c>
      <c r="N34" s="57">
        <v>33</v>
      </c>
      <c r="O34" s="57">
        <v>0</v>
      </c>
      <c r="P34" s="57">
        <v>771</v>
      </c>
      <c r="Q34" s="57">
        <v>45</v>
      </c>
      <c r="R34" s="57">
        <v>17</v>
      </c>
      <c r="S34" s="57">
        <v>0</v>
      </c>
      <c r="T34" s="57">
        <v>0</v>
      </c>
      <c r="U34" s="57">
        <v>17</v>
      </c>
      <c r="V34" s="72">
        <v>0</v>
      </c>
    </row>
    <row r="35" spans="1:22" s="51" customFormat="1" ht="32.25" customHeight="1" thickBot="1">
      <c r="A35" s="58" t="s">
        <v>106</v>
      </c>
      <c r="B35" s="53">
        <v>827</v>
      </c>
      <c r="C35" s="54">
        <v>48</v>
      </c>
      <c r="D35" s="54">
        <v>4</v>
      </c>
      <c r="E35" s="54">
        <v>1</v>
      </c>
      <c r="F35" s="54">
        <v>0</v>
      </c>
      <c r="G35" s="54">
        <v>32</v>
      </c>
      <c r="H35" s="54">
        <v>0</v>
      </c>
      <c r="I35" s="54">
        <v>3399</v>
      </c>
      <c r="J35" s="54">
        <v>86</v>
      </c>
      <c r="K35" s="54">
        <v>30</v>
      </c>
      <c r="L35" s="71">
        <v>2</v>
      </c>
      <c r="M35" s="53">
        <v>0</v>
      </c>
      <c r="N35" s="54">
        <v>43</v>
      </c>
      <c r="O35" s="54">
        <v>0</v>
      </c>
      <c r="P35" s="54">
        <v>1630</v>
      </c>
      <c r="Q35" s="54">
        <v>116</v>
      </c>
      <c r="R35" s="54">
        <v>41</v>
      </c>
      <c r="S35" s="54">
        <v>2</v>
      </c>
      <c r="T35" s="54">
        <v>0</v>
      </c>
      <c r="U35" s="54">
        <v>36</v>
      </c>
      <c r="V35" s="71">
        <v>0</v>
      </c>
    </row>
    <row r="36" spans="1:22" s="65" customFormat="1" ht="32.25" customHeight="1" thickTop="1">
      <c r="A36" s="62" t="s">
        <v>107</v>
      </c>
      <c r="B36" s="63">
        <f aca="true" t="shared" si="3" ref="B36:V36">SUM(B17)</f>
        <v>1620</v>
      </c>
      <c r="C36" s="64">
        <f t="shared" si="3"/>
        <v>137</v>
      </c>
      <c r="D36" s="64">
        <f t="shared" si="3"/>
        <v>18</v>
      </c>
      <c r="E36" s="64">
        <f t="shared" si="3"/>
        <v>1</v>
      </c>
      <c r="F36" s="64">
        <f t="shared" si="3"/>
        <v>0</v>
      </c>
      <c r="G36" s="64">
        <f t="shared" si="3"/>
        <v>94</v>
      </c>
      <c r="H36" s="64">
        <f t="shared" si="3"/>
        <v>16</v>
      </c>
      <c r="I36" s="64">
        <f t="shared" si="3"/>
        <v>2039</v>
      </c>
      <c r="J36" s="64">
        <f t="shared" si="3"/>
        <v>76</v>
      </c>
      <c r="K36" s="64">
        <f t="shared" si="3"/>
        <v>28</v>
      </c>
      <c r="L36" s="74">
        <f t="shared" si="3"/>
        <v>2</v>
      </c>
      <c r="M36" s="63">
        <f t="shared" si="3"/>
        <v>0</v>
      </c>
      <c r="N36" s="64">
        <f t="shared" si="3"/>
        <v>39</v>
      </c>
      <c r="O36" s="64">
        <f t="shared" si="3"/>
        <v>4</v>
      </c>
      <c r="P36" s="64">
        <f t="shared" si="3"/>
        <v>1934</v>
      </c>
      <c r="Q36" s="64">
        <f t="shared" si="3"/>
        <v>106</v>
      </c>
      <c r="R36" s="64">
        <f t="shared" si="3"/>
        <v>31</v>
      </c>
      <c r="S36" s="64">
        <f t="shared" si="3"/>
        <v>3</v>
      </c>
      <c r="T36" s="64">
        <f t="shared" si="3"/>
        <v>0</v>
      </c>
      <c r="U36" s="64">
        <f t="shared" si="3"/>
        <v>51</v>
      </c>
      <c r="V36" s="74">
        <f t="shared" si="3"/>
        <v>12</v>
      </c>
    </row>
    <row r="37" spans="1:22" s="65" customFormat="1" ht="32.25" customHeight="1">
      <c r="A37" s="58" t="s">
        <v>108</v>
      </c>
      <c r="B37" s="66">
        <f>SUM(B13:B14)</f>
        <v>4303</v>
      </c>
      <c r="C37" s="67">
        <f aca="true" t="shared" si="4" ref="C37:V37">SUM(C13:C14)</f>
        <v>438</v>
      </c>
      <c r="D37" s="67">
        <f t="shared" si="4"/>
        <v>78</v>
      </c>
      <c r="E37" s="67">
        <f t="shared" si="4"/>
        <v>5</v>
      </c>
      <c r="F37" s="67">
        <f t="shared" si="4"/>
        <v>0</v>
      </c>
      <c r="G37" s="67">
        <f t="shared" si="4"/>
        <v>288</v>
      </c>
      <c r="H37" s="67">
        <f t="shared" si="4"/>
        <v>34</v>
      </c>
      <c r="I37" s="67">
        <f t="shared" si="4"/>
        <v>5657</v>
      </c>
      <c r="J37" s="67">
        <f t="shared" si="4"/>
        <v>234</v>
      </c>
      <c r="K37" s="67">
        <f t="shared" si="4"/>
        <v>77</v>
      </c>
      <c r="L37" s="75">
        <f t="shared" si="4"/>
        <v>3</v>
      </c>
      <c r="M37" s="66">
        <f t="shared" si="4"/>
        <v>0</v>
      </c>
      <c r="N37" s="67">
        <f t="shared" si="4"/>
        <v>133</v>
      </c>
      <c r="O37" s="67">
        <f t="shared" si="4"/>
        <v>7</v>
      </c>
      <c r="P37" s="67">
        <f t="shared" si="4"/>
        <v>9129</v>
      </c>
      <c r="Q37" s="67">
        <f t="shared" si="4"/>
        <v>704</v>
      </c>
      <c r="R37" s="67">
        <f t="shared" si="4"/>
        <v>185</v>
      </c>
      <c r="S37" s="67">
        <f t="shared" si="4"/>
        <v>15</v>
      </c>
      <c r="T37" s="67">
        <f t="shared" si="4"/>
        <v>0</v>
      </c>
      <c r="U37" s="67">
        <f t="shared" si="4"/>
        <v>234</v>
      </c>
      <c r="V37" s="75">
        <f t="shared" si="4"/>
        <v>77</v>
      </c>
    </row>
    <row r="38" spans="1:22" s="65" customFormat="1" ht="32.25" customHeight="1">
      <c r="A38" s="58" t="s">
        <v>109</v>
      </c>
      <c r="B38" s="66">
        <f>SUM(B10,B20:B20)</f>
        <v>5187</v>
      </c>
      <c r="C38" s="67">
        <f>SUM(C10,C20:C20)</f>
        <v>383</v>
      </c>
      <c r="D38" s="67">
        <f>SUM(D10,D20:D20)</f>
        <v>53</v>
      </c>
      <c r="E38" s="67">
        <f aca="true" t="shared" si="5" ref="E38:U38">SUM(E10,E20:E20)</f>
        <v>6</v>
      </c>
      <c r="F38" s="67">
        <f t="shared" si="5"/>
        <v>0</v>
      </c>
      <c r="G38" s="67">
        <f t="shared" si="5"/>
        <v>258</v>
      </c>
      <c r="H38" s="67">
        <f t="shared" si="5"/>
        <v>18</v>
      </c>
      <c r="I38" s="67">
        <f t="shared" si="5"/>
        <v>5529</v>
      </c>
      <c r="J38" s="67">
        <f t="shared" si="5"/>
        <v>148</v>
      </c>
      <c r="K38" s="67">
        <f t="shared" si="5"/>
        <v>37</v>
      </c>
      <c r="L38" s="75">
        <f t="shared" si="5"/>
        <v>3</v>
      </c>
      <c r="M38" s="66">
        <f t="shared" si="5"/>
        <v>0</v>
      </c>
      <c r="N38" s="67">
        <f t="shared" si="5"/>
        <v>88</v>
      </c>
      <c r="O38" s="67">
        <f t="shared" si="5"/>
        <v>0</v>
      </c>
      <c r="P38" s="67">
        <f t="shared" si="5"/>
        <v>6107</v>
      </c>
      <c r="Q38" s="67">
        <f t="shared" si="5"/>
        <v>396</v>
      </c>
      <c r="R38" s="67">
        <f t="shared" si="5"/>
        <v>99</v>
      </c>
      <c r="S38" s="67">
        <f t="shared" si="5"/>
        <v>2</v>
      </c>
      <c r="T38" s="67">
        <f t="shared" si="5"/>
        <v>5</v>
      </c>
      <c r="U38" s="67">
        <f t="shared" si="5"/>
        <v>166</v>
      </c>
      <c r="V38" s="75">
        <f>SUM(V10,V20:V20)</f>
        <v>35</v>
      </c>
    </row>
    <row r="39" spans="1:22" s="65" customFormat="1" ht="32.25" customHeight="1">
      <c r="A39" s="58" t="s">
        <v>110</v>
      </c>
      <c r="B39" s="66">
        <f>SUM(B9,B16:B16,B19,B21:B25)</f>
        <v>12735</v>
      </c>
      <c r="C39" s="67">
        <f>SUM(C9,C16:C16,C19,C21:C25)</f>
        <v>1024</v>
      </c>
      <c r="D39" s="67">
        <f>SUM(D9,D16:D16,D19,D21:D25)</f>
        <v>161</v>
      </c>
      <c r="E39" s="67">
        <f aca="true" t="shared" si="6" ref="E39:U39">SUM(E9,E16:E16,E19,E21:E25)</f>
        <v>4</v>
      </c>
      <c r="F39" s="67">
        <f t="shared" si="6"/>
        <v>1</v>
      </c>
      <c r="G39" s="67">
        <f t="shared" si="6"/>
        <v>567</v>
      </c>
      <c r="H39" s="67">
        <f t="shared" si="6"/>
        <v>27</v>
      </c>
      <c r="I39" s="67">
        <f t="shared" si="6"/>
        <v>18507</v>
      </c>
      <c r="J39" s="67">
        <f t="shared" si="6"/>
        <v>527</v>
      </c>
      <c r="K39" s="67">
        <f t="shared" si="6"/>
        <v>171</v>
      </c>
      <c r="L39" s="75">
        <f t="shared" si="6"/>
        <v>4</v>
      </c>
      <c r="M39" s="66">
        <f t="shared" si="6"/>
        <v>2</v>
      </c>
      <c r="N39" s="67">
        <f t="shared" si="6"/>
        <v>241</v>
      </c>
      <c r="O39" s="67">
        <f t="shared" si="6"/>
        <v>4</v>
      </c>
      <c r="P39" s="67">
        <f t="shared" si="6"/>
        <v>15751</v>
      </c>
      <c r="Q39" s="67">
        <f t="shared" si="6"/>
        <v>812</v>
      </c>
      <c r="R39" s="67">
        <f t="shared" si="6"/>
        <v>137</v>
      </c>
      <c r="S39" s="67">
        <f t="shared" si="6"/>
        <v>9</v>
      </c>
      <c r="T39" s="67">
        <f t="shared" si="6"/>
        <v>5</v>
      </c>
      <c r="U39" s="67">
        <f t="shared" si="6"/>
        <v>306</v>
      </c>
      <c r="V39" s="75">
        <f>SUM(V9,V16:V16,V19,V21:V25)</f>
        <v>30</v>
      </c>
    </row>
    <row r="40" spans="1:22" s="65" customFormat="1" ht="32.25" customHeight="1">
      <c r="A40" s="58" t="s">
        <v>111</v>
      </c>
      <c r="B40" s="66">
        <f>SUM(B12,B15,B18,B26:B29)</f>
        <v>6748</v>
      </c>
      <c r="C40" s="67">
        <f>SUM(C12,C15,C18,C26:C29)</f>
        <v>525</v>
      </c>
      <c r="D40" s="67">
        <f>SUM(D12,D15,D18,D26:D29)</f>
        <v>129</v>
      </c>
      <c r="E40" s="67">
        <f aca="true" t="shared" si="7" ref="E40:U40">SUM(E12,E15,E18,E26:E29)</f>
        <v>5</v>
      </c>
      <c r="F40" s="67">
        <f t="shared" si="7"/>
        <v>1</v>
      </c>
      <c r="G40" s="67">
        <f t="shared" si="7"/>
        <v>303</v>
      </c>
      <c r="H40" s="67">
        <f t="shared" si="7"/>
        <v>23</v>
      </c>
      <c r="I40" s="67">
        <f t="shared" si="7"/>
        <v>12805</v>
      </c>
      <c r="J40" s="67">
        <f t="shared" si="7"/>
        <v>434</v>
      </c>
      <c r="K40" s="67">
        <f t="shared" si="7"/>
        <v>160</v>
      </c>
      <c r="L40" s="75">
        <f t="shared" si="7"/>
        <v>0</v>
      </c>
      <c r="M40" s="66">
        <f t="shared" si="7"/>
        <v>2</v>
      </c>
      <c r="N40" s="67">
        <f t="shared" si="7"/>
        <v>219</v>
      </c>
      <c r="O40" s="67">
        <f t="shared" si="7"/>
        <v>5</v>
      </c>
      <c r="P40" s="67">
        <f t="shared" si="7"/>
        <v>9424</v>
      </c>
      <c r="Q40" s="67">
        <f t="shared" si="7"/>
        <v>605</v>
      </c>
      <c r="R40" s="67">
        <f t="shared" si="7"/>
        <v>222</v>
      </c>
      <c r="S40" s="67">
        <f t="shared" si="7"/>
        <v>5</v>
      </c>
      <c r="T40" s="67">
        <f t="shared" si="7"/>
        <v>0</v>
      </c>
      <c r="U40" s="67">
        <f t="shared" si="7"/>
        <v>212</v>
      </c>
      <c r="V40" s="75">
        <f>SUM(V12,V15,V18,V26:V29)</f>
        <v>46</v>
      </c>
    </row>
    <row r="41" spans="1:22" s="65" customFormat="1" ht="32.25" customHeight="1">
      <c r="A41" s="59" t="s">
        <v>112</v>
      </c>
      <c r="B41" s="68">
        <f>SUM(B11,B30:B35)</f>
        <v>3756</v>
      </c>
      <c r="C41" s="69">
        <f>SUM(C11,C30:C35)</f>
        <v>289</v>
      </c>
      <c r="D41" s="69">
        <f>SUM(D11,D30:D35)</f>
        <v>60</v>
      </c>
      <c r="E41" s="69">
        <f aca="true" t="shared" si="8" ref="E41:U41">SUM(E11,E30:E35)</f>
        <v>5</v>
      </c>
      <c r="F41" s="69">
        <f t="shared" si="8"/>
        <v>0</v>
      </c>
      <c r="G41" s="69">
        <f t="shared" si="8"/>
        <v>182</v>
      </c>
      <c r="H41" s="69">
        <f t="shared" si="8"/>
        <v>4</v>
      </c>
      <c r="I41" s="69">
        <f t="shared" si="8"/>
        <v>7333</v>
      </c>
      <c r="J41" s="69">
        <f t="shared" si="8"/>
        <v>209</v>
      </c>
      <c r="K41" s="69">
        <f t="shared" si="8"/>
        <v>59</v>
      </c>
      <c r="L41" s="76">
        <f t="shared" si="8"/>
        <v>4</v>
      </c>
      <c r="M41" s="68">
        <f t="shared" si="8"/>
        <v>1</v>
      </c>
      <c r="N41" s="69">
        <f t="shared" si="8"/>
        <v>115</v>
      </c>
      <c r="O41" s="69">
        <f t="shared" si="8"/>
        <v>2</v>
      </c>
      <c r="P41" s="69">
        <f t="shared" si="8"/>
        <v>5066</v>
      </c>
      <c r="Q41" s="69">
        <f t="shared" si="8"/>
        <v>352</v>
      </c>
      <c r="R41" s="69">
        <f t="shared" si="8"/>
        <v>129</v>
      </c>
      <c r="S41" s="69">
        <f t="shared" si="8"/>
        <v>4</v>
      </c>
      <c r="T41" s="69">
        <f t="shared" si="8"/>
        <v>0</v>
      </c>
      <c r="U41" s="69">
        <f t="shared" si="8"/>
        <v>124</v>
      </c>
      <c r="V41" s="76">
        <f>SUM(V11,V30:V35)</f>
        <v>8</v>
      </c>
    </row>
  </sheetData>
  <mergeCells count="16">
    <mergeCell ref="B4:B5"/>
    <mergeCell ref="J4:J5"/>
    <mergeCell ref="Q4:Q5"/>
    <mergeCell ref="C4:C5"/>
    <mergeCell ref="I4:I5"/>
    <mergeCell ref="P4:P5"/>
    <mergeCell ref="U1:V1"/>
    <mergeCell ref="A4:A5"/>
    <mergeCell ref="I3:L3"/>
    <mergeCell ref="M3:O3"/>
    <mergeCell ref="K4:L4"/>
    <mergeCell ref="M4:O4"/>
    <mergeCell ref="R4:V4"/>
    <mergeCell ref="A3:H3"/>
    <mergeCell ref="P3:V3"/>
    <mergeCell ref="D4:H4"/>
  </mergeCells>
  <printOptions horizontalCentered="1"/>
  <pageMargins left="0.7874015748031497" right="0.7874015748031497" top="0.5905511811023623" bottom="0.5905511811023623" header="0" footer="0"/>
  <pageSetup blackAndWhite="1" fitToWidth="2" fitToHeight="1" horizontalDpi="300" verticalDpi="300" orientation="portrait" paperSize="9" scale="64" r:id="rId1"/>
  <colBreaks count="1" manualBreakCount="1">
    <brk id="12" max="94" man="1"/>
  </colBreaks>
</worksheet>
</file>

<file path=xl/worksheets/sheet8.xml><?xml version="1.0" encoding="utf-8"?>
<worksheet xmlns="http://schemas.openxmlformats.org/spreadsheetml/2006/main" xmlns:r="http://schemas.openxmlformats.org/officeDocument/2006/relationships">
  <sheetPr codeName="Sheet11"/>
  <dimension ref="A1:V41"/>
  <sheetViews>
    <sheetView zoomScale="75" zoomScaleNormal="75" zoomScaleSheetLayoutView="75" workbookViewId="0" topLeftCell="A1">
      <selection activeCell="A1" sqref="A1"/>
    </sheetView>
  </sheetViews>
  <sheetFormatPr defaultColWidth="9.00390625" defaultRowHeight="19.5" customHeight="1"/>
  <cols>
    <col min="1" max="1" width="11.75390625" style="1" customWidth="1"/>
    <col min="2" max="12" width="11.125" style="11" customWidth="1"/>
    <col min="13" max="21" width="13.50390625" style="11" customWidth="1"/>
    <col min="22" max="22" width="13.50390625" style="13" customWidth="1"/>
    <col min="23" max="16384" width="10.625" style="13" customWidth="1"/>
  </cols>
  <sheetData>
    <row r="1" spans="1:22" ht="18.75">
      <c r="A1" s="45" t="s">
        <v>73</v>
      </c>
      <c r="B1" s="2"/>
      <c r="C1" s="2"/>
      <c r="D1" s="2"/>
      <c r="E1" s="2"/>
      <c r="F1" s="2"/>
      <c r="G1" s="2"/>
      <c r="H1" s="2"/>
      <c r="I1" s="2"/>
      <c r="J1" s="2"/>
      <c r="K1" s="2"/>
      <c r="L1" s="2"/>
      <c r="M1" s="3"/>
      <c r="N1" s="3"/>
      <c r="U1" s="85" t="s">
        <v>114</v>
      </c>
      <c r="V1" s="85"/>
    </row>
    <row r="2" spans="1:22" s="35" customFormat="1" ht="3.75" customHeight="1">
      <c r="A2" s="28"/>
      <c r="B2" s="33"/>
      <c r="C2" s="33"/>
      <c r="D2" s="33"/>
      <c r="E2" s="33"/>
      <c r="F2" s="33"/>
      <c r="G2" s="33"/>
      <c r="H2" s="33"/>
      <c r="I2" s="33"/>
      <c r="J2" s="33"/>
      <c r="K2" s="33"/>
      <c r="L2" s="33"/>
      <c r="M2" s="34"/>
      <c r="N2" s="34"/>
      <c r="O2" s="12"/>
      <c r="P2" s="12"/>
      <c r="Q2" s="12"/>
      <c r="R2" s="12"/>
      <c r="S2" s="12"/>
      <c r="T2" s="12"/>
      <c r="U2" s="12"/>
      <c r="V2" s="23"/>
    </row>
    <row r="3" spans="1:22" ht="19.5" customHeight="1">
      <c r="A3" s="87" t="s">
        <v>1</v>
      </c>
      <c r="B3" s="104" t="s">
        <v>35</v>
      </c>
      <c r="C3" s="105"/>
      <c r="D3" s="105"/>
      <c r="E3" s="105"/>
      <c r="F3" s="105"/>
      <c r="G3" s="105"/>
      <c r="H3" s="106"/>
      <c r="I3" s="104" t="s">
        <v>75</v>
      </c>
      <c r="J3" s="105"/>
      <c r="K3" s="105"/>
      <c r="L3" s="106"/>
      <c r="M3" s="104" t="s">
        <v>76</v>
      </c>
      <c r="N3" s="105"/>
      <c r="O3" s="106"/>
      <c r="P3" s="103" t="s">
        <v>37</v>
      </c>
      <c r="Q3" s="103"/>
      <c r="R3" s="103"/>
      <c r="S3" s="103"/>
      <c r="T3" s="103"/>
      <c r="U3" s="103"/>
      <c r="V3" s="103"/>
    </row>
    <row r="4" spans="1:22" ht="13.5" customHeight="1">
      <c r="A4" s="87"/>
      <c r="B4" s="103" t="s">
        <v>2</v>
      </c>
      <c r="C4" s="107" t="s">
        <v>8</v>
      </c>
      <c r="D4" s="103" t="s">
        <v>5</v>
      </c>
      <c r="E4" s="103"/>
      <c r="F4" s="103"/>
      <c r="G4" s="103"/>
      <c r="H4" s="103"/>
      <c r="I4" s="103" t="s">
        <v>2</v>
      </c>
      <c r="J4" s="107" t="s">
        <v>8</v>
      </c>
      <c r="K4" s="104" t="s">
        <v>5</v>
      </c>
      <c r="L4" s="106"/>
      <c r="M4" s="104" t="s">
        <v>5</v>
      </c>
      <c r="N4" s="105"/>
      <c r="O4" s="106"/>
      <c r="P4" s="103" t="s">
        <v>2</v>
      </c>
      <c r="Q4" s="107" t="s">
        <v>8</v>
      </c>
      <c r="R4" s="103" t="s">
        <v>5</v>
      </c>
      <c r="S4" s="103"/>
      <c r="T4" s="103"/>
      <c r="U4" s="103"/>
      <c r="V4" s="103"/>
    </row>
    <row r="5" spans="1:22" ht="40.5">
      <c r="A5" s="87"/>
      <c r="B5" s="103"/>
      <c r="C5" s="103"/>
      <c r="D5" s="27" t="s">
        <v>36</v>
      </c>
      <c r="E5" s="27" t="s">
        <v>38</v>
      </c>
      <c r="F5" s="27" t="s">
        <v>23</v>
      </c>
      <c r="G5" s="27" t="s">
        <v>25</v>
      </c>
      <c r="H5" s="26" t="s">
        <v>7</v>
      </c>
      <c r="I5" s="103"/>
      <c r="J5" s="103"/>
      <c r="K5" s="26" t="s">
        <v>6</v>
      </c>
      <c r="L5" s="27" t="s">
        <v>38</v>
      </c>
      <c r="M5" s="27" t="s">
        <v>23</v>
      </c>
      <c r="N5" s="27" t="s">
        <v>25</v>
      </c>
      <c r="O5" s="26" t="s">
        <v>7</v>
      </c>
      <c r="P5" s="103"/>
      <c r="Q5" s="103"/>
      <c r="R5" s="26" t="s">
        <v>6</v>
      </c>
      <c r="S5" s="27" t="s">
        <v>38</v>
      </c>
      <c r="T5" s="27" t="s">
        <v>23</v>
      </c>
      <c r="U5" s="27" t="s">
        <v>25</v>
      </c>
      <c r="V5" s="26" t="s">
        <v>7</v>
      </c>
    </row>
    <row r="6" spans="1:22" s="51" customFormat="1" ht="32.25" customHeight="1">
      <c r="A6" s="48" t="s">
        <v>78</v>
      </c>
      <c r="B6" s="49">
        <f aca="true" t="shared" si="0" ref="B6:V6">SUM(B7:B8)</f>
        <v>33339</v>
      </c>
      <c r="C6" s="50">
        <f t="shared" si="0"/>
        <v>127</v>
      </c>
      <c r="D6" s="50">
        <f t="shared" si="0"/>
        <v>23</v>
      </c>
      <c r="E6" s="50">
        <f t="shared" si="0"/>
        <v>19</v>
      </c>
      <c r="F6" s="50">
        <f t="shared" si="0"/>
        <v>13</v>
      </c>
      <c r="G6" s="50">
        <f t="shared" si="0"/>
        <v>29</v>
      </c>
      <c r="H6" s="50">
        <f t="shared" si="0"/>
        <v>1</v>
      </c>
      <c r="I6" s="50">
        <f t="shared" si="0"/>
        <v>306</v>
      </c>
      <c r="J6" s="50">
        <f t="shared" si="0"/>
        <v>1</v>
      </c>
      <c r="K6" s="50">
        <f t="shared" si="0"/>
        <v>1</v>
      </c>
      <c r="L6" s="70">
        <f t="shared" si="0"/>
        <v>0</v>
      </c>
      <c r="M6" s="49">
        <f t="shared" si="0"/>
        <v>0</v>
      </c>
      <c r="N6" s="50">
        <f t="shared" si="0"/>
        <v>0</v>
      </c>
      <c r="O6" s="50">
        <f t="shared" si="0"/>
        <v>0</v>
      </c>
      <c r="P6" s="50">
        <f t="shared" si="0"/>
        <v>28006</v>
      </c>
      <c r="Q6" s="50">
        <f t="shared" si="0"/>
        <v>1532</v>
      </c>
      <c r="R6" s="50">
        <f t="shared" si="0"/>
        <v>566</v>
      </c>
      <c r="S6" s="50">
        <f t="shared" si="0"/>
        <v>35</v>
      </c>
      <c r="T6" s="50">
        <f t="shared" si="0"/>
        <v>15</v>
      </c>
      <c r="U6" s="50">
        <f t="shared" si="0"/>
        <v>727</v>
      </c>
      <c r="V6" s="70">
        <f t="shared" si="0"/>
        <v>57</v>
      </c>
    </row>
    <row r="7" spans="1:22" s="51" customFormat="1" ht="32.25" customHeight="1">
      <c r="A7" s="52" t="s">
        <v>79</v>
      </c>
      <c r="B7" s="53">
        <f aca="true" t="shared" si="1" ref="B7:V7">SUM(B9:B19)</f>
        <v>24798</v>
      </c>
      <c r="C7" s="54">
        <f t="shared" si="1"/>
        <v>103</v>
      </c>
      <c r="D7" s="54">
        <f t="shared" si="1"/>
        <v>18</v>
      </c>
      <c r="E7" s="54">
        <f t="shared" si="1"/>
        <v>15</v>
      </c>
      <c r="F7" s="54">
        <f t="shared" si="1"/>
        <v>13</v>
      </c>
      <c r="G7" s="54">
        <f t="shared" si="1"/>
        <v>23</v>
      </c>
      <c r="H7" s="54">
        <f t="shared" si="1"/>
        <v>1</v>
      </c>
      <c r="I7" s="54">
        <f t="shared" si="1"/>
        <v>306</v>
      </c>
      <c r="J7" s="54">
        <f t="shared" si="1"/>
        <v>1</v>
      </c>
      <c r="K7" s="54">
        <f t="shared" si="1"/>
        <v>1</v>
      </c>
      <c r="L7" s="71">
        <f t="shared" si="1"/>
        <v>0</v>
      </c>
      <c r="M7" s="53">
        <f t="shared" si="1"/>
        <v>0</v>
      </c>
      <c r="N7" s="54">
        <f t="shared" si="1"/>
        <v>0</v>
      </c>
      <c r="O7" s="54">
        <f t="shared" si="1"/>
        <v>0</v>
      </c>
      <c r="P7" s="54">
        <f t="shared" si="1"/>
        <v>20335</v>
      </c>
      <c r="Q7" s="54">
        <f t="shared" si="1"/>
        <v>1211</v>
      </c>
      <c r="R7" s="54">
        <f t="shared" si="1"/>
        <v>410</v>
      </c>
      <c r="S7" s="54">
        <f t="shared" si="1"/>
        <v>29</v>
      </c>
      <c r="T7" s="54">
        <f t="shared" si="1"/>
        <v>13</v>
      </c>
      <c r="U7" s="54">
        <f t="shared" si="1"/>
        <v>613</v>
      </c>
      <c r="V7" s="71">
        <f t="shared" si="1"/>
        <v>52</v>
      </c>
    </row>
    <row r="8" spans="1:22" s="51" customFormat="1" ht="32.25" customHeight="1">
      <c r="A8" s="55" t="s">
        <v>80</v>
      </c>
      <c r="B8" s="56">
        <f>SUM(B20:B35)</f>
        <v>8541</v>
      </c>
      <c r="C8" s="57">
        <f>SUM(C20:C35)</f>
        <v>24</v>
      </c>
      <c r="D8" s="57">
        <f>SUM(D20:D35)</f>
        <v>5</v>
      </c>
      <c r="E8" s="57">
        <f aca="true" t="shared" si="2" ref="E8:U8">SUM(E20:E35)</f>
        <v>4</v>
      </c>
      <c r="F8" s="57">
        <f t="shared" si="2"/>
        <v>0</v>
      </c>
      <c r="G8" s="57">
        <f t="shared" si="2"/>
        <v>6</v>
      </c>
      <c r="H8" s="57">
        <f t="shared" si="2"/>
        <v>0</v>
      </c>
      <c r="I8" s="57">
        <f t="shared" si="2"/>
        <v>0</v>
      </c>
      <c r="J8" s="57">
        <f t="shared" si="2"/>
        <v>0</v>
      </c>
      <c r="K8" s="57">
        <f t="shared" si="2"/>
        <v>0</v>
      </c>
      <c r="L8" s="72">
        <f t="shared" si="2"/>
        <v>0</v>
      </c>
      <c r="M8" s="56">
        <f t="shared" si="2"/>
        <v>0</v>
      </c>
      <c r="N8" s="57">
        <f t="shared" si="2"/>
        <v>0</v>
      </c>
      <c r="O8" s="57">
        <f t="shared" si="2"/>
        <v>0</v>
      </c>
      <c r="P8" s="57">
        <f t="shared" si="2"/>
        <v>7671</v>
      </c>
      <c r="Q8" s="57">
        <f t="shared" si="2"/>
        <v>321</v>
      </c>
      <c r="R8" s="57">
        <f t="shared" si="2"/>
        <v>156</v>
      </c>
      <c r="S8" s="57">
        <f t="shared" si="2"/>
        <v>6</v>
      </c>
      <c r="T8" s="57">
        <f t="shared" si="2"/>
        <v>2</v>
      </c>
      <c r="U8" s="57">
        <f t="shared" si="2"/>
        <v>114</v>
      </c>
      <c r="V8" s="72">
        <f>SUM(V20:V35)</f>
        <v>5</v>
      </c>
    </row>
    <row r="9" spans="1:22" s="51" customFormat="1" ht="32.25" customHeight="1">
      <c r="A9" s="52" t="s">
        <v>81</v>
      </c>
      <c r="B9" s="53">
        <v>6783</v>
      </c>
      <c r="C9" s="54">
        <v>40</v>
      </c>
      <c r="D9" s="54">
        <v>4</v>
      </c>
      <c r="E9" s="54">
        <v>2</v>
      </c>
      <c r="F9" s="54">
        <v>8</v>
      </c>
      <c r="G9" s="54">
        <v>0</v>
      </c>
      <c r="H9" s="54">
        <v>0</v>
      </c>
      <c r="I9" s="54">
        <v>279</v>
      </c>
      <c r="J9" s="54">
        <v>1</v>
      </c>
      <c r="K9" s="54">
        <v>1</v>
      </c>
      <c r="L9" s="71">
        <v>0</v>
      </c>
      <c r="M9" s="53">
        <v>0</v>
      </c>
      <c r="N9" s="54">
        <v>0</v>
      </c>
      <c r="O9" s="54">
        <v>0</v>
      </c>
      <c r="P9" s="54">
        <v>4704</v>
      </c>
      <c r="Q9" s="54">
        <v>371</v>
      </c>
      <c r="R9" s="54">
        <v>145</v>
      </c>
      <c r="S9" s="54">
        <v>4</v>
      </c>
      <c r="T9" s="54">
        <v>7</v>
      </c>
      <c r="U9" s="54">
        <v>179</v>
      </c>
      <c r="V9" s="71">
        <v>0</v>
      </c>
    </row>
    <row r="10" spans="1:22" s="51" customFormat="1" ht="32.25" customHeight="1">
      <c r="A10" s="52" t="s">
        <v>82</v>
      </c>
      <c r="B10" s="53">
        <v>4459</v>
      </c>
      <c r="C10" s="54">
        <v>18</v>
      </c>
      <c r="D10" s="54">
        <v>5</v>
      </c>
      <c r="E10" s="54">
        <v>4</v>
      </c>
      <c r="F10" s="54">
        <v>0</v>
      </c>
      <c r="G10" s="54">
        <v>7</v>
      </c>
      <c r="H10" s="54">
        <v>0</v>
      </c>
      <c r="I10" s="54">
        <v>0</v>
      </c>
      <c r="J10" s="54">
        <v>0</v>
      </c>
      <c r="K10" s="54">
        <v>0</v>
      </c>
      <c r="L10" s="71">
        <v>0</v>
      </c>
      <c r="M10" s="53">
        <v>0</v>
      </c>
      <c r="N10" s="54">
        <v>0</v>
      </c>
      <c r="O10" s="54">
        <v>0</v>
      </c>
      <c r="P10" s="54">
        <v>3331</v>
      </c>
      <c r="Q10" s="54">
        <v>165</v>
      </c>
      <c r="R10" s="54">
        <v>57</v>
      </c>
      <c r="S10" s="54">
        <v>5</v>
      </c>
      <c r="T10" s="54">
        <v>1</v>
      </c>
      <c r="U10" s="54">
        <v>79</v>
      </c>
      <c r="V10" s="71">
        <v>10</v>
      </c>
    </row>
    <row r="11" spans="1:22" s="51" customFormat="1" ht="32.25" customHeight="1">
      <c r="A11" s="52" t="s">
        <v>83</v>
      </c>
      <c r="B11" s="53">
        <v>1248</v>
      </c>
      <c r="C11" s="54">
        <v>8</v>
      </c>
      <c r="D11" s="54">
        <v>1</v>
      </c>
      <c r="E11" s="54">
        <v>1</v>
      </c>
      <c r="F11" s="54">
        <v>4</v>
      </c>
      <c r="G11" s="54">
        <v>2</v>
      </c>
      <c r="H11" s="54">
        <v>0</v>
      </c>
      <c r="I11" s="54">
        <v>14</v>
      </c>
      <c r="J11" s="54">
        <v>0</v>
      </c>
      <c r="K11" s="54">
        <v>0</v>
      </c>
      <c r="L11" s="71">
        <v>0</v>
      </c>
      <c r="M11" s="53">
        <v>0</v>
      </c>
      <c r="N11" s="54">
        <v>0</v>
      </c>
      <c r="O11" s="54">
        <v>0</v>
      </c>
      <c r="P11" s="54">
        <v>1164</v>
      </c>
      <c r="Q11" s="54">
        <v>51</v>
      </c>
      <c r="R11" s="54">
        <v>8</v>
      </c>
      <c r="S11" s="54">
        <v>4</v>
      </c>
      <c r="T11" s="54">
        <v>0</v>
      </c>
      <c r="U11" s="54">
        <v>30</v>
      </c>
      <c r="V11" s="71">
        <v>0</v>
      </c>
    </row>
    <row r="12" spans="1:22" s="51" customFormat="1" ht="32.25" customHeight="1">
      <c r="A12" s="52" t="s">
        <v>84</v>
      </c>
      <c r="B12" s="53">
        <v>839</v>
      </c>
      <c r="C12" s="54">
        <v>1</v>
      </c>
      <c r="D12" s="54">
        <v>0</v>
      </c>
      <c r="E12" s="54">
        <v>0</v>
      </c>
      <c r="F12" s="54">
        <v>0</v>
      </c>
      <c r="G12" s="54">
        <v>1</v>
      </c>
      <c r="H12" s="54">
        <v>0</v>
      </c>
      <c r="I12" s="54">
        <v>10</v>
      </c>
      <c r="J12" s="54">
        <v>0</v>
      </c>
      <c r="K12" s="54">
        <v>0</v>
      </c>
      <c r="L12" s="71">
        <v>0</v>
      </c>
      <c r="M12" s="53">
        <v>0</v>
      </c>
      <c r="N12" s="54">
        <v>0</v>
      </c>
      <c r="O12" s="54">
        <v>0</v>
      </c>
      <c r="P12" s="54">
        <v>503</v>
      </c>
      <c r="Q12" s="54">
        <v>25</v>
      </c>
      <c r="R12" s="54">
        <v>11</v>
      </c>
      <c r="S12" s="54">
        <v>0</v>
      </c>
      <c r="T12" s="54">
        <v>0</v>
      </c>
      <c r="U12" s="54">
        <v>8</v>
      </c>
      <c r="V12" s="71">
        <v>4</v>
      </c>
    </row>
    <row r="13" spans="1:22" s="51" customFormat="1" ht="32.25" customHeight="1">
      <c r="A13" s="52" t="s">
        <v>85</v>
      </c>
      <c r="B13" s="53">
        <v>605</v>
      </c>
      <c r="C13" s="54">
        <v>3</v>
      </c>
      <c r="D13" s="54">
        <v>1</v>
      </c>
      <c r="E13" s="54">
        <v>0</v>
      </c>
      <c r="F13" s="54">
        <v>0</v>
      </c>
      <c r="G13" s="54">
        <v>2</v>
      </c>
      <c r="H13" s="54">
        <v>0</v>
      </c>
      <c r="I13" s="54">
        <v>0</v>
      </c>
      <c r="J13" s="54">
        <v>0</v>
      </c>
      <c r="K13" s="54">
        <v>0</v>
      </c>
      <c r="L13" s="71">
        <v>0</v>
      </c>
      <c r="M13" s="53">
        <v>0</v>
      </c>
      <c r="N13" s="54">
        <v>0</v>
      </c>
      <c r="O13" s="54">
        <v>0</v>
      </c>
      <c r="P13" s="54">
        <v>229</v>
      </c>
      <c r="Q13" s="54">
        <v>13</v>
      </c>
      <c r="R13" s="54">
        <v>0</v>
      </c>
      <c r="S13" s="54">
        <v>0</v>
      </c>
      <c r="T13" s="54">
        <v>1</v>
      </c>
      <c r="U13" s="54">
        <v>12</v>
      </c>
      <c r="V13" s="71">
        <v>0</v>
      </c>
    </row>
    <row r="14" spans="1:22" s="51" customFormat="1" ht="32.25" customHeight="1">
      <c r="A14" s="52" t="s">
        <v>86</v>
      </c>
      <c r="B14" s="53">
        <v>2345</v>
      </c>
      <c r="C14" s="54">
        <v>12</v>
      </c>
      <c r="D14" s="54">
        <v>2</v>
      </c>
      <c r="E14" s="54">
        <v>5</v>
      </c>
      <c r="F14" s="54">
        <v>0</v>
      </c>
      <c r="G14" s="54">
        <v>5</v>
      </c>
      <c r="H14" s="54">
        <v>0</v>
      </c>
      <c r="I14" s="54">
        <v>0</v>
      </c>
      <c r="J14" s="54">
        <v>0</v>
      </c>
      <c r="K14" s="54">
        <v>0</v>
      </c>
      <c r="L14" s="71">
        <v>0</v>
      </c>
      <c r="M14" s="53">
        <v>0</v>
      </c>
      <c r="N14" s="54">
        <v>0</v>
      </c>
      <c r="O14" s="54">
        <v>0</v>
      </c>
      <c r="P14" s="54">
        <v>1773</v>
      </c>
      <c r="Q14" s="54">
        <v>102</v>
      </c>
      <c r="R14" s="54">
        <v>28</v>
      </c>
      <c r="S14" s="54">
        <v>0</v>
      </c>
      <c r="T14" s="54">
        <v>1</v>
      </c>
      <c r="U14" s="54">
        <v>67</v>
      </c>
      <c r="V14" s="71">
        <v>5</v>
      </c>
    </row>
    <row r="15" spans="1:22" s="51" customFormat="1" ht="32.25" customHeight="1">
      <c r="A15" s="52" t="s">
        <v>87</v>
      </c>
      <c r="B15" s="53">
        <v>1983</v>
      </c>
      <c r="C15" s="54">
        <v>3</v>
      </c>
      <c r="D15" s="54">
        <v>2</v>
      </c>
      <c r="E15" s="54">
        <v>0</v>
      </c>
      <c r="F15" s="54">
        <v>0</v>
      </c>
      <c r="G15" s="54">
        <v>1</v>
      </c>
      <c r="H15" s="54">
        <v>0</v>
      </c>
      <c r="I15" s="54">
        <v>0</v>
      </c>
      <c r="J15" s="54">
        <v>0</v>
      </c>
      <c r="K15" s="54">
        <v>0</v>
      </c>
      <c r="L15" s="71">
        <v>0</v>
      </c>
      <c r="M15" s="53">
        <v>0</v>
      </c>
      <c r="N15" s="54">
        <v>0</v>
      </c>
      <c r="O15" s="54">
        <v>0</v>
      </c>
      <c r="P15" s="54">
        <v>1760</v>
      </c>
      <c r="Q15" s="54">
        <v>121</v>
      </c>
      <c r="R15" s="54">
        <v>48</v>
      </c>
      <c r="S15" s="54">
        <v>0</v>
      </c>
      <c r="T15" s="54">
        <v>0</v>
      </c>
      <c r="U15" s="54">
        <v>60</v>
      </c>
      <c r="V15" s="71">
        <v>0</v>
      </c>
    </row>
    <row r="16" spans="1:22" s="51" customFormat="1" ht="32.25" customHeight="1">
      <c r="A16" s="52" t="s">
        <v>88</v>
      </c>
      <c r="B16" s="53">
        <v>725</v>
      </c>
      <c r="C16" s="54">
        <v>1</v>
      </c>
      <c r="D16" s="54">
        <v>1</v>
      </c>
      <c r="E16" s="54">
        <v>0</v>
      </c>
      <c r="F16" s="54">
        <v>0</v>
      </c>
      <c r="G16" s="54">
        <v>0</v>
      </c>
      <c r="H16" s="54">
        <v>0</v>
      </c>
      <c r="I16" s="54">
        <v>0</v>
      </c>
      <c r="J16" s="54">
        <v>0</v>
      </c>
      <c r="K16" s="54">
        <v>0</v>
      </c>
      <c r="L16" s="71">
        <v>0</v>
      </c>
      <c r="M16" s="53">
        <v>0</v>
      </c>
      <c r="N16" s="54">
        <v>0</v>
      </c>
      <c r="O16" s="54">
        <v>0</v>
      </c>
      <c r="P16" s="54">
        <v>1003</v>
      </c>
      <c r="Q16" s="54">
        <v>36</v>
      </c>
      <c r="R16" s="54">
        <v>17</v>
      </c>
      <c r="S16" s="54">
        <v>0</v>
      </c>
      <c r="T16" s="54">
        <v>0</v>
      </c>
      <c r="U16" s="54">
        <v>16</v>
      </c>
      <c r="V16" s="71">
        <v>1</v>
      </c>
    </row>
    <row r="17" spans="1:22" s="51" customFormat="1" ht="32.25" customHeight="1">
      <c r="A17" s="52" t="s">
        <v>89</v>
      </c>
      <c r="B17" s="53">
        <v>1449</v>
      </c>
      <c r="C17" s="54">
        <v>6</v>
      </c>
      <c r="D17" s="54">
        <v>0</v>
      </c>
      <c r="E17" s="54">
        <v>1</v>
      </c>
      <c r="F17" s="54">
        <v>1</v>
      </c>
      <c r="G17" s="54">
        <v>2</v>
      </c>
      <c r="H17" s="54">
        <v>0</v>
      </c>
      <c r="I17" s="54">
        <v>3</v>
      </c>
      <c r="J17" s="54">
        <v>0</v>
      </c>
      <c r="K17" s="54">
        <v>0</v>
      </c>
      <c r="L17" s="71">
        <v>0</v>
      </c>
      <c r="M17" s="53">
        <v>0</v>
      </c>
      <c r="N17" s="54">
        <v>0</v>
      </c>
      <c r="O17" s="54">
        <v>0</v>
      </c>
      <c r="P17" s="54">
        <v>1623</v>
      </c>
      <c r="Q17" s="54">
        <v>143</v>
      </c>
      <c r="R17" s="54">
        <v>56</v>
      </c>
      <c r="S17" s="54">
        <v>4</v>
      </c>
      <c r="T17" s="54">
        <v>2</v>
      </c>
      <c r="U17" s="54">
        <v>57</v>
      </c>
      <c r="V17" s="71">
        <v>23</v>
      </c>
    </row>
    <row r="18" spans="1:22" s="51" customFormat="1" ht="32.25" customHeight="1">
      <c r="A18" s="52" t="s">
        <v>90</v>
      </c>
      <c r="B18" s="53">
        <v>2708</v>
      </c>
      <c r="C18" s="54">
        <v>6</v>
      </c>
      <c r="D18" s="54">
        <v>1</v>
      </c>
      <c r="E18" s="54">
        <v>2</v>
      </c>
      <c r="F18" s="54">
        <v>0</v>
      </c>
      <c r="G18" s="54">
        <v>1</v>
      </c>
      <c r="H18" s="54">
        <v>0</v>
      </c>
      <c r="I18" s="54">
        <v>0</v>
      </c>
      <c r="J18" s="54">
        <v>0</v>
      </c>
      <c r="K18" s="54">
        <v>0</v>
      </c>
      <c r="L18" s="71">
        <v>0</v>
      </c>
      <c r="M18" s="53">
        <v>0</v>
      </c>
      <c r="N18" s="54">
        <v>0</v>
      </c>
      <c r="O18" s="54">
        <v>0</v>
      </c>
      <c r="P18" s="54">
        <v>2684</v>
      </c>
      <c r="Q18" s="54">
        <v>105</v>
      </c>
      <c r="R18" s="54">
        <v>21</v>
      </c>
      <c r="S18" s="54">
        <v>7</v>
      </c>
      <c r="T18" s="54">
        <v>1</v>
      </c>
      <c r="U18" s="54">
        <v>63</v>
      </c>
      <c r="V18" s="71">
        <v>0</v>
      </c>
    </row>
    <row r="19" spans="1:22" s="51" customFormat="1" ht="32.25" customHeight="1">
      <c r="A19" s="52" t="s">
        <v>91</v>
      </c>
      <c r="B19" s="53">
        <v>1654</v>
      </c>
      <c r="C19" s="54">
        <v>5</v>
      </c>
      <c r="D19" s="54">
        <v>1</v>
      </c>
      <c r="E19" s="54">
        <v>0</v>
      </c>
      <c r="F19" s="54">
        <v>0</v>
      </c>
      <c r="G19" s="54">
        <v>2</v>
      </c>
      <c r="H19" s="54">
        <v>1</v>
      </c>
      <c r="I19" s="54">
        <v>0</v>
      </c>
      <c r="J19" s="54">
        <v>0</v>
      </c>
      <c r="K19" s="54">
        <v>0</v>
      </c>
      <c r="L19" s="71">
        <v>0</v>
      </c>
      <c r="M19" s="53">
        <v>0</v>
      </c>
      <c r="N19" s="54">
        <v>0</v>
      </c>
      <c r="O19" s="54">
        <v>0</v>
      </c>
      <c r="P19" s="54">
        <v>1561</v>
      </c>
      <c r="Q19" s="54">
        <v>79</v>
      </c>
      <c r="R19" s="54">
        <v>19</v>
      </c>
      <c r="S19" s="54">
        <v>5</v>
      </c>
      <c r="T19" s="54">
        <v>0</v>
      </c>
      <c r="U19" s="54">
        <v>42</v>
      </c>
      <c r="V19" s="71">
        <v>9</v>
      </c>
    </row>
    <row r="20" spans="1:22" s="51" customFormat="1" ht="32.25" customHeight="1">
      <c r="A20" s="77" t="s">
        <v>92</v>
      </c>
      <c r="B20" s="60">
        <v>578</v>
      </c>
      <c r="C20" s="61">
        <v>2</v>
      </c>
      <c r="D20" s="61">
        <v>0</v>
      </c>
      <c r="E20" s="61">
        <v>1</v>
      </c>
      <c r="F20" s="61">
        <v>0</v>
      </c>
      <c r="G20" s="61">
        <v>0</v>
      </c>
      <c r="H20" s="61">
        <v>0</v>
      </c>
      <c r="I20" s="61">
        <v>0</v>
      </c>
      <c r="J20" s="61">
        <v>0</v>
      </c>
      <c r="K20" s="61">
        <v>0</v>
      </c>
      <c r="L20" s="73">
        <v>0</v>
      </c>
      <c r="M20" s="60">
        <v>0</v>
      </c>
      <c r="N20" s="61">
        <v>0</v>
      </c>
      <c r="O20" s="61">
        <v>0</v>
      </c>
      <c r="P20" s="61">
        <v>582</v>
      </c>
      <c r="Q20" s="61">
        <v>33</v>
      </c>
      <c r="R20" s="61">
        <v>24</v>
      </c>
      <c r="S20" s="61">
        <v>0</v>
      </c>
      <c r="T20" s="61">
        <v>0</v>
      </c>
      <c r="U20" s="61">
        <v>5</v>
      </c>
      <c r="V20" s="73">
        <v>0</v>
      </c>
    </row>
    <row r="21" spans="1:22" s="51" customFormat="1" ht="32.25" customHeight="1">
      <c r="A21" s="59" t="s">
        <v>93</v>
      </c>
      <c r="B21" s="56">
        <v>628</v>
      </c>
      <c r="C21" s="57">
        <v>0</v>
      </c>
      <c r="D21" s="57">
        <v>0</v>
      </c>
      <c r="E21" s="57">
        <v>0</v>
      </c>
      <c r="F21" s="57">
        <v>0</v>
      </c>
      <c r="G21" s="57">
        <v>0</v>
      </c>
      <c r="H21" s="57">
        <v>0</v>
      </c>
      <c r="I21" s="57">
        <v>0</v>
      </c>
      <c r="J21" s="57">
        <v>0</v>
      </c>
      <c r="K21" s="57">
        <v>0</v>
      </c>
      <c r="L21" s="72">
        <v>0</v>
      </c>
      <c r="M21" s="56">
        <v>0</v>
      </c>
      <c r="N21" s="57">
        <v>0</v>
      </c>
      <c r="O21" s="57">
        <v>0</v>
      </c>
      <c r="P21" s="57">
        <v>698</v>
      </c>
      <c r="Q21" s="57">
        <v>50</v>
      </c>
      <c r="R21" s="57">
        <v>27</v>
      </c>
      <c r="S21" s="57">
        <v>0</v>
      </c>
      <c r="T21" s="57">
        <v>1</v>
      </c>
      <c r="U21" s="57">
        <v>13</v>
      </c>
      <c r="V21" s="72">
        <v>0</v>
      </c>
    </row>
    <row r="22" spans="1:22" s="51" customFormat="1" ht="32.25" customHeight="1">
      <c r="A22" s="52" t="s">
        <v>94</v>
      </c>
      <c r="B22" s="53">
        <v>1417</v>
      </c>
      <c r="C22" s="54">
        <v>7</v>
      </c>
      <c r="D22" s="54">
        <v>4</v>
      </c>
      <c r="E22" s="54">
        <v>0</v>
      </c>
      <c r="F22" s="54">
        <v>0</v>
      </c>
      <c r="G22" s="54">
        <v>0</v>
      </c>
      <c r="H22" s="54">
        <v>0</v>
      </c>
      <c r="I22" s="54">
        <v>0</v>
      </c>
      <c r="J22" s="54">
        <v>0</v>
      </c>
      <c r="K22" s="54">
        <v>0</v>
      </c>
      <c r="L22" s="71">
        <v>0</v>
      </c>
      <c r="M22" s="53">
        <v>0</v>
      </c>
      <c r="N22" s="54">
        <v>0</v>
      </c>
      <c r="O22" s="54">
        <v>0</v>
      </c>
      <c r="P22" s="54">
        <v>1322</v>
      </c>
      <c r="Q22" s="54">
        <v>52</v>
      </c>
      <c r="R22" s="54">
        <v>30</v>
      </c>
      <c r="S22" s="54">
        <v>0</v>
      </c>
      <c r="T22" s="54">
        <v>0</v>
      </c>
      <c r="U22" s="54">
        <v>16</v>
      </c>
      <c r="V22" s="71">
        <v>0</v>
      </c>
    </row>
    <row r="23" spans="1:22" s="51" customFormat="1" ht="32.25" customHeight="1">
      <c r="A23" s="52" t="s">
        <v>95</v>
      </c>
      <c r="B23" s="53">
        <v>550</v>
      </c>
      <c r="C23" s="54">
        <v>2</v>
      </c>
      <c r="D23" s="54">
        <v>1</v>
      </c>
      <c r="E23" s="54">
        <v>0</v>
      </c>
      <c r="F23" s="54">
        <v>0</v>
      </c>
      <c r="G23" s="54">
        <v>1</v>
      </c>
      <c r="H23" s="54">
        <v>0</v>
      </c>
      <c r="I23" s="54">
        <v>0</v>
      </c>
      <c r="J23" s="54">
        <v>0</v>
      </c>
      <c r="K23" s="54">
        <v>0</v>
      </c>
      <c r="L23" s="71">
        <v>0</v>
      </c>
      <c r="M23" s="53">
        <v>0</v>
      </c>
      <c r="N23" s="54">
        <v>0</v>
      </c>
      <c r="O23" s="54">
        <v>0</v>
      </c>
      <c r="P23" s="54">
        <v>542</v>
      </c>
      <c r="Q23" s="54">
        <v>15</v>
      </c>
      <c r="R23" s="54">
        <v>6</v>
      </c>
      <c r="S23" s="54">
        <v>0</v>
      </c>
      <c r="T23" s="54">
        <v>0</v>
      </c>
      <c r="U23" s="54">
        <v>7</v>
      </c>
      <c r="V23" s="71">
        <v>0</v>
      </c>
    </row>
    <row r="24" spans="1:22" s="51" customFormat="1" ht="32.25" customHeight="1">
      <c r="A24" s="52" t="s">
        <v>96</v>
      </c>
      <c r="B24" s="53">
        <v>469</v>
      </c>
      <c r="C24" s="54">
        <v>1</v>
      </c>
      <c r="D24" s="54">
        <v>0</v>
      </c>
      <c r="E24" s="54">
        <v>0</v>
      </c>
      <c r="F24" s="54">
        <v>0</v>
      </c>
      <c r="G24" s="54">
        <v>1</v>
      </c>
      <c r="H24" s="54">
        <v>0</v>
      </c>
      <c r="I24" s="54">
        <v>0</v>
      </c>
      <c r="J24" s="54">
        <v>0</v>
      </c>
      <c r="K24" s="54">
        <v>0</v>
      </c>
      <c r="L24" s="71">
        <v>0</v>
      </c>
      <c r="M24" s="53">
        <v>0</v>
      </c>
      <c r="N24" s="54">
        <v>0</v>
      </c>
      <c r="O24" s="54">
        <v>0</v>
      </c>
      <c r="P24" s="54">
        <v>505</v>
      </c>
      <c r="Q24" s="54">
        <v>25</v>
      </c>
      <c r="R24" s="54">
        <v>9</v>
      </c>
      <c r="S24" s="54">
        <v>1</v>
      </c>
      <c r="T24" s="54">
        <v>1</v>
      </c>
      <c r="U24" s="54">
        <v>10</v>
      </c>
      <c r="V24" s="71">
        <v>4</v>
      </c>
    </row>
    <row r="25" spans="1:22" s="51" customFormat="1" ht="32.25" customHeight="1">
      <c r="A25" s="52" t="s">
        <v>97</v>
      </c>
      <c r="B25" s="53">
        <v>249</v>
      </c>
      <c r="C25" s="54">
        <v>2</v>
      </c>
      <c r="D25" s="54">
        <v>0</v>
      </c>
      <c r="E25" s="54">
        <v>0</v>
      </c>
      <c r="F25" s="54">
        <v>0</v>
      </c>
      <c r="G25" s="54">
        <v>1</v>
      </c>
      <c r="H25" s="54">
        <v>0</v>
      </c>
      <c r="I25" s="54">
        <v>0</v>
      </c>
      <c r="J25" s="54">
        <v>0</v>
      </c>
      <c r="K25" s="54">
        <v>0</v>
      </c>
      <c r="L25" s="71">
        <v>0</v>
      </c>
      <c r="M25" s="53">
        <v>0</v>
      </c>
      <c r="N25" s="54">
        <v>0</v>
      </c>
      <c r="O25" s="54">
        <v>0</v>
      </c>
      <c r="P25" s="54">
        <v>250</v>
      </c>
      <c r="Q25" s="54">
        <v>17</v>
      </c>
      <c r="R25" s="54">
        <v>10</v>
      </c>
      <c r="S25" s="54">
        <v>2</v>
      </c>
      <c r="T25" s="54">
        <v>0</v>
      </c>
      <c r="U25" s="54">
        <v>1</v>
      </c>
      <c r="V25" s="71">
        <v>0</v>
      </c>
    </row>
    <row r="26" spans="1:22" s="51" customFormat="1" ht="32.25" customHeight="1">
      <c r="A26" s="77" t="s">
        <v>98</v>
      </c>
      <c r="B26" s="60">
        <v>819</v>
      </c>
      <c r="C26" s="61">
        <v>0</v>
      </c>
      <c r="D26" s="61">
        <v>0</v>
      </c>
      <c r="E26" s="61">
        <v>0</v>
      </c>
      <c r="F26" s="61">
        <v>0</v>
      </c>
      <c r="G26" s="61">
        <v>0</v>
      </c>
      <c r="H26" s="61">
        <v>0</v>
      </c>
      <c r="I26" s="61">
        <v>0</v>
      </c>
      <c r="J26" s="61">
        <v>0</v>
      </c>
      <c r="K26" s="61">
        <v>0</v>
      </c>
      <c r="L26" s="73">
        <v>0</v>
      </c>
      <c r="M26" s="60">
        <v>0</v>
      </c>
      <c r="N26" s="61">
        <v>0</v>
      </c>
      <c r="O26" s="61">
        <v>0</v>
      </c>
      <c r="P26" s="61">
        <v>408</v>
      </c>
      <c r="Q26" s="61">
        <v>10</v>
      </c>
      <c r="R26" s="61">
        <v>3</v>
      </c>
      <c r="S26" s="61">
        <v>0</v>
      </c>
      <c r="T26" s="61">
        <v>0</v>
      </c>
      <c r="U26" s="61">
        <v>6</v>
      </c>
      <c r="V26" s="73">
        <v>0</v>
      </c>
    </row>
    <row r="27" spans="1:22" s="51" customFormat="1" ht="32.25" customHeight="1">
      <c r="A27" s="58" t="s">
        <v>99</v>
      </c>
      <c r="B27" s="53">
        <v>305</v>
      </c>
      <c r="C27" s="54">
        <v>1</v>
      </c>
      <c r="D27" s="54">
        <v>0</v>
      </c>
      <c r="E27" s="54">
        <v>0</v>
      </c>
      <c r="F27" s="54">
        <v>0</v>
      </c>
      <c r="G27" s="54">
        <v>0</v>
      </c>
      <c r="H27" s="54">
        <v>0</v>
      </c>
      <c r="I27" s="54">
        <v>0</v>
      </c>
      <c r="J27" s="54">
        <v>0</v>
      </c>
      <c r="K27" s="54">
        <v>0</v>
      </c>
      <c r="L27" s="71">
        <v>0</v>
      </c>
      <c r="M27" s="53">
        <v>0</v>
      </c>
      <c r="N27" s="54">
        <v>0</v>
      </c>
      <c r="O27" s="54">
        <v>0</v>
      </c>
      <c r="P27" s="54">
        <v>289</v>
      </c>
      <c r="Q27" s="54">
        <v>4</v>
      </c>
      <c r="R27" s="54">
        <v>4</v>
      </c>
      <c r="S27" s="54">
        <v>0</v>
      </c>
      <c r="T27" s="54">
        <v>0</v>
      </c>
      <c r="U27" s="54">
        <v>0</v>
      </c>
      <c r="V27" s="71">
        <v>0</v>
      </c>
    </row>
    <row r="28" spans="1:22" s="51" customFormat="1" ht="32.25" customHeight="1">
      <c r="A28" s="58" t="s">
        <v>100</v>
      </c>
      <c r="B28" s="53">
        <v>114</v>
      </c>
      <c r="C28" s="54">
        <v>0</v>
      </c>
      <c r="D28" s="54">
        <v>0</v>
      </c>
      <c r="E28" s="54">
        <v>0</v>
      </c>
      <c r="F28" s="54">
        <v>0</v>
      </c>
      <c r="G28" s="54">
        <v>0</v>
      </c>
      <c r="H28" s="54">
        <v>0</v>
      </c>
      <c r="I28" s="54">
        <v>0</v>
      </c>
      <c r="J28" s="54">
        <v>0</v>
      </c>
      <c r="K28" s="54">
        <v>0</v>
      </c>
      <c r="L28" s="71">
        <v>0</v>
      </c>
      <c r="M28" s="53">
        <v>0</v>
      </c>
      <c r="N28" s="54">
        <v>0</v>
      </c>
      <c r="O28" s="54">
        <v>0</v>
      </c>
      <c r="P28" s="54">
        <v>145</v>
      </c>
      <c r="Q28" s="54">
        <v>1</v>
      </c>
      <c r="R28" s="54">
        <v>1</v>
      </c>
      <c r="S28" s="54">
        <v>0</v>
      </c>
      <c r="T28" s="54">
        <v>0</v>
      </c>
      <c r="U28" s="54">
        <v>0</v>
      </c>
      <c r="V28" s="71">
        <v>0</v>
      </c>
    </row>
    <row r="29" spans="1:22" s="51" customFormat="1" ht="32.25" customHeight="1">
      <c r="A29" s="58" t="s">
        <v>101</v>
      </c>
      <c r="B29" s="53">
        <v>230</v>
      </c>
      <c r="C29" s="54">
        <v>0</v>
      </c>
      <c r="D29" s="54">
        <v>0</v>
      </c>
      <c r="E29" s="54">
        <v>0</v>
      </c>
      <c r="F29" s="54">
        <v>0</v>
      </c>
      <c r="G29" s="54">
        <v>0</v>
      </c>
      <c r="H29" s="54">
        <v>0</v>
      </c>
      <c r="I29" s="54">
        <v>0</v>
      </c>
      <c r="J29" s="54">
        <v>0</v>
      </c>
      <c r="K29" s="54">
        <v>0</v>
      </c>
      <c r="L29" s="71">
        <v>0</v>
      </c>
      <c r="M29" s="53">
        <v>0</v>
      </c>
      <c r="N29" s="54">
        <v>0</v>
      </c>
      <c r="O29" s="54">
        <v>0</v>
      </c>
      <c r="P29" s="54">
        <v>290</v>
      </c>
      <c r="Q29" s="54">
        <v>9</v>
      </c>
      <c r="R29" s="54">
        <v>9</v>
      </c>
      <c r="S29" s="54">
        <v>0</v>
      </c>
      <c r="T29" s="54">
        <v>0</v>
      </c>
      <c r="U29" s="54">
        <v>0</v>
      </c>
      <c r="V29" s="71">
        <v>0</v>
      </c>
    </row>
    <row r="30" spans="1:22" s="51" customFormat="1" ht="32.25" customHeight="1">
      <c r="A30" s="48" t="s">
        <v>102</v>
      </c>
      <c r="B30" s="49">
        <v>360</v>
      </c>
      <c r="C30" s="50">
        <v>1</v>
      </c>
      <c r="D30" s="50">
        <v>0</v>
      </c>
      <c r="E30" s="50">
        <v>0</v>
      </c>
      <c r="F30" s="50">
        <v>0</v>
      </c>
      <c r="G30" s="50">
        <v>1</v>
      </c>
      <c r="H30" s="50">
        <v>0</v>
      </c>
      <c r="I30" s="50">
        <v>0</v>
      </c>
      <c r="J30" s="50">
        <v>0</v>
      </c>
      <c r="K30" s="50">
        <v>0</v>
      </c>
      <c r="L30" s="70">
        <v>0</v>
      </c>
      <c r="M30" s="49">
        <v>0</v>
      </c>
      <c r="N30" s="50">
        <v>0</v>
      </c>
      <c r="O30" s="50">
        <v>0</v>
      </c>
      <c r="P30" s="50">
        <v>343</v>
      </c>
      <c r="Q30" s="50">
        <v>12</v>
      </c>
      <c r="R30" s="50">
        <v>5</v>
      </c>
      <c r="S30" s="50">
        <v>0</v>
      </c>
      <c r="T30" s="50">
        <v>0</v>
      </c>
      <c r="U30" s="50">
        <v>4</v>
      </c>
      <c r="V30" s="70">
        <v>0</v>
      </c>
    </row>
    <row r="31" spans="1:22" s="51" customFormat="1" ht="32.25" customHeight="1">
      <c r="A31" s="52" t="s">
        <v>103</v>
      </c>
      <c r="B31" s="53">
        <v>323</v>
      </c>
      <c r="C31" s="54">
        <v>1</v>
      </c>
      <c r="D31" s="54">
        <v>0</v>
      </c>
      <c r="E31" s="54">
        <v>0</v>
      </c>
      <c r="F31" s="54">
        <v>0</v>
      </c>
      <c r="G31" s="54">
        <v>0</v>
      </c>
      <c r="H31" s="54">
        <v>0</v>
      </c>
      <c r="I31" s="54">
        <v>0</v>
      </c>
      <c r="J31" s="54">
        <v>0</v>
      </c>
      <c r="K31" s="54">
        <v>0</v>
      </c>
      <c r="L31" s="71">
        <v>0</v>
      </c>
      <c r="M31" s="53">
        <v>0</v>
      </c>
      <c r="N31" s="54">
        <v>0</v>
      </c>
      <c r="O31" s="54">
        <v>0</v>
      </c>
      <c r="P31" s="54">
        <v>328</v>
      </c>
      <c r="Q31" s="54">
        <v>13</v>
      </c>
      <c r="R31" s="54">
        <v>5</v>
      </c>
      <c r="S31" s="54">
        <v>0</v>
      </c>
      <c r="T31" s="54">
        <v>0</v>
      </c>
      <c r="U31" s="54">
        <v>6</v>
      </c>
      <c r="V31" s="71">
        <v>0</v>
      </c>
    </row>
    <row r="32" spans="1:22" s="51" customFormat="1" ht="32.25" customHeight="1">
      <c r="A32" s="52" t="s">
        <v>104</v>
      </c>
      <c r="B32" s="53">
        <v>262</v>
      </c>
      <c r="C32" s="54">
        <v>0</v>
      </c>
      <c r="D32" s="54">
        <v>0</v>
      </c>
      <c r="E32" s="54">
        <v>0</v>
      </c>
      <c r="F32" s="54">
        <v>0</v>
      </c>
      <c r="G32" s="54">
        <v>0</v>
      </c>
      <c r="H32" s="54">
        <v>0</v>
      </c>
      <c r="I32" s="54">
        <v>0</v>
      </c>
      <c r="J32" s="54">
        <v>0</v>
      </c>
      <c r="K32" s="54">
        <v>0</v>
      </c>
      <c r="L32" s="71">
        <v>0</v>
      </c>
      <c r="M32" s="53">
        <v>0</v>
      </c>
      <c r="N32" s="54">
        <v>0</v>
      </c>
      <c r="O32" s="54">
        <v>0</v>
      </c>
      <c r="P32" s="54">
        <v>248</v>
      </c>
      <c r="Q32" s="54">
        <v>11</v>
      </c>
      <c r="R32" s="54">
        <v>3</v>
      </c>
      <c r="S32" s="54">
        <v>0</v>
      </c>
      <c r="T32" s="54">
        <v>0</v>
      </c>
      <c r="U32" s="54">
        <v>7</v>
      </c>
      <c r="V32" s="71">
        <v>1</v>
      </c>
    </row>
    <row r="33" spans="1:22" s="51" customFormat="1" ht="32.25" customHeight="1">
      <c r="A33" s="52" t="s">
        <v>105</v>
      </c>
      <c r="B33" s="53">
        <v>367</v>
      </c>
      <c r="C33" s="54">
        <v>0</v>
      </c>
      <c r="D33" s="54">
        <v>0</v>
      </c>
      <c r="E33" s="54">
        <v>0</v>
      </c>
      <c r="F33" s="54">
        <v>0</v>
      </c>
      <c r="G33" s="54">
        <v>0</v>
      </c>
      <c r="H33" s="54">
        <v>0</v>
      </c>
      <c r="I33" s="54">
        <v>0</v>
      </c>
      <c r="J33" s="54">
        <v>0</v>
      </c>
      <c r="K33" s="54">
        <v>0</v>
      </c>
      <c r="L33" s="71">
        <v>0</v>
      </c>
      <c r="M33" s="53">
        <v>0</v>
      </c>
      <c r="N33" s="54">
        <v>0</v>
      </c>
      <c r="O33" s="54">
        <v>0</v>
      </c>
      <c r="P33" s="54">
        <v>183</v>
      </c>
      <c r="Q33" s="54">
        <v>4</v>
      </c>
      <c r="R33" s="54">
        <v>1</v>
      </c>
      <c r="S33" s="54">
        <v>0</v>
      </c>
      <c r="T33" s="54">
        <v>0</v>
      </c>
      <c r="U33" s="54">
        <v>1</v>
      </c>
      <c r="V33" s="71">
        <v>0</v>
      </c>
    </row>
    <row r="34" spans="1:22" s="51" customFormat="1" ht="32.25" customHeight="1">
      <c r="A34" s="59" t="s">
        <v>113</v>
      </c>
      <c r="B34" s="56">
        <v>636</v>
      </c>
      <c r="C34" s="57">
        <v>2</v>
      </c>
      <c r="D34" s="57">
        <v>0</v>
      </c>
      <c r="E34" s="57">
        <v>1</v>
      </c>
      <c r="F34" s="57">
        <v>0</v>
      </c>
      <c r="G34" s="57">
        <v>1</v>
      </c>
      <c r="H34" s="57">
        <v>0</v>
      </c>
      <c r="I34" s="57">
        <v>0</v>
      </c>
      <c r="J34" s="57">
        <v>0</v>
      </c>
      <c r="K34" s="57">
        <v>0</v>
      </c>
      <c r="L34" s="72">
        <v>0</v>
      </c>
      <c r="M34" s="56">
        <v>0</v>
      </c>
      <c r="N34" s="57">
        <v>0</v>
      </c>
      <c r="O34" s="57">
        <v>0</v>
      </c>
      <c r="P34" s="57">
        <v>754</v>
      </c>
      <c r="Q34" s="57">
        <v>36</v>
      </c>
      <c r="R34" s="57">
        <v>11</v>
      </c>
      <c r="S34" s="57">
        <v>0</v>
      </c>
      <c r="T34" s="57">
        <v>0</v>
      </c>
      <c r="U34" s="57">
        <v>24</v>
      </c>
      <c r="V34" s="72">
        <v>0</v>
      </c>
    </row>
    <row r="35" spans="1:22" s="51" customFormat="1" ht="32.25" customHeight="1" thickBot="1">
      <c r="A35" s="58" t="s">
        <v>106</v>
      </c>
      <c r="B35" s="53">
        <v>1234</v>
      </c>
      <c r="C35" s="54">
        <v>5</v>
      </c>
      <c r="D35" s="54">
        <v>0</v>
      </c>
      <c r="E35" s="54">
        <v>2</v>
      </c>
      <c r="F35" s="54">
        <v>0</v>
      </c>
      <c r="G35" s="54">
        <v>1</v>
      </c>
      <c r="H35" s="54">
        <v>0</v>
      </c>
      <c r="I35" s="54">
        <v>0</v>
      </c>
      <c r="J35" s="54">
        <v>0</v>
      </c>
      <c r="K35" s="54">
        <v>0</v>
      </c>
      <c r="L35" s="71">
        <v>0</v>
      </c>
      <c r="M35" s="53">
        <v>0</v>
      </c>
      <c r="N35" s="54">
        <v>0</v>
      </c>
      <c r="O35" s="54">
        <v>0</v>
      </c>
      <c r="P35" s="54">
        <v>784</v>
      </c>
      <c r="Q35" s="54">
        <v>29</v>
      </c>
      <c r="R35" s="54">
        <v>8</v>
      </c>
      <c r="S35" s="54">
        <v>3</v>
      </c>
      <c r="T35" s="54">
        <v>0</v>
      </c>
      <c r="U35" s="54">
        <v>14</v>
      </c>
      <c r="V35" s="71">
        <v>0</v>
      </c>
    </row>
    <row r="36" spans="1:22" s="65" customFormat="1" ht="32.25" customHeight="1" thickTop="1">
      <c r="A36" s="62" t="s">
        <v>107</v>
      </c>
      <c r="B36" s="63">
        <f aca="true" t="shared" si="3" ref="B36:V36">SUM(B17)</f>
        <v>1449</v>
      </c>
      <c r="C36" s="64">
        <f t="shared" si="3"/>
        <v>6</v>
      </c>
      <c r="D36" s="64">
        <f t="shared" si="3"/>
        <v>0</v>
      </c>
      <c r="E36" s="64">
        <f t="shared" si="3"/>
        <v>1</v>
      </c>
      <c r="F36" s="64">
        <f t="shared" si="3"/>
        <v>1</v>
      </c>
      <c r="G36" s="64">
        <f t="shared" si="3"/>
        <v>2</v>
      </c>
      <c r="H36" s="64">
        <f t="shared" si="3"/>
        <v>0</v>
      </c>
      <c r="I36" s="64">
        <f t="shared" si="3"/>
        <v>3</v>
      </c>
      <c r="J36" s="64">
        <f t="shared" si="3"/>
        <v>0</v>
      </c>
      <c r="K36" s="64">
        <f t="shared" si="3"/>
        <v>0</v>
      </c>
      <c r="L36" s="74">
        <f t="shared" si="3"/>
        <v>0</v>
      </c>
      <c r="M36" s="63">
        <f t="shared" si="3"/>
        <v>0</v>
      </c>
      <c r="N36" s="64">
        <f t="shared" si="3"/>
        <v>0</v>
      </c>
      <c r="O36" s="64">
        <f t="shared" si="3"/>
        <v>0</v>
      </c>
      <c r="P36" s="64">
        <f t="shared" si="3"/>
        <v>1623</v>
      </c>
      <c r="Q36" s="64">
        <f t="shared" si="3"/>
        <v>143</v>
      </c>
      <c r="R36" s="64">
        <f t="shared" si="3"/>
        <v>56</v>
      </c>
      <c r="S36" s="64">
        <f t="shared" si="3"/>
        <v>4</v>
      </c>
      <c r="T36" s="64">
        <f t="shared" si="3"/>
        <v>2</v>
      </c>
      <c r="U36" s="64">
        <f t="shared" si="3"/>
        <v>57</v>
      </c>
      <c r="V36" s="74">
        <f t="shared" si="3"/>
        <v>23</v>
      </c>
    </row>
    <row r="37" spans="1:22" s="65" customFormat="1" ht="32.25" customHeight="1">
      <c r="A37" s="58" t="s">
        <v>108</v>
      </c>
      <c r="B37" s="66">
        <f>SUM(B13:B14)</f>
        <v>2950</v>
      </c>
      <c r="C37" s="67">
        <f aca="true" t="shared" si="4" ref="C37:V37">SUM(C13:C14)</f>
        <v>15</v>
      </c>
      <c r="D37" s="67">
        <f t="shared" si="4"/>
        <v>3</v>
      </c>
      <c r="E37" s="67">
        <f t="shared" si="4"/>
        <v>5</v>
      </c>
      <c r="F37" s="67">
        <f t="shared" si="4"/>
        <v>0</v>
      </c>
      <c r="G37" s="67">
        <f t="shared" si="4"/>
        <v>7</v>
      </c>
      <c r="H37" s="67">
        <f t="shared" si="4"/>
        <v>0</v>
      </c>
      <c r="I37" s="67">
        <f t="shared" si="4"/>
        <v>0</v>
      </c>
      <c r="J37" s="67">
        <f t="shared" si="4"/>
        <v>0</v>
      </c>
      <c r="K37" s="67">
        <f t="shared" si="4"/>
        <v>0</v>
      </c>
      <c r="L37" s="75">
        <f t="shared" si="4"/>
        <v>0</v>
      </c>
      <c r="M37" s="66">
        <f t="shared" si="4"/>
        <v>0</v>
      </c>
      <c r="N37" s="67">
        <f t="shared" si="4"/>
        <v>0</v>
      </c>
      <c r="O37" s="67">
        <f t="shared" si="4"/>
        <v>0</v>
      </c>
      <c r="P37" s="67">
        <f t="shared" si="4"/>
        <v>2002</v>
      </c>
      <c r="Q37" s="67">
        <f t="shared" si="4"/>
        <v>115</v>
      </c>
      <c r="R37" s="67">
        <f t="shared" si="4"/>
        <v>28</v>
      </c>
      <c r="S37" s="67">
        <f t="shared" si="4"/>
        <v>0</v>
      </c>
      <c r="T37" s="67">
        <f t="shared" si="4"/>
        <v>2</v>
      </c>
      <c r="U37" s="67">
        <f t="shared" si="4"/>
        <v>79</v>
      </c>
      <c r="V37" s="75">
        <f t="shared" si="4"/>
        <v>5</v>
      </c>
    </row>
    <row r="38" spans="1:22" s="65" customFormat="1" ht="32.25" customHeight="1">
      <c r="A38" s="58" t="s">
        <v>109</v>
      </c>
      <c r="B38" s="66">
        <f>SUM(B10,B20:B20)</f>
        <v>5037</v>
      </c>
      <c r="C38" s="67">
        <f>SUM(C10,C20:C20)</f>
        <v>20</v>
      </c>
      <c r="D38" s="67">
        <f>SUM(D10,D20:D20)</f>
        <v>5</v>
      </c>
      <c r="E38" s="67">
        <f aca="true" t="shared" si="5" ref="E38:U38">SUM(E10,E20:E20)</f>
        <v>5</v>
      </c>
      <c r="F38" s="67">
        <f t="shared" si="5"/>
        <v>0</v>
      </c>
      <c r="G38" s="67">
        <f t="shared" si="5"/>
        <v>7</v>
      </c>
      <c r="H38" s="67">
        <f t="shared" si="5"/>
        <v>0</v>
      </c>
      <c r="I38" s="67">
        <f t="shared" si="5"/>
        <v>0</v>
      </c>
      <c r="J38" s="67">
        <f t="shared" si="5"/>
        <v>0</v>
      </c>
      <c r="K38" s="67">
        <f t="shared" si="5"/>
        <v>0</v>
      </c>
      <c r="L38" s="75">
        <f t="shared" si="5"/>
        <v>0</v>
      </c>
      <c r="M38" s="66">
        <f t="shared" si="5"/>
        <v>0</v>
      </c>
      <c r="N38" s="67">
        <f t="shared" si="5"/>
        <v>0</v>
      </c>
      <c r="O38" s="67">
        <f t="shared" si="5"/>
        <v>0</v>
      </c>
      <c r="P38" s="67">
        <f t="shared" si="5"/>
        <v>3913</v>
      </c>
      <c r="Q38" s="67">
        <f t="shared" si="5"/>
        <v>198</v>
      </c>
      <c r="R38" s="67">
        <f t="shared" si="5"/>
        <v>81</v>
      </c>
      <c r="S38" s="67">
        <f t="shared" si="5"/>
        <v>5</v>
      </c>
      <c r="T38" s="67">
        <f t="shared" si="5"/>
        <v>1</v>
      </c>
      <c r="U38" s="67">
        <f t="shared" si="5"/>
        <v>84</v>
      </c>
      <c r="V38" s="75">
        <f>SUM(V10,V20:V20)</f>
        <v>10</v>
      </c>
    </row>
    <row r="39" spans="1:22" s="65" customFormat="1" ht="32.25" customHeight="1">
      <c r="A39" s="58" t="s">
        <v>110</v>
      </c>
      <c r="B39" s="66">
        <f>SUM(B9,B16:B16,B19,B21:B25)</f>
        <v>12475</v>
      </c>
      <c r="C39" s="67">
        <f>SUM(C9,C16:C16,C19,C21:C25)</f>
        <v>58</v>
      </c>
      <c r="D39" s="67">
        <f>SUM(D9,D16:D16,D19,D21:D25)</f>
        <v>11</v>
      </c>
      <c r="E39" s="67">
        <f aca="true" t="shared" si="6" ref="E39:U39">SUM(E9,E16:E16,E19,E21:E25)</f>
        <v>2</v>
      </c>
      <c r="F39" s="67">
        <f t="shared" si="6"/>
        <v>8</v>
      </c>
      <c r="G39" s="67">
        <f t="shared" si="6"/>
        <v>5</v>
      </c>
      <c r="H39" s="67">
        <f t="shared" si="6"/>
        <v>1</v>
      </c>
      <c r="I39" s="67">
        <f t="shared" si="6"/>
        <v>279</v>
      </c>
      <c r="J39" s="67">
        <f t="shared" si="6"/>
        <v>1</v>
      </c>
      <c r="K39" s="67">
        <f t="shared" si="6"/>
        <v>1</v>
      </c>
      <c r="L39" s="75">
        <f t="shared" si="6"/>
        <v>0</v>
      </c>
      <c r="M39" s="66">
        <f t="shared" si="6"/>
        <v>0</v>
      </c>
      <c r="N39" s="67">
        <f t="shared" si="6"/>
        <v>0</v>
      </c>
      <c r="O39" s="67">
        <f t="shared" si="6"/>
        <v>0</v>
      </c>
      <c r="P39" s="67">
        <f t="shared" si="6"/>
        <v>10585</v>
      </c>
      <c r="Q39" s="67">
        <f t="shared" si="6"/>
        <v>645</v>
      </c>
      <c r="R39" s="67">
        <f t="shared" si="6"/>
        <v>263</v>
      </c>
      <c r="S39" s="67">
        <f t="shared" si="6"/>
        <v>12</v>
      </c>
      <c r="T39" s="67">
        <f t="shared" si="6"/>
        <v>9</v>
      </c>
      <c r="U39" s="67">
        <f t="shared" si="6"/>
        <v>284</v>
      </c>
      <c r="V39" s="75">
        <f>SUM(V9,V16:V16,V19,V21:V25)</f>
        <v>14</v>
      </c>
    </row>
    <row r="40" spans="1:22" s="65" customFormat="1" ht="32.25" customHeight="1">
      <c r="A40" s="58" t="s">
        <v>111</v>
      </c>
      <c r="B40" s="66">
        <f>SUM(B12,B15,B18,B26:B29)</f>
        <v>6998</v>
      </c>
      <c r="C40" s="67">
        <f>SUM(C12,C15,C18,C26:C29)</f>
        <v>11</v>
      </c>
      <c r="D40" s="67">
        <f>SUM(D12,D15,D18,D26:D29)</f>
        <v>3</v>
      </c>
      <c r="E40" s="67">
        <f aca="true" t="shared" si="7" ref="E40:U40">SUM(E12,E15,E18,E26:E29)</f>
        <v>2</v>
      </c>
      <c r="F40" s="67">
        <f t="shared" si="7"/>
        <v>0</v>
      </c>
      <c r="G40" s="67">
        <f t="shared" si="7"/>
        <v>3</v>
      </c>
      <c r="H40" s="67">
        <f t="shared" si="7"/>
        <v>0</v>
      </c>
      <c r="I40" s="67">
        <f t="shared" si="7"/>
        <v>10</v>
      </c>
      <c r="J40" s="67">
        <f t="shared" si="7"/>
        <v>0</v>
      </c>
      <c r="K40" s="67">
        <f t="shared" si="7"/>
        <v>0</v>
      </c>
      <c r="L40" s="75">
        <f t="shared" si="7"/>
        <v>0</v>
      </c>
      <c r="M40" s="66">
        <f t="shared" si="7"/>
        <v>0</v>
      </c>
      <c r="N40" s="67">
        <f t="shared" si="7"/>
        <v>0</v>
      </c>
      <c r="O40" s="67">
        <f t="shared" si="7"/>
        <v>0</v>
      </c>
      <c r="P40" s="67">
        <f t="shared" si="7"/>
        <v>6079</v>
      </c>
      <c r="Q40" s="67">
        <f t="shared" si="7"/>
        <v>275</v>
      </c>
      <c r="R40" s="67">
        <f t="shared" si="7"/>
        <v>97</v>
      </c>
      <c r="S40" s="67">
        <f t="shared" si="7"/>
        <v>7</v>
      </c>
      <c r="T40" s="67">
        <f t="shared" si="7"/>
        <v>1</v>
      </c>
      <c r="U40" s="67">
        <f t="shared" si="7"/>
        <v>137</v>
      </c>
      <c r="V40" s="75">
        <f>SUM(V12,V15,V18,V26:V29)</f>
        <v>4</v>
      </c>
    </row>
    <row r="41" spans="1:22" s="65" customFormat="1" ht="32.25" customHeight="1">
      <c r="A41" s="59" t="s">
        <v>112</v>
      </c>
      <c r="B41" s="68">
        <f>SUM(B11,B30:B35)</f>
        <v>4430</v>
      </c>
      <c r="C41" s="69">
        <f>SUM(C11,C30:C35)</f>
        <v>17</v>
      </c>
      <c r="D41" s="69">
        <f>SUM(D11,D30:D35)</f>
        <v>1</v>
      </c>
      <c r="E41" s="69">
        <f aca="true" t="shared" si="8" ref="E41:U41">SUM(E11,E30:E35)</f>
        <v>4</v>
      </c>
      <c r="F41" s="69">
        <f t="shared" si="8"/>
        <v>4</v>
      </c>
      <c r="G41" s="69">
        <f t="shared" si="8"/>
        <v>5</v>
      </c>
      <c r="H41" s="69">
        <f t="shared" si="8"/>
        <v>0</v>
      </c>
      <c r="I41" s="69">
        <f t="shared" si="8"/>
        <v>14</v>
      </c>
      <c r="J41" s="69">
        <f t="shared" si="8"/>
        <v>0</v>
      </c>
      <c r="K41" s="69">
        <f t="shared" si="8"/>
        <v>0</v>
      </c>
      <c r="L41" s="76">
        <f t="shared" si="8"/>
        <v>0</v>
      </c>
      <c r="M41" s="68">
        <f t="shared" si="8"/>
        <v>0</v>
      </c>
      <c r="N41" s="69">
        <f t="shared" si="8"/>
        <v>0</v>
      </c>
      <c r="O41" s="69">
        <f t="shared" si="8"/>
        <v>0</v>
      </c>
      <c r="P41" s="69">
        <f t="shared" si="8"/>
        <v>3804</v>
      </c>
      <c r="Q41" s="69">
        <f t="shared" si="8"/>
        <v>156</v>
      </c>
      <c r="R41" s="69">
        <f t="shared" si="8"/>
        <v>41</v>
      </c>
      <c r="S41" s="69">
        <f t="shared" si="8"/>
        <v>7</v>
      </c>
      <c r="T41" s="69">
        <f t="shared" si="8"/>
        <v>0</v>
      </c>
      <c r="U41" s="69">
        <f t="shared" si="8"/>
        <v>86</v>
      </c>
      <c r="V41" s="76">
        <f>SUM(V11,V30:V35)</f>
        <v>1</v>
      </c>
    </row>
  </sheetData>
  <mergeCells count="16">
    <mergeCell ref="A3:A5"/>
    <mergeCell ref="C4:C5"/>
    <mergeCell ref="J4:J5"/>
    <mergeCell ref="Q4:Q5"/>
    <mergeCell ref="B3:H3"/>
    <mergeCell ref="P3:V3"/>
    <mergeCell ref="B4:B5"/>
    <mergeCell ref="D4:H4"/>
    <mergeCell ref="I4:I5"/>
    <mergeCell ref="P4:P5"/>
    <mergeCell ref="U1:V1"/>
    <mergeCell ref="R4:V4"/>
    <mergeCell ref="I3:L3"/>
    <mergeCell ref="M3:O3"/>
    <mergeCell ref="K4:L4"/>
    <mergeCell ref="M4:O4"/>
  </mergeCells>
  <printOptions horizontalCentered="1"/>
  <pageMargins left="0.7874015748031497" right="0.7874015748031497" top="0.5905511811023623" bottom="0.5905511811023623" header="0" footer="0"/>
  <pageSetup blackAndWhite="1" fitToWidth="0" horizontalDpi="300" verticalDpi="300" orientation="portrait" paperSize="9" scale="64" r:id="rId1"/>
  <colBreaks count="1" manualBreakCount="1">
    <brk id="12" max="9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保健統計</dc:creator>
  <cp:keywords/>
  <dc:description/>
  <cp:lastModifiedBy>ishikawa-natsumi</cp:lastModifiedBy>
  <cp:lastPrinted>2007-01-17T08:03:20Z</cp:lastPrinted>
  <dcterms:created xsi:type="dcterms:W3CDTF">1998-07-16T06:46:00Z</dcterms:created>
  <dcterms:modified xsi:type="dcterms:W3CDTF">2007-01-18T00:33:18Z</dcterms:modified>
  <cp:category/>
  <cp:version/>
  <cp:contentType/>
  <cp:contentStatus/>
</cp:coreProperties>
</file>