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90" yWindow="330" windowWidth="11280" windowHeight="7755" tabRatio="758" activeTab="0"/>
  </bookViews>
  <sheets>
    <sheet name="１表" sheetId="1" r:id="rId1"/>
    <sheet name="２表" sheetId="2" r:id="rId2"/>
    <sheet name="３表" sheetId="3" r:id="rId3"/>
    <sheet name="４表" sheetId="4" r:id="rId4"/>
  </sheets>
  <definedNames>
    <definedName name="_xlnm.Print_Area" localSheetId="3">'４表'!$A$1:$S$95</definedName>
  </definedNames>
  <calcPr fullCalcOnLoad="1"/>
</workbook>
</file>

<file path=xl/sharedStrings.xml><?xml version="1.0" encoding="utf-8"?>
<sst xmlns="http://schemas.openxmlformats.org/spreadsheetml/2006/main" count="790" uniqueCount="146">
  <si>
    <t>宇摩</t>
  </si>
  <si>
    <t>新居浜西条</t>
  </si>
  <si>
    <t>今治</t>
  </si>
  <si>
    <t>松山</t>
  </si>
  <si>
    <t>八幡浜大洲</t>
  </si>
  <si>
    <t>宇和島</t>
  </si>
  <si>
    <t>市町村</t>
  </si>
  <si>
    <t>県計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</si>
  <si>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</si>
  <si>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</si>
  <si>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</si>
  <si>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</si>
  <si>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</si>
  <si>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</si>
  <si>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</si>
  <si>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</si>
  <si>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</si>
  <si>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川之江市</t>
  </si>
  <si>
    <t>伊予三島市</t>
  </si>
  <si>
    <t>伊予市</t>
  </si>
  <si>
    <t>北条市</t>
  </si>
  <si>
    <t>東予市</t>
  </si>
  <si>
    <t>新宮村</t>
  </si>
  <si>
    <t>土居町</t>
  </si>
  <si>
    <t>小松町</t>
  </si>
  <si>
    <t>丹原町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</si>
  <si>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</si>
  <si>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</si>
  <si>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</si>
  <si>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</si>
  <si>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</si>
  <si>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</si>
  <si>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</si>
  <si>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</si>
  <si>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魚島村</t>
  </si>
  <si>
    <t>弓削町</t>
  </si>
  <si>
    <t>生名村</t>
  </si>
  <si>
    <t>岩城村</t>
  </si>
  <si>
    <t>上浦町</t>
  </si>
  <si>
    <t>大三島町</t>
  </si>
  <si>
    <t>関前村</t>
  </si>
  <si>
    <t>川内町</t>
  </si>
  <si>
    <t>中島町</t>
  </si>
  <si>
    <t>久万町</t>
  </si>
  <si>
    <t>面河村</t>
  </si>
  <si>
    <t>美川村</t>
  </si>
  <si>
    <t>柳谷村</t>
  </si>
  <si>
    <t>小田町</t>
  </si>
  <si>
    <t>砥部町</t>
  </si>
  <si>
    <t>広田村</t>
  </si>
  <si>
    <t>中山町</t>
  </si>
  <si>
    <t>双海町</t>
  </si>
  <si>
    <t>長浜町</t>
  </si>
  <si>
    <t>内子町</t>
  </si>
  <si>
    <t>五十崎町</t>
  </si>
  <si>
    <t>肱川町</t>
  </si>
  <si>
    <t>河辺村</t>
  </si>
  <si>
    <t>保内町</t>
  </si>
  <si>
    <t>伊方町</t>
  </si>
  <si>
    <t>瀬戸町</t>
  </si>
  <si>
    <t>三崎町</t>
  </si>
  <si>
    <t>三瓶町</t>
  </si>
  <si>
    <t>明浜町</t>
  </si>
  <si>
    <t>宇和町</t>
  </si>
  <si>
    <t>野村町</t>
  </si>
  <si>
    <t>城川町</t>
  </si>
  <si>
    <t>吉田町</t>
  </si>
  <si>
    <t>三間町</t>
  </si>
  <si>
    <t>広見町</t>
  </si>
  <si>
    <t>松野町</t>
  </si>
  <si>
    <t>日吉村</t>
  </si>
  <si>
    <t>津島町</t>
  </si>
  <si>
    <t>内海村</t>
  </si>
  <si>
    <t>御荘町</t>
  </si>
  <si>
    <t>城辺町</t>
  </si>
  <si>
    <t>一本松町</t>
  </si>
  <si>
    <t>西海町</t>
  </si>
  <si>
    <t>開催回数</t>
  </si>
  <si>
    <t>総数</t>
  </si>
  <si>
    <t>　</t>
  </si>
  <si>
    <t>医療受給者証異動状況</t>
  </si>
  <si>
    <t>健康手帳交付件数</t>
  </si>
  <si>
    <t>新規交付</t>
  </si>
  <si>
    <t>資格喪失</t>
  </si>
  <si>
    <t>年度末現在数</t>
  </si>
  <si>
    <t>重信町</t>
  </si>
  <si>
    <t>松前町</t>
  </si>
  <si>
    <t>重点健康相談</t>
  </si>
  <si>
    <t>糖尿病</t>
  </si>
  <si>
    <t>市町村</t>
  </si>
  <si>
    <t>重信町</t>
  </si>
  <si>
    <t>松前町</t>
  </si>
  <si>
    <t>高血圧</t>
  </si>
  <si>
    <t>基本健診要指導者</t>
  </si>
  <si>
    <t>要医療者で医師が必要と認めた者</t>
  </si>
  <si>
    <t>集団健康教育</t>
  </si>
  <si>
    <t>歯周疾患</t>
  </si>
  <si>
    <t>骨粗鬆症</t>
  </si>
  <si>
    <t>病態別</t>
  </si>
  <si>
    <t>薬</t>
  </si>
  <si>
    <t>一般</t>
  </si>
  <si>
    <t>第２表　個別健康教育の実施状況－市町村別</t>
  </si>
  <si>
    <t>市町村
実施</t>
  </si>
  <si>
    <t>高脂血症</t>
  </si>
  <si>
    <t>喫煙</t>
  </si>
  <si>
    <t>医療機
関委託</t>
  </si>
  <si>
    <t>重信町</t>
  </si>
  <si>
    <t>松前町</t>
  </si>
  <si>
    <t>　</t>
  </si>
  <si>
    <t>集団健康教育</t>
  </si>
  <si>
    <t>開催回数</t>
  </si>
  <si>
    <t>参加延人員</t>
  </si>
  <si>
    <t>介護家族</t>
  </si>
  <si>
    <t>計</t>
  </si>
  <si>
    <t>開始者</t>
  </si>
  <si>
    <t>終了者</t>
  </si>
  <si>
    <t>介護家族健康相談</t>
  </si>
  <si>
    <t>総合健康相談</t>
  </si>
  <si>
    <t>被指導延人員</t>
  </si>
  <si>
    <t>被指導延人員</t>
  </si>
  <si>
    <t>南宇和郡</t>
  </si>
  <si>
    <t>北宇和郡</t>
  </si>
  <si>
    <t>東宇和郡</t>
  </si>
  <si>
    <t>西宇和郡</t>
  </si>
  <si>
    <t>喜多郡</t>
  </si>
  <si>
    <t>伊予郡</t>
  </si>
  <si>
    <t>上浮穴郡</t>
  </si>
  <si>
    <t>温泉郡</t>
  </si>
  <si>
    <t>越智郡</t>
  </si>
  <si>
    <t>周桑郡</t>
  </si>
  <si>
    <t>宇摩郡</t>
  </si>
  <si>
    <t>重信町</t>
  </si>
  <si>
    <t>　</t>
  </si>
  <si>
    <t>第３表　集団健康教育等の実施状況－市町村別</t>
  </si>
  <si>
    <t>第４表　健康相談の開催回数・被指導延人員－市町村別</t>
  </si>
  <si>
    <t>松前町</t>
  </si>
  <si>
    <t>７5歳以上</t>
  </si>
  <si>
    <t>40歳～74歳</t>
  </si>
  <si>
    <t>-</t>
  </si>
  <si>
    <t>平成１５年度</t>
  </si>
  <si>
    <t>第１表　医療受給者証異動状況及び健康手帳の交付・年齢階級別―市町村別</t>
  </si>
  <si>
    <t>平成１5年度</t>
  </si>
  <si>
    <t>平成１5年度</t>
  </si>
  <si>
    <t>65歳～74歳</t>
  </si>
  <si>
    <t>７5歳以上</t>
  </si>
  <si>
    <t>（再掲）
負担割合が
２割である者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</si>
</sst>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&quot;△&quot;#,##0_ ;_ * &quot;-&quot;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#,##0_);[Red]\(#,##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8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6"/>
      <name val="HG創英角ｺﾞｼｯｸUB"/>
      <family val="3"/>
    </font>
    <font>
      <sz val="10"/>
      <name val="HG丸ｺﾞｼｯｸM-PRO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41" fontId="0" fillId="0" borderId="0" xfId="17" applyNumberFormat="1" applyFill="1" applyAlignment="1">
      <alignment horizontal="distributed" vertical="center"/>
    </xf>
    <xf numFmtId="38" fontId="0" fillId="0" borderId="0" xfId="17" applyFill="1" applyAlignment="1">
      <alignment horizontal="distributed" vertical="center"/>
    </xf>
    <xf numFmtId="41" fontId="2" fillId="0" borderId="1" xfId="17" applyNumberFormat="1" applyFont="1" applyFill="1" applyBorder="1" applyAlignment="1">
      <alignment horizontal="left" vertical="center"/>
    </xf>
    <xf numFmtId="41" fontId="0" fillId="0" borderId="0" xfId="17" applyNumberFormat="1" applyFill="1" applyAlignment="1">
      <alignment horizontal="center" vertical="center"/>
    </xf>
    <xf numFmtId="38" fontId="0" fillId="0" borderId="0" xfId="17" applyFill="1" applyAlignment="1">
      <alignment horizontal="center" vertical="center"/>
    </xf>
    <xf numFmtId="38" fontId="0" fillId="0" borderId="0" xfId="17" applyFill="1" applyAlignment="1">
      <alignment vertical="center"/>
    </xf>
    <xf numFmtId="38" fontId="0" fillId="0" borderId="0" xfId="17" applyFill="1" applyAlignment="1">
      <alignment vertical="center" wrapText="1"/>
    </xf>
    <xf numFmtId="38" fontId="0" fillId="0" borderId="0" xfId="17" applyFill="1" applyAlignment="1">
      <alignment horizontal="center" vertical="center" wrapText="1"/>
    </xf>
    <xf numFmtId="41" fontId="0" fillId="0" borderId="0" xfId="17" applyNumberFormat="1" applyFont="1" applyFill="1" applyAlignment="1">
      <alignment horizontal="center" vertical="center"/>
    </xf>
    <xf numFmtId="41" fontId="2" fillId="0" borderId="0" xfId="17" applyNumberFormat="1" applyFont="1" applyFill="1" applyBorder="1" applyAlignment="1">
      <alignment horizontal="left" vertical="center"/>
    </xf>
    <xf numFmtId="177" fontId="7" fillId="0" borderId="0" xfId="17" applyNumberFormat="1" applyFont="1" applyFill="1" applyAlignment="1">
      <alignment horizontal="right" vertical="center"/>
    </xf>
    <xf numFmtId="177" fontId="7" fillId="0" borderId="0" xfId="17" applyNumberFormat="1" applyFont="1" applyFill="1" applyBorder="1" applyAlignment="1">
      <alignment horizontal="right" vertical="center"/>
    </xf>
    <xf numFmtId="177" fontId="7" fillId="0" borderId="2" xfId="17" applyNumberFormat="1" applyFont="1" applyFill="1" applyBorder="1" applyAlignment="1">
      <alignment horizontal="right" vertical="center"/>
    </xf>
    <xf numFmtId="41" fontId="0" fillId="0" borderId="0" xfId="17" applyNumberFormat="1" applyFill="1" applyBorder="1" applyAlignment="1">
      <alignment horizontal="center" vertical="center"/>
    </xf>
    <xf numFmtId="177" fontId="6" fillId="0" borderId="0" xfId="17" applyNumberFormat="1" applyFont="1" applyFill="1" applyAlignment="1">
      <alignment horizontal="right" vertical="center"/>
    </xf>
    <xf numFmtId="177" fontId="7" fillId="0" borderId="3" xfId="17" applyNumberFormat="1" applyFont="1" applyFill="1" applyBorder="1" applyAlignment="1">
      <alignment horizontal="right" vertical="center" shrinkToFit="1"/>
    </xf>
    <xf numFmtId="177" fontId="7" fillId="0" borderId="4" xfId="17" applyNumberFormat="1" applyFont="1" applyFill="1" applyBorder="1" applyAlignment="1">
      <alignment horizontal="right" vertical="center" shrinkToFit="1"/>
    </xf>
    <xf numFmtId="177" fontId="7" fillId="0" borderId="5" xfId="17" applyNumberFormat="1" applyFont="1" applyFill="1" applyBorder="1" applyAlignment="1">
      <alignment horizontal="right" vertical="center" shrinkToFit="1"/>
    </xf>
    <xf numFmtId="177" fontId="7" fillId="0" borderId="6" xfId="17" applyNumberFormat="1" applyFont="1" applyFill="1" applyBorder="1" applyAlignment="1">
      <alignment horizontal="right" vertical="center" shrinkToFit="1"/>
    </xf>
    <xf numFmtId="177" fontId="7" fillId="0" borderId="0" xfId="17" applyNumberFormat="1" applyFont="1" applyFill="1" applyBorder="1" applyAlignment="1">
      <alignment horizontal="right" vertical="center" shrinkToFit="1"/>
    </xf>
    <xf numFmtId="177" fontId="7" fillId="0" borderId="7" xfId="17" applyNumberFormat="1" applyFont="1" applyFill="1" applyBorder="1" applyAlignment="1">
      <alignment horizontal="right" vertical="center" shrinkToFit="1"/>
    </xf>
    <xf numFmtId="177" fontId="7" fillId="0" borderId="8" xfId="17" applyNumberFormat="1" applyFont="1" applyFill="1" applyBorder="1" applyAlignment="1">
      <alignment horizontal="right" vertical="center" shrinkToFit="1"/>
    </xf>
    <xf numFmtId="177" fontId="7" fillId="0" borderId="1" xfId="17" applyNumberFormat="1" applyFont="1" applyFill="1" applyBorder="1" applyAlignment="1">
      <alignment horizontal="right" vertical="center" shrinkToFit="1"/>
    </xf>
    <xf numFmtId="177" fontId="7" fillId="0" borderId="9" xfId="17" applyNumberFormat="1" applyFont="1" applyFill="1" applyBorder="1" applyAlignment="1">
      <alignment horizontal="right" vertical="center" shrinkToFit="1"/>
    </xf>
    <xf numFmtId="49" fontId="6" fillId="0" borderId="10" xfId="17" applyNumberFormat="1" applyFont="1" applyFill="1" applyBorder="1" applyAlignment="1">
      <alignment horizontal="center" vertical="center"/>
    </xf>
    <xf numFmtId="49" fontId="6" fillId="0" borderId="11" xfId="17" applyNumberFormat="1" applyFont="1" applyFill="1" applyBorder="1" applyAlignment="1">
      <alignment horizontal="center" vertical="center"/>
    </xf>
    <xf numFmtId="49" fontId="6" fillId="0" borderId="12" xfId="17" applyNumberFormat="1" applyFont="1" applyFill="1" applyBorder="1" applyAlignment="1">
      <alignment horizontal="center" vertical="center"/>
    </xf>
    <xf numFmtId="49" fontId="6" fillId="0" borderId="13" xfId="17" applyNumberFormat="1" applyFont="1" applyFill="1" applyBorder="1" applyAlignment="1">
      <alignment horizontal="center" vertical="center"/>
    </xf>
    <xf numFmtId="49" fontId="6" fillId="0" borderId="0" xfId="17" applyNumberFormat="1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4" xfId="17" applyNumberFormat="1" applyFont="1" applyFill="1" applyBorder="1" applyAlignment="1">
      <alignment horizontal="center" vertical="center"/>
    </xf>
    <xf numFmtId="49" fontId="6" fillId="0" borderId="13" xfId="17" applyNumberFormat="1" applyFont="1" applyFill="1" applyBorder="1" applyAlignment="1">
      <alignment horizontal="center" vertical="center" wrapText="1"/>
    </xf>
    <xf numFmtId="49" fontId="6" fillId="0" borderId="14" xfId="17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 vertical="center"/>
    </xf>
    <xf numFmtId="49" fontId="8" fillId="0" borderId="0" xfId="17" applyNumberFormat="1" applyFont="1" applyFill="1" applyBorder="1" applyAlignment="1">
      <alignment horizontal="left" vertical="center"/>
    </xf>
    <xf numFmtId="49" fontId="3" fillId="0" borderId="0" xfId="17" applyNumberFormat="1" applyFont="1" applyFill="1" applyBorder="1" applyAlignment="1">
      <alignment horizontal="left" vertical="center"/>
    </xf>
    <xf numFmtId="49" fontId="6" fillId="0" borderId="0" xfId="17" applyNumberFormat="1" applyFont="1" applyFill="1" applyBorder="1" applyAlignment="1">
      <alignment horizontal="right" vertical="center"/>
    </xf>
    <xf numFmtId="38" fontId="0" fillId="0" borderId="0" xfId="17" applyFill="1" applyBorder="1" applyAlignment="1">
      <alignment vertical="center"/>
    </xf>
    <xf numFmtId="38" fontId="0" fillId="0" borderId="0" xfId="17" applyFill="1" applyAlignment="1">
      <alignment vertical="center"/>
    </xf>
    <xf numFmtId="38" fontId="0" fillId="0" borderId="0" xfId="17" applyFill="1" applyAlignment="1">
      <alignment horizontal="center" vertical="center"/>
    </xf>
    <xf numFmtId="49" fontId="9" fillId="0" borderId="14" xfId="17" applyNumberFormat="1" applyFont="1" applyFill="1" applyBorder="1" applyAlignment="1">
      <alignment horizontal="center" vertical="center" wrapText="1"/>
    </xf>
    <xf numFmtId="49" fontId="9" fillId="0" borderId="13" xfId="17" applyNumberFormat="1" applyFont="1" applyFill="1" applyBorder="1" applyAlignment="1">
      <alignment horizontal="center" vertical="center" wrapText="1"/>
    </xf>
    <xf numFmtId="177" fontId="7" fillId="0" borderId="15" xfId="17" applyNumberFormat="1" applyFont="1" applyFill="1" applyBorder="1" applyAlignment="1">
      <alignment horizontal="right" vertical="center" shrinkToFit="1"/>
    </xf>
    <xf numFmtId="177" fontId="7" fillId="0" borderId="2" xfId="17" applyNumberFormat="1" applyFont="1" applyFill="1" applyBorder="1" applyAlignment="1">
      <alignment horizontal="right" vertical="center" shrinkToFit="1"/>
    </xf>
    <xf numFmtId="177" fontId="7" fillId="0" borderId="14" xfId="17" applyNumberFormat="1" applyFont="1" applyFill="1" applyBorder="1" applyAlignment="1">
      <alignment horizontal="right" vertical="center" shrinkToFit="1"/>
    </xf>
    <xf numFmtId="38" fontId="0" fillId="0" borderId="0" xfId="17" applyFill="1" applyBorder="1" applyAlignment="1">
      <alignment vertical="center"/>
    </xf>
    <xf numFmtId="177" fontId="7" fillId="0" borderId="7" xfId="17" applyNumberFormat="1" applyFont="1" applyFill="1" applyBorder="1" applyAlignment="1">
      <alignment horizontal="right" vertical="center"/>
    </xf>
    <xf numFmtId="49" fontId="6" fillId="0" borderId="2" xfId="17" applyNumberFormat="1" applyFont="1" applyFill="1" applyBorder="1" applyAlignment="1">
      <alignment horizontal="center" vertical="center"/>
    </xf>
    <xf numFmtId="49" fontId="9" fillId="0" borderId="15" xfId="17" applyNumberFormat="1" applyFont="1" applyFill="1" applyBorder="1" applyAlignment="1">
      <alignment horizontal="center" vertical="center" wrapText="1"/>
    </xf>
    <xf numFmtId="49" fontId="6" fillId="0" borderId="11" xfId="17" applyNumberFormat="1" applyFont="1" applyFill="1" applyBorder="1" applyAlignment="1">
      <alignment horizontal="center" vertical="center"/>
    </xf>
    <xf numFmtId="49" fontId="6" fillId="0" borderId="12" xfId="17" applyNumberFormat="1" applyFont="1" applyFill="1" applyBorder="1" applyAlignment="1">
      <alignment horizontal="center" vertical="center"/>
    </xf>
    <xf numFmtId="49" fontId="6" fillId="0" borderId="3" xfId="17" applyNumberFormat="1" applyFont="1" applyFill="1" applyBorder="1" applyAlignment="1">
      <alignment horizontal="center" vertical="center" shrinkToFit="1"/>
    </xf>
    <xf numFmtId="49" fontId="6" fillId="0" borderId="5" xfId="17" applyNumberFormat="1" applyFont="1" applyFill="1" applyBorder="1" applyAlignment="1">
      <alignment horizontal="center" vertical="center" shrinkToFit="1"/>
    </xf>
    <xf numFmtId="49" fontId="6" fillId="0" borderId="8" xfId="17" applyNumberFormat="1" applyFont="1" applyFill="1" applyBorder="1" applyAlignment="1">
      <alignment horizontal="center" vertical="center" shrinkToFit="1"/>
    </xf>
    <xf numFmtId="49" fontId="6" fillId="0" borderId="9" xfId="17" applyNumberFormat="1" applyFont="1" applyFill="1" applyBorder="1" applyAlignment="1">
      <alignment horizontal="center" vertical="center" shrinkToFit="1"/>
    </xf>
    <xf numFmtId="49" fontId="6" fillId="0" borderId="15" xfId="17" applyNumberFormat="1" applyFont="1" applyFill="1" applyBorder="1" applyAlignment="1">
      <alignment horizontal="center" vertical="center" shrinkToFit="1"/>
    </xf>
    <xf numFmtId="49" fontId="6" fillId="0" borderId="2" xfId="17" applyNumberFormat="1" applyFont="1" applyFill="1" applyBorder="1" applyAlignment="1">
      <alignment horizontal="center" vertical="center" shrinkToFit="1"/>
    </xf>
    <xf numFmtId="49" fontId="6" fillId="0" borderId="9" xfId="17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17" applyNumberFormat="1" applyFont="1" applyFill="1" applyBorder="1" applyAlignment="1">
      <alignment horizontal="center" vertical="center"/>
    </xf>
    <xf numFmtId="49" fontId="6" fillId="0" borderId="15" xfId="17" applyNumberFormat="1" applyFont="1" applyFill="1" applyBorder="1" applyAlignment="1">
      <alignment horizontal="center" vertical="center"/>
    </xf>
    <xf numFmtId="49" fontId="6" fillId="0" borderId="2" xfId="17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6" fillId="0" borderId="0" xfId="17" applyNumberFormat="1" applyFont="1" applyFill="1" applyBorder="1" applyAlignment="1">
      <alignment horizontal="right" vertical="center"/>
    </xf>
    <xf numFmtId="49" fontId="6" fillId="0" borderId="10" xfId="17" applyNumberFormat="1" applyFont="1" applyFill="1" applyBorder="1" applyAlignment="1">
      <alignment horizontal="center" vertical="center" wrapText="1"/>
    </xf>
    <xf numFmtId="49" fontId="6" fillId="0" borderId="11" xfId="17" applyNumberFormat="1" applyFont="1" applyFill="1" applyBorder="1" applyAlignment="1">
      <alignment horizontal="center" vertical="center" wrapText="1"/>
    </xf>
    <xf numFmtId="49" fontId="6" fillId="0" borderId="12" xfId="17" applyNumberFormat="1" applyFont="1" applyFill="1" applyBorder="1" applyAlignment="1">
      <alignment horizontal="center" vertical="center" wrapText="1"/>
    </xf>
    <xf numFmtId="49" fontId="6" fillId="0" borderId="14" xfId="17" applyNumberFormat="1" applyFont="1" applyFill="1" applyBorder="1" applyAlignment="1">
      <alignment horizontal="center" vertical="center"/>
    </xf>
    <xf numFmtId="49" fontId="6" fillId="0" borderId="3" xfId="17" applyNumberFormat="1" applyFont="1" applyFill="1" applyBorder="1" applyAlignment="1">
      <alignment horizontal="center" vertical="center" wrapText="1"/>
    </xf>
    <xf numFmtId="49" fontId="6" fillId="0" borderId="8" xfId="17" applyNumberFormat="1" applyFont="1" applyFill="1" applyBorder="1" applyAlignment="1">
      <alignment horizontal="center" vertical="center" wrapText="1"/>
    </xf>
    <xf numFmtId="49" fontId="6" fillId="0" borderId="3" xfId="17" applyNumberFormat="1" applyFont="1" applyFill="1" applyBorder="1" applyAlignment="1">
      <alignment horizontal="center" vertical="center"/>
    </xf>
    <xf numFmtId="49" fontId="6" fillId="0" borderId="8" xfId="17" applyNumberFormat="1" applyFont="1" applyFill="1" applyBorder="1" applyAlignment="1">
      <alignment horizontal="center" vertical="center"/>
    </xf>
    <xf numFmtId="49" fontId="6" fillId="0" borderId="13" xfId="17" applyNumberFormat="1" applyFont="1" applyFill="1" applyBorder="1" applyAlignment="1">
      <alignment horizontal="center" vertical="center" wrapText="1"/>
    </xf>
    <xf numFmtId="49" fontId="6" fillId="0" borderId="14" xfId="17" applyNumberFormat="1" applyFont="1" applyFill="1" applyBorder="1" applyAlignment="1">
      <alignment horizontal="center" vertical="center" shrinkToFit="1"/>
    </xf>
    <xf numFmtId="49" fontId="6" fillId="0" borderId="13" xfId="17" applyNumberFormat="1" applyFont="1" applyFill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right" vertical="center"/>
    </xf>
    <xf numFmtId="41" fontId="6" fillId="0" borderId="15" xfId="17" applyNumberFormat="1" applyFont="1" applyFill="1" applyBorder="1" applyAlignment="1">
      <alignment horizontal="center" vertical="center"/>
    </xf>
    <xf numFmtId="41" fontId="6" fillId="0" borderId="2" xfId="17" applyNumberFormat="1" applyFont="1" applyFill="1" applyBorder="1" applyAlignment="1">
      <alignment horizontal="center" vertical="center"/>
    </xf>
    <xf numFmtId="41" fontId="6" fillId="0" borderId="14" xfId="17" applyNumberFormat="1" applyFont="1" applyFill="1" applyBorder="1" applyAlignment="1">
      <alignment horizontal="center" vertical="center"/>
    </xf>
    <xf numFmtId="49" fontId="6" fillId="0" borderId="10" xfId="17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97"/>
  <sheetViews>
    <sheetView tabSelected="1" view="pageBreakPreview" zoomScale="75" zoomScaleNormal="75" zoomScaleSheetLayoutView="75" workbookViewId="0" topLeftCell="A1">
      <selection activeCell="F37" sqref="F37"/>
    </sheetView>
  </sheetViews>
  <sheetFormatPr defaultColWidth="9.00390625" defaultRowHeight="22.5" customHeight="1"/>
  <cols>
    <col min="1" max="1" width="11.75390625" style="2" customWidth="1"/>
    <col min="2" max="3" width="12.50390625" style="5" customWidth="1"/>
    <col min="4" max="4" width="12.00390625" style="5" customWidth="1"/>
    <col min="5" max="5" width="12.50390625" style="5" customWidth="1"/>
    <col min="6" max="6" width="12.00390625" style="5" customWidth="1"/>
    <col min="7" max="8" width="12.50390625" style="5" customWidth="1"/>
    <col min="9" max="9" width="12.00390625" style="5" customWidth="1"/>
    <col min="10" max="10" width="13.50390625" style="5" bestFit="1" customWidth="1"/>
    <col min="11" max="11" width="11.875" style="5" customWidth="1"/>
    <col min="12" max="16" width="14.75390625" style="5" customWidth="1"/>
    <col min="17" max="19" width="16.625" style="5" customWidth="1"/>
    <col min="20" max="16384" width="7.625" style="6" customWidth="1"/>
  </cols>
  <sheetData>
    <row r="1" spans="1:19" ht="18.75">
      <c r="A1" s="37" t="s">
        <v>140</v>
      </c>
      <c r="B1" s="10"/>
      <c r="C1" s="10"/>
      <c r="D1" s="10"/>
      <c r="E1" s="10"/>
      <c r="F1" s="10"/>
      <c r="G1" s="10"/>
      <c r="H1" s="10"/>
      <c r="I1" s="10"/>
      <c r="J1" s="10"/>
      <c r="K1" s="4"/>
      <c r="L1" s="4"/>
      <c r="M1" s="4"/>
      <c r="N1" s="4"/>
      <c r="O1" s="4"/>
      <c r="P1" s="4"/>
      <c r="Q1" s="4"/>
      <c r="R1" s="69" t="s">
        <v>139</v>
      </c>
      <c r="S1" s="69"/>
    </row>
    <row r="2" spans="1:19" s="40" customFormat="1" ht="3.75" customHeight="1">
      <c r="A2" s="38"/>
      <c r="B2" s="3"/>
      <c r="C2" s="3"/>
      <c r="D2" s="3"/>
      <c r="E2" s="3"/>
      <c r="F2" s="3"/>
      <c r="G2" s="3"/>
      <c r="H2" s="3"/>
      <c r="I2" s="3"/>
      <c r="J2" s="10"/>
      <c r="K2" s="14"/>
      <c r="L2" s="14"/>
      <c r="M2" s="14"/>
      <c r="N2" s="14"/>
      <c r="O2" s="14"/>
      <c r="P2" s="14"/>
      <c r="Q2" s="14"/>
      <c r="R2" s="39"/>
      <c r="S2" s="39"/>
    </row>
    <row r="3" spans="1:19" ht="22.5" customHeight="1">
      <c r="A3" s="70" t="s">
        <v>6</v>
      </c>
      <c r="B3" s="65" t="s">
        <v>80</v>
      </c>
      <c r="C3" s="66"/>
      <c r="D3" s="67"/>
      <c r="E3" s="67"/>
      <c r="F3" s="67"/>
      <c r="G3" s="67"/>
      <c r="H3" s="67"/>
      <c r="I3" s="67"/>
      <c r="J3" s="67"/>
      <c r="K3" s="67"/>
      <c r="L3" s="66" t="s">
        <v>80</v>
      </c>
      <c r="M3" s="66"/>
      <c r="N3" s="67"/>
      <c r="O3" s="67"/>
      <c r="P3" s="68"/>
      <c r="Q3" s="65" t="s">
        <v>81</v>
      </c>
      <c r="R3" s="66"/>
      <c r="S3" s="73"/>
    </row>
    <row r="4" spans="1:19" ht="22.5" customHeight="1">
      <c r="A4" s="71"/>
      <c r="B4" s="65" t="s">
        <v>82</v>
      </c>
      <c r="C4" s="66"/>
      <c r="D4" s="66"/>
      <c r="E4" s="66"/>
      <c r="F4" s="73"/>
      <c r="G4" s="65" t="s">
        <v>83</v>
      </c>
      <c r="H4" s="66"/>
      <c r="I4" s="66"/>
      <c r="J4" s="66"/>
      <c r="K4" s="73"/>
      <c r="L4" s="65" t="s">
        <v>84</v>
      </c>
      <c r="M4" s="66"/>
      <c r="N4" s="66"/>
      <c r="O4" s="66"/>
      <c r="P4" s="73"/>
      <c r="Q4" s="78" t="s">
        <v>78</v>
      </c>
      <c r="R4" s="78" t="s">
        <v>137</v>
      </c>
      <c r="S4" s="78" t="s">
        <v>136</v>
      </c>
    </row>
    <row r="5" spans="1:19" ht="14.25" customHeight="1">
      <c r="A5" s="71"/>
      <c r="B5" s="74" t="s">
        <v>78</v>
      </c>
      <c r="C5" s="76" t="s">
        <v>144</v>
      </c>
      <c r="D5" s="50"/>
      <c r="E5" s="76" t="s">
        <v>143</v>
      </c>
      <c r="F5" s="33"/>
      <c r="G5" s="74" t="s">
        <v>78</v>
      </c>
      <c r="H5" s="76" t="s">
        <v>144</v>
      </c>
      <c r="I5" s="50"/>
      <c r="J5" s="76" t="s">
        <v>143</v>
      </c>
      <c r="K5" s="33"/>
      <c r="L5" s="74" t="s">
        <v>78</v>
      </c>
      <c r="M5" s="76" t="s">
        <v>144</v>
      </c>
      <c r="N5" s="50"/>
      <c r="O5" s="76" t="s">
        <v>143</v>
      </c>
      <c r="P5" s="33"/>
      <c r="Q5" s="78"/>
      <c r="R5" s="78"/>
      <c r="S5" s="78"/>
    </row>
    <row r="6" spans="1:19" s="7" customFormat="1" ht="47.25" customHeight="1">
      <c r="A6" s="72"/>
      <c r="B6" s="75"/>
      <c r="C6" s="77"/>
      <c r="D6" s="51" t="s">
        <v>145</v>
      </c>
      <c r="E6" s="77"/>
      <c r="F6" s="51" t="s">
        <v>145</v>
      </c>
      <c r="G6" s="75"/>
      <c r="H6" s="77"/>
      <c r="I6" s="51" t="s">
        <v>145</v>
      </c>
      <c r="J6" s="77"/>
      <c r="K6" s="44" t="s">
        <v>145</v>
      </c>
      <c r="L6" s="75"/>
      <c r="M6" s="77"/>
      <c r="N6" s="51" t="s">
        <v>145</v>
      </c>
      <c r="O6" s="77"/>
      <c r="P6" s="51" t="s">
        <v>145</v>
      </c>
      <c r="Q6" s="78"/>
      <c r="R6" s="78"/>
      <c r="S6" s="78"/>
    </row>
    <row r="7" spans="1:29" ht="12.75" customHeight="1">
      <c r="A7" s="25" t="s">
        <v>7</v>
      </c>
      <c r="B7" s="17">
        <f>SUM(B8:B9)</f>
        <v>4969</v>
      </c>
      <c r="C7" s="17">
        <f aca="true" t="shared" si="0" ref="C7:S7">SUM(C8:C9)</f>
        <v>3484</v>
      </c>
      <c r="D7" s="17">
        <f t="shared" si="0"/>
        <v>265</v>
      </c>
      <c r="E7" s="17">
        <f t="shared" si="0"/>
        <v>1485</v>
      </c>
      <c r="F7" s="17">
        <f t="shared" si="0"/>
        <v>76</v>
      </c>
      <c r="G7" s="17">
        <f t="shared" si="0"/>
        <v>13181</v>
      </c>
      <c r="H7" s="17">
        <f t="shared" si="0"/>
        <v>12671</v>
      </c>
      <c r="I7" s="17">
        <f t="shared" si="0"/>
        <v>769</v>
      </c>
      <c r="J7" s="17">
        <f t="shared" si="0"/>
        <v>510</v>
      </c>
      <c r="K7" s="18">
        <f t="shared" si="0"/>
        <v>28</v>
      </c>
      <c r="L7" s="16">
        <f t="shared" si="0"/>
        <v>232310</v>
      </c>
      <c r="M7" s="17">
        <f t="shared" si="0"/>
        <v>224059</v>
      </c>
      <c r="N7" s="17">
        <f t="shared" si="0"/>
        <v>5648</v>
      </c>
      <c r="O7" s="17">
        <f t="shared" si="0"/>
        <v>8251</v>
      </c>
      <c r="P7" s="17">
        <f t="shared" si="0"/>
        <v>190</v>
      </c>
      <c r="Q7" s="17">
        <f t="shared" si="0"/>
        <v>17579</v>
      </c>
      <c r="R7" s="17">
        <f t="shared" si="0"/>
        <v>17037</v>
      </c>
      <c r="S7" s="18">
        <f t="shared" si="0"/>
        <v>542</v>
      </c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t="12.75" customHeight="1">
      <c r="A8" s="26" t="s">
        <v>8</v>
      </c>
      <c r="B8" s="20">
        <f>SUM(B10:B21)</f>
        <v>3756</v>
      </c>
      <c r="C8" s="20">
        <f aca="true" t="shared" si="1" ref="C8:S8">SUM(C10:C21)</f>
        <v>2660</v>
      </c>
      <c r="D8" s="20">
        <f t="shared" si="1"/>
        <v>173</v>
      </c>
      <c r="E8" s="20">
        <f t="shared" si="1"/>
        <v>1096</v>
      </c>
      <c r="F8" s="20">
        <f t="shared" si="1"/>
        <v>57</v>
      </c>
      <c r="G8" s="20">
        <f t="shared" si="1"/>
        <v>8349</v>
      </c>
      <c r="H8" s="20">
        <f t="shared" si="1"/>
        <v>8062</v>
      </c>
      <c r="I8" s="20">
        <f t="shared" si="1"/>
        <v>528</v>
      </c>
      <c r="J8" s="20">
        <f t="shared" si="1"/>
        <v>287</v>
      </c>
      <c r="K8" s="21">
        <f t="shared" si="1"/>
        <v>19</v>
      </c>
      <c r="L8" s="19">
        <f t="shared" si="1"/>
        <v>149479</v>
      </c>
      <c r="M8" s="20">
        <f t="shared" si="1"/>
        <v>143701</v>
      </c>
      <c r="N8" s="20">
        <f t="shared" si="1"/>
        <v>3857</v>
      </c>
      <c r="O8" s="20">
        <f t="shared" si="1"/>
        <v>5778</v>
      </c>
      <c r="P8" s="20">
        <f t="shared" si="1"/>
        <v>135</v>
      </c>
      <c r="Q8" s="20">
        <f t="shared" si="1"/>
        <v>10307</v>
      </c>
      <c r="R8" s="20">
        <f t="shared" si="1"/>
        <v>10173</v>
      </c>
      <c r="S8" s="21">
        <f t="shared" si="1"/>
        <v>134</v>
      </c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ht="12.75" customHeight="1">
      <c r="A9" s="27" t="s">
        <v>9</v>
      </c>
      <c r="B9" s="23">
        <f>SUM(B22,B25,B28,B44,B48,B54,B60,B66,B72,B77,B84)</f>
        <v>1213</v>
      </c>
      <c r="C9" s="23">
        <f aca="true" t="shared" si="2" ref="C9:S9">SUM(C22,C25,C28,C44,C48,C54,C60,C66,C72,C77,C84)</f>
        <v>824</v>
      </c>
      <c r="D9" s="23">
        <f t="shared" si="2"/>
        <v>92</v>
      </c>
      <c r="E9" s="23">
        <f t="shared" si="2"/>
        <v>389</v>
      </c>
      <c r="F9" s="23">
        <f t="shared" si="2"/>
        <v>19</v>
      </c>
      <c r="G9" s="23">
        <f t="shared" si="2"/>
        <v>4832</v>
      </c>
      <c r="H9" s="23">
        <f t="shared" si="2"/>
        <v>4609</v>
      </c>
      <c r="I9" s="23">
        <f t="shared" si="2"/>
        <v>241</v>
      </c>
      <c r="J9" s="23">
        <f t="shared" si="2"/>
        <v>223</v>
      </c>
      <c r="K9" s="24">
        <f t="shared" si="2"/>
        <v>9</v>
      </c>
      <c r="L9" s="22">
        <f t="shared" si="2"/>
        <v>82831</v>
      </c>
      <c r="M9" s="23">
        <f t="shared" si="2"/>
        <v>80358</v>
      </c>
      <c r="N9" s="23">
        <f t="shared" si="2"/>
        <v>1791</v>
      </c>
      <c r="O9" s="23">
        <f t="shared" si="2"/>
        <v>2473</v>
      </c>
      <c r="P9" s="23">
        <f t="shared" si="2"/>
        <v>55</v>
      </c>
      <c r="Q9" s="23">
        <f t="shared" si="2"/>
        <v>7272</v>
      </c>
      <c r="R9" s="23">
        <f t="shared" si="2"/>
        <v>6864</v>
      </c>
      <c r="S9" s="24">
        <f t="shared" si="2"/>
        <v>408</v>
      </c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ht="12.75" customHeight="1">
      <c r="A10" s="26" t="s">
        <v>10</v>
      </c>
      <c r="B10" s="20">
        <v>2146</v>
      </c>
      <c r="C10" s="20">
        <v>1750</v>
      </c>
      <c r="D10" s="20">
        <v>126</v>
      </c>
      <c r="E10" s="20">
        <v>396</v>
      </c>
      <c r="F10" s="20">
        <v>29</v>
      </c>
      <c r="G10" s="20">
        <v>2745</v>
      </c>
      <c r="H10" s="20">
        <v>2670</v>
      </c>
      <c r="I10" s="20">
        <v>192</v>
      </c>
      <c r="J10" s="20">
        <v>75</v>
      </c>
      <c r="K10" s="21">
        <v>6</v>
      </c>
      <c r="L10" s="19">
        <v>53363</v>
      </c>
      <c r="M10" s="20">
        <v>51494</v>
      </c>
      <c r="N10" s="20">
        <v>88</v>
      </c>
      <c r="O10" s="20">
        <v>1869</v>
      </c>
      <c r="P10" s="20">
        <v>44</v>
      </c>
      <c r="Q10" s="20">
        <v>3797</v>
      </c>
      <c r="R10" s="20">
        <v>3797</v>
      </c>
      <c r="S10" s="18" t="s">
        <v>138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ht="12.75" customHeight="1">
      <c r="A11" s="26" t="s">
        <v>11</v>
      </c>
      <c r="B11" s="20">
        <v>365</v>
      </c>
      <c r="C11" s="20">
        <v>261</v>
      </c>
      <c r="D11" s="20">
        <v>15</v>
      </c>
      <c r="E11" s="20">
        <v>104</v>
      </c>
      <c r="F11" s="20">
        <v>7</v>
      </c>
      <c r="G11" s="20">
        <v>966</v>
      </c>
      <c r="H11" s="20">
        <v>943</v>
      </c>
      <c r="I11" s="20">
        <v>94</v>
      </c>
      <c r="J11" s="20">
        <v>23</v>
      </c>
      <c r="K11" s="21">
        <v>9</v>
      </c>
      <c r="L11" s="19">
        <v>16377</v>
      </c>
      <c r="M11" s="20">
        <v>15886</v>
      </c>
      <c r="N11" s="20">
        <v>1090</v>
      </c>
      <c r="O11" s="20">
        <v>491</v>
      </c>
      <c r="P11" s="20">
        <v>26</v>
      </c>
      <c r="Q11" s="20">
        <v>1115</v>
      </c>
      <c r="R11" s="20">
        <v>1115</v>
      </c>
      <c r="S11" s="21" t="s">
        <v>138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ht="12.75" customHeight="1">
      <c r="A12" s="26" t="s">
        <v>12</v>
      </c>
      <c r="B12" s="20">
        <v>150</v>
      </c>
      <c r="C12" s="20">
        <v>65</v>
      </c>
      <c r="D12" s="20" t="s">
        <v>138</v>
      </c>
      <c r="E12" s="20">
        <v>85</v>
      </c>
      <c r="F12" s="20" t="s">
        <v>138</v>
      </c>
      <c r="G12" s="20">
        <v>602</v>
      </c>
      <c r="H12" s="20">
        <v>595</v>
      </c>
      <c r="I12" s="20" t="s">
        <v>138</v>
      </c>
      <c r="J12" s="20">
        <v>7</v>
      </c>
      <c r="K12" s="21" t="s">
        <v>138</v>
      </c>
      <c r="L12" s="19">
        <v>10174</v>
      </c>
      <c r="M12" s="20">
        <v>9872</v>
      </c>
      <c r="N12" s="20">
        <v>466</v>
      </c>
      <c r="O12" s="20">
        <v>302</v>
      </c>
      <c r="P12" s="20">
        <v>10</v>
      </c>
      <c r="Q12" s="20">
        <v>292</v>
      </c>
      <c r="R12" s="20">
        <v>292</v>
      </c>
      <c r="S12" s="21" t="s">
        <v>138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ht="12.75" customHeight="1">
      <c r="A13" s="26" t="s">
        <v>13</v>
      </c>
      <c r="B13" s="20">
        <v>135</v>
      </c>
      <c r="C13" s="20">
        <v>87</v>
      </c>
      <c r="D13" s="20">
        <v>22</v>
      </c>
      <c r="E13" s="20">
        <v>48</v>
      </c>
      <c r="F13" s="20">
        <v>3</v>
      </c>
      <c r="G13" s="20">
        <v>409</v>
      </c>
      <c r="H13" s="20">
        <v>392</v>
      </c>
      <c r="I13" s="20">
        <v>32</v>
      </c>
      <c r="J13" s="20">
        <v>17</v>
      </c>
      <c r="K13" s="21">
        <v>1</v>
      </c>
      <c r="L13" s="19">
        <v>6108</v>
      </c>
      <c r="M13" s="20">
        <v>5918</v>
      </c>
      <c r="N13" s="20">
        <v>316</v>
      </c>
      <c r="O13" s="20">
        <v>190</v>
      </c>
      <c r="P13" s="20">
        <v>8</v>
      </c>
      <c r="Q13" s="20">
        <v>1330</v>
      </c>
      <c r="R13" s="20">
        <v>1304</v>
      </c>
      <c r="S13" s="21">
        <v>26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ht="12.75" customHeight="1">
      <c r="A14" s="26" t="s">
        <v>14</v>
      </c>
      <c r="B14" s="20">
        <v>418</v>
      </c>
      <c r="C14" s="20">
        <v>214</v>
      </c>
      <c r="D14" s="20">
        <v>4</v>
      </c>
      <c r="E14" s="20">
        <v>204</v>
      </c>
      <c r="F14" s="20">
        <v>4</v>
      </c>
      <c r="G14" s="20">
        <v>1139</v>
      </c>
      <c r="H14" s="20">
        <v>1117</v>
      </c>
      <c r="I14" s="20">
        <v>134</v>
      </c>
      <c r="J14" s="20">
        <v>22</v>
      </c>
      <c r="K14" s="21">
        <v>1</v>
      </c>
      <c r="L14" s="19">
        <v>19478</v>
      </c>
      <c r="M14" s="20">
        <v>18937</v>
      </c>
      <c r="N14" s="20">
        <v>938</v>
      </c>
      <c r="O14" s="20">
        <v>541</v>
      </c>
      <c r="P14" s="20">
        <v>19</v>
      </c>
      <c r="Q14" s="20">
        <v>1346</v>
      </c>
      <c r="R14" s="20">
        <v>1244</v>
      </c>
      <c r="S14" s="21">
        <v>102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ht="12.75" customHeight="1">
      <c r="A15" s="26" t="s">
        <v>15</v>
      </c>
      <c r="B15" s="20">
        <v>110</v>
      </c>
      <c r="C15" s="20">
        <v>54</v>
      </c>
      <c r="D15" s="20">
        <v>1</v>
      </c>
      <c r="E15" s="20">
        <v>56</v>
      </c>
      <c r="F15" s="20">
        <v>6</v>
      </c>
      <c r="G15" s="20">
        <v>470</v>
      </c>
      <c r="H15" s="20">
        <v>466</v>
      </c>
      <c r="I15" s="20">
        <v>6</v>
      </c>
      <c r="J15" s="20">
        <v>4</v>
      </c>
      <c r="K15" s="21" t="s">
        <v>138</v>
      </c>
      <c r="L15" s="19">
        <v>9665</v>
      </c>
      <c r="M15" s="20">
        <v>9306</v>
      </c>
      <c r="N15" s="20">
        <v>508</v>
      </c>
      <c r="O15" s="20">
        <v>359</v>
      </c>
      <c r="P15" s="20">
        <v>14</v>
      </c>
      <c r="Q15" s="20">
        <v>1277</v>
      </c>
      <c r="R15" s="20">
        <v>1274</v>
      </c>
      <c r="S15" s="21">
        <v>3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ht="12.75" customHeight="1">
      <c r="A16" s="26" t="s">
        <v>16</v>
      </c>
      <c r="B16" s="20">
        <v>75</v>
      </c>
      <c r="C16" s="20">
        <v>39</v>
      </c>
      <c r="D16" s="20" t="s">
        <v>138</v>
      </c>
      <c r="E16" s="20">
        <v>36</v>
      </c>
      <c r="F16" s="20">
        <v>4</v>
      </c>
      <c r="G16" s="20">
        <v>379</v>
      </c>
      <c r="H16" s="20">
        <v>319</v>
      </c>
      <c r="I16" s="20">
        <v>16</v>
      </c>
      <c r="J16" s="20">
        <v>60</v>
      </c>
      <c r="K16" s="21">
        <v>1</v>
      </c>
      <c r="L16" s="19">
        <v>6333</v>
      </c>
      <c r="M16" s="20">
        <v>6221</v>
      </c>
      <c r="N16" s="20">
        <v>239</v>
      </c>
      <c r="O16" s="20">
        <v>112</v>
      </c>
      <c r="P16" s="20">
        <v>6</v>
      </c>
      <c r="Q16" s="20">
        <v>82</v>
      </c>
      <c r="R16" s="20">
        <v>79</v>
      </c>
      <c r="S16" s="21">
        <v>3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ht="12.75" customHeight="1">
      <c r="A17" s="26" t="s">
        <v>17</v>
      </c>
      <c r="B17" s="20">
        <v>70</v>
      </c>
      <c r="C17" s="20">
        <v>21</v>
      </c>
      <c r="D17" s="20" t="s">
        <v>138</v>
      </c>
      <c r="E17" s="20">
        <v>49</v>
      </c>
      <c r="F17" s="20">
        <v>1</v>
      </c>
      <c r="G17" s="20">
        <v>348</v>
      </c>
      <c r="H17" s="20">
        <v>342</v>
      </c>
      <c r="I17" s="20">
        <v>10</v>
      </c>
      <c r="J17" s="20">
        <v>6</v>
      </c>
      <c r="K17" s="21" t="s">
        <v>138</v>
      </c>
      <c r="L17" s="19">
        <v>6272</v>
      </c>
      <c r="M17" s="20">
        <v>5629</v>
      </c>
      <c r="N17" s="20" t="s">
        <v>138</v>
      </c>
      <c r="O17" s="20">
        <v>643</v>
      </c>
      <c r="P17" s="20" t="s">
        <v>138</v>
      </c>
      <c r="Q17" s="20">
        <v>220</v>
      </c>
      <c r="R17" s="20">
        <v>220</v>
      </c>
      <c r="S17" s="21" t="s">
        <v>138</v>
      </c>
      <c r="T17" s="11"/>
      <c r="U17" s="11"/>
      <c r="V17" s="15"/>
      <c r="W17" s="11"/>
      <c r="X17" s="11"/>
      <c r="Y17" s="11"/>
      <c r="Z17" s="11"/>
      <c r="AA17" s="11"/>
      <c r="AB17" s="11"/>
      <c r="AC17" s="11"/>
    </row>
    <row r="18" spans="1:29" ht="12.75" customHeight="1">
      <c r="A18" s="26" t="s">
        <v>18</v>
      </c>
      <c r="B18" s="20">
        <v>86</v>
      </c>
      <c r="C18" s="20">
        <v>36</v>
      </c>
      <c r="D18" s="20">
        <v>4</v>
      </c>
      <c r="E18" s="20">
        <v>50</v>
      </c>
      <c r="F18" s="20">
        <v>2</v>
      </c>
      <c r="G18" s="20">
        <v>291</v>
      </c>
      <c r="H18" s="20">
        <v>290</v>
      </c>
      <c r="I18" s="20">
        <v>17</v>
      </c>
      <c r="J18" s="20">
        <v>1</v>
      </c>
      <c r="K18" s="21">
        <v>1</v>
      </c>
      <c r="L18" s="19">
        <v>6487</v>
      </c>
      <c r="M18" s="20">
        <v>5764</v>
      </c>
      <c r="N18" s="20" t="s">
        <v>138</v>
      </c>
      <c r="O18" s="20">
        <v>723</v>
      </c>
      <c r="P18" s="20" t="s">
        <v>138</v>
      </c>
      <c r="Q18" s="20">
        <v>105</v>
      </c>
      <c r="R18" s="20">
        <v>105</v>
      </c>
      <c r="S18" s="21" t="s">
        <v>138</v>
      </c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ht="12.75" customHeight="1">
      <c r="A19" s="26" t="s">
        <v>19</v>
      </c>
      <c r="B19" s="20">
        <v>64</v>
      </c>
      <c r="C19" s="20">
        <v>37</v>
      </c>
      <c r="D19" s="20" t="s">
        <v>138</v>
      </c>
      <c r="E19" s="20">
        <v>27</v>
      </c>
      <c r="F19" s="20">
        <v>1</v>
      </c>
      <c r="G19" s="20">
        <v>285</v>
      </c>
      <c r="H19" s="20">
        <v>279</v>
      </c>
      <c r="I19" s="20">
        <v>1</v>
      </c>
      <c r="J19" s="20">
        <v>6</v>
      </c>
      <c r="K19" s="21" t="s">
        <v>138</v>
      </c>
      <c r="L19" s="19">
        <v>4406</v>
      </c>
      <c r="M19" s="20">
        <v>4327</v>
      </c>
      <c r="N19" s="20" t="s">
        <v>138</v>
      </c>
      <c r="O19" s="20">
        <v>79</v>
      </c>
      <c r="P19" s="20">
        <v>1</v>
      </c>
      <c r="Q19" s="20">
        <v>265</v>
      </c>
      <c r="R19" s="20">
        <v>265</v>
      </c>
      <c r="S19" s="21" t="s">
        <v>138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ht="12.75" customHeight="1">
      <c r="A20" s="26" t="s">
        <v>20</v>
      </c>
      <c r="B20" s="20">
        <v>64</v>
      </c>
      <c r="C20" s="20">
        <v>36</v>
      </c>
      <c r="D20" s="20">
        <v>1</v>
      </c>
      <c r="E20" s="20">
        <v>28</v>
      </c>
      <c r="F20" s="20" t="s">
        <v>138</v>
      </c>
      <c r="G20" s="20">
        <v>313</v>
      </c>
      <c r="H20" s="20">
        <v>306</v>
      </c>
      <c r="I20" s="20">
        <v>1</v>
      </c>
      <c r="J20" s="20">
        <v>7</v>
      </c>
      <c r="K20" s="21" t="s">
        <v>138</v>
      </c>
      <c r="L20" s="19">
        <v>5216</v>
      </c>
      <c r="M20" s="20">
        <v>4880</v>
      </c>
      <c r="N20" s="20" t="s">
        <v>138</v>
      </c>
      <c r="O20" s="20">
        <v>336</v>
      </c>
      <c r="P20" s="20" t="s">
        <v>138</v>
      </c>
      <c r="Q20" s="20">
        <v>162</v>
      </c>
      <c r="R20" s="20">
        <v>162</v>
      </c>
      <c r="S20" s="21" t="s">
        <v>138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ht="12.75" customHeight="1">
      <c r="A21" s="26" t="s">
        <v>21</v>
      </c>
      <c r="B21" s="20">
        <v>73</v>
      </c>
      <c r="C21" s="20">
        <v>60</v>
      </c>
      <c r="D21" s="20" t="s">
        <v>138</v>
      </c>
      <c r="E21" s="20">
        <v>13</v>
      </c>
      <c r="F21" s="20" t="s">
        <v>138</v>
      </c>
      <c r="G21" s="20">
        <v>402</v>
      </c>
      <c r="H21" s="20">
        <v>343</v>
      </c>
      <c r="I21" s="20">
        <v>25</v>
      </c>
      <c r="J21" s="20">
        <v>59</v>
      </c>
      <c r="K21" s="21" t="s">
        <v>138</v>
      </c>
      <c r="L21" s="19">
        <v>5600</v>
      </c>
      <c r="M21" s="20">
        <v>5467</v>
      </c>
      <c r="N21" s="20">
        <v>212</v>
      </c>
      <c r="O21" s="20">
        <v>133</v>
      </c>
      <c r="P21" s="20">
        <v>7</v>
      </c>
      <c r="Q21" s="20">
        <v>316</v>
      </c>
      <c r="R21" s="20">
        <v>316</v>
      </c>
      <c r="S21" s="21" t="s">
        <v>138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ht="12.75" customHeight="1">
      <c r="A22" s="28" t="s">
        <v>130</v>
      </c>
      <c r="B22" s="46">
        <f>SUM(B23:B24)</f>
        <v>39</v>
      </c>
      <c r="C22" s="46">
        <f aca="true" t="shared" si="3" ref="C22:S22">SUM(C23:C24)</f>
        <v>16</v>
      </c>
      <c r="D22" s="46">
        <f t="shared" si="3"/>
        <v>4</v>
      </c>
      <c r="E22" s="46">
        <f t="shared" si="3"/>
        <v>23</v>
      </c>
      <c r="F22" s="46">
        <f t="shared" si="3"/>
        <v>0</v>
      </c>
      <c r="G22" s="46">
        <f t="shared" si="3"/>
        <v>250</v>
      </c>
      <c r="H22" s="46">
        <f t="shared" si="3"/>
        <v>248</v>
      </c>
      <c r="I22" s="46">
        <f t="shared" si="3"/>
        <v>2</v>
      </c>
      <c r="J22" s="46">
        <f t="shared" si="3"/>
        <v>2</v>
      </c>
      <c r="K22" s="47">
        <f t="shared" si="3"/>
        <v>0</v>
      </c>
      <c r="L22" s="45">
        <f t="shared" si="3"/>
        <v>3600</v>
      </c>
      <c r="M22" s="46">
        <f t="shared" si="3"/>
        <v>3474</v>
      </c>
      <c r="N22" s="46">
        <f t="shared" si="3"/>
        <v>79</v>
      </c>
      <c r="O22" s="46">
        <f t="shared" si="3"/>
        <v>126</v>
      </c>
      <c r="P22" s="46">
        <f t="shared" si="3"/>
        <v>4</v>
      </c>
      <c r="Q22" s="46">
        <f t="shared" si="3"/>
        <v>39</v>
      </c>
      <c r="R22" s="46">
        <f t="shared" si="3"/>
        <v>39</v>
      </c>
      <c r="S22" s="47">
        <f t="shared" si="3"/>
        <v>0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ht="12.75" customHeight="1">
      <c r="A23" s="26" t="s">
        <v>22</v>
      </c>
      <c r="B23" s="20">
        <v>8</v>
      </c>
      <c r="C23" s="20">
        <v>4</v>
      </c>
      <c r="D23" s="20" t="s">
        <v>138</v>
      </c>
      <c r="E23" s="20">
        <v>4</v>
      </c>
      <c r="F23" s="20" t="s">
        <v>138</v>
      </c>
      <c r="G23" s="20">
        <v>24</v>
      </c>
      <c r="H23" s="20">
        <v>24</v>
      </c>
      <c r="I23" s="20" t="s">
        <v>138</v>
      </c>
      <c r="J23" s="20" t="s">
        <v>138</v>
      </c>
      <c r="K23" s="21" t="s">
        <v>138</v>
      </c>
      <c r="L23" s="19">
        <v>603</v>
      </c>
      <c r="M23" s="20">
        <v>585</v>
      </c>
      <c r="N23" s="20" t="s">
        <v>138</v>
      </c>
      <c r="O23" s="20">
        <v>18</v>
      </c>
      <c r="P23" s="20" t="s">
        <v>138</v>
      </c>
      <c r="Q23" s="20">
        <v>9</v>
      </c>
      <c r="R23" s="20">
        <v>9</v>
      </c>
      <c r="S23" s="21" t="s">
        <v>138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ht="12.75" customHeight="1">
      <c r="A24" s="26" t="s">
        <v>23</v>
      </c>
      <c r="B24" s="20">
        <v>31</v>
      </c>
      <c r="C24" s="20">
        <v>12</v>
      </c>
      <c r="D24" s="20">
        <v>4</v>
      </c>
      <c r="E24" s="20">
        <v>19</v>
      </c>
      <c r="F24" s="20" t="s">
        <v>138</v>
      </c>
      <c r="G24" s="20">
        <v>226</v>
      </c>
      <c r="H24" s="20">
        <v>224</v>
      </c>
      <c r="I24" s="20">
        <v>2</v>
      </c>
      <c r="J24" s="20">
        <v>2</v>
      </c>
      <c r="K24" s="21" t="s">
        <v>138</v>
      </c>
      <c r="L24" s="19">
        <v>2997</v>
      </c>
      <c r="M24" s="20">
        <v>2889</v>
      </c>
      <c r="N24" s="20">
        <v>79</v>
      </c>
      <c r="O24" s="20">
        <v>108</v>
      </c>
      <c r="P24" s="20">
        <v>4</v>
      </c>
      <c r="Q24" s="20">
        <v>30</v>
      </c>
      <c r="R24" s="20">
        <v>30</v>
      </c>
      <c r="S24" s="21" t="s">
        <v>138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ht="12.75" customHeight="1">
      <c r="A25" s="28" t="s">
        <v>129</v>
      </c>
      <c r="B25" s="46">
        <f>SUM(B26:B27)</f>
        <v>80</v>
      </c>
      <c r="C25" s="46">
        <f aca="true" t="shared" si="4" ref="C25:S25">SUM(C26:C27)</f>
        <v>63</v>
      </c>
      <c r="D25" s="46">
        <f t="shared" si="4"/>
        <v>20</v>
      </c>
      <c r="E25" s="46">
        <f t="shared" si="4"/>
        <v>17</v>
      </c>
      <c r="F25" s="46">
        <f t="shared" si="4"/>
        <v>0</v>
      </c>
      <c r="G25" s="46">
        <f t="shared" si="4"/>
        <v>287</v>
      </c>
      <c r="H25" s="46">
        <f t="shared" si="4"/>
        <v>281</v>
      </c>
      <c r="I25" s="46">
        <f t="shared" si="4"/>
        <v>28</v>
      </c>
      <c r="J25" s="46">
        <f t="shared" si="4"/>
        <v>6</v>
      </c>
      <c r="K25" s="47">
        <f t="shared" si="4"/>
        <v>0</v>
      </c>
      <c r="L25" s="45">
        <f t="shared" si="4"/>
        <v>4088</v>
      </c>
      <c r="M25" s="46">
        <f t="shared" si="4"/>
        <v>3855</v>
      </c>
      <c r="N25" s="46">
        <f t="shared" si="4"/>
        <v>125</v>
      </c>
      <c r="O25" s="46">
        <f t="shared" si="4"/>
        <v>233</v>
      </c>
      <c r="P25" s="46">
        <f t="shared" si="4"/>
        <v>0</v>
      </c>
      <c r="Q25" s="46">
        <f t="shared" si="4"/>
        <v>133</v>
      </c>
      <c r="R25" s="46">
        <f t="shared" si="4"/>
        <v>132</v>
      </c>
      <c r="S25" s="47">
        <f t="shared" si="4"/>
        <v>1</v>
      </c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ht="12.75" customHeight="1">
      <c r="A26" s="26" t="s">
        <v>24</v>
      </c>
      <c r="B26" s="20">
        <v>56</v>
      </c>
      <c r="C26" s="20">
        <v>55</v>
      </c>
      <c r="D26" s="20">
        <v>20</v>
      </c>
      <c r="E26" s="20">
        <v>1</v>
      </c>
      <c r="F26" s="20" t="s">
        <v>138</v>
      </c>
      <c r="G26" s="20">
        <v>157</v>
      </c>
      <c r="H26" s="20">
        <v>155</v>
      </c>
      <c r="I26" s="20">
        <v>27</v>
      </c>
      <c r="J26" s="20">
        <v>2</v>
      </c>
      <c r="K26" s="21" t="s">
        <v>138</v>
      </c>
      <c r="L26" s="19">
        <v>1767</v>
      </c>
      <c r="M26" s="20">
        <v>1726</v>
      </c>
      <c r="N26" s="20">
        <v>66</v>
      </c>
      <c r="O26" s="20">
        <v>41</v>
      </c>
      <c r="P26" s="20" t="s">
        <v>138</v>
      </c>
      <c r="Q26" s="20">
        <v>49</v>
      </c>
      <c r="R26" s="20">
        <v>49</v>
      </c>
      <c r="S26" s="21" t="s">
        <v>138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12.75" customHeight="1">
      <c r="A27" s="26" t="s">
        <v>25</v>
      </c>
      <c r="B27" s="20">
        <v>24</v>
      </c>
      <c r="C27" s="20">
        <v>8</v>
      </c>
      <c r="D27" s="20" t="s">
        <v>138</v>
      </c>
      <c r="E27" s="20">
        <v>16</v>
      </c>
      <c r="F27" s="20" t="s">
        <v>138</v>
      </c>
      <c r="G27" s="20">
        <v>130</v>
      </c>
      <c r="H27" s="20">
        <v>126</v>
      </c>
      <c r="I27" s="20">
        <v>1</v>
      </c>
      <c r="J27" s="20">
        <v>4</v>
      </c>
      <c r="K27" s="21" t="s">
        <v>138</v>
      </c>
      <c r="L27" s="19">
        <v>2321</v>
      </c>
      <c r="M27" s="20">
        <v>2129</v>
      </c>
      <c r="N27" s="20">
        <v>59</v>
      </c>
      <c r="O27" s="20">
        <v>192</v>
      </c>
      <c r="P27" s="20" t="s">
        <v>138</v>
      </c>
      <c r="Q27" s="20">
        <v>84</v>
      </c>
      <c r="R27" s="20">
        <v>83</v>
      </c>
      <c r="S27" s="21">
        <v>1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ht="12.75" customHeight="1">
      <c r="A28" s="28" t="s">
        <v>128</v>
      </c>
      <c r="B28" s="46">
        <f>SUM(B29:B43)</f>
        <v>191</v>
      </c>
      <c r="C28" s="46">
        <f aca="true" t="shared" si="5" ref="C28:S28">SUM(C29:C43)</f>
        <v>114</v>
      </c>
      <c r="D28" s="46">
        <f t="shared" si="5"/>
        <v>21</v>
      </c>
      <c r="E28" s="46">
        <f t="shared" si="5"/>
        <v>77</v>
      </c>
      <c r="F28" s="46">
        <f t="shared" si="5"/>
        <v>4</v>
      </c>
      <c r="G28" s="46">
        <f t="shared" si="5"/>
        <v>872</v>
      </c>
      <c r="H28" s="46">
        <f t="shared" si="5"/>
        <v>780</v>
      </c>
      <c r="I28" s="46">
        <f t="shared" si="5"/>
        <v>52</v>
      </c>
      <c r="J28" s="46">
        <f t="shared" si="5"/>
        <v>92</v>
      </c>
      <c r="K28" s="47">
        <f t="shared" si="5"/>
        <v>4</v>
      </c>
      <c r="L28" s="45">
        <f t="shared" si="5"/>
        <v>14849</v>
      </c>
      <c r="M28" s="46">
        <f t="shared" si="5"/>
        <v>14305</v>
      </c>
      <c r="N28" s="46">
        <f t="shared" si="5"/>
        <v>316</v>
      </c>
      <c r="O28" s="46">
        <f t="shared" si="5"/>
        <v>544</v>
      </c>
      <c r="P28" s="46">
        <f t="shared" si="5"/>
        <v>14</v>
      </c>
      <c r="Q28" s="46">
        <f t="shared" si="5"/>
        <v>2348</v>
      </c>
      <c r="R28" s="46">
        <f t="shared" si="5"/>
        <v>2348</v>
      </c>
      <c r="S28" s="47">
        <f t="shared" si="5"/>
        <v>0</v>
      </c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ht="12.75" customHeight="1">
      <c r="A29" s="26" t="s">
        <v>26</v>
      </c>
      <c r="B29" s="20">
        <v>12</v>
      </c>
      <c r="C29" s="20">
        <v>9</v>
      </c>
      <c r="D29" s="20" t="s">
        <v>138</v>
      </c>
      <c r="E29" s="20">
        <v>3</v>
      </c>
      <c r="F29" s="20">
        <v>1</v>
      </c>
      <c r="G29" s="20">
        <v>45</v>
      </c>
      <c r="H29" s="20">
        <v>43</v>
      </c>
      <c r="I29" s="20" t="s">
        <v>138</v>
      </c>
      <c r="J29" s="20">
        <v>2</v>
      </c>
      <c r="K29" s="21" t="s">
        <v>138</v>
      </c>
      <c r="L29" s="19">
        <v>864</v>
      </c>
      <c r="M29" s="20">
        <v>845</v>
      </c>
      <c r="N29" s="20">
        <v>14</v>
      </c>
      <c r="O29" s="20">
        <v>19</v>
      </c>
      <c r="P29" s="20">
        <v>1</v>
      </c>
      <c r="Q29" s="20">
        <v>50</v>
      </c>
      <c r="R29" s="20">
        <v>50</v>
      </c>
      <c r="S29" s="21" t="s">
        <v>138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ht="12.75" customHeight="1">
      <c r="A30" s="26" t="s">
        <v>27</v>
      </c>
      <c r="B30" s="20">
        <v>16</v>
      </c>
      <c r="C30" s="20">
        <v>10</v>
      </c>
      <c r="D30" s="20">
        <v>2</v>
      </c>
      <c r="E30" s="20">
        <v>6</v>
      </c>
      <c r="F30" s="20" t="s">
        <v>138</v>
      </c>
      <c r="G30" s="20">
        <v>72</v>
      </c>
      <c r="H30" s="20">
        <v>66</v>
      </c>
      <c r="I30" s="20">
        <v>12</v>
      </c>
      <c r="J30" s="20">
        <v>6</v>
      </c>
      <c r="K30" s="21">
        <v>2</v>
      </c>
      <c r="L30" s="19">
        <v>1162</v>
      </c>
      <c r="M30" s="20">
        <v>1128</v>
      </c>
      <c r="N30" s="20">
        <v>18</v>
      </c>
      <c r="O30" s="20">
        <v>34</v>
      </c>
      <c r="P30" s="20" t="s">
        <v>138</v>
      </c>
      <c r="Q30" s="20">
        <v>30</v>
      </c>
      <c r="R30" s="20">
        <v>30</v>
      </c>
      <c r="S30" s="21" t="s">
        <v>138</v>
      </c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ht="12.75" customHeight="1">
      <c r="A31" s="26" t="s">
        <v>28</v>
      </c>
      <c r="B31" s="20">
        <v>20</v>
      </c>
      <c r="C31" s="20">
        <v>5</v>
      </c>
      <c r="D31" s="20" t="s">
        <v>138</v>
      </c>
      <c r="E31" s="20">
        <v>15</v>
      </c>
      <c r="F31" s="20">
        <v>1</v>
      </c>
      <c r="G31" s="20">
        <v>86</v>
      </c>
      <c r="H31" s="20">
        <v>86</v>
      </c>
      <c r="I31" s="20">
        <v>8</v>
      </c>
      <c r="J31" s="20" t="s">
        <v>138</v>
      </c>
      <c r="K31" s="21" t="s">
        <v>138</v>
      </c>
      <c r="L31" s="19">
        <v>1433</v>
      </c>
      <c r="M31" s="20">
        <v>1386</v>
      </c>
      <c r="N31" s="20">
        <v>53</v>
      </c>
      <c r="O31" s="20">
        <v>47</v>
      </c>
      <c r="P31" s="20">
        <v>4</v>
      </c>
      <c r="Q31" s="20">
        <v>183</v>
      </c>
      <c r="R31" s="20">
        <v>183</v>
      </c>
      <c r="S31" s="21" t="s">
        <v>138</v>
      </c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ht="12.75" customHeight="1">
      <c r="A32" s="26" t="s">
        <v>29</v>
      </c>
      <c r="B32" s="20">
        <v>19</v>
      </c>
      <c r="C32" s="20">
        <v>10</v>
      </c>
      <c r="D32" s="20">
        <v>1</v>
      </c>
      <c r="E32" s="20">
        <v>9</v>
      </c>
      <c r="F32" s="20" t="s">
        <v>138</v>
      </c>
      <c r="G32" s="20">
        <v>68</v>
      </c>
      <c r="H32" s="20">
        <v>67</v>
      </c>
      <c r="I32" s="20">
        <v>6</v>
      </c>
      <c r="J32" s="20">
        <v>1</v>
      </c>
      <c r="K32" s="21">
        <v>1</v>
      </c>
      <c r="L32" s="19">
        <v>1239</v>
      </c>
      <c r="M32" s="20">
        <v>1209</v>
      </c>
      <c r="N32" s="20">
        <v>41</v>
      </c>
      <c r="O32" s="20">
        <v>30</v>
      </c>
      <c r="P32" s="20" t="s">
        <v>138</v>
      </c>
      <c r="Q32" s="20">
        <v>82</v>
      </c>
      <c r="R32" s="20">
        <v>82</v>
      </c>
      <c r="S32" s="21" t="s">
        <v>138</v>
      </c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ht="12.75" customHeight="1">
      <c r="A33" s="26" t="s">
        <v>30</v>
      </c>
      <c r="B33" s="20">
        <v>18</v>
      </c>
      <c r="C33" s="20">
        <v>8</v>
      </c>
      <c r="D33" s="20" t="s">
        <v>138</v>
      </c>
      <c r="E33" s="20">
        <v>10</v>
      </c>
      <c r="F33" s="20" t="s">
        <v>138</v>
      </c>
      <c r="G33" s="20">
        <v>79</v>
      </c>
      <c r="H33" s="20">
        <v>76</v>
      </c>
      <c r="I33" s="20">
        <v>5</v>
      </c>
      <c r="J33" s="20">
        <v>3</v>
      </c>
      <c r="K33" s="21" t="s">
        <v>138</v>
      </c>
      <c r="L33" s="19">
        <v>1746</v>
      </c>
      <c r="M33" s="20">
        <v>1640</v>
      </c>
      <c r="N33" s="20">
        <v>39</v>
      </c>
      <c r="O33" s="20">
        <v>106</v>
      </c>
      <c r="P33" s="20">
        <v>2</v>
      </c>
      <c r="Q33" s="20">
        <v>54</v>
      </c>
      <c r="R33" s="20">
        <v>54</v>
      </c>
      <c r="S33" s="21" t="s">
        <v>138</v>
      </c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12.75" customHeight="1">
      <c r="A34" s="26" t="s">
        <v>31</v>
      </c>
      <c r="B34" s="20">
        <v>6</v>
      </c>
      <c r="C34" s="20">
        <v>3</v>
      </c>
      <c r="D34" s="20" t="s">
        <v>138</v>
      </c>
      <c r="E34" s="20">
        <v>3</v>
      </c>
      <c r="F34" s="20" t="s">
        <v>138</v>
      </c>
      <c r="G34" s="20">
        <v>66</v>
      </c>
      <c r="H34" s="20">
        <v>66</v>
      </c>
      <c r="I34" s="20" t="s">
        <v>138</v>
      </c>
      <c r="J34" s="20" t="s">
        <v>138</v>
      </c>
      <c r="K34" s="21" t="s">
        <v>138</v>
      </c>
      <c r="L34" s="19">
        <v>1257</v>
      </c>
      <c r="M34" s="20">
        <v>1234</v>
      </c>
      <c r="N34" s="20" t="s">
        <v>138</v>
      </c>
      <c r="O34" s="20">
        <v>23</v>
      </c>
      <c r="P34" s="20" t="s">
        <v>138</v>
      </c>
      <c r="Q34" s="20">
        <v>20</v>
      </c>
      <c r="R34" s="20">
        <v>20</v>
      </c>
      <c r="S34" s="21" t="s">
        <v>138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ht="12.75" customHeight="1">
      <c r="A35" s="26" t="s">
        <v>32</v>
      </c>
      <c r="B35" s="20">
        <v>4</v>
      </c>
      <c r="C35" s="20">
        <v>3</v>
      </c>
      <c r="D35" s="20" t="s">
        <v>138</v>
      </c>
      <c r="E35" s="20">
        <v>1</v>
      </c>
      <c r="F35" s="20" t="s">
        <v>138</v>
      </c>
      <c r="G35" s="20">
        <v>26</v>
      </c>
      <c r="H35" s="20">
        <v>20</v>
      </c>
      <c r="I35" s="20" t="s">
        <v>138</v>
      </c>
      <c r="J35" s="20">
        <v>6</v>
      </c>
      <c r="K35" s="21" t="s">
        <v>138</v>
      </c>
      <c r="L35" s="19">
        <v>839</v>
      </c>
      <c r="M35" s="20">
        <v>832</v>
      </c>
      <c r="N35" s="20">
        <v>22</v>
      </c>
      <c r="O35" s="20">
        <v>7</v>
      </c>
      <c r="P35" s="20" t="s">
        <v>138</v>
      </c>
      <c r="Q35" s="20" t="s">
        <v>138</v>
      </c>
      <c r="R35" s="20" t="s">
        <v>138</v>
      </c>
      <c r="S35" s="21" t="s">
        <v>138</v>
      </c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ht="12.75" customHeight="1">
      <c r="A36" s="26" t="s">
        <v>33</v>
      </c>
      <c r="B36" s="20">
        <v>18</v>
      </c>
      <c r="C36" s="20">
        <v>9</v>
      </c>
      <c r="D36" s="20" t="s">
        <v>138</v>
      </c>
      <c r="E36" s="20">
        <v>9</v>
      </c>
      <c r="F36" s="20" t="s">
        <v>138</v>
      </c>
      <c r="G36" s="20">
        <v>128</v>
      </c>
      <c r="H36" s="20">
        <v>71</v>
      </c>
      <c r="I36" s="20">
        <v>10</v>
      </c>
      <c r="J36" s="20">
        <v>57</v>
      </c>
      <c r="K36" s="21" t="s">
        <v>138</v>
      </c>
      <c r="L36" s="19">
        <v>1544</v>
      </c>
      <c r="M36" s="20">
        <v>1497</v>
      </c>
      <c r="N36" s="20">
        <v>46</v>
      </c>
      <c r="O36" s="20">
        <v>47</v>
      </c>
      <c r="P36" s="20">
        <v>4</v>
      </c>
      <c r="Q36" s="20">
        <v>1187</v>
      </c>
      <c r="R36" s="20">
        <v>1187</v>
      </c>
      <c r="S36" s="21" t="s">
        <v>138</v>
      </c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ht="12.75" customHeight="1">
      <c r="A37" s="26" t="s">
        <v>34</v>
      </c>
      <c r="B37" s="20" t="s">
        <v>138</v>
      </c>
      <c r="C37" s="20" t="s">
        <v>138</v>
      </c>
      <c r="D37" s="20" t="s">
        <v>138</v>
      </c>
      <c r="E37" s="20" t="s">
        <v>138</v>
      </c>
      <c r="F37" s="20" t="s">
        <v>138</v>
      </c>
      <c r="G37" s="20">
        <v>11</v>
      </c>
      <c r="H37" s="20">
        <v>11</v>
      </c>
      <c r="I37" s="20" t="s">
        <v>138</v>
      </c>
      <c r="J37" s="20" t="s">
        <v>138</v>
      </c>
      <c r="K37" s="21" t="s">
        <v>138</v>
      </c>
      <c r="L37" s="19">
        <v>96</v>
      </c>
      <c r="M37" s="20">
        <v>95</v>
      </c>
      <c r="N37" s="20">
        <v>1</v>
      </c>
      <c r="O37" s="20">
        <v>1</v>
      </c>
      <c r="P37" s="20">
        <v>1</v>
      </c>
      <c r="Q37" s="20">
        <v>6</v>
      </c>
      <c r="R37" s="20">
        <v>6</v>
      </c>
      <c r="S37" s="21" t="s">
        <v>138</v>
      </c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ht="12.75" customHeight="1">
      <c r="A38" s="26" t="s">
        <v>35</v>
      </c>
      <c r="B38" s="20">
        <v>13</v>
      </c>
      <c r="C38" s="20">
        <v>12</v>
      </c>
      <c r="D38" s="20">
        <v>9</v>
      </c>
      <c r="E38" s="20">
        <v>1</v>
      </c>
      <c r="F38" s="20" t="s">
        <v>138</v>
      </c>
      <c r="G38" s="20">
        <v>55</v>
      </c>
      <c r="H38" s="20">
        <v>55</v>
      </c>
      <c r="I38" s="20">
        <v>2</v>
      </c>
      <c r="J38" s="20" t="s">
        <v>138</v>
      </c>
      <c r="K38" s="21" t="s">
        <v>138</v>
      </c>
      <c r="L38" s="19">
        <v>847</v>
      </c>
      <c r="M38" s="20">
        <v>825</v>
      </c>
      <c r="N38" s="20">
        <v>17</v>
      </c>
      <c r="O38" s="20">
        <v>22</v>
      </c>
      <c r="P38" s="20">
        <v>1</v>
      </c>
      <c r="Q38" s="20">
        <v>10</v>
      </c>
      <c r="R38" s="20">
        <v>10</v>
      </c>
      <c r="S38" s="21" t="s">
        <v>138</v>
      </c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ht="12.75" customHeight="1">
      <c r="A39" s="26" t="s">
        <v>36</v>
      </c>
      <c r="B39" s="20">
        <v>1</v>
      </c>
      <c r="C39" s="20">
        <v>1</v>
      </c>
      <c r="D39" s="20" t="s">
        <v>138</v>
      </c>
      <c r="E39" s="20" t="s">
        <v>138</v>
      </c>
      <c r="F39" s="20" t="s">
        <v>138</v>
      </c>
      <c r="G39" s="20">
        <v>26</v>
      </c>
      <c r="H39" s="20">
        <v>25</v>
      </c>
      <c r="I39" s="20" t="s">
        <v>138</v>
      </c>
      <c r="J39" s="20">
        <v>1</v>
      </c>
      <c r="K39" s="21" t="s">
        <v>138</v>
      </c>
      <c r="L39" s="19">
        <v>480</v>
      </c>
      <c r="M39" s="20">
        <v>452</v>
      </c>
      <c r="N39" s="20">
        <v>15</v>
      </c>
      <c r="O39" s="20">
        <v>28</v>
      </c>
      <c r="P39" s="20" t="s">
        <v>138</v>
      </c>
      <c r="Q39" s="20">
        <v>431</v>
      </c>
      <c r="R39" s="20">
        <v>431</v>
      </c>
      <c r="S39" s="21" t="s">
        <v>138</v>
      </c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ht="12.75" customHeight="1">
      <c r="A40" s="26" t="s">
        <v>37</v>
      </c>
      <c r="B40" s="20">
        <v>8</v>
      </c>
      <c r="C40" s="20">
        <v>5</v>
      </c>
      <c r="D40" s="20" t="s">
        <v>138</v>
      </c>
      <c r="E40" s="20">
        <v>3</v>
      </c>
      <c r="F40" s="20">
        <v>1</v>
      </c>
      <c r="G40" s="20">
        <v>27</v>
      </c>
      <c r="H40" s="20">
        <v>26</v>
      </c>
      <c r="I40" s="20">
        <v>1</v>
      </c>
      <c r="J40" s="20">
        <v>1</v>
      </c>
      <c r="K40" s="21" t="s">
        <v>138</v>
      </c>
      <c r="L40" s="19">
        <v>526</v>
      </c>
      <c r="M40" s="20">
        <v>508</v>
      </c>
      <c r="N40" s="20">
        <v>10</v>
      </c>
      <c r="O40" s="20">
        <v>18</v>
      </c>
      <c r="P40" s="20">
        <v>1</v>
      </c>
      <c r="Q40" s="20">
        <v>62</v>
      </c>
      <c r="R40" s="20">
        <v>62</v>
      </c>
      <c r="S40" s="21" t="s">
        <v>138</v>
      </c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ht="12.75" customHeight="1">
      <c r="A41" s="26" t="s">
        <v>38</v>
      </c>
      <c r="B41" s="20">
        <v>22</v>
      </c>
      <c r="C41" s="20">
        <v>13</v>
      </c>
      <c r="D41" s="20" t="s">
        <v>138</v>
      </c>
      <c r="E41" s="20">
        <v>9</v>
      </c>
      <c r="F41" s="20" t="s">
        <v>138</v>
      </c>
      <c r="G41" s="20">
        <v>56</v>
      </c>
      <c r="H41" s="20">
        <v>50</v>
      </c>
      <c r="I41" s="20" t="s">
        <v>138</v>
      </c>
      <c r="J41" s="20">
        <v>6</v>
      </c>
      <c r="K41" s="21" t="s">
        <v>138</v>
      </c>
      <c r="L41" s="19">
        <v>1054</v>
      </c>
      <c r="M41" s="20">
        <v>1003</v>
      </c>
      <c r="N41" s="20" t="s">
        <v>138</v>
      </c>
      <c r="O41" s="20">
        <v>51</v>
      </c>
      <c r="P41" s="20" t="s">
        <v>138</v>
      </c>
      <c r="Q41" s="20">
        <v>89</v>
      </c>
      <c r="R41" s="20">
        <v>89</v>
      </c>
      <c r="S41" s="21" t="s">
        <v>138</v>
      </c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ht="12.75" customHeight="1">
      <c r="A42" s="26" t="s">
        <v>39</v>
      </c>
      <c r="B42" s="20">
        <v>14</v>
      </c>
      <c r="C42" s="20">
        <v>8</v>
      </c>
      <c r="D42" s="20">
        <v>4</v>
      </c>
      <c r="E42" s="20">
        <v>6</v>
      </c>
      <c r="F42" s="20">
        <v>1</v>
      </c>
      <c r="G42" s="20">
        <v>101</v>
      </c>
      <c r="H42" s="20">
        <v>95</v>
      </c>
      <c r="I42" s="20">
        <v>7</v>
      </c>
      <c r="J42" s="20">
        <v>6</v>
      </c>
      <c r="K42" s="21">
        <v>1</v>
      </c>
      <c r="L42" s="19">
        <v>1413</v>
      </c>
      <c r="M42" s="20">
        <v>1315</v>
      </c>
      <c r="N42" s="20">
        <v>31</v>
      </c>
      <c r="O42" s="20">
        <v>98</v>
      </c>
      <c r="P42" s="20" t="s">
        <v>138</v>
      </c>
      <c r="Q42" s="20">
        <v>142</v>
      </c>
      <c r="R42" s="20">
        <v>142</v>
      </c>
      <c r="S42" s="21" t="s">
        <v>138</v>
      </c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ht="12.75" customHeight="1">
      <c r="A43" s="26" t="s">
        <v>40</v>
      </c>
      <c r="B43" s="20">
        <v>20</v>
      </c>
      <c r="C43" s="20">
        <v>18</v>
      </c>
      <c r="D43" s="20">
        <v>5</v>
      </c>
      <c r="E43" s="20">
        <v>2</v>
      </c>
      <c r="F43" s="20" t="s">
        <v>138</v>
      </c>
      <c r="G43" s="20">
        <v>26</v>
      </c>
      <c r="H43" s="20">
        <v>23</v>
      </c>
      <c r="I43" s="20">
        <v>1</v>
      </c>
      <c r="J43" s="20">
        <v>3</v>
      </c>
      <c r="K43" s="21" t="s">
        <v>138</v>
      </c>
      <c r="L43" s="19">
        <v>349</v>
      </c>
      <c r="M43" s="20">
        <v>336</v>
      </c>
      <c r="N43" s="20">
        <v>9</v>
      </c>
      <c r="O43" s="20">
        <v>13</v>
      </c>
      <c r="P43" s="20" t="s">
        <v>138</v>
      </c>
      <c r="Q43" s="20">
        <v>2</v>
      </c>
      <c r="R43" s="20">
        <v>2</v>
      </c>
      <c r="S43" s="21" t="s">
        <v>138</v>
      </c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ht="12.75" customHeight="1">
      <c r="A44" s="28" t="s">
        <v>127</v>
      </c>
      <c r="B44" s="46">
        <f>SUM(B45:B47)</f>
        <v>234</v>
      </c>
      <c r="C44" s="46">
        <f aca="true" t="shared" si="6" ref="C44:S44">SUM(C45:C47)</f>
        <v>203</v>
      </c>
      <c r="D44" s="46">
        <f t="shared" si="6"/>
        <v>5</v>
      </c>
      <c r="E44" s="46">
        <f t="shared" si="6"/>
        <v>31</v>
      </c>
      <c r="F44" s="46">
        <f t="shared" si="6"/>
        <v>1</v>
      </c>
      <c r="G44" s="46">
        <f t="shared" si="6"/>
        <v>540</v>
      </c>
      <c r="H44" s="46">
        <f t="shared" si="6"/>
        <v>532</v>
      </c>
      <c r="I44" s="46">
        <f t="shared" si="6"/>
        <v>22</v>
      </c>
      <c r="J44" s="46">
        <f t="shared" si="6"/>
        <v>8</v>
      </c>
      <c r="K44" s="47">
        <f t="shared" si="6"/>
        <v>2</v>
      </c>
      <c r="L44" s="45">
        <f t="shared" si="6"/>
        <v>7122</v>
      </c>
      <c r="M44" s="46">
        <f t="shared" si="6"/>
        <v>6855</v>
      </c>
      <c r="N44" s="46">
        <f t="shared" si="6"/>
        <v>199</v>
      </c>
      <c r="O44" s="46">
        <f t="shared" si="6"/>
        <v>267</v>
      </c>
      <c r="P44" s="46">
        <f t="shared" si="6"/>
        <v>5</v>
      </c>
      <c r="Q44" s="46">
        <f t="shared" si="6"/>
        <v>809</v>
      </c>
      <c r="R44" s="46">
        <f t="shared" si="6"/>
        <v>752</v>
      </c>
      <c r="S44" s="47">
        <f t="shared" si="6"/>
        <v>57</v>
      </c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ht="12.75" customHeight="1">
      <c r="A45" s="26" t="s">
        <v>85</v>
      </c>
      <c r="B45" s="20">
        <v>205</v>
      </c>
      <c r="C45" s="20">
        <v>190</v>
      </c>
      <c r="D45" s="20">
        <v>3</v>
      </c>
      <c r="E45" s="20">
        <v>15</v>
      </c>
      <c r="F45" s="20" t="s">
        <v>138</v>
      </c>
      <c r="G45" s="20">
        <v>325</v>
      </c>
      <c r="H45" s="20">
        <v>323</v>
      </c>
      <c r="I45" s="20">
        <v>14</v>
      </c>
      <c r="J45" s="20">
        <v>2</v>
      </c>
      <c r="K45" s="21">
        <v>2</v>
      </c>
      <c r="L45" s="19">
        <v>3289</v>
      </c>
      <c r="M45" s="20">
        <v>3122</v>
      </c>
      <c r="N45" s="20">
        <v>125</v>
      </c>
      <c r="O45" s="20">
        <v>167</v>
      </c>
      <c r="P45" s="20">
        <v>2</v>
      </c>
      <c r="Q45" s="20">
        <v>107</v>
      </c>
      <c r="R45" s="20">
        <v>51</v>
      </c>
      <c r="S45" s="21">
        <v>56</v>
      </c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ht="12.75" customHeight="1">
      <c r="A46" s="26" t="s">
        <v>41</v>
      </c>
      <c r="B46" s="20">
        <v>21</v>
      </c>
      <c r="C46" s="20">
        <v>11</v>
      </c>
      <c r="D46" s="20">
        <v>2</v>
      </c>
      <c r="E46" s="20">
        <v>10</v>
      </c>
      <c r="F46" s="20">
        <v>1</v>
      </c>
      <c r="G46" s="20">
        <v>102</v>
      </c>
      <c r="H46" s="20">
        <v>98</v>
      </c>
      <c r="I46" s="20">
        <v>8</v>
      </c>
      <c r="J46" s="20">
        <v>4</v>
      </c>
      <c r="K46" s="21" t="s">
        <v>138</v>
      </c>
      <c r="L46" s="19">
        <v>1903</v>
      </c>
      <c r="M46" s="20">
        <v>1846</v>
      </c>
      <c r="N46" s="20">
        <v>45</v>
      </c>
      <c r="O46" s="20">
        <v>57</v>
      </c>
      <c r="P46" s="20">
        <v>2</v>
      </c>
      <c r="Q46" s="20">
        <v>630</v>
      </c>
      <c r="R46" s="20">
        <v>630</v>
      </c>
      <c r="S46" s="21" t="s">
        <v>138</v>
      </c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ht="12.75" customHeight="1">
      <c r="A47" s="26" t="s">
        <v>42</v>
      </c>
      <c r="B47" s="20">
        <v>8</v>
      </c>
      <c r="C47" s="20">
        <v>2</v>
      </c>
      <c r="D47" s="20" t="s">
        <v>138</v>
      </c>
      <c r="E47" s="20">
        <v>6</v>
      </c>
      <c r="F47" s="20" t="s">
        <v>138</v>
      </c>
      <c r="G47" s="20">
        <v>113</v>
      </c>
      <c r="H47" s="20">
        <v>111</v>
      </c>
      <c r="I47" s="20" t="s">
        <v>138</v>
      </c>
      <c r="J47" s="20">
        <v>2</v>
      </c>
      <c r="K47" s="21" t="s">
        <v>138</v>
      </c>
      <c r="L47" s="19">
        <v>1930</v>
      </c>
      <c r="M47" s="20">
        <v>1887</v>
      </c>
      <c r="N47" s="20">
        <v>29</v>
      </c>
      <c r="O47" s="20">
        <v>43</v>
      </c>
      <c r="P47" s="20">
        <v>1</v>
      </c>
      <c r="Q47" s="20">
        <v>72</v>
      </c>
      <c r="R47" s="20">
        <v>71</v>
      </c>
      <c r="S47" s="21">
        <v>1</v>
      </c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ht="12.75" customHeight="1">
      <c r="A48" s="28" t="s">
        <v>126</v>
      </c>
      <c r="B48" s="46">
        <f>SUM(B49:B53)</f>
        <v>35</v>
      </c>
      <c r="C48" s="46">
        <f aca="true" t="shared" si="7" ref="C48:S48">SUM(C49:C53)</f>
        <v>20</v>
      </c>
      <c r="D48" s="46">
        <f t="shared" si="7"/>
        <v>3</v>
      </c>
      <c r="E48" s="46">
        <f t="shared" si="7"/>
        <v>15</v>
      </c>
      <c r="F48" s="46">
        <f t="shared" si="7"/>
        <v>0</v>
      </c>
      <c r="G48" s="46">
        <f t="shared" si="7"/>
        <v>271</v>
      </c>
      <c r="H48" s="46">
        <f t="shared" si="7"/>
        <v>266</v>
      </c>
      <c r="I48" s="46">
        <f t="shared" si="7"/>
        <v>6</v>
      </c>
      <c r="J48" s="46">
        <f t="shared" si="7"/>
        <v>5</v>
      </c>
      <c r="K48" s="47">
        <f t="shared" si="7"/>
        <v>0</v>
      </c>
      <c r="L48" s="45">
        <f t="shared" si="7"/>
        <v>4429</v>
      </c>
      <c r="M48" s="46">
        <f t="shared" si="7"/>
        <v>4341</v>
      </c>
      <c r="N48" s="46">
        <f t="shared" si="7"/>
        <v>57</v>
      </c>
      <c r="O48" s="46">
        <f t="shared" si="7"/>
        <v>88</v>
      </c>
      <c r="P48" s="46">
        <f t="shared" si="7"/>
        <v>0</v>
      </c>
      <c r="Q48" s="46">
        <f t="shared" si="7"/>
        <v>275</v>
      </c>
      <c r="R48" s="46">
        <f t="shared" si="7"/>
        <v>130</v>
      </c>
      <c r="S48" s="47">
        <f t="shared" si="7"/>
        <v>145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ht="12.75" customHeight="1">
      <c r="A49" s="25" t="s">
        <v>43</v>
      </c>
      <c r="B49" s="17">
        <v>19</v>
      </c>
      <c r="C49" s="17">
        <v>10</v>
      </c>
      <c r="D49" s="17" t="s">
        <v>138</v>
      </c>
      <c r="E49" s="17">
        <v>9</v>
      </c>
      <c r="F49" s="17" t="s">
        <v>138</v>
      </c>
      <c r="G49" s="17">
        <v>112</v>
      </c>
      <c r="H49" s="17">
        <v>110</v>
      </c>
      <c r="I49" s="17">
        <v>1</v>
      </c>
      <c r="J49" s="17">
        <v>2</v>
      </c>
      <c r="K49" s="18" t="s">
        <v>138</v>
      </c>
      <c r="L49" s="16">
        <v>1784</v>
      </c>
      <c r="M49" s="17">
        <v>1749</v>
      </c>
      <c r="N49" s="17">
        <v>38</v>
      </c>
      <c r="O49" s="17">
        <v>35</v>
      </c>
      <c r="P49" s="17" t="s">
        <v>138</v>
      </c>
      <c r="Q49" s="17">
        <v>217</v>
      </c>
      <c r="R49" s="17">
        <v>88</v>
      </c>
      <c r="S49" s="18">
        <v>129</v>
      </c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ht="12.75" customHeight="1">
      <c r="A50" s="26" t="s">
        <v>44</v>
      </c>
      <c r="B50" s="20" t="s">
        <v>138</v>
      </c>
      <c r="C50" s="20" t="s">
        <v>138</v>
      </c>
      <c r="D50" s="20" t="s">
        <v>138</v>
      </c>
      <c r="E50" s="20" t="s">
        <v>138</v>
      </c>
      <c r="F50" s="20" t="s">
        <v>138</v>
      </c>
      <c r="G50" s="20">
        <v>12</v>
      </c>
      <c r="H50" s="20">
        <v>12</v>
      </c>
      <c r="I50" s="20" t="s">
        <v>138</v>
      </c>
      <c r="J50" s="20" t="s">
        <v>138</v>
      </c>
      <c r="K50" s="21" t="s">
        <v>138</v>
      </c>
      <c r="L50" s="19">
        <v>298</v>
      </c>
      <c r="M50" s="20">
        <v>289</v>
      </c>
      <c r="N50" s="20" t="s">
        <v>138</v>
      </c>
      <c r="O50" s="20">
        <v>9</v>
      </c>
      <c r="P50" s="20" t="s">
        <v>138</v>
      </c>
      <c r="Q50" s="20">
        <v>13</v>
      </c>
      <c r="R50" s="20">
        <v>4</v>
      </c>
      <c r="S50" s="21">
        <v>9</v>
      </c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12.75" customHeight="1">
      <c r="A51" s="26" t="s">
        <v>45</v>
      </c>
      <c r="B51" s="20">
        <v>6</v>
      </c>
      <c r="C51" s="20">
        <v>4</v>
      </c>
      <c r="D51" s="20">
        <v>2</v>
      </c>
      <c r="E51" s="20">
        <v>2</v>
      </c>
      <c r="F51" s="20" t="s">
        <v>138</v>
      </c>
      <c r="G51" s="20">
        <v>39</v>
      </c>
      <c r="H51" s="20">
        <v>37</v>
      </c>
      <c r="I51" s="20">
        <v>1</v>
      </c>
      <c r="J51" s="20">
        <v>2</v>
      </c>
      <c r="K51" s="21" t="s">
        <v>138</v>
      </c>
      <c r="L51" s="19">
        <v>756</v>
      </c>
      <c r="M51" s="20">
        <v>743</v>
      </c>
      <c r="N51" s="20">
        <v>10</v>
      </c>
      <c r="O51" s="20">
        <v>13</v>
      </c>
      <c r="P51" s="20" t="s">
        <v>138</v>
      </c>
      <c r="Q51" s="20">
        <v>22</v>
      </c>
      <c r="R51" s="20">
        <v>22</v>
      </c>
      <c r="S51" s="21" t="s">
        <v>138</v>
      </c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2.75" customHeight="1">
      <c r="A52" s="26" t="s">
        <v>46</v>
      </c>
      <c r="B52" s="20" t="s">
        <v>138</v>
      </c>
      <c r="C52" s="20" t="s">
        <v>138</v>
      </c>
      <c r="D52" s="20" t="s">
        <v>138</v>
      </c>
      <c r="E52" s="20" t="s">
        <v>138</v>
      </c>
      <c r="F52" s="20" t="s">
        <v>138</v>
      </c>
      <c r="G52" s="20">
        <v>33</v>
      </c>
      <c r="H52" s="20">
        <v>33</v>
      </c>
      <c r="I52" s="20">
        <v>4</v>
      </c>
      <c r="J52" s="20" t="s">
        <v>138</v>
      </c>
      <c r="K52" s="21" t="s">
        <v>138</v>
      </c>
      <c r="L52" s="19">
        <v>472</v>
      </c>
      <c r="M52" s="20">
        <v>467</v>
      </c>
      <c r="N52" s="20">
        <v>8</v>
      </c>
      <c r="O52" s="20">
        <v>5</v>
      </c>
      <c r="P52" s="20" t="s">
        <v>138</v>
      </c>
      <c r="Q52" s="20" t="s">
        <v>138</v>
      </c>
      <c r="R52" s="20" t="s">
        <v>138</v>
      </c>
      <c r="S52" s="21" t="s">
        <v>138</v>
      </c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2.75" customHeight="1">
      <c r="A53" s="27" t="s">
        <v>47</v>
      </c>
      <c r="B53" s="23">
        <v>10</v>
      </c>
      <c r="C53" s="23">
        <v>6</v>
      </c>
      <c r="D53" s="23">
        <v>1</v>
      </c>
      <c r="E53" s="23">
        <v>4</v>
      </c>
      <c r="F53" s="23" t="s">
        <v>138</v>
      </c>
      <c r="G53" s="23">
        <v>75</v>
      </c>
      <c r="H53" s="23">
        <v>74</v>
      </c>
      <c r="I53" s="23" t="s">
        <v>138</v>
      </c>
      <c r="J53" s="23">
        <v>1</v>
      </c>
      <c r="K53" s="24" t="s">
        <v>138</v>
      </c>
      <c r="L53" s="22">
        <v>1119</v>
      </c>
      <c r="M53" s="23">
        <v>1093</v>
      </c>
      <c r="N53" s="23">
        <v>1</v>
      </c>
      <c r="O53" s="23">
        <v>26</v>
      </c>
      <c r="P53" s="23" t="s">
        <v>138</v>
      </c>
      <c r="Q53" s="23">
        <v>23</v>
      </c>
      <c r="R53" s="23">
        <v>16</v>
      </c>
      <c r="S53" s="24">
        <v>7</v>
      </c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2.75" customHeight="1">
      <c r="A54" s="28" t="s">
        <v>125</v>
      </c>
      <c r="B54" s="46">
        <f>SUM(B55:B59)</f>
        <v>111</v>
      </c>
      <c r="C54" s="46">
        <f aca="true" t="shared" si="8" ref="C54:S54">SUM(C55:C59)</f>
        <v>84</v>
      </c>
      <c r="D54" s="46">
        <f t="shared" si="8"/>
        <v>0</v>
      </c>
      <c r="E54" s="46">
        <f t="shared" si="8"/>
        <v>27</v>
      </c>
      <c r="F54" s="46">
        <f t="shared" si="8"/>
        <v>1</v>
      </c>
      <c r="G54" s="46">
        <f t="shared" si="8"/>
        <v>519</v>
      </c>
      <c r="H54" s="46">
        <f t="shared" si="8"/>
        <v>511</v>
      </c>
      <c r="I54" s="46">
        <f t="shared" si="8"/>
        <v>22</v>
      </c>
      <c r="J54" s="46">
        <f t="shared" si="8"/>
        <v>8</v>
      </c>
      <c r="K54" s="47">
        <f t="shared" si="8"/>
        <v>0</v>
      </c>
      <c r="L54" s="45">
        <f t="shared" si="8"/>
        <v>9862</v>
      </c>
      <c r="M54" s="46">
        <f t="shared" si="8"/>
        <v>9686</v>
      </c>
      <c r="N54" s="46">
        <f t="shared" si="8"/>
        <v>305</v>
      </c>
      <c r="O54" s="46">
        <f t="shared" si="8"/>
        <v>176</v>
      </c>
      <c r="P54" s="46">
        <f t="shared" si="8"/>
        <v>7</v>
      </c>
      <c r="Q54" s="46">
        <f t="shared" si="8"/>
        <v>1052</v>
      </c>
      <c r="R54" s="46">
        <f t="shared" si="8"/>
        <v>967</v>
      </c>
      <c r="S54" s="47">
        <f t="shared" si="8"/>
        <v>85</v>
      </c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2.75" customHeight="1">
      <c r="A55" s="26" t="s">
        <v>86</v>
      </c>
      <c r="B55" s="20">
        <v>48</v>
      </c>
      <c r="C55" s="20">
        <v>42</v>
      </c>
      <c r="D55" s="20" t="s">
        <v>138</v>
      </c>
      <c r="E55" s="20">
        <v>6</v>
      </c>
      <c r="F55" s="20">
        <v>1</v>
      </c>
      <c r="G55" s="20">
        <v>242</v>
      </c>
      <c r="H55" s="20">
        <v>238</v>
      </c>
      <c r="I55" s="20">
        <v>22</v>
      </c>
      <c r="J55" s="20">
        <v>4</v>
      </c>
      <c r="K55" s="21" t="s">
        <v>138</v>
      </c>
      <c r="L55" s="19">
        <v>4170</v>
      </c>
      <c r="M55" s="20">
        <v>4127</v>
      </c>
      <c r="N55" s="20">
        <v>134</v>
      </c>
      <c r="O55" s="20">
        <v>43</v>
      </c>
      <c r="P55" s="20">
        <v>1</v>
      </c>
      <c r="Q55" s="20">
        <v>671</v>
      </c>
      <c r="R55" s="20">
        <v>597</v>
      </c>
      <c r="S55" s="21">
        <v>74</v>
      </c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2.75" customHeight="1">
      <c r="A56" s="26" t="s">
        <v>48</v>
      </c>
      <c r="B56" s="20">
        <v>42</v>
      </c>
      <c r="C56" s="20">
        <v>35</v>
      </c>
      <c r="D56" s="20" t="s">
        <v>138</v>
      </c>
      <c r="E56" s="20">
        <v>7</v>
      </c>
      <c r="F56" s="20" t="s">
        <v>138</v>
      </c>
      <c r="G56" s="20">
        <v>141</v>
      </c>
      <c r="H56" s="20">
        <v>139</v>
      </c>
      <c r="I56" s="20" t="s">
        <v>138</v>
      </c>
      <c r="J56" s="20">
        <v>2</v>
      </c>
      <c r="K56" s="21" t="s">
        <v>138</v>
      </c>
      <c r="L56" s="19">
        <v>2905</v>
      </c>
      <c r="M56" s="20">
        <v>2829</v>
      </c>
      <c r="N56" s="20">
        <v>125</v>
      </c>
      <c r="O56" s="20">
        <v>76</v>
      </c>
      <c r="P56" s="20">
        <v>4</v>
      </c>
      <c r="Q56" s="20">
        <v>83</v>
      </c>
      <c r="R56" s="20">
        <v>76</v>
      </c>
      <c r="S56" s="21">
        <v>7</v>
      </c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2.75" customHeight="1">
      <c r="A57" s="26" t="s">
        <v>49</v>
      </c>
      <c r="B57" s="20">
        <v>4</v>
      </c>
      <c r="C57" s="20">
        <v>1</v>
      </c>
      <c r="D57" s="20" t="s">
        <v>138</v>
      </c>
      <c r="E57" s="20">
        <v>3</v>
      </c>
      <c r="F57" s="20" t="s">
        <v>138</v>
      </c>
      <c r="G57" s="20">
        <v>16</v>
      </c>
      <c r="H57" s="20">
        <v>15</v>
      </c>
      <c r="I57" s="20" t="s">
        <v>138</v>
      </c>
      <c r="J57" s="20">
        <v>1</v>
      </c>
      <c r="K57" s="21" t="s">
        <v>138</v>
      </c>
      <c r="L57" s="19">
        <v>359</v>
      </c>
      <c r="M57" s="20">
        <v>353</v>
      </c>
      <c r="N57" s="20">
        <v>8</v>
      </c>
      <c r="O57" s="20">
        <v>6</v>
      </c>
      <c r="P57" s="20">
        <v>1</v>
      </c>
      <c r="Q57" s="20" t="s">
        <v>138</v>
      </c>
      <c r="R57" s="20" t="s">
        <v>138</v>
      </c>
      <c r="S57" s="21" t="s">
        <v>138</v>
      </c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2.75" customHeight="1">
      <c r="A58" s="26" t="s">
        <v>50</v>
      </c>
      <c r="B58" s="20">
        <v>6</v>
      </c>
      <c r="C58" s="20" t="s">
        <v>138</v>
      </c>
      <c r="D58" s="20" t="s">
        <v>138</v>
      </c>
      <c r="E58" s="20">
        <v>6</v>
      </c>
      <c r="F58" s="20" t="s">
        <v>138</v>
      </c>
      <c r="G58" s="20">
        <v>47</v>
      </c>
      <c r="H58" s="20">
        <v>46</v>
      </c>
      <c r="I58" s="20" t="s">
        <v>138</v>
      </c>
      <c r="J58" s="20">
        <v>1</v>
      </c>
      <c r="K58" s="21" t="s">
        <v>138</v>
      </c>
      <c r="L58" s="19">
        <v>1145</v>
      </c>
      <c r="M58" s="20">
        <v>1125</v>
      </c>
      <c r="N58" s="20">
        <v>25</v>
      </c>
      <c r="O58" s="20">
        <v>20</v>
      </c>
      <c r="P58" s="20" t="s">
        <v>138</v>
      </c>
      <c r="Q58" s="20">
        <v>230</v>
      </c>
      <c r="R58" s="20">
        <v>227</v>
      </c>
      <c r="S58" s="21">
        <v>3</v>
      </c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2.75" customHeight="1">
      <c r="A59" s="26" t="s">
        <v>51</v>
      </c>
      <c r="B59" s="20">
        <v>11</v>
      </c>
      <c r="C59" s="20">
        <v>6</v>
      </c>
      <c r="D59" s="20" t="s">
        <v>138</v>
      </c>
      <c r="E59" s="20">
        <v>5</v>
      </c>
      <c r="F59" s="20" t="s">
        <v>138</v>
      </c>
      <c r="G59" s="20">
        <v>73</v>
      </c>
      <c r="H59" s="20">
        <v>73</v>
      </c>
      <c r="I59" s="20" t="s">
        <v>138</v>
      </c>
      <c r="J59" s="20" t="s">
        <v>138</v>
      </c>
      <c r="K59" s="21" t="s">
        <v>138</v>
      </c>
      <c r="L59" s="19">
        <v>1283</v>
      </c>
      <c r="M59" s="20">
        <v>1252</v>
      </c>
      <c r="N59" s="20">
        <v>13</v>
      </c>
      <c r="O59" s="20">
        <v>31</v>
      </c>
      <c r="P59" s="20">
        <v>1</v>
      </c>
      <c r="Q59" s="20">
        <v>68</v>
      </c>
      <c r="R59" s="20">
        <v>67</v>
      </c>
      <c r="S59" s="21">
        <v>1</v>
      </c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2.75" customHeight="1">
      <c r="A60" s="28" t="s">
        <v>124</v>
      </c>
      <c r="B60" s="46">
        <f>SUM(B61:B65)</f>
        <v>71</v>
      </c>
      <c r="C60" s="46">
        <f aca="true" t="shared" si="9" ref="C60:S60">SUM(C61:C65)</f>
        <v>35</v>
      </c>
      <c r="D60" s="46">
        <f t="shared" si="9"/>
        <v>2</v>
      </c>
      <c r="E60" s="46">
        <f t="shared" si="9"/>
        <v>36</v>
      </c>
      <c r="F60" s="46">
        <f t="shared" si="9"/>
        <v>2</v>
      </c>
      <c r="G60" s="46">
        <f t="shared" si="9"/>
        <v>379</v>
      </c>
      <c r="H60" s="46">
        <f t="shared" si="9"/>
        <v>370</v>
      </c>
      <c r="I60" s="46">
        <f t="shared" si="9"/>
        <v>17</v>
      </c>
      <c r="J60" s="46">
        <f t="shared" si="9"/>
        <v>9</v>
      </c>
      <c r="K60" s="47">
        <f t="shared" si="9"/>
        <v>1</v>
      </c>
      <c r="L60" s="45">
        <f t="shared" si="9"/>
        <v>6937</v>
      </c>
      <c r="M60" s="46">
        <f t="shared" si="9"/>
        <v>6767</v>
      </c>
      <c r="N60" s="46">
        <f t="shared" si="9"/>
        <v>165</v>
      </c>
      <c r="O60" s="46">
        <f t="shared" si="9"/>
        <v>170</v>
      </c>
      <c r="P60" s="46">
        <f t="shared" si="9"/>
        <v>2</v>
      </c>
      <c r="Q60" s="46">
        <f t="shared" si="9"/>
        <v>734</v>
      </c>
      <c r="R60" s="46">
        <f t="shared" si="9"/>
        <v>714</v>
      </c>
      <c r="S60" s="47">
        <f t="shared" si="9"/>
        <v>20</v>
      </c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12.75" customHeight="1">
      <c r="A61" s="26" t="s">
        <v>52</v>
      </c>
      <c r="B61" s="20">
        <v>18</v>
      </c>
      <c r="C61" s="20">
        <v>9</v>
      </c>
      <c r="D61" s="20" t="s">
        <v>138</v>
      </c>
      <c r="E61" s="20">
        <v>9</v>
      </c>
      <c r="F61" s="20" t="s">
        <v>138</v>
      </c>
      <c r="G61" s="20">
        <v>114</v>
      </c>
      <c r="H61" s="20">
        <v>110</v>
      </c>
      <c r="I61" s="20">
        <v>13</v>
      </c>
      <c r="J61" s="20">
        <v>4</v>
      </c>
      <c r="K61" s="21" t="s">
        <v>138</v>
      </c>
      <c r="L61" s="19">
        <v>2235</v>
      </c>
      <c r="M61" s="20">
        <v>2180</v>
      </c>
      <c r="N61" s="20">
        <v>49</v>
      </c>
      <c r="O61" s="20">
        <v>55</v>
      </c>
      <c r="P61" s="20">
        <v>1</v>
      </c>
      <c r="Q61" s="20">
        <v>235</v>
      </c>
      <c r="R61" s="20">
        <v>233</v>
      </c>
      <c r="S61" s="21">
        <v>2</v>
      </c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12.75" customHeight="1">
      <c r="A62" s="26" t="s">
        <v>53</v>
      </c>
      <c r="B62" s="20">
        <v>23</v>
      </c>
      <c r="C62" s="20">
        <v>14</v>
      </c>
      <c r="D62" s="20" t="s">
        <v>138</v>
      </c>
      <c r="E62" s="20">
        <v>9</v>
      </c>
      <c r="F62" s="20" t="s">
        <v>138</v>
      </c>
      <c r="G62" s="20">
        <v>130</v>
      </c>
      <c r="H62" s="20">
        <v>129</v>
      </c>
      <c r="I62" s="20" t="s">
        <v>138</v>
      </c>
      <c r="J62" s="20">
        <v>1</v>
      </c>
      <c r="K62" s="21" t="s">
        <v>138</v>
      </c>
      <c r="L62" s="19">
        <v>2409</v>
      </c>
      <c r="M62" s="20">
        <v>2367</v>
      </c>
      <c r="N62" s="20">
        <v>75</v>
      </c>
      <c r="O62" s="20">
        <v>42</v>
      </c>
      <c r="P62" s="20" t="s">
        <v>138</v>
      </c>
      <c r="Q62" s="20">
        <v>310</v>
      </c>
      <c r="R62" s="20">
        <v>300</v>
      </c>
      <c r="S62" s="21">
        <v>10</v>
      </c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12.75" customHeight="1">
      <c r="A63" s="26" t="s">
        <v>54</v>
      </c>
      <c r="B63" s="20">
        <v>14</v>
      </c>
      <c r="C63" s="20">
        <v>8</v>
      </c>
      <c r="D63" s="20" t="s">
        <v>138</v>
      </c>
      <c r="E63" s="20">
        <v>6</v>
      </c>
      <c r="F63" s="20">
        <v>1</v>
      </c>
      <c r="G63" s="20">
        <v>63</v>
      </c>
      <c r="H63" s="20">
        <v>61</v>
      </c>
      <c r="I63" s="20" t="s">
        <v>138</v>
      </c>
      <c r="J63" s="20">
        <v>2</v>
      </c>
      <c r="K63" s="21" t="s">
        <v>138</v>
      </c>
      <c r="L63" s="19">
        <v>1110</v>
      </c>
      <c r="M63" s="20">
        <v>1087</v>
      </c>
      <c r="N63" s="20">
        <v>29</v>
      </c>
      <c r="O63" s="20">
        <v>23</v>
      </c>
      <c r="P63" s="20">
        <v>1</v>
      </c>
      <c r="Q63" s="20">
        <v>96</v>
      </c>
      <c r="R63" s="20">
        <v>90</v>
      </c>
      <c r="S63" s="21">
        <v>6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ht="12.75" customHeight="1">
      <c r="A64" s="26" t="s">
        <v>55</v>
      </c>
      <c r="B64" s="20">
        <v>6</v>
      </c>
      <c r="C64" s="20">
        <v>1</v>
      </c>
      <c r="D64" s="20" t="s">
        <v>138</v>
      </c>
      <c r="E64" s="20">
        <v>5</v>
      </c>
      <c r="F64" s="20" t="s">
        <v>138</v>
      </c>
      <c r="G64" s="20">
        <v>43</v>
      </c>
      <c r="H64" s="20">
        <v>43</v>
      </c>
      <c r="I64" s="20">
        <v>2</v>
      </c>
      <c r="J64" s="20" t="s">
        <v>138</v>
      </c>
      <c r="K64" s="21" t="s">
        <v>138</v>
      </c>
      <c r="L64" s="19">
        <v>782</v>
      </c>
      <c r="M64" s="20">
        <v>747</v>
      </c>
      <c r="N64" s="20">
        <v>5</v>
      </c>
      <c r="O64" s="20">
        <v>35</v>
      </c>
      <c r="P64" s="20" t="s">
        <v>138</v>
      </c>
      <c r="Q64" s="20">
        <v>63</v>
      </c>
      <c r="R64" s="20">
        <v>61</v>
      </c>
      <c r="S64" s="21">
        <v>2</v>
      </c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ht="12.75" customHeight="1">
      <c r="A65" s="26" t="s">
        <v>56</v>
      </c>
      <c r="B65" s="20">
        <v>10</v>
      </c>
      <c r="C65" s="20">
        <v>3</v>
      </c>
      <c r="D65" s="20">
        <v>2</v>
      </c>
      <c r="E65" s="20">
        <v>7</v>
      </c>
      <c r="F65" s="20">
        <v>1</v>
      </c>
      <c r="G65" s="20">
        <v>29</v>
      </c>
      <c r="H65" s="20">
        <v>27</v>
      </c>
      <c r="I65" s="20">
        <v>2</v>
      </c>
      <c r="J65" s="20">
        <v>2</v>
      </c>
      <c r="K65" s="21">
        <v>1</v>
      </c>
      <c r="L65" s="19">
        <v>401</v>
      </c>
      <c r="M65" s="20">
        <v>386</v>
      </c>
      <c r="N65" s="20">
        <v>7</v>
      </c>
      <c r="O65" s="20">
        <v>15</v>
      </c>
      <c r="P65" s="20" t="s">
        <v>138</v>
      </c>
      <c r="Q65" s="20">
        <v>30</v>
      </c>
      <c r="R65" s="20">
        <v>30</v>
      </c>
      <c r="S65" s="21" t="s">
        <v>138</v>
      </c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ht="12.75" customHeight="1">
      <c r="A66" s="28" t="s">
        <v>123</v>
      </c>
      <c r="B66" s="46">
        <f>SUM(B67:B71)</f>
        <v>94</v>
      </c>
      <c r="C66" s="46">
        <f aca="true" t="shared" si="10" ref="C66:S66">SUM(C67:C71)</f>
        <v>58</v>
      </c>
      <c r="D66" s="46">
        <f t="shared" si="10"/>
        <v>12</v>
      </c>
      <c r="E66" s="46">
        <f t="shared" si="10"/>
        <v>36</v>
      </c>
      <c r="F66" s="46">
        <f t="shared" si="10"/>
        <v>2</v>
      </c>
      <c r="G66" s="46">
        <f t="shared" si="10"/>
        <v>460</v>
      </c>
      <c r="H66" s="46">
        <f t="shared" si="10"/>
        <v>450</v>
      </c>
      <c r="I66" s="46">
        <f t="shared" si="10"/>
        <v>12</v>
      </c>
      <c r="J66" s="46">
        <f t="shared" si="10"/>
        <v>10</v>
      </c>
      <c r="K66" s="47">
        <f t="shared" si="10"/>
        <v>1</v>
      </c>
      <c r="L66" s="45">
        <f t="shared" si="10"/>
        <v>7255</v>
      </c>
      <c r="M66" s="46">
        <f t="shared" si="10"/>
        <v>7017</v>
      </c>
      <c r="N66" s="46">
        <f t="shared" si="10"/>
        <v>148</v>
      </c>
      <c r="O66" s="46">
        <f t="shared" si="10"/>
        <v>238</v>
      </c>
      <c r="P66" s="46">
        <f t="shared" si="10"/>
        <v>5</v>
      </c>
      <c r="Q66" s="46">
        <f t="shared" si="10"/>
        <v>331</v>
      </c>
      <c r="R66" s="46">
        <f t="shared" si="10"/>
        <v>329</v>
      </c>
      <c r="S66" s="47">
        <f t="shared" si="10"/>
        <v>2</v>
      </c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ht="12.75" customHeight="1">
      <c r="A67" s="26" t="s">
        <v>57</v>
      </c>
      <c r="B67" s="20">
        <v>24</v>
      </c>
      <c r="C67" s="20">
        <v>13</v>
      </c>
      <c r="D67" s="20">
        <v>4</v>
      </c>
      <c r="E67" s="20">
        <v>11</v>
      </c>
      <c r="F67" s="20">
        <v>1</v>
      </c>
      <c r="G67" s="20">
        <v>116</v>
      </c>
      <c r="H67" s="20">
        <v>114</v>
      </c>
      <c r="I67" s="20">
        <v>12</v>
      </c>
      <c r="J67" s="20">
        <v>2</v>
      </c>
      <c r="K67" s="21">
        <v>1</v>
      </c>
      <c r="L67" s="19">
        <v>1867</v>
      </c>
      <c r="M67" s="20">
        <v>1773</v>
      </c>
      <c r="N67" s="20">
        <v>54</v>
      </c>
      <c r="O67" s="20">
        <v>94</v>
      </c>
      <c r="P67" s="20">
        <v>1</v>
      </c>
      <c r="Q67" s="20">
        <v>64</v>
      </c>
      <c r="R67" s="20">
        <v>64</v>
      </c>
      <c r="S67" s="21" t="s">
        <v>138</v>
      </c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29" ht="12.75" customHeight="1">
      <c r="A68" s="26" t="s">
        <v>58</v>
      </c>
      <c r="B68" s="20">
        <v>10</v>
      </c>
      <c r="C68" s="20">
        <v>3</v>
      </c>
      <c r="D68" s="20">
        <v>1</v>
      </c>
      <c r="E68" s="20">
        <v>7</v>
      </c>
      <c r="F68" s="20">
        <v>1</v>
      </c>
      <c r="G68" s="20">
        <v>96</v>
      </c>
      <c r="H68" s="20">
        <v>92</v>
      </c>
      <c r="I68" s="20" t="s">
        <v>138</v>
      </c>
      <c r="J68" s="20">
        <v>4</v>
      </c>
      <c r="K68" s="21" t="s">
        <v>138</v>
      </c>
      <c r="L68" s="19">
        <v>1376</v>
      </c>
      <c r="M68" s="20">
        <v>1339</v>
      </c>
      <c r="N68" s="20">
        <v>25</v>
      </c>
      <c r="O68" s="20">
        <v>37</v>
      </c>
      <c r="P68" s="20">
        <v>2</v>
      </c>
      <c r="Q68" s="20">
        <v>26</v>
      </c>
      <c r="R68" s="20">
        <v>26</v>
      </c>
      <c r="S68" s="21" t="s">
        <v>138</v>
      </c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 ht="12.75" customHeight="1">
      <c r="A69" s="26" t="s">
        <v>59</v>
      </c>
      <c r="B69" s="20">
        <v>17</v>
      </c>
      <c r="C69" s="20">
        <v>16</v>
      </c>
      <c r="D69" s="20">
        <v>3</v>
      </c>
      <c r="E69" s="20">
        <v>1</v>
      </c>
      <c r="F69" s="20" t="s">
        <v>138</v>
      </c>
      <c r="G69" s="20">
        <v>57</v>
      </c>
      <c r="H69" s="20">
        <v>57</v>
      </c>
      <c r="I69" s="20" t="s">
        <v>138</v>
      </c>
      <c r="J69" s="20" t="s">
        <v>138</v>
      </c>
      <c r="K69" s="21" t="s">
        <v>138</v>
      </c>
      <c r="L69" s="19">
        <v>813</v>
      </c>
      <c r="M69" s="20">
        <v>796</v>
      </c>
      <c r="N69" s="20">
        <v>7</v>
      </c>
      <c r="O69" s="20">
        <v>17</v>
      </c>
      <c r="P69" s="20" t="s">
        <v>138</v>
      </c>
      <c r="Q69" s="20" t="s">
        <v>138</v>
      </c>
      <c r="R69" s="20" t="s">
        <v>138</v>
      </c>
      <c r="S69" s="21" t="s">
        <v>138</v>
      </c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ht="12.75" customHeight="1">
      <c r="A70" s="26" t="s">
        <v>60</v>
      </c>
      <c r="B70" s="20">
        <v>25</v>
      </c>
      <c r="C70" s="20">
        <v>14</v>
      </c>
      <c r="D70" s="20" t="s">
        <v>138</v>
      </c>
      <c r="E70" s="20">
        <v>11</v>
      </c>
      <c r="F70" s="20" t="s">
        <v>138</v>
      </c>
      <c r="G70" s="20">
        <v>85</v>
      </c>
      <c r="H70" s="20">
        <v>83</v>
      </c>
      <c r="I70" s="20" t="s">
        <v>138</v>
      </c>
      <c r="J70" s="20">
        <v>2</v>
      </c>
      <c r="K70" s="21" t="s">
        <v>138</v>
      </c>
      <c r="L70" s="19">
        <v>1210</v>
      </c>
      <c r="M70" s="20">
        <v>1171</v>
      </c>
      <c r="N70" s="20">
        <v>20</v>
      </c>
      <c r="O70" s="20">
        <v>39</v>
      </c>
      <c r="P70" s="20" t="s">
        <v>138</v>
      </c>
      <c r="Q70" s="20">
        <v>34</v>
      </c>
      <c r="R70" s="20">
        <v>32</v>
      </c>
      <c r="S70" s="21">
        <v>2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 ht="12.75" customHeight="1">
      <c r="A71" s="26" t="s">
        <v>61</v>
      </c>
      <c r="B71" s="20">
        <v>18</v>
      </c>
      <c r="C71" s="20">
        <v>12</v>
      </c>
      <c r="D71" s="20">
        <v>4</v>
      </c>
      <c r="E71" s="20">
        <v>6</v>
      </c>
      <c r="F71" s="20" t="s">
        <v>138</v>
      </c>
      <c r="G71" s="20">
        <v>106</v>
      </c>
      <c r="H71" s="20">
        <v>104</v>
      </c>
      <c r="I71" s="20" t="s">
        <v>138</v>
      </c>
      <c r="J71" s="20">
        <v>2</v>
      </c>
      <c r="K71" s="21" t="s">
        <v>138</v>
      </c>
      <c r="L71" s="19">
        <v>1989</v>
      </c>
      <c r="M71" s="20">
        <v>1938</v>
      </c>
      <c r="N71" s="20">
        <v>42</v>
      </c>
      <c r="O71" s="20">
        <v>51</v>
      </c>
      <c r="P71" s="20">
        <v>2</v>
      </c>
      <c r="Q71" s="20">
        <v>207</v>
      </c>
      <c r="R71" s="20">
        <v>207</v>
      </c>
      <c r="S71" s="21" t="s">
        <v>138</v>
      </c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1:29" ht="12.75" customHeight="1">
      <c r="A72" s="28" t="s">
        <v>122</v>
      </c>
      <c r="B72" s="46">
        <f>SUM(B73:B76)</f>
        <v>156</v>
      </c>
      <c r="C72" s="46">
        <f aca="true" t="shared" si="11" ref="C72:S72">SUM(C73:C76)</f>
        <v>105</v>
      </c>
      <c r="D72" s="46">
        <f t="shared" si="11"/>
        <v>12</v>
      </c>
      <c r="E72" s="46">
        <f t="shared" si="11"/>
        <v>51</v>
      </c>
      <c r="F72" s="46">
        <f t="shared" si="11"/>
        <v>2</v>
      </c>
      <c r="G72" s="46">
        <f t="shared" si="11"/>
        <v>505</v>
      </c>
      <c r="H72" s="46">
        <f t="shared" si="11"/>
        <v>483</v>
      </c>
      <c r="I72" s="46">
        <f t="shared" si="11"/>
        <v>35</v>
      </c>
      <c r="J72" s="46">
        <f t="shared" si="11"/>
        <v>22</v>
      </c>
      <c r="K72" s="47">
        <f t="shared" si="11"/>
        <v>0</v>
      </c>
      <c r="L72" s="45">
        <f t="shared" si="11"/>
        <v>8739</v>
      </c>
      <c r="M72" s="46">
        <f t="shared" si="11"/>
        <v>8558</v>
      </c>
      <c r="N72" s="46">
        <f t="shared" si="11"/>
        <v>190</v>
      </c>
      <c r="O72" s="46">
        <f t="shared" si="11"/>
        <v>181</v>
      </c>
      <c r="P72" s="46">
        <f t="shared" si="11"/>
        <v>10</v>
      </c>
      <c r="Q72" s="46">
        <f t="shared" si="11"/>
        <v>362</v>
      </c>
      <c r="R72" s="46">
        <f t="shared" si="11"/>
        <v>344</v>
      </c>
      <c r="S72" s="47">
        <f t="shared" si="11"/>
        <v>18</v>
      </c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1:29" ht="12.75" customHeight="1">
      <c r="A73" s="26" t="s">
        <v>62</v>
      </c>
      <c r="B73" s="20">
        <v>14</v>
      </c>
      <c r="C73" s="20">
        <v>11</v>
      </c>
      <c r="D73" s="20">
        <v>3</v>
      </c>
      <c r="E73" s="20">
        <v>3</v>
      </c>
      <c r="F73" s="20" t="s">
        <v>138</v>
      </c>
      <c r="G73" s="20">
        <v>74</v>
      </c>
      <c r="H73" s="20">
        <v>63</v>
      </c>
      <c r="I73" s="20">
        <v>11</v>
      </c>
      <c r="J73" s="20">
        <v>11</v>
      </c>
      <c r="K73" s="21" t="s">
        <v>138</v>
      </c>
      <c r="L73" s="19">
        <v>1246</v>
      </c>
      <c r="M73" s="20">
        <v>1232</v>
      </c>
      <c r="N73" s="20">
        <v>17</v>
      </c>
      <c r="O73" s="20">
        <v>14</v>
      </c>
      <c r="P73" s="20" t="s">
        <v>138</v>
      </c>
      <c r="Q73" s="20">
        <v>50</v>
      </c>
      <c r="R73" s="20">
        <v>42</v>
      </c>
      <c r="S73" s="21">
        <v>8</v>
      </c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1:29" ht="12.75" customHeight="1">
      <c r="A74" s="26" t="s">
        <v>63</v>
      </c>
      <c r="B74" s="20">
        <v>98</v>
      </c>
      <c r="C74" s="20">
        <v>76</v>
      </c>
      <c r="D74" s="20">
        <v>9</v>
      </c>
      <c r="E74" s="20">
        <v>22</v>
      </c>
      <c r="F74" s="20">
        <v>1</v>
      </c>
      <c r="G74" s="20">
        <v>206</v>
      </c>
      <c r="H74" s="20">
        <v>200</v>
      </c>
      <c r="I74" s="20">
        <v>24</v>
      </c>
      <c r="J74" s="20">
        <v>6</v>
      </c>
      <c r="K74" s="21" t="s">
        <v>138</v>
      </c>
      <c r="L74" s="19">
        <v>3576</v>
      </c>
      <c r="M74" s="20">
        <v>3499</v>
      </c>
      <c r="N74" s="20">
        <v>107</v>
      </c>
      <c r="O74" s="20">
        <v>77</v>
      </c>
      <c r="P74" s="20">
        <v>5</v>
      </c>
      <c r="Q74" s="20">
        <v>201</v>
      </c>
      <c r="R74" s="20">
        <v>196</v>
      </c>
      <c r="S74" s="21">
        <v>5</v>
      </c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1:29" ht="12.75" customHeight="1">
      <c r="A75" s="26" t="s">
        <v>64</v>
      </c>
      <c r="B75" s="20">
        <v>28</v>
      </c>
      <c r="C75" s="20">
        <v>9</v>
      </c>
      <c r="D75" s="20" t="s">
        <v>138</v>
      </c>
      <c r="E75" s="20">
        <v>19</v>
      </c>
      <c r="F75" s="20">
        <v>1</v>
      </c>
      <c r="G75" s="20">
        <v>150</v>
      </c>
      <c r="H75" s="20">
        <v>145</v>
      </c>
      <c r="I75" s="20" t="s">
        <v>138</v>
      </c>
      <c r="J75" s="20">
        <v>5</v>
      </c>
      <c r="K75" s="21" t="s">
        <v>138</v>
      </c>
      <c r="L75" s="19">
        <v>2592</v>
      </c>
      <c r="M75" s="20">
        <v>2522</v>
      </c>
      <c r="N75" s="20">
        <v>56</v>
      </c>
      <c r="O75" s="20">
        <v>70</v>
      </c>
      <c r="P75" s="20">
        <v>5</v>
      </c>
      <c r="Q75" s="20">
        <v>76</v>
      </c>
      <c r="R75" s="20">
        <v>76</v>
      </c>
      <c r="S75" s="21" t="s">
        <v>138</v>
      </c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spans="1:29" ht="12.75" customHeight="1">
      <c r="A76" s="26" t="s">
        <v>65</v>
      </c>
      <c r="B76" s="20">
        <v>16</v>
      </c>
      <c r="C76" s="20">
        <v>9</v>
      </c>
      <c r="D76" s="20" t="s">
        <v>138</v>
      </c>
      <c r="E76" s="20">
        <v>7</v>
      </c>
      <c r="F76" s="20" t="s">
        <v>138</v>
      </c>
      <c r="G76" s="20">
        <v>75</v>
      </c>
      <c r="H76" s="20">
        <v>75</v>
      </c>
      <c r="I76" s="20" t="s">
        <v>138</v>
      </c>
      <c r="J76" s="20" t="s">
        <v>138</v>
      </c>
      <c r="K76" s="21" t="s">
        <v>138</v>
      </c>
      <c r="L76" s="19">
        <v>1325</v>
      </c>
      <c r="M76" s="20">
        <v>1305</v>
      </c>
      <c r="N76" s="20">
        <v>10</v>
      </c>
      <c r="O76" s="20">
        <v>20</v>
      </c>
      <c r="P76" s="20" t="s">
        <v>138</v>
      </c>
      <c r="Q76" s="20">
        <v>35</v>
      </c>
      <c r="R76" s="20">
        <v>30</v>
      </c>
      <c r="S76" s="21">
        <v>5</v>
      </c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1:29" ht="12.75" customHeight="1">
      <c r="A77" s="28" t="s">
        <v>121</v>
      </c>
      <c r="B77" s="46">
        <f>SUM(B78:B83)</f>
        <v>139</v>
      </c>
      <c r="C77" s="46">
        <f aca="true" t="shared" si="12" ref="C77:S77">SUM(C78:C83)</f>
        <v>89</v>
      </c>
      <c r="D77" s="46">
        <f t="shared" si="12"/>
        <v>6</v>
      </c>
      <c r="E77" s="46">
        <f t="shared" si="12"/>
        <v>50</v>
      </c>
      <c r="F77" s="46">
        <f t="shared" si="12"/>
        <v>5</v>
      </c>
      <c r="G77" s="46">
        <f t="shared" si="12"/>
        <v>518</v>
      </c>
      <c r="H77" s="46">
        <f t="shared" si="12"/>
        <v>465</v>
      </c>
      <c r="I77" s="46">
        <f t="shared" si="12"/>
        <v>28</v>
      </c>
      <c r="J77" s="46">
        <f t="shared" si="12"/>
        <v>53</v>
      </c>
      <c r="K77" s="47">
        <f t="shared" si="12"/>
        <v>1</v>
      </c>
      <c r="L77" s="45">
        <f t="shared" si="12"/>
        <v>10681</v>
      </c>
      <c r="M77" s="46">
        <f t="shared" si="12"/>
        <v>10349</v>
      </c>
      <c r="N77" s="46">
        <f t="shared" si="12"/>
        <v>125</v>
      </c>
      <c r="O77" s="46">
        <f t="shared" si="12"/>
        <v>332</v>
      </c>
      <c r="P77" s="46">
        <f t="shared" si="12"/>
        <v>5</v>
      </c>
      <c r="Q77" s="46">
        <f t="shared" si="12"/>
        <v>936</v>
      </c>
      <c r="R77" s="46">
        <f t="shared" si="12"/>
        <v>885</v>
      </c>
      <c r="S77" s="47">
        <f t="shared" si="12"/>
        <v>51</v>
      </c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spans="1:29" ht="12.75" customHeight="1">
      <c r="A78" s="26" t="s">
        <v>66</v>
      </c>
      <c r="B78" s="20">
        <v>47</v>
      </c>
      <c r="C78" s="20">
        <v>42</v>
      </c>
      <c r="D78" s="20">
        <v>2</v>
      </c>
      <c r="E78" s="20">
        <v>5</v>
      </c>
      <c r="F78" s="20" t="s">
        <v>138</v>
      </c>
      <c r="G78" s="20">
        <v>85</v>
      </c>
      <c r="H78" s="20">
        <v>48</v>
      </c>
      <c r="I78" s="20">
        <v>7</v>
      </c>
      <c r="J78" s="20">
        <v>37</v>
      </c>
      <c r="K78" s="21" t="s">
        <v>138</v>
      </c>
      <c r="L78" s="19">
        <v>2708</v>
      </c>
      <c r="M78" s="20">
        <v>2638</v>
      </c>
      <c r="N78" s="20">
        <v>42</v>
      </c>
      <c r="O78" s="20">
        <v>70</v>
      </c>
      <c r="P78" s="20" t="s">
        <v>138</v>
      </c>
      <c r="Q78" s="20">
        <v>169</v>
      </c>
      <c r="R78" s="20">
        <v>145</v>
      </c>
      <c r="S78" s="21">
        <v>24</v>
      </c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1:29" ht="12.75" customHeight="1">
      <c r="A79" s="26" t="s">
        <v>67</v>
      </c>
      <c r="B79" s="20">
        <v>13</v>
      </c>
      <c r="C79" s="20">
        <v>4</v>
      </c>
      <c r="D79" s="20" t="s">
        <v>138</v>
      </c>
      <c r="E79" s="20">
        <v>9</v>
      </c>
      <c r="F79" s="20">
        <v>2</v>
      </c>
      <c r="G79" s="20">
        <v>78</v>
      </c>
      <c r="H79" s="20">
        <v>71</v>
      </c>
      <c r="I79" s="20">
        <v>4</v>
      </c>
      <c r="J79" s="20">
        <v>7</v>
      </c>
      <c r="K79" s="21" t="s">
        <v>138</v>
      </c>
      <c r="L79" s="19">
        <v>1567</v>
      </c>
      <c r="M79" s="20">
        <v>1533</v>
      </c>
      <c r="N79" s="20">
        <v>18</v>
      </c>
      <c r="O79" s="20">
        <v>34</v>
      </c>
      <c r="P79" s="20">
        <v>3</v>
      </c>
      <c r="Q79" s="20">
        <v>191</v>
      </c>
      <c r="R79" s="20">
        <v>186</v>
      </c>
      <c r="S79" s="21">
        <v>5</v>
      </c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:29" ht="12.75" customHeight="1">
      <c r="A80" s="26" t="s">
        <v>68</v>
      </c>
      <c r="B80" s="20">
        <v>18</v>
      </c>
      <c r="C80" s="20">
        <v>10</v>
      </c>
      <c r="D80" s="20" t="s">
        <v>138</v>
      </c>
      <c r="E80" s="20">
        <v>8</v>
      </c>
      <c r="F80" s="20" t="s">
        <v>138</v>
      </c>
      <c r="G80" s="20">
        <v>133</v>
      </c>
      <c r="H80" s="20">
        <v>130</v>
      </c>
      <c r="I80" s="20">
        <v>6</v>
      </c>
      <c r="J80" s="20">
        <v>3</v>
      </c>
      <c r="K80" s="21" t="s">
        <v>138</v>
      </c>
      <c r="L80" s="19">
        <v>2590</v>
      </c>
      <c r="M80" s="20">
        <v>2562</v>
      </c>
      <c r="N80" s="20">
        <v>47</v>
      </c>
      <c r="O80" s="20">
        <v>28</v>
      </c>
      <c r="P80" s="20" t="s">
        <v>138</v>
      </c>
      <c r="Q80" s="20">
        <v>352</v>
      </c>
      <c r="R80" s="20">
        <v>352</v>
      </c>
      <c r="S80" s="21" t="s">
        <v>138</v>
      </c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1:29" ht="12.75" customHeight="1">
      <c r="A81" s="26" t="s">
        <v>69</v>
      </c>
      <c r="B81" s="20">
        <v>18</v>
      </c>
      <c r="C81" s="20">
        <v>8</v>
      </c>
      <c r="D81" s="20">
        <v>1</v>
      </c>
      <c r="E81" s="20">
        <v>10</v>
      </c>
      <c r="F81" s="20">
        <v>1</v>
      </c>
      <c r="G81" s="20">
        <v>63</v>
      </c>
      <c r="H81" s="20">
        <v>60</v>
      </c>
      <c r="I81" s="20">
        <v>7</v>
      </c>
      <c r="J81" s="20">
        <v>3</v>
      </c>
      <c r="K81" s="21" t="s">
        <v>138</v>
      </c>
      <c r="L81" s="19">
        <v>1104</v>
      </c>
      <c r="M81" s="20">
        <v>1073</v>
      </c>
      <c r="N81" s="20">
        <v>13</v>
      </c>
      <c r="O81" s="20">
        <v>31</v>
      </c>
      <c r="P81" s="20">
        <v>1</v>
      </c>
      <c r="Q81" s="20">
        <v>15</v>
      </c>
      <c r="R81" s="20">
        <v>15</v>
      </c>
      <c r="S81" s="21" t="s">
        <v>138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1:29" ht="12.75" customHeight="1">
      <c r="A82" s="26" t="s">
        <v>70</v>
      </c>
      <c r="B82" s="20">
        <v>19</v>
      </c>
      <c r="C82" s="20">
        <v>9</v>
      </c>
      <c r="D82" s="20">
        <v>1</v>
      </c>
      <c r="E82" s="20">
        <v>10</v>
      </c>
      <c r="F82" s="20" t="s">
        <v>138</v>
      </c>
      <c r="G82" s="20">
        <v>36</v>
      </c>
      <c r="H82" s="20">
        <v>36</v>
      </c>
      <c r="I82" s="20">
        <v>4</v>
      </c>
      <c r="J82" s="20" t="s">
        <v>138</v>
      </c>
      <c r="K82" s="21" t="s">
        <v>138</v>
      </c>
      <c r="L82" s="19">
        <v>505</v>
      </c>
      <c r="M82" s="20">
        <v>488</v>
      </c>
      <c r="N82" s="20">
        <v>3</v>
      </c>
      <c r="O82" s="20">
        <v>17</v>
      </c>
      <c r="P82" s="20" t="s">
        <v>138</v>
      </c>
      <c r="Q82" s="20">
        <v>14</v>
      </c>
      <c r="R82" s="20">
        <v>14</v>
      </c>
      <c r="S82" s="21" t="s">
        <v>138</v>
      </c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1:29" ht="12.75" customHeight="1">
      <c r="A83" s="26" t="s">
        <v>71</v>
      </c>
      <c r="B83" s="20">
        <v>24</v>
      </c>
      <c r="C83" s="20">
        <v>16</v>
      </c>
      <c r="D83" s="20">
        <v>2</v>
      </c>
      <c r="E83" s="20">
        <v>8</v>
      </c>
      <c r="F83" s="20">
        <v>2</v>
      </c>
      <c r="G83" s="20">
        <v>123</v>
      </c>
      <c r="H83" s="20">
        <v>120</v>
      </c>
      <c r="I83" s="20" t="s">
        <v>138</v>
      </c>
      <c r="J83" s="20">
        <v>3</v>
      </c>
      <c r="K83" s="21">
        <v>1</v>
      </c>
      <c r="L83" s="19">
        <v>2207</v>
      </c>
      <c r="M83" s="20">
        <v>2055</v>
      </c>
      <c r="N83" s="20">
        <v>2</v>
      </c>
      <c r="O83" s="20">
        <v>152</v>
      </c>
      <c r="P83" s="20">
        <v>1</v>
      </c>
      <c r="Q83" s="20">
        <v>195</v>
      </c>
      <c r="R83" s="20">
        <v>173</v>
      </c>
      <c r="S83" s="21">
        <v>22</v>
      </c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:29" ht="12.75" customHeight="1">
      <c r="A84" s="28" t="s">
        <v>120</v>
      </c>
      <c r="B84" s="46">
        <f>SUM(B85:B89)</f>
        <v>63</v>
      </c>
      <c r="C84" s="46">
        <f aca="true" t="shared" si="13" ref="C84:S84">SUM(C85:C89)</f>
        <v>37</v>
      </c>
      <c r="D84" s="46">
        <f t="shared" si="13"/>
        <v>7</v>
      </c>
      <c r="E84" s="46">
        <f t="shared" si="13"/>
        <v>26</v>
      </c>
      <c r="F84" s="46">
        <f t="shared" si="13"/>
        <v>2</v>
      </c>
      <c r="G84" s="46">
        <f t="shared" si="13"/>
        <v>231</v>
      </c>
      <c r="H84" s="46">
        <f t="shared" si="13"/>
        <v>223</v>
      </c>
      <c r="I84" s="46">
        <f t="shared" si="13"/>
        <v>17</v>
      </c>
      <c r="J84" s="46">
        <f t="shared" si="13"/>
        <v>8</v>
      </c>
      <c r="K84" s="47">
        <f t="shared" si="13"/>
        <v>0</v>
      </c>
      <c r="L84" s="45">
        <f t="shared" si="13"/>
        <v>5269</v>
      </c>
      <c r="M84" s="46">
        <f t="shared" si="13"/>
        <v>5151</v>
      </c>
      <c r="N84" s="46">
        <f t="shared" si="13"/>
        <v>82</v>
      </c>
      <c r="O84" s="46">
        <f t="shared" si="13"/>
        <v>118</v>
      </c>
      <c r="P84" s="46">
        <f t="shared" si="13"/>
        <v>3</v>
      </c>
      <c r="Q84" s="46">
        <f t="shared" si="13"/>
        <v>253</v>
      </c>
      <c r="R84" s="46">
        <f t="shared" si="13"/>
        <v>224</v>
      </c>
      <c r="S84" s="47">
        <f t="shared" si="13"/>
        <v>29</v>
      </c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1:29" ht="12.75" customHeight="1">
      <c r="A85" s="26" t="s">
        <v>72</v>
      </c>
      <c r="B85" s="20">
        <v>10</v>
      </c>
      <c r="C85" s="20">
        <v>9</v>
      </c>
      <c r="D85" s="20">
        <v>4</v>
      </c>
      <c r="E85" s="20">
        <v>1</v>
      </c>
      <c r="F85" s="20" t="s">
        <v>138</v>
      </c>
      <c r="G85" s="20">
        <v>26</v>
      </c>
      <c r="H85" s="20">
        <v>26</v>
      </c>
      <c r="I85" s="20">
        <v>2</v>
      </c>
      <c r="J85" s="20" t="s">
        <v>138</v>
      </c>
      <c r="K85" s="21" t="s">
        <v>138</v>
      </c>
      <c r="L85" s="19">
        <v>474</v>
      </c>
      <c r="M85" s="20">
        <v>464</v>
      </c>
      <c r="N85" s="20">
        <v>2</v>
      </c>
      <c r="O85" s="20">
        <v>10</v>
      </c>
      <c r="P85" s="20" t="s">
        <v>138</v>
      </c>
      <c r="Q85" s="20">
        <v>24</v>
      </c>
      <c r="R85" s="20">
        <v>12</v>
      </c>
      <c r="S85" s="21">
        <v>12</v>
      </c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:29" ht="12.75" customHeight="1">
      <c r="A86" s="26" t="s">
        <v>73</v>
      </c>
      <c r="B86" s="20">
        <v>18</v>
      </c>
      <c r="C86" s="20">
        <v>7</v>
      </c>
      <c r="D86" s="20" t="s">
        <v>138</v>
      </c>
      <c r="E86" s="20">
        <v>11</v>
      </c>
      <c r="F86" s="20">
        <v>1</v>
      </c>
      <c r="G86" s="20">
        <v>83</v>
      </c>
      <c r="H86" s="20">
        <v>78</v>
      </c>
      <c r="I86" s="20" t="s">
        <v>138</v>
      </c>
      <c r="J86" s="20">
        <v>5</v>
      </c>
      <c r="K86" s="21" t="s">
        <v>138</v>
      </c>
      <c r="L86" s="19">
        <v>1456</v>
      </c>
      <c r="M86" s="20">
        <v>1423</v>
      </c>
      <c r="N86" s="20">
        <v>44</v>
      </c>
      <c r="O86" s="20">
        <v>33</v>
      </c>
      <c r="P86" s="20">
        <v>1</v>
      </c>
      <c r="Q86" s="20">
        <v>40</v>
      </c>
      <c r="R86" s="20">
        <v>40</v>
      </c>
      <c r="S86" s="21" t="s">
        <v>138</v>
      </c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1:29" ht="12.75" customHeight="1">
      <c r="A87" s="26" t="s">
        <v>74</v>
      </c>
      <c r="B87" s="20">
        <v>20</v>
      </c>
      <c r="C87" s="20">
        <v>9</v>
      </c>
      <c r="D87" s="20">
        <v>3</v>
      </c>
      <c r="E87" s="20">
        <v>11</v>
      </c>
      <c r="F87" s="20">
        <v>1</v>
      </c>
      <c r="G87" s="20">
        <v>46</v>
      </c>
      <c r="H87" s="20">
        <v>44</v>
      </c>
      <c r="I87" s="20">
        <v>15</v>
      </c>
      <c r="J87" s="20">
        <v>2</v>
      </c>
      <c r="K87" s="21" t="s">
        <v>138</v>
      </c>
      <c r="L87" s="19">
        <v>1731</v>
      </c>
      <c r="M87" s="20">
        <v>1688</v>
      </c>
      <c r="N87" s="20">
        <v>36</v>
      </c>
      <c r="O87" s="20">
        <v>43</v>
      </c>
      <c r="P87" s="20">
        <v>2</v>
      </c>
      <c r="Q87" s="20">
        <v>130</v>
      </c>
      <c r="R87" s="20">
        <v>130</v>
      </c>
      <c r="S87" s="21" t="s">
        <v>138</v>
      </c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:29" ht="12.75" customHeight="1">
      <c r="A88" s="26" t="s">
        <v>75</v>
      </c>
      <c r="B88" s="20">
        <v>10</v>
      </c>
      <c r="C88" s="20">
        <v>10</v>
      </c>
      <c r="D88" s="20" t="s">
        <v>138</v>
      </c>
      <c r="E88" s="20" t="s">
        <v>138</v>
      </c>
      <c r="F88" s="20" t="s">
        <v>138</v>
      </c>
      <c r="G88" s="20">
        <v>30</v>
      </c>
      <c r="H88" s="20">
        <v>30</v>
      </c>
      <c r="I88" s="20" t="s">
        <v>138</v>
      </c>
      <c r="J88" s="20" t="s">
        <v>138</v>
      </c>
      <c r="K88" s="21" t="s">
        <v>138</v>
      </c>
      <c r="L88" s="19">
        <v>813</v>
      </c>
      <c r="M88" s="20">
        <v>794</v>
      </c>
      <c r="N88" s="20" t="s">
        <v>138</v>
      </c>
      <c r="O88" s="20">
        <v>19</v>
      </c>
      <c r="P88" s="20" t="s">
        <v>138</v>
      </c>
      <c r="Q88" s="20">
        <v>50</v>
      </c>
      <c r="R88" s="20">
        <v>36</v>
      </c>
      <c r="S88" s="21">
        <v>14</v>
      </c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1:29" ht="12.75" customHeight="1">
      <c r="A89" s="27" t="s">
        <v>76</v>
      </c>
      <c r="B89" s="23">
        <v>5</v>
      </c>
      <c r="C89" s="23">
        <v>2</v>
      </c>
      <c r="D89" s="23" t="s">
        <v>138</v>
      </c>
      <c r="E89" s="23">
        <v>3</v>
      </c>
      <c r="F89" s="23" t="s">
        <v>138</v>
      </c>
      <c r="G89" s="23">
        <v>46</v>
      </c>
      <c r="H89" s="23">
        <v>45</v>
      </c>
      <c r="I89" s="23" t="s">
        <v>138</v>
      </c>
      <c r="J89" s="23">
        <v>1</v>
      </c>
      <c r="K89" s="24" t="s">
        <v>138</v>
      </c>
      <c r="L89" s="22">
        <v>795</v>
      </c>
      <c r="M89" s="23">
        <v>782</v>
      </c>
      <c r="N89" s="23" t="s">
        <v>138</v>
      </c>
      <c r="O89" s="23">
        <v>13</v>
      </c>
      <c r="P89" s="23" t="s">
        <v>138</v>
      </c>
      <c r="Q89" s="23">
        <v>9</v>
      </c>
      <c r="R89" s="23">
        <v>6</v>
      </c>
      <c r="S89" s="24">
        <v>3</v>
      </c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1:29" ht="5.25" customHeight="1">
      <c r="A90" s="29" t="s">
        <v>79</v>
      </c>
      <c r="B90" s="12"/>
      <c r="C90" s="12"/>
      <c r="D90" s="12"/>
      <c r="E90" s="12"/>
      <c r="F90" s="12"/>
      <c r="G90" s="12"/>
      <c r="H90" s="12"/>
      <c r="I90" s="12"/>
      <c r="J90" s="12"/>
      <c r="K90" s="49"/>
      <c r="L90" s="12"/>
      <c r="M90" s="12"/>
      <c r="N90" s="12"/>
      <c r="O90" s="12"/>
      <c r="P90" s="12"/>
      <c r="Q90" s="12"/>
      <c r="R90" s="12"/>
      <c r="S90" s="12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1:29" ht="12.75" customHeight="1">
      <c r="A91" s="30" t="s">
        <v>0</v>
      </c>
      <c r="B91" s="17">
        <f>SUM(B17,B18,B22)</f>
        <v>195</v>
      </c>
      <c r="C91" s="17">
        <f aca="true" t="shared" si="14" ref="C91:S91">SUM(C17,C18,C22)</f>
        <v>73</v>
      </c>
      <c r="D91" s="17">
        <f t="shared" si="14"/>
        <v>8</v>
      </c>
      <c r="E91" s="17">
        <f t="shared" si="14"/>
        <v>122</v>
      </c>
      <c r="F91" s="17">
        <f t="shared" si="14"/>
        <v>3</v>
      </c>
      <c r="G91" s="17">
        <f t="shared" si="14"/>
        <v>889</v>
      </c>
      <c r="H91" s="17">
        <f t="shared" si="14"/>
        <v>880</v>
      </c>
      <c r="I91" s="17">
        <f t="shared" si="14"/>
        <v>29</v>
      </c>
      <c r="J91" s="17">
        <f t="shared" si="14"/>
        <v>9</v>
      </c>
      <c r="K91" s="18">
        <f t="shared" si="14"/>
        <v>1</v>
      </c>
      <c r="L91" s="16">
        <f t="shared" si="14"/>
        <v>16359</v>
      </c>
      <c r="M91" s="17">
        <f t="shared" si="14"/>
        <v>14867</v>
      </c>
      <c r="N91" s="17">
        <f t="shared" si="14"/>
        <v>79</v>
      </c>
      <c r="O91" s="17">
        <f t="shared" si="14"/>
        <v>1492</v>
      </c>
      <c r="P91" s="17">
        <f t="shared" si="14"/>
        <v>4</v>
      </c>
      <c r="Q91" s="17">
        <f t="shared" si="14"/>
        <v>364</v>
      </c>
      <c r="R91" s="17">
        <f t="shared" si="14"/>
        <v>364</v>
      </c>
      <c r="S91" s="18">
        <f t="shared" si="14"/>
        <v>0</v>
      </c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1:29" ht="12.75" customHeight="1">
      <c r="A92" s="31" t="s">
        <v>1</v>
      </c>
      <c r="B92" s="20">
        <f>SUM(B14,B15,B21,B25)</f>
        <v>681</v>
      </c>
      <c r="C92" s="20">
        <f aca="true" t="shared" si="15" ref="C92:S92">SUM(C14,C15,C21,C25)</f>
        <v>391</v>
      </c>
      <c r="D92" s="20">
        <f t="shared" si="15"/>
        <v>25</v>
      </c>
      <c r="E92" s="20">
        <f t="shared" si="15"/>
        <v>290</v>
      </c>
      <c r="F92" s="20">
        <f t="shared" si="15"/>
        <v>10</v>
      </c>
      <c r="G92" s="20">
        <f t="shared" si="15"/>
        <v>2298</v>
      </c>
      <c r="H92" s="20">
        <f t="shared" si="15"/>
        <v>2207</v>
      </c>
      <c r="I92" s="20">
        <f t="shared" si="15"/>
        <v>193</v>
      </c>
      <c r="J92" s="20">
        <f t="shared" si="15"/>
        <v>91</v>
      </c>
      <c r="K92" s="21">
        <f t="shared" si="15"/>
        <v>1</v>
      </c>
      <c r="L92" s="19">
        <f t="shared" si="15"/>
        <v>38831</v>
      </c>
      <c r="M92" s="20">
        <f t="shared" si="15"/>
        <v>37565</v>
      </c>
      <c r="N92" s="20">
        <f t="shared" si="15"/>
        <v>1783</v>
      </c>
      <c r="O92" s="20">
        <f t="shared" si="15"/>
        <v>1266</v>
      </c>
      <c r="P92" s="20">
        <f t="shared" si="15"/>
        <v>40</v>
      </c>
      <c r="Q92" s="20">
        <f t="shared" si="15"/>
        <v>3072</v>
      </c>
      <c r="R92" s="20">
        <f t="shared" si="15"/>
        <v>2966</v>
      </c>
      <c r="S92" s="21">
        <f t="shared" si="15"/>
        <v>106</v>
      </c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spans="1:29" ht="12.75" customHeight="1">
      <c r="A93" s="31" t="s">
        <v>2</v>
      </c>
      <c r="B93" s="20">
        <f>SUM(B11,B28)</f>
        <v>556</v>
      </c>
      <c r="C93" s="20">
        <f aca="true" t="shared" si="16" ref="C93:S93">SUM(C11,C28)</f>
        <v>375</v>
      </c>
      <c r="D93" s="20">
        <f t="shared" si="16"/>
        <v>36</v>
      </c>
      <c r="E93" s="20">
        <f t="shared" si="16"/>
        <v>181</v>
      </c>
      <c r="F93" s="20">
        <f t="shared" si="16"/>
        <v>11</v>
      </c>
      <c r="G93" s="20">
        <f t="shared" si="16"/>
        <v>1838</v>
      </c>
      <c r="H93" s="20">
        <f t="shared" si="16"/>
        <v>1723</v>
      </c>
      <c r="I93" s="20">
        <f t="shared" si="16"/>
        <v>146</v>
      </c>
      <c r="J93" s="20">
        <f t="shared" si="16"/>
        <v>115</v>
      </c>
      <c r="K93" s="21">
        <f t="shared" si="16"/>
        <v>13</v>
      </c>
      <c r="L93" s="19">
        <f t="shared" si="16"/>
        <v>31226</v>
      </c>
      <c r="M93" s="20">
        <f t="shared" si="16"/>
        <v>30191</v>
      </c>
      <c r="N93" s="20">
        <f t="shared" si="16"/>
        <v>1406</v>
      </c>
      <c r="O93" s="20">
        <f t="shared" si="16"/>
        <v>1035</v>
      </c>
      <c r="P93" s="20">
        <f t="shared" si="16"/>
        <v>40</v>
      </c>
      <c r="Q93" s="20">
        <f t="shared" si="16"/>
        <v>3463</v>
      </c>
      <c r="R93" s="20">
        <f t="shared" si="16"/>
        <v>3463</v>
      </c>
      <c r="S93" s="21">
        <f t="shared" si="16"/>
        <v>0</v>
      </c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spans="1:29" ht="12.75" customHeight="1">
      <c r="A94" s="31" t="s">
        <v>3</v>
      </c>
      <c r="B94" s="20">
        <f>SUM(B10,B19,B20,B44,B48,B54)</f>
        <v>2654</v>
      </c>
      <c r="C94" s="20">
        <f aca="true" t="shared" si="17" ref="C94:S94">SUM(C10,C19,C20,C44,C48,C54)</f>
        <v>2130</v>
      </c>
      <c r="D94" s="20">
        <f t="shared" si="17"/>
        <v>135</v>
      </c>
      <c r="E94" s="20">
        <f t="shared" si="17"/>
        <v>524</v>
      </c>
      <c r="F94" s="20">
        <f t="shared" si="17"/>
        <v>32</v>
      </c>
      <c r="G94" s="20">
        <f t="shared" si="17"/>
        <v>4673</v>
      </c>
      <c r="H94" s="20">
        <f t="shared" si="17"/>
        <v>4564</v>
      </c>
      <c r="I94" s="20">
        <f t="shared" si="17"/>
        <v>244</v>
      </c>
      <c r="J94" s="20">
        <f t="shared" si="17"/>
        <v>109</v>
      </c>
      <c r="K94" s="21">
        <f t="shared" si="17"/>
        <v>8</v>
      </c>
      <c r="L94" s="19">
        <f t="shared" si="17"/>
        <v>84398</v>
      </c>
      <c r="M94" s="20">
        <f t="shared" si="17"/>
        <v>81583</v>
      </c>
      <c r="N94" s="20">
        <f t="shared" si="17"/>
        <v>649</v>
      </c>
      <c r="O94" s="20">
        <f t="shared" si="17"/>
        <v>2815</v>
      </c>
      <c r="P94" s="20">
        <f t="shared" si="17"/>
        <v>57</v>
      </c>
      <c r="Q94" s="20">
        <f t="shared" si="17"/>
        <v>6360</v>
      </c>
      <c r="R94" s="20">
        <f t="shared" si="17"/>
        <v>6073</v>
      </c>
      <c r="S94" s="21">
        <f t="shared" si="17"/>
        <v>287</v>
      </c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spans="1:29" ht="12.75" customHeight="1">
      <c r="A95" s="31" t="s">
        <v>4</v>
      </c>
      <c r="B95" s="20">
        <f>SUM(B13,B16,B60,B66,B72)</f>
        <v>531</v>
      </c>
      <c r="C95" s="20">
        <f aca="true" t="shared" si="18" ref="C95:S95">SUM(C13,C16,C60,C66,C72)</f>
        <v>324</v>
      </c>
      <c r="D95" s="20">
        <f t="shared" si="18"/>
        <v>48</v>
      </c>
      <c r="E95" s="20">
        <f t="shared" si="18"/>
        <v>207</v>
      </c>
      <c r="F95" s="20">
        <f t="shared" si="18"/>
        <v>13</v>
      </c>
      <c r="G95" s="20">
        <f t="shared" si="18"/>
        <v>2132</v>
      </c>
      <c r="H95" s="20">
        <f t="shared" si="18"/>
        <v>2014</v>
      </c>
      <c r="I95" s="20">
        <f t="shared" si="18"/>
        <v>112</v>
      </c>
      <c r="J95" s="20">
        <f t="shared" si="18"/>
        <v>118</v>
      </c>
      <c r="K95" s="21">
        <f t="shared" si="18"/>
        <v>4</v>
      </c>
      <c r="L95" s="19">
        <f t="shared" si="18"/>
        <v>35372</v>
      </c>
      <c r="M95" s="20">
        <f t="shared" si="18"/>
        <v>34481</v>
      </c>
      <c r="N95" s="20">
        <f t="shared" si="18"/>
        <v>1058</v>
      </c>
      <c r="O95" s="20">
        <f t="shared" si="18"/>
        <v>891</v>
      </c>
      <c r="P95" s="20">
        <f t="shared" si="18"/>
        <v>31</v>
      </c>
      <c r="Q95" s="20">
        <f t="shared" si="18"/>
        <v>2839</v>
      </c>
      <c r="R95" s="20">
        <f t="shared" si="18"/>
        <v>2770</v>
      </c>
      <c r="S95" s="21">
        <f t="shared" si="18"/>
        <v>69</v>
      </c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spans="1:29" ht="12.75" customHeight="1">
      <c r="A96" s="32" t="s">
        <v>5</v>
      </c>
      <c r="B96" s="23">
        <f>SUM(B12,B77,B84)</f>
        <v>352</v>
      </c>
      <c r="C96" s="23">
        <f aca="true" t="shared" si="19" ref="C96:S96">SUM(C12,C77,C84)</f>
        <v>191</v>
      </c>
      <c r="D96" s="23">
        <f t="shared" si="19"/>
        <v>13</v>
      </c>
      <c r="E96" s="23">
        <f t="shared" si="19"/>
        <v>161</v>
      </c>
      <c r="F96" s="23">
        <f t="shared" si="19"/>
        <v>7</v>
      </c>
      <c r="G96" s="23">
        <f t="shared" si="19"/>
        <v>1351</v>
      </c>
      <c r="H96" s="23">
        <f t="shared" si="19"/>
        <v>1283</v>
      </c>
      <c r="I96" s="23">
        <f t="shared" si="19"/>
        <v>45</v>
      </c>
      <c r="J96" s="23">
        <f t="shared" si="19"/>
        <v>68</v>
      </c>
      <c r="K96" s="24">
        <f t="shared" si="19"/>
        <v>1</v>
      </c>
      <c r="L96" s="22">
        <f t="shared" si="19"/>
        <v>26124</v>
      </c>
      <c r="M96" s="23">
        <f t="shared" si="19"/>
        <v>25372</v>
      </c>
      <c r="N96" s="23">
        <f t="shared" si="19"/>
        <v>673</v>
      </c>
      <c r="O96" s="23">
        <f t="shared" si="19"/>
        <v>752</v>
      </c>
      <c r="P96" s="23">
        <f t="shared" si="19"/>
        <v>18</v>
      </c>
      <c r="Q96" s="23">
        <f t="shared" si="19"/>
        <v>1481</v>
      </c>
      <c r="R96" s="23">
        <f t="shared" si="19"/>
        <v>1401</v>
      </c>
      <c r="S96" s="24">
        <f t="shared" si="19"/>
        <v>80</v>
      </c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1:19" ht="22.5" customHeight="1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</sheetData>
  <mergeCells count="20">
    <mergeCell ref="R4:R6"/>
    <mergeCell ref="S4:S6"/>
    <mergeCell ref="J5:J6"/>
    <mergeCell ref="L5:L6"/>
    <mergeCell ref="M5:M6"/>
    <mergeCell ref="O5:O6"/>
    <mergeCell ref="E5:E6"/>
    <mergeCell ref="G5:G6"/>
    <mergeCell ref="H5:H6"/>
    <mergeCell ref="Q4:Q6"/>
    <mergeCell ref="B3:K3"/>
    <mergeCell ref="L3:P3"/>
    <mergeCell ref="R1:S1"/>
    <mergeCell ref="A3:A6"/>
    <mergeCell ref="B4:F4"/>
    <mergeCell ref="G4:K4"/>
    <mergeCell ref="L4:P4"/>
    <mergeCell ref="Q3:S3"/>
    <mergeCell ref="B5:B6"/>
    <mergeCell ref="C5:C6"/>
  </mergeCells>
  <printOptions/>
  <pageMargins left="0.7874015748031497" right="0.7874015748031497" top="0.5905511811023623" bottom="0.5905511811023623" header="0" footer="0"/>
  <pageSetup blackAndWhite="1" fitToWidth="0" fitToHeight="1" horizontalDpi="300" verticalDpi="300" orientation="portrait" paperSize="9" scale="64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H95"/>
  <sheetViews>
    <sheetView view="pageBreakPreview" zoomScale="75" zoomScaleNormal="75" zoomScaleSheetLayoutView="75" workbookViewId="0" topLeftCell="A1">
      <selection activeCell="L23" sqref="L23"/>
    </sheetView>
  </sheetViews>
  <sheetFormatPr defaultColWidth="9.00390625" defaultRowHeight="19.5" customHeight="1"/>
  <cols>
    <col min="1" max="1" width="11.125" style="42" customWidth="1"/>
    <col min="2" max="17" width="7.50390625" style="42" customWidth="1"/>
    <col min="18" max="33" width="8.125" style="42" customWidth="1"/>
    <col min="34" max="16384" width="11.125" style="41" customWidth="1"/>
  </cols>
  <sheetData>
    <row r="1" spans="1:33" ht="18.75">
      <c r="A1" s="37" t="s">
        <v>101</v>
      </c>
      <c r="B1" s="10"/>
      <c r="C1" s="10"/>
      <c r="D1" s="10"/>
      <c r="E1" s="10"/>
      <c r="F1" s="10"/>
      <c r="G1" s="10"/>
      <c r="H1" s="10"/>
      <c r="I1" s="9"/>
      <c r="J1" s="10"/>
      <c r="K1" s="10"/>
      <c r="L1" s="10"/>
      <c r="M1" s="10"/>
      <c r="N1" s="10"/>
      <c r="O1" s="10"/>
      <c r="P1" s="81"/>
      <c r="Q1" s="81"/>
      <c r="R1" s="10"/>
      <c r="S1" s="10"/>
      <c r="T1" s="10"/>
      <c r="U1" s="10"/>
      <c r="V1" s="10"/>
      <c r="W1" s="10"/>
      <c r="X1" s="10"/>
      <c r="Y1" s="9"/>
      <c r="Z1" s="10"/>
      <c r="AA1" s="10"/>
      <c r="AB1" s="10"/>
      <c r="AC1" s="10"/>
      <c r="AD1" s="10"/>
      <c r="AE1" s="10"/>
      <c r="AF1" s="81" t="s">
        <v>141</v>
      </c>
      <c r="AG1" s="81"/>
    </row>
    <row r="2" spans="1:33" s="48" customFormat="1" ht="16.5" customHeight="1">
      <c r="A2" s="85" t="s">
        <v>6</v>
      </c>
      <c r="B2" s="82" t="s">
        <v>92</v>
      </c>
      <c r="C2" s="83"/>
      <c r="D2" s="83"/>
      <c r="E2" s="83"/>
      <c r="F2" s="83"/>
      <c r="G2" s="83"/>
      <c r="H2" s="83"/>
      <c r="I2" s="84"/>
      <c r="J2" s="82" t="s">
        <v>103</v>
      </c>
      <c r="K2" s="83"/>
      <c r="L2" s="83"/>
      <c r="M2" s="83"/>
      <c r="N2" s="83"/>
      <c r="O2" s="83"/>
      <c r="P2" s="83"/>
      <c r="Q2" s="84"/>
      <c r="R2" s="82" t="s">
        <v>88</v>
      </c>
      <c r="S2" s="83"/>
      <c r="T2" s="83"/>
      <c r="U2" s="83"/>
      <c r="V2" s="83"/>
      <c r="W2" s="83"/>
      <c r="X2" s="83"/>
      <c r="Y2" s="84"/>
      <c r="Z2" s="82" t="s">
        <v>104</v>
      </c>
      <c r="AA2" s="83"/>
      <c r="AB2" s="83"/>
      <c r="AC2" s="83"/>
      <c r="AD2" s="83"/>
      <c r="AE2" s="83"/>
      <c r="AF2" s="83"/>
      <c r="AG2" s="84"/>
    </row>
    <row r="3" spans="1:33" ht="12.75" customHeight="1">
      <c r="A3" s="52"/>
      <c r="B3" s="79" t="s">
        <v>93</v>
      </c>
      <c r="C3" s="80"/>
      <c r="D3" s="80"/>
      <c r="E3" s="80"/>
      <c r="F3" s="80" t="s">
        <v>94</v>
      </c>
      <c r="G3" s="80"/>
      <c r="H3" s="80"/>
      <c r="I3" s="80"/>
      <c r="J3" s="80" t="s">
        <v>93</v>
      </c>
      <c r="K3" s="80"/>
      <c r="L3" s="80"/>
      <c r="M3" s="80"/>
      <c r="N3" s="80" t="s">
        <v>94</v>
      </c>
      <c r="O3" s="80"/>
      <c r="P3" s="80"/>
      <c r="Q3" s="80"/>
      <c r="R3" s="80" t="s">
        <v>93</v>
      </c>
      <c r="S3" s="80"/>
      <c r="T3" s="80"/>
      <c r="U3" s="80"/>
      <c r="V3" s="80" t="s">
        <v>94</v>
      </c>
      <c r="W3" s="80"/>
      <c r="X3" s="80"/>
      <c r="Y3" s="80"/>
      <c r="Z3" s="80" t="s">
        <v>93</v>
      </c>
      <c r="AA3" s="80"/>
      <c r="AB3" s="80"/>
      <c r="AC3" s="80"/>
      <c r="AD3" s="80" t="s">
        <v>94</v>
      </c>
      <c r="AE3" s="80"/>
      <c r="AF3" s="80"/>
      <c r="AG3" s="80"/>
    </row>
    <row r="4" spans="1:33" ht="12.75" customHeight="1">
      <c r="A4" s="52"/>
      <c r="B4" s="79" t="s">
        <v>114</v>
      </c>
      <c r="C4" s="80"/>
      <c r="D4" s="80" t="s">
        <v>115</v>
      </c>
      <c r="E4" s="80"/>
      <c r="F4" s="79" t="s">
        <v>114</v>
      </c>
      <c r="G4" s="80"/>
      <c r="H4" s="80" t="s">
        <v>115</v>
      </c>
      <c r="I4" s="80"/>
      <c r="J4" s="80" t="s">
        <v>114</v>
      </c>
      <c r="K4" s="80"/>
      <c r="L4" s="80" t="s">
        <v>115</v>
      </c>
      <c r="M4" s="80"/>
      <c r="N4" s="79" t="s">
        <v>114</v>
      </c>
      <c r="O4" s="80"/>
      <c r="P4" s="80" t="s">
        <v>115</v>
      </c>
      <c r="Q4" s="80"/>
      <c r="R4" s="80" t="s">
        <v>114</v>
      </c>
      <c r="S4" s="80"/>
      <c r="T4" s="80" t="s">
        <v>115</v>
      </c>
      <c r="U4" s="80"/>
      <c r="V4" s="79" t="s">
        <v>114</v>
      </c>
      <c r="W4" s="80"/>
      <c r="X4" s="80" t="s">
        <v>115</v>
      </c>
      <c r="Y4" s="80"/>
      <c r="Z4" s="79" t="s">
        <v>114</v>
      </c>
      <c r="AA4" s="80"/>
      <c r="AB4" s="80" t="s">
        <v>115</v>
      </c>
      <c r="AC4" s="80"/>
      <c r="AD4" s="79" t="s">
        <v>114</v>
      </c>
      <c r="AE4" s="80"/>
      <c r="AF4" s="80" t="s">
        <v>115</v>
      </c>
      <c r="AG4" s="80"/>
    </row>
    <row r="5" spans="1:33" ht="28.5" customHeight="1">
      <c r="A5" s="53"/>
      <c r="B5" s="43" t="s">
        <v>102</v>
      </c>
      <c r="C5" s="44" t="s">
        <v>105</v>
      </c>
      <c r="D5" s="44" t="s">
        <v>102</v>
      </c>
      <c r="E5" s="44" t="s">
        <v>105</v>
      </c>
      <c r="F5" s="44" t="s">
        <v>102</v>
      </c>
      <c r="G5" s="44" t="s">
        <v>105</v>
      </c>
      <c r="H5" s="44" t="s">
        <v>102</v>
      </c>
      <c r="I5" s="44" t="s">
        <v>105</v>
      </c>
      <c r="J5" s="44" t="s">
        <v>102</v>
      </c>
      <c r="K5" s="44" t="s">
        <v>105</v>
      </c>
      <c r="L5" s="44" t="s">
        <v>102</v>
      </c>
      <c r="M5" s="44" t="s">
        <v>105</v>
      </c>
      <c r="N5" s="44" t="s">
        <v>102</v>
      </c>
      <c r="O5" s="44" t="s">
        <v>105</v>
      </c>
      <c r="P5" s="44" t="s">
        <v>102</v>
      </c>
      <c r="Q5" s="44" t="s">
        <v>105</v>
      </c>
      <c r="R5" s="44" t="s">
        <v>102</v>
      </c>
      <c r="S5" s="44" t="s">
        <v>105</v>
      </c>
      <c r="T5" s="44" t="s">
        <v>102</v>
      </c>
      <c r="U5" s="44" t="s">
        <v>105</v>
      </c>
      <c r="V5" s="44" t="s">
        <v>102</v>
      </c>
      <c r="W5" s="44" t="s">
        <v>105</v>
      </c>
      <c r="X5" s="44" t="s">
        <v>102</v>
      </c>
      <c r="Y5" s="44" t="s">
        <v>105</v>
      </c>
      <c r="Z5" s="43" t="s">
        <v>102</v>
      </c>
      <c r="AA5" s="44" t="s">
        <v>105</v>
      </c>
      <c r="AB5" s="44" t="s">
        <v>102</v>
      </c>
      <c r="AC5" s="44" t="s">
        <v>105</v>
      </c>
      <c r="AD5" s="44" t="s">
        <v>102</v>
      </c>
      <c r="AE5" s="44" t="s">
        <v>105</v>
      </c>
      <c r="AF5" s="44" t="s">
        <v>102</v>
      </c>
      <c r="AG5" s="44" t="s">
        <v>105</v>
      </c>
    </row>
    <row r="6" spans="1:33" ht="12.75" customHeight="1">
      <c r="A6" s="25" t="s">
        <v>7</v>
      </c>
      <c r="B6" s="16">
        <v>31</v>
      </c>
      <c r="C6" s="17">
        <v>0</v>
      </c>
      <c r="D6" s="17">
        <v>30</v>
      </c>
      <c r="E6" s="17">
        <v>0</v>
      </c>
      <c r="F6" s="17">
        <v>2</v>
      </c>
      <c r="G6" s="17">
        <v>0</v>
      </c>
      <c r="H6" s="17">
        <v>0</v>
      </c>
      <c r="I6" s="17">
        <v>0</v>
      </c>
      <c r="J6" s="16">
        <v>122</v>
      </c>
      <c r="K6" s="17">
        <v>0</v>
      </c>
      <c r="L6" s="17">
        <v>116</v>
      </c>
      <c r="M6" s="17">
        <v>0</v>
      </c>
      <c r="N6" s="17">
        <v>12</v>
      </c>
      <c r="O6" s="17">
        <v>0</v>
      </c>
      <c r="P6" s="17">
        <v>0</v>
      </c>
      <c r="Q6" s="18">
        <v>0</v>
      </c>
      <c r="R6" s="16">
        <v>79</v>
      </c>
      <c r="S6" s="17">
        <v>0</v>
      </c>
      <c r="T6" s="17">
        <v>74</v>
      </c>
      <c r="U6" s="17">
        <v>0</v>
      </c>
      <c r="V6" s="17">
        <v>10</v>
      </c>
      <c r="W6" s="17">
        <v>0</v>
      </c>
      <c r="X6" s="17">
        <v>0</v>
      </c>
      <c r="Y6" s="18">
        <v>0</v>
      </c>
      <c r="Z6" s="16">
        <v>40</v>
      </c>
      <c r="AA6" s="17">
        <v>0</v>
      </c>
      <c r="AB6" s="17">
        <v>38</v>
      </c>
      <c r="AC6" s="17">
        <v>0</v>
      </c>
      <c r="AD6" s="17">
        <v>0</v>
      </c>
      <c r="AE6" s="17">
        <v>0</v>
      </c>
      <c r="AF6" s="17">
        <v>0</v>
      </c>
      <c r="AG6" s="18">
        <v>0</v>
      </c>
    </row>
    <row r="7" spans="1:33" ht="12.75" customHeight="1">
      <c r="A7" s="26" t="s">
        <v>8</v>
      </c>
      <c r="B7" s="19">
        <v>17</v>
      </c>
      <c r="C7" s="20">
        <v>0</v>
      </c>
      <c r="D7" s="20">
        <v>16</v>
      </c>
      <c r="E7" s="20">
        <v>0</v>
      </c>
      <c r="F7" s="20">
        <v>1</v>
      </c>
      <c r="G7" s="20">
        <v>0</v>
      </c>
      <c r="H7" s="20">
        <v>0</v>
      </c>
      <c r="I7" s="20">
        <v>0</v>
      </c>
      <c r="J7" s="19">
        <v>71</v>
      </c>
      <c r="K7" s="20">
        <v>0</v>
      </c>
      <c r="L7" s="20">
        <v>67</v>
      </c>
      <c r="M7" s="20">
        <v>0</v>
      </c>
      <c r="N7" s="20">
        <v>0</v>
      </c>
      <c r="O7" s="20">
        <v>0</v>
      </c>
      <c r="P7" s="20">
        <v>0</v>
      </c>
      <c r="Q7" s="21">
        <v>0</v>
      </c>
      <c r="R7" s="19">
        <v>37</v>
      </c>
      <c r="S7" s="20">
        <v>0</v>
      </c>
      <c r="T7" s="20">
        <v>34</v>
      </c>
      <c r="U7" s="20">
        <v>0</v>
      </c>
      <c r="V7" s="20">
        <v>0</v>
      </c>
      <c r="W7" s="20">
        <v>0</v>
      </c>
      <c r="X7" s="20">
        <v>0</v>
      </c>
      <c r="Y7" s="21">
        <v>0</v>
      </c>
      <c r="Z7" s="19">
        <v>26</v>
      </c>
      <c r="AA7" s="20">
        <v>0</v>
      </c>
      <c r="AB7" s="20">
        <v>25</v>
      </c>
      <c r="AC7" s="20">
        <v>0</v>
      </c>
      <c r="AD7" s="20">
        <v>0</v>
      </c>
      <c r="AE7" s="20">
        <v>0</v>
      </c>
      <c r="AF7" s="20">
        <v>0</v>
      </c>
      <c r="AG7" s="21">
        <v>0</v>
      </c>
    </row>
    <row r="8" spans="1:33" ht="12.75" customHeight="1">
      <c r="A8" s="27" t="s">
        <v>9</v>
      </c>
      <c r="B8" s="22">
        <v>14</v>
      </c>
      <c r="C8" s="23">
        <v>0</v>
      </c>
      <c r="D8" s="23">
        <v>14</v>
      </c>
      <c r="E8" s="23">
        <v>0</v>
      </c>
      <c r="F8" s="23">
        <v>1</v>
      </c>
      <c r="G8" s="23">
        <v>0</v>
      </c>
      <c r="H8" s="23">
        <v>0</v>
      </c>
      <c r="I8" s="23">
        <v>0</v>
      </c>
      <c r="J8" s="22">
        <v>51</v>
      </c>
      <c r="K8" s="23">
        <v>0</v>
      </c>
      <c r="L8" s="23">
        <v>49</v>
      </c>
      <c r="M8" s="23">
        <v>0</v>
      </c>
      <c r="N8" s="23">
        <v>12</v>
      </c>
      <c r="O8" s="23">
        <v>0</v>
      </c>
      <c r="P8" s="23">
        <v>0</v>
      </c>
      <c r="Q8" s="24">
        <v>0</v>
      </c>
      <c r="R8" s="22">
        <v>42</v>
      </c>
      <c r="S8" s="23">
        <v>0</v>
      </c>
      <c r="T8" s="23">
        <v>40</v>
      </c>
      <c r="U8" s="23">
        <v>0</v>
      </c>
      <c r="V8" s="23">
        <v>10</v>
      </c>
      <c r="W8" s="23">
        <v>0</v>
      </c>
      <c r="X8" s="23">
        <v>0</v>
      </c>
      <c r="Y8" s="24">
        <v>0</v>
      </c>
      <c r="Z8" s="22">
        <v>14</v>
      </c>
      <c r="AA8" s="23">
        <v>0</v>
      </c>
      <c r="AB8" s="23">
        <v>13</v>
      </c>
      <c r="AC8" s="23">
        <v>0</v>
      </c>
      <c r="AD8" s="23">
        <v>0</v>
      </c>
      <c r="AE8" s="23">
        <v>0</v>
      </c>
      <c r="AF8" s="23">
        <v>0</v>
      </c>
      <c r="AG8" s="24">
        <v>0</v>
      </c>
    </row>
    <row r="9" spans="1:33" ht="12.75" customHeight="1">
      <c r="A9" s="26" t="s">
        <v>10</v>
      </c>
      <c r="B9" s="19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19">
        <v>14</v>
      </c>
      <c r="K9" s="20">
        <v>0</v>
      </c>
      <c r="L9" s="20">
        <v>14</v>
      </c>
      <c r="M9" s="20">
        <v>0</v>
      </c>
      <c r="N9" s="20">
        <v>0</v>
      </c>
      <c r="O9" s="20">
        <v>0</v>
      </c>
      <c r="P9" s="20">
        <v>0</v>
      </c>
      <c r="Q9" s="21">
        <v>0</v>
      </c>
      <c r="R9" s="19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1">
        <v>0</v>
      </c>
      <c r="Z9" s="19">
        <v>22</v>
      </c>
      <c r="AA9" s="20">
        <v>0</v>
      </c>
      <c r="AB9" s="20">
        <v>22</v>
      </c>
      <c r="AC9" s="20">
        <v>0</v>
      </c>
      <c r="AD9" s="20">
        <v>0</v>
      </c>
      <c r="AE9" s="20">
        <v>0</v>
      </c>
      <c r="AF9" s="20">
        <v>0</v>
      </c>
      <c r="AG9" s="21">
        <v>0</v>
      </c>
    </row>
    <row r="10" spans="1:33" ht="12.75" customHeight="1">
      <c r="A10" s="26" t="s">
        <v>11</v>
      </c>
      <c r="B10" s="19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19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1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1">
        <v>0</v>
      </c>
      <c r="Z10" s="19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1">
        <v>0</v>
      </c>
    </row>
    <row r="11" spans="1:33" ht="12.75" customHeight="1">
      <c r="A11" s="26" t="s">
        <v>12</v>
      </c>
      <c r="B11" s="19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19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1">
        <v>0</v>
      </c>
      <c r="R11" s="19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1">
        <v>0</v>
      </c>
      <c r="Z11" s="19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1">
        <v>0</v>
      </c>
    </row>
    <row r="12" spans="1:33" ht="12.75" customHeight="1">
      <c r="A12" s="26" t="s">
        <v>13</v>
      </c>
      <c r="B12" s="19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19">
        <v>7</v>
      </c>
      <c r="K12" s="20">
        <v>0</v>
      </c>
      <c r="L12" s="20">
        <v>6</v>
      </c>
      <c r="M12" s="20">
        <v>0</v>
      </c>
      <c r="N12" s="20">
        <v>0</v>
      </c>
      <c r="O12" s="20">
        <v>0</v>
      </c>
      <c r="P12" s="20">
        <v>0</v>
      </c>
      <c r="Q12" s="21">
        <v>0</v>
      </c>
      <c r="R12" s="19">
        <v>1</v>
      </c>
      <c r="S12" s="20">
        <v>0</v>
      </c>
      <c r="T12" s="20">
        <v>1</v>
      </c>
      <c r="U12" s="20">
        <v>0</v>
      </c>
      <c r="V12" s="20">
        <v>0</v>
      </c>
      <c r="W12" s="20">
        <v>0</v>
      </c>
      <c r="X12" s="20">
        <v>0</v>
      </c>
      <c r="Y12" s="21">
        <v>0</v>
      </c>
      <c r="Z12" s="19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1">
        <v>0</v>
      </c>
    </row>
    <row r="13" spans="1:33" ht="12.75" customHeight="1">
      <c r="A13" s="26" t="s">
        <v>14</v>
      </c>
      <c r="B13" s="19">
        <v>10</v>
      </c>
      <c r="C13" s="20">
        <v>0</v>
      </c>
      <c r="D13" s="20">
        <v>9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19">
        <v>15</v>
      </c>
      <c r="K13" s="20">
        <v>0</v>
      </c>
      <c r="L13" s="20">
        <v>13</v>
      </c>
      <c r="M13" s="20">
        <v>0</v>
      </c>
      <c r="N13" s="20">
        <v>0</v>
      </c>
      <c r="O13" s="20">
        <v>0</v>
      </c>
      <c r="P13" s="20">
        <v>0</v>
      </c>
      <c r="Q13" s="21">
        <v>0</v>
      </c>
      <c r="R13" s="19">
        <v>10</v>
      </c>
      <c r="S13" s="20">
        <v>0</v>
      </c>
      <c r="T13" s="20">
        <v>8</v>
      </c>
      <c r="U13" s="20">
        <v>0</v>
      </c>
      <c r="V13" s="20">
        <v>0</v>
      </c>
      <c r="W13" s="20">
        <v>0</v>
      </c>
      <c r="X13" s="20">
        <v>0</v>
      </c>
      <c r="Y13" s="21">
        <v>0</v>
      </c>
      <c r="Z13" s="19">
        <v>4</v>
      </c>
      <c r="AA13" s="20">
        <v>0</v>
      </c>
      <c r="AB13" s="20">
        <v>3</v>
      </c>
      <c r="AC13" s="20">
        <v>0</v>
      </c>
      <c r="AD13" s="20">
        <v>0</v>
      </c>
      <c r="AE13" s="20">
        <v>0</v>
      </c>
      <c r="AF13" s="20">
        <v>0</v>
      </c>
      <c r="AG13" s="21">
        <v>0</v>
      </c>
    </row>
    <row r="14" spans="1:33" ht="12.75" customHeight="1">
      <c r="A14" s="26" t="s">
        <v>15</v>
      </c>
      <c r="B14" s="19">
        <v>4</v>
      </c>
      <c r="C14" s="20">
        <v>0</v>
      </c>
      <c r="D14" s="20">
        <v>4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19">
        <v>16</v>
      </c>
      <c r="K14" s="20">
        <v>0</v>
      </c>
      <c r="L14" s="20">
        <v>15</v>
      </c>
      <c r="M14" s="20">
        <v>0</v>
      </c>
      <c r="N14" s="20">
        <v>0</v>
      </c>
      <c r="O14" s="20">
        <v>0</v>
      </c>
      <c r="P14" s="20">
        <v>0</v>
      </c>
      <c r="Q14" s="21">
        <v>0</v>
      </c>
      <c r="R14" s="19">
        <v>6</v>
      </c>
      <c r="S14" s="20">
        <v>0</v>
      </c>
      <c r="T14" s="20">
        <v>6</v>
      </c>
      <c r="U14" s="20">
        <v>0</v>
      </c>
      <c r="V14" s="20">
        <v>0</v>
      </c>
      <c r="W14" s="20">
        <v>0</v>
      </c>
      <c r="X14" s="20">
        <v>0</v>
      </c>
      <c r="Y14" s="21">
        <v>0</v>
      </c>
      <c r="Z14" s="19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1">
        <v>0</v>
      </c>
    </row>
    <row r="15" spans="1:33" ht="12.75" customHeight="1">
      <c r="A15" s="26" t="s">
        <v>16</v>
      </c>
      <c r="B15" s="19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19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1">
        <v>0</v>
      </c>
      <c r="R15" s="19">
        <v>9</v>
      </c>
      <c r="S15" s="20">
        <v>0</v>
      </c>
      <c r="T15" s="20">
        <v>8</v>
      </c>
      <c r="U15" s="20">
        <v>0</v>
      </c>
      <c r="V15" s="20">
        <v>0</v>
      </c>
      <c r="W15" s="20">
        <v>0</v>
      </c>
      <c r="X15" s="20">
        <v>0</v>
      </c>
      <c r="Y15" s="21">
        <v>0</v>
      </c>
      <c r="Z15" s="19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1">
        <v>0</v>
      </c>
    </row>
    <row r="16" spans="1:33" ht="12.75" customHeight="1">
      <c r="A16" s="26" t="s">
        <v>17</v>
      </c>
      <c r="B16" s="19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19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1">
        <v>0</v>
      </c>
      <c r="R16" s="19">
        <v>7</v>
      </c>
      <c r="S16" s="20">
        <v>0</v>
      </c>
      <c r="T16" s="20">
        <v>7</v>
      </c>
      <c r="U16" s="20">
        <v>0</v>
      </c>
      <c r="V16" s="20">
        <v>0</v>
      </c>
      <c r="W16" s="20">
        <v>0</v>
      </c>
      <c r="X16" s="20">
        <v>0</v>
      </c>
      <c r="Y16" s="21">
        <v>0</v>
      </c>
      <c r="Z16" s="19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1">
        <v>0</v>
      </c>
    </row>
    <row r="17" spans="1:33" ht="12.75" customHeight="1">
      <c r="A17" s="26" t="s">
        <v>18</v>
      </c>
      <c r="B17" s="19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19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1">
        <v>0</v>
      </c>
      <c r="R17" s="19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1">
        <v>0</v>
      </c>
      <c r="Z17" s="19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1">
        <v>0</v>
      </c>
    </row>
    <row r="18" spans="1:33" ht="12.75" customHeight="1">
      <c r="A18" s="26" t="s">
        <v>19</v>
      </c>
      <c r="B18" s="19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1">
        <v>0</v>
      </c>
      <c r="R18" s="19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1">
        <v>0</v>
      </c>
      <c r="Z18" s="19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1">
        <v>0</v>
      </c>
    </row>
    <row r="19" spans="1:33" ht="12.75" customHeight="1">
      <c r="A19" s="26" t="s">
        <v>20</v>
      </c>
      <c r="B19" s="19">
        <v>3</v>
      </c>
      <c r="C19" s="20">
        <v>0</v>
      </c>
      <c r="D19" s="20">
        <v>3</v>
      </c>
      <c r="E19" s="20">
        <v>0</v>
      </c>
      <c r="F19" s="20">
        <v>1</v>
      </c>
      <c r="G19" s="20">
        <v>0</v>
      </c>
      <c r="H19" s="20">
        <v>0</v>
      </c>
      <c r="I19" s="20">
        <v>0</v>
      </c>
      <c r="J19" s="19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1">
        <v>0</v>
      </c>
      <c r="R19" s="19">
        <v>4</v>
      </c>
      <c r="S19" s="20">
        <v>0</v>
      </c>
      <c r="T19" s="20">
        <v>4</v>
      </c>
      <c r="U19" s="20">
        <v>0</v>
      </c>
      <c r="V19" s="20">
        <v>0</v>
      </c>
      <c r="W19" s="20">
        <v>0</v>
      </c>
      <c r="X19" s="20">
        <v>0</v>
      </c>
      <c r="Y19" s="21">
        <v>0</v>
      </c>
      <c r="Z19" s="19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1">
        <v>0</v>
      </c>
    </row>
    <row r="20" spans="1:33" ht="12.75" customHeight="1">
      <c r="A20" s="26" t="s">
        <v>21</v>
      </c>
      <c r="B20" s="19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19">
        <v>19</v>
      </c>
      <c r="K20" s="20">
        <v>0</v>
      </c>
      <c r="L20" s="20">
        <v>19</v>
      </c>
      <c r="M20" s="20">
        <v>0</v>
      </c>
      <c r="N20" s="20">
        <v>0</v>
      </c>
      <c r="O20" s="20">
        <v>0</v>
      </c>
      <c r="P20" s="20">
        <v>0</v>
      </c>
      <c r="Q20" s="21">
        <v>0</v>
      </c>
      <c r="R20" s="19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1">
        <v>0</v>
      </c>
      <c r="Z20" s="19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1">
        <v>0</v>
      </c>
    </row>
    <row r="21" spans="1:33" ht="12.75" customHeight="1">
      <c r="A21" s="28" t="s">
        <v>130</v>
      </c>
      <c r="B21" s="45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5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7">
        <v>0</v>
      </c>
      <c r="R21" s="45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7">
        <v>0</v>
      </c>
      <c r="Z21" s="45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7">
        <v>0</v>
      </c>
    </row>
    <row r="22" spans="1:33" ht="12.75" customHeight="1">
      <c r="A22" s="26" t="s">
        <v>22</v>
      </c>
      <c r="B22" s="19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19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1">
        <v>0</v>
      </c>
      <c r="R22" s="19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1">
        <v>0</v>
      </c>
      <c r="Z22" s="19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1">
        <v>0</v>
      </c>
    </row>
    <row r="23" spans="1:33" ht="12.75" customHeight="1">
      <c r="A23" s="26" t="s">
        <v>23</v>
      </c>
      <c r="B23" s="19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19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1">
        <v>0</v>
      </c>
      <c r="R23" s="19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1">
        <v>0</v>
      </c>
      <c r="Z23" s="19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1">
        <v>0</v>
      </c>
    </row>
    <row r="24" spans="1:33" ht="12.75" customHeight="1">
      <c r="A24" s="28" t="s">
        <v>129</v>
      </c>
      <c r="B24" s="45">
        <v>2</v>
      </c>
      <c r="C24" s="46">
        <v>0</v>
      </c>
      <c r="D24" s="46">
        <v>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5">
        <v>17</v>
      </c>
      <c r="K24" s="46">
        <v>0</v>
      </c>
      <c r="L24" s="46">
        <v>16</v>
      </c>
      <c r="M24" s="46">
        <v>0</v>
      </c>
      <c r="N24" s="46">
        <v>0</v>
      </c>
      <c r="O24" s="46">
        <v>0</v>
      </c>
      <c r="P24" s="46">
        <v>0</v>
      </c>
      <c r="Q24" s="47">
        <v>0</v>
      </c>
      <c r="R24" s="45">
        <v>13</v>
      </c>
      <c r="S24" s="46">
        <v>0</v>
      </c>
      <c r="T24" s="46">
        <v>13</v>
      </c>
      <c r="U24" s="46">
        <v>0</v>
      </c>
      <c r="V24" s="46">
        <v>0</v>
      </c>
      <c r="W24" s="46">
        <v>0</v>
      </c>
      <c r="X24" s="46">
        <v>0</v>
      </c>
      <c r="Y24" s="47">
        <v>0</v>
      </c>
      <c r="Z24" s="45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7">
        <v>0</v>
      </c>
    </row>
    <row r="25" spans="1:33" ht="12.75" customHeight="1">
      <c r="A25" s="26" t="s">
        <v>24</v>
      </c>
      <c r="B25" s="19">
        <v>2</v>
      </c>
      <c r="C25" s="20">
        <v>0</v>
      </c>
      <c r="D25" s="20">
        <v>2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19">
        <v>5</v>
      </c>
      <c r="K25" s="20">
        <v>0</v>
      </c>
      <c r="L25" s="20">
        <v>4</v>
      </c>
      <c r="M25" s="20">
        <v>0</v>
      </c>
      <c r="N25" s="20">
        <v>0</v>
      </c>
      <c r="O25" s="20">
        <v>0</v>
      </c>
      <c r="P25" s="20">
        <v>0</v>
      </c>
      <c r="Q25" s="21">
        <v>0</v>
      </c>
      <c r="R25" s="19">
        <v>2</v>
      </c>
      <c r="S25" s="20">
        <v>0</v>
      </c>
      <c r="T25" s="20">
        <v>2</v>
      </c>
      <c r="U25" s="20">
        <v>0</v>
      </c>
      <c r="V25" s="20">
        <v>0</v>
      </c>
      <c r="W25" s="20">
        <v>0</v>
      </c>
      <c r="X25" s="20">
        <v>0</v>
      </c>
      <c r="Y25" s="21">
        <v>0</v>
      </c>
      <c r="Z25" s="19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1">
        <v>0</v>
      </c>
    </row>
    <row r="26" spans="1:33" ht="12.75" customHeight="1">
      <c r="A26" s="26" t="s">
        <v>25</v>
      </c>
      <c r="B26" s="19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19">
        <v>12</v>
      </c>
      <c r="K26" s="20">
        <v>0</v>
      </c>
      <c r="L26" s="20">
        <v>12</v>
      </c>
      <c r="M26" s="20">
        <v>0</v>
      </c>
      <c r="N26" s="20">
        <v>0</v>
      </c>
      <c r="O26" s="20">
        <v>0</v>
      </c>
      <c r="P26" s="20">
        <v>0</v>
      </c>
      <c r="Q26" s="21">
        <v>0</v>
      </c>
      <c r="R26" s="19">
        <v>11</v>
      </c>
      <c r="S26" s="20">
        <v>0</v>
      </c>
      <c r="T26" s="20">
        <v>11</v>
      </c>
      <c r="U26" s="20">
        <v>0</v>
      </c>
      <c r="V26" s="20">
        <v>0</v>
      </c>
      <c r="W26" s="20">
        <v>0</v>
      </c>
      <c r="X26" s="20">
        <v>0</v>
      </c>
      <c r="Y26" s="21">
        <v>0</v>
      </c>
      <c r="Z26" s="19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1">
        <v>0</v>
      </c>
    </row>
    <row r="27" spans="1:33" ht="12.75" customHeight="1">
      <c r="A27" s="28" t="s">
        <v>128</v>
      </c>
      <c r="B27" s="45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5">
        <v>0</v>
      </c>
      <c r="K27" s="46">
        <v>0</v>
      </c>
      <c r="L27" s="46">
        <v>0</v>
      </c>
      <c r="M27" s="46">
        <v>0</v>
      </c>
      <c r="N27" s="46">
        <v>12</v>
      </c>
      <c r="O27" s="46">
        <v>0</v>
      </c>
      <c r="P27" s="46">
        <v>0</v>
      </c>
      <c r="Q27" s="47">
        <v>0</v>
      </c>
      <c r="R27" s="45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7">
        <v>0</v>
      </c>
      <c r="Z27" s="45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7">
        <v>0</v>
      </c>
    </row>
    <row r="28" spans="1:33" ht="12.75" customHeight="1">
      <c r="A28" s="26" t="s">
        <v>26</v>
      </c>
      <c r="B28" s="19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1">
        <v>0</v>
      </c>
      <c r="R28" s="19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1">
        <v>0</v>
      </c>
      <c r="Z28" s="19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1">
        <v>0</v>
      </c>
    </row>
    <row r="29" spans="1:33" ht="12.75" customHeight="1">
      <c r="A29" s="26" t="s">
        <v>27</v>
      </c>
      <c r="B29" s="19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1">
        <v>0</v>
      </c>
      <c r="R29" s="19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1">
        <v>0</v>
      </c>
      <c r="Z29" s="19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1">
        <v>0</v>
      </c>
    </row>
    <row r="30" spans="1:33" ht="12.75" customHeight="1">
      <c r="A30" s="26" t="s">
        <v>28</v>
      </c>
      <c r="B30" s="19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1">
        <v>0</v>
      </c>
      <c r="R30" s="19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1">
        <v>0</v>
      </c>
      <c r="Z30" s="19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1">
        <v>0</v>
      </c>
    </row>
    <row r="31" spans="1:33" ht="12.75" customHeight="1">
      <c r="A31" s="26" t="s">
        <v>29</v>
      </c>
      <c r="B31" s="19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1">
        <v>0</v>
      </c>
      <c r="R31" s="19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1">
        <v>0</v>
      </c>
      <c r="Z31" s="19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1">
        <v>0</v>
      </c>
    </row>
    <row r="32" spans="1:33" ht="12.75" customHeight="1">
      <c r="A32" s="26" t="s">
        <v>30</v>
      </c>
      <c r="B32" s="19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1">
        <v>0</v>
      </c>
      <c r="R32" s="19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1">
        <v>0</v>
      </c>
      <c r="Z32" s="19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1">
        <v>0</v>
      </c>
    </row>
    <row r="33" spans="1:33" ht="12.75" customHeight="1">
      <c r="A33" s="26" t="s">
        <v>31</v>
      </c>
      <c r="B33" s="19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1">
        <v>0</v>
      </c>
      <c r="R33" s="19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1">
        <v>0</v>
      </c>
      <c r="Z33" s="19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1">
        <v>0</v>
      </c>
    </row>
    <row r="34" spans="1:33" ht="12.75" customHeight="1">
      <c r="A34" s="26" t="s">
        <v>32</v>
      </c>
      <c r="B34" s="19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19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1">
        <v>0</v>
      </c>
      <c r="R34" s="19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1">
        <v>0</v>
      </c>
      <c r="Z34" s="19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1">
        <v>0</v>
      </c>
    </row>
    <row r="35" spans="1:33" ht="12.75" customHeight="1">
      <c r="A35" s="26" t="s">
        <v>33</v>
      </c>
      <c r="B35" s="19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19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1">
        <v>0</v>
      </c>
      <c r="R35" s="19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1">
        <v>0</v>
      </c>
      <c r="Z35" s="19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1">
        <v>0</v>
      </c>
    </row>
    <row r="36" spans="1:33" ht="12.75" customHeight="1">
      <c r="A36" s="26" t="s">
        <v>34</v>
      </c>
      <c r="B36" s="19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19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1">
        <v>0</v>
      </c>
      <c r="R36" s="19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1">
        <v>0</v>
      </c>
      <c r="Z36" s="19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1">
        <v>0</v>
      </c>
    </row>
    <row r="37" spans="1:33" ht="12.75" customHeight="1">
      <c r="A37" s="26" t="s">
        <v>35</v>
      </c>
      <c r="B37" s="19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19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1">
        <v>0</v>
      </c>
      <c r="R37" s="19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1">
        <v>0</v>
      </c>
      <c r="Z37" s="19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1">
        <v>0</v>
      </c>
    </row>
    <row r="38" spans="1:33" ht="12.75" customHeight="1">
      <c r="A38" s="26" t="s">
        <v>36</v>
      </c>
      <c r="B38" s="19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19">
        <v>0</v>
      </c>
      <c r="K38" s="20">
        <v>0</v>
      </c>
      <c r="L38" s="20">
        <v>0</v>
      </c>
      <c r="M38" s="20">
        <v>0</v>
      </c>
      <c r="N38" s="20">
        <v>12</v>
      </c>
      <c r="O38" s="20">
        <v>0</v>
      </c>
      <c r="P38" s="20">
        <v>0</v>
      </c>
      <c r="Q38" s="21">
        <v>0</v>
      </c>
      <c r="R38" s="19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1">
        <v>0</v>
      </c>
      <c r="Z38" s="19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1">
        <v>0</v>
      </c>
    </row>
    <row r="39" spans="1:33" ht="12.75" customHeight="1">
      <c r="A39" s="26" t="s">
        <v>37</v>
      </c>
      <c r="B39" s="19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19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1">
        <v>0</v>
      </c>
      <c r="R39" s="19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1">
        <v>0</v>
      </c>
      <c r="Z39" s="19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1">
        <v>0</v>
      </c>
    </row>
    <row r="40" spans="1:33" ht="12.75" customHeight="1">
      <c r="A40" s="26" t="s">
        <v>38</v>
      </c>
      <c r="B40" s="19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19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1">
        <v>0</v>
      </c>
      <c r="R40" s="19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1">
        <v>0</v>
      </c>
      <c r="Z40" s="19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1">
        <v>0</v>
      </c>
    </row>
    <row r="41" spans="1:33" ht="12.75" customHeight="1">
      <c r="A41" s="26" t="s">
        <v>39</v>
      </c>
      <c r="B41" s="19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19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1">
        <v>0</v>
      </c>
      <c r="R41" s="19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1">
        <v>0</v>
      </c>
      <c r="Z41" s="19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1">
        <v>0</v>
      </c>
    </row>
    <row r="42" spans="1:33" ht="12.75" customHeight="1">
      <c r="A42" s="26" t="s">
        <v>40</v>
      </c>
      <c r="B42" s="19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19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1">
        <v>0</v>
      </c>
      <c r="R42" s="19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1">
        <v>0</v>
      </c>
      <c r="Z42" s="19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1">
        <v>0</v>
      </c>
    </row>
    <row r="43" spans="1:33" ht="12.75" customHeight="1">
      <c r="A43" s="28" t="s">
        <v>127</v>
      </c>
      <c r="B43" s="45">
        <v>0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5">
        <v>6</v>
      </c>
      <c r="K43" s="46">
        <v>0</v>
      </c>
      <c r="L43" s="46">
        <v>6</v>
      </c>
      <c r="M43" s="46">
        <v>0</v>
      </c>
      <c r="N43" s="46">
        <v>0</v>
      </c>
      <c r="O43" s="46">
        <v>0</v>
      </c>
      <c r="P43" s="46">
        <v>0</v>
      </c>
      <c r="Q43" s="47">
        <v>0</v>
      </c>
      <c r="R43" s="45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7">
        <v>0</v>
      </c>
      <c r="Z43" s="45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7">
        <v>0</v>
      </c>
    </row>
    <row r="44" spans="1:33" ht="12.75" customHeight="1">
      <c r="A44" s="26" t="s">
        <v>131</v>
      </c>
      <c r="B44" s="19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19">
        <v>6</v>
      </c>
      <c r="K44" s="20">
        <v>0</v>
      </c>
      <c r="L44" s="20">
        <v>6</v>
      </c>
      <c r="M44" s="20">
        <v>0</v>
      </c>
      <c r="N44" s="20">
        <v>0</v>
      </c>
      <c r="O44" s="20">
        <v>0</v>
      </c>
      <c r="P44" s="20">
        <v>0</v>
      </c>
      <c r="Q44" s="21">
        <v>0</v>
      </c>
      <c r="R44" s="19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1">
        <v>0</v>
      </c>
      <c r="Z44" s="19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1">
        <v>0</v>
      </c>
    </row>
    <row r="45" spans="1:33" ht="12.75" customHeight="1">
      <c r="A45" s="26" t="s">
        <v>41</v>
      </c>
      <c r="B45" s="19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19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1">
        <v>0</v>
      </c>
      <c r="R45" s="19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1">
        <v>0</v>
      </c>
      <c r="Z45" s="19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1">
        <v>0</v>
      </c>
    </row>
    <row r="46" spans="1:33" ht="12.75" customHeight="1">
      <c r="A46" s="26" t="s">
        <v>42</v>
      </c>
      <c r="B46" s="19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19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1">
        <v>0</v>
      </c>
      <c r="R46" s="19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1">
        <v>0</v>
      </c>
      <c r="Z46" s="19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1">
        <v>0</v>
      </c>
    </row>
    <row r="47" spans="1:33" ht="12.75" customHeight="1">
      <c r="A47" s="28" t="s">
        <v>126</v>
      </c>
      <c r="B47" s="45">
        <v>8</v>
      </c>
      <c r="C47" s="46">
        <v>0</v>
      </c>
      <c r="D47" s="46">
        <v>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5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7">
        <v>0</v>
      </c>
      <c r="R47" s="45">
        <v>0</v>
      </c>
      <c r="S47" s="46">
        <v>0</v>
      </c>
      <c r="T47" s="46">
        <v>0</v>
      </c>
      <c r="U47" s="46">
        <v>0</v>
      </c>
      <c r="V47" s="46">
        <v>9</v>
      </c>
      <c r="W47" s="46">
        <v>0</v>
      </c>
      <c r="X47" s="46">
        <v>0</v>
      </c>
      <c r="Y47" s="47">
        <v>0</v>
      </c>
      <c r="Z47" s="45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7">
        <v>0</v>
      </c>
    </row>
    <row r="48" spans="1:33" ht="12.75" customHeight="1">
      <c r="A48" s="25" t="s">
        <v>43</v>
      </c>
      <c r="B48" s="16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6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8">
        <v>0</v>
      </c>
      <c r="R48" s="16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8">
        <v>0</v>
      </c>
      <c r="Z48" s="16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8">
        <v>0</v>
      </c>
    </row>
    <row r="49" spans="1:33" ht="12.75" customHeight="1">
      <c r="A49" s="26" t="s">
        <v>44</v>
      </c>
      <c r="B49" s="19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19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1">
        <v>0</v>
      </c>
      <c r="R49" s="19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1">
        <v>0</v>
      </c>
      <c r="Z49" s="19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1">
        <v>0</v>
      </c>
    </row>
    <row r="50" spans="1:33" ht="12.75" customHeight="1">
      <c r="A50" s="26" t="s">
        <v>45</v>
      </c>
      <c r="B50" s="19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19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1">
        <v>0</v>
      </c>
      <c r="R50" s="19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1">
        <v>0</v>
      </c>
      <c r="Z50" s="19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1">
        <v>0</v>
      </c>
    </row>
    <row r="51" spans="1:33" ht="12.75" customHeight="1">
      <c r="A51" s="26" t="s">
        <v>46</v>
      </c>
      <c r="B51" s="19">
        <v>5</v>
      </c>
      <c r="C51" s="20">
        <v>0</v>
      </c>
      <c r="D51" s="20">
        <v>5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19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1">
        <v>0</v>
      </c>
      <c r="R51" s="19">
        <v>0</v>
      </c>
      <c r="S51" s="20">
        <v>0</v>
      </c>
      <c r="T51" s="20">
        <v>0</v>
      </c>
      <c r="U51" s="20">
        <v>0</v>
      </c>
      <c r="V51" s="20">
        <v>9</v>
      </c>
      <c r="W51" s="20">
        <v>0</v>
      </c>
      <c r="X51" s="20">
        <v>0</v>
      </c>
      <c r="Y51" s="21">
        <v>0</v>
      </c>
      <c r="Z51" s="19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1">
        <v>0</v>
      </c>
    </row>
    <row r="52" spans="1:33" ht="12.75" customHeight="1">
      <c r="A52" s="27" t="s">
        <v>47</v>
      </c>
      <c r="B52" s="22">
        <v>3</v>
      </c>
      <c r="C52" s="23">
        <v>0</v>
      </c>
      <c r="D52" s="23">
        <v>3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2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4">
        <v>0</v>
      </c>
      <c r="R52" s="22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4">
        <v>0</v>
      </c>
      <c r="Z52" s="22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4">
        <v>0</v>
      </c>
    </row>
    <row r="53" spans="1:33" ht="12.75" customHeight="1">
      <c r="A53" s="28" t="s">
        <v>125</v>
      </c>
      <c r="B53" s="45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5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7">
        <v>0</v>
      </c>
      <c r="R53" s="45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7">
        <v>0</v>
      </c>
      <c r="Z53" s="45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7">
        <v>0</v>
      </c>
    </row>
    <row r="54" spans="1:33" ht="12.75" customHeight="1">
      <c r="A54" s="26" t="s">
        <v>135</v>
      </c>
      <c r="B54" s="19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19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1">
        <v>0</v>
      </c>
      <c r="R54" s="19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1">
        <v>0</v>
      </c>
      <c r="Z54" s="19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1">
        <v>0</v>
      </c>
    </row>
    <row r="55" spans="1:33" ht="12.75" customHeight="1">
      <c r="A55" s="26" t="s">
        <v>48</v>
      </c>
      <c r="B55" s="19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19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1">
        <v>0</v>
      </c>
      <c r="R55" s="19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1">
        <v>0</v>
      </c>
      <c r="Z55" s="19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1">
        <v>0</v>
      </c>
    </row>
    <row r="56" spans="1:33" ht="12.75" customHeight="1">
      <c r="A56" s="26" t="s">
        <v>49</v>
      </c>
      <c r="B56" s="19"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19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1">
        <v>0</v>
      </c>
      <c r="R56" s="19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1">
        <v>0</v>
      </c>
      <c r="Z56" s="19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1">
        <v>0</v>
      </c>
    </row>
    <row r="57" spans="1:33" ht="12.75" customHeight="1">
      <c r="A57" s="26" t="s">
        <v>50</v>
      </c>
      <c r="B57" s="19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19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1">
        <v>0</v>
      </c>
      <c r="R57" s="19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1">
        <v>0</v>
      </c>
      <c r="Z57" s="19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1">
        <v>0</v>
      </c>
    </row>
    <row r="58" spans="1:33" ht="12.75" customHeight="1">
      <c r="A58" s="26" t="s">
        <v>51</v>
      </c>
      <c r="B58" s="19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19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1">
        <v>0</v>
      </c>
      <c r="R58" s="19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1">
        <v>0</v>
      </c>
      <c r="Z58" s="19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1">
        <v>0</v>
      </c>
    </row>
    <row r="59" spans="1:33" ht="12.75" customHeight="1">
      <c r="A59" s="28" t="s">
        <v>124</v>
      </c>
      <c r="B59" s="45">
        <v>1</v>
      </c>
      <c r="C59" s="46">
        <v>0</v>
      </c>
      <c r="D59" s="46">
        <v>1</v>
      </c>
      <c r="E59" s="46">
        <v>0</v>
      </c>
      <c r="F59" s="46">
        <v>1</v>
      </c>
      <c r="G59" s="46">
        <v>0</v>
      </c>
      <c r="H59" s="46">
        <v>0</v>
      </c>
      <c r="I59" s="46">
        <v>0</v>
      </c>
      <c r="J59" s="45">
        <v>8</v>
      </c>
      <c r="K59" s="46">
        <v>0</v>
      </c>
      <c r="L59" s="46">
        <v>8</v>
      </c>
      <c r="M59" s="46">
        <v>0</v>
      </c>
      <c r="N59" s="46">
        <v>0</v>
      </c>
      <c r="O59" s="46">
        <v>0</v>
      </c>
      <c r="P59" s="46">
        <v>0</v>
      </c>
      <c r="Q59" s="47">
        <v>0</v>
      </c>
      <c r="R59" s="45">
        <v>1</v>
      </c>
      <c r="S59" s="46">
        <v>0</v>
      </c>
      <c r="T59" s="46">
        <v>1</v>
      </c>
      <c r="U59" s="46">
        <v>0</v>
      </c>
      <c r="V59" s="46">
        <v>1</v>
      </c>
      <c r="W59" s="46">
        <v>0</v>
      </c>
      <c r="X59" s="46">
        <v>0</v>
      </c>
      <c r="Y59" s="47">
        <v>0</v>
      </c>
      <c r="Z59" s="45">
        <v>0</v>
      </c>
      <c r="AA59" s="46">
        <v>0</v>
      </c>
      <c r="AB59" s="46">
        <v>0</v>
      </c>
      <c r="AC59" s="46">
        <v>0</v>
      </c>
      <c r="AD59" s="46">
        <v>0</v>
      </c>
      <c r="AE59" s="46">
        <v>0</v>
      </c>
      <c r="AF59" s="46">
        <v>0</v>
      </c>
      <c r="AG59" s="47">
        <v>0</v>
      </c>
    </row>
    <row r="60" spans="1:33" ht="12.75" customHeight="1">
      <c r="A60" s="26" t="s">
        <v>52</v>
      </c>
      <c r="B60" s="19">
        <v>1</v>
      </c>
      <c r="C60" s="20">
        <v>0</v>
      </c>
      <c r="D60" s="20">
        <v>1</v>
      </c>
      <c r="E60" s="20">
        <v>0</v>
      </c>
      <c r="F60" s="20">
        <v>1</v>
      </c>
      <c r="G60" s="20">
        <v>0</v>
      </c>
      <c r="H60" s="20">
        <v>0</v>
      </c>
      <c r="I60" s="20">
        <v>0</v>
      </c>
      <c r="J60" s="19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1">
        <v>0</v>
      </c>
      <c r="R60" s="19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1">
        <v>0</v>
      </c>
      <c r="Z60" s="19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1">
        <v>0</v>
      </c>
    </row>
    <row r="61" spans="1:33" ht="12.75" customHeight="1">
      <c r="A61" s="26" t="s">
        <v>53</v>
      </c>
      <c r="B61" s="19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19">
        <v>3</v>
      </c>
      <c r="K61" s="20">
        <v>0</v>
      </c>
      <c r="L61" s="20">
        <v>3</v>
      </c>
      <c r="M61" s="20">
        <v>0</v>
      </c>
      <c r="N61" s="20">
        <v>0</v>
      </c>
      <c r="O61" s="20">
        <v>0</v>
      </c>
      <c r="P61" s="20">
        <v>0</v>
      </c>
      <c r="Q61" s="21">
        <v>0</v>
      </c>
      <c r="R61" s="19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1">
        <v>0</v>
      </c>
      <c r="Z61" s="19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1">
        <v>0</v>
      </c>
    </row>
    <row r="62" spans="1:33" ht="12.75" customHeight="1">
      <c r="A62" s="26" t="s">
        <v>54</v>
      </c>
      <c r="B62" s="19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19">
        <v>4</v>
      </c>
      <c r="K62" s="20">
        <v>0</v>
      </c>
      <c r="L62" s="20">
        <v>4</v>
      </c>
      <c r="M62" s="20">
        <v>0</v>
      </c>
      <c r="N62" s="20">
        <v>0</v>
      </c>
      <c r="O62" s="20">
        <v>0</v>
      </c>
      <c r="P62" s="20">
        <v>0</v>
      </c>
      <c r="Q62" s="21">
        <v>0</v>
      </c>
      <c r="R62" s="19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1">
        <v>0</v>
      </c>
      <c r="Z62" s="19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1">
        <v>0</v>
      </c>
    </row>
    <row r="63" spans="1:33" ht="12.75" customHeight="1">
      <c r="A63" s="26" t="s">
        <v>55</v>
      </c>
      <c r="B63" s="19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19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1">
        <v>0</v>
      </c>
      <c r="R63" s="19">
        <v>1</v>
      </c>
      <c r="S63" s="20">
        <v>0</v>
      </c>
      <c r="T63" s="20">
        <v>1</v>
      </c>
      <c r="U63" s="20">
        <v>0</v>
      </c>
      <c r="V63" s="20">
        <v>1</v>
      </c>
      <c r="W63" s="20">
        <v>0</v>
      </c>
      <c r="X63" s="20">
        <v>0</v>
      </c>
      <c r="Y63" s="21">
        <v>0</v>
      </c>
      <c r="Z63" s="19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1">
        <v>0</v>
      </c>
    </row>
    <row r="64" spans="1:33" ht="12.75" customHeight="1">
      <c r="A64" s="26" t="s">
        <v>56</v>
      </c>
      <c r="B64" s="19"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19">
        <v>1</v>
      </c>
      <c r="K64" s="20">
        <v>0</v>
      </c>
      <c r="L64" s="20">
        <v>1</v>
      </c>
      <c r="M64" s="20">
        <v>0</v>
      </c>
      <c r="N64" s="20">
        <v>0</v>
      </c>
      <c r="O64" s="20">
        <v>0</v>
      </c>
      <c r="P64" s="20">
        <v>0</v>
      </c>
      <c r="Q64" s="21">
        <v>0</v>
      </c>
      <c r="R64" s="19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1">
        <v>0</v>
      </c>
      <c r="Z64" s="19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1">
        <v>0</v>
      </c>
    </row>
    <row r="65" spans="1:33" ht="12.75" customHeight="1">
      <c r="A65" s="28" t="s">
        <v>123</v>
      </c>
      <c r="B65" s="45">
        <v>3</v>
      </c>
      <c r="C65" s="46">
        <v>0</v>
      </c>
      <c r="D65" s="46">
        <v>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5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7">
        <v>0</v>
      </c>
      <c r="R65" s="45">
        <v>1</v>
      </c>
      <c r="S65" s="46">
        <v>0</v>
      </c>
      <c r="T65" s="46">
        <v>1</v>
      </c>
      <c r="U65" s="46">
        <v>0</v>
      </c>
      <c r="V65" s="46">
        <v>0</v>
      </c>
      <c r="W65" s="46">
        <v>0</v>
      </c>
      <c r="X65" s="46">
        <v>0</v>
      </c>
      <c r="Y65" s="47">
        <v>0</v>
      </c>
      <c r="Z65" s="45">
        <v>3</v>
      </c>
      <c r="AA65" s="46">
        <v>0</v>
      </c>
      <c r="AB65" s="46">
        <v>3</v>
      </c>
      <c r="AC65" s="46">
        <v>0</v>
      </c>
      <c r="AD65" s="46">
        <v>0</v>
      </c>
      <c r="AE65" s="46">
        <v>0</v>
      </c>
      <c r="AF65" s="46">
        <v>0</v>
      </c>
      <c r="AG65" s="47">
        <v>0</v>
      </c>
    </row>
    <row r="66" spans="1:33" ht="12.75" customHeight="1">
      <c r="A66" s="26" t="s">
        <v>57</v>
      </c>
      <c r="B66" s="19">
        <v>2</v>
      </c>
      <c r="C66" s="20">
        <v>0</v>
      </c>
      <c r="D66" s="20">
        <v>2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19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1">
        <v>0</v>
      </c>
      <c r="R66" s="19">
        <v>1</v>
      </c>
      <c r="S66" s="20">
        <v>0</v>
      </c>
      <c r="T66" s="20">
        <v>1</v>
      </c>
      <c r="U66" s="20">
        <v>0</v>
      </c>
      <c r="V66" s="20">
        <v>0</v>
      </c>
      <c r="W66" s="20">
        <v>0</v>
      </c>
      <c r="X66" s="20">
        <v>0</v>
      </c>
      <c r="Y66" s="21">
        <v>0</v>
      </c>
      <c r="Z66" s="19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1">
        <v>0</v>
      </c>
    </row>
    <row r="67" spans="1:33" ht="12.75" customHeight="1">
      <c r="A67" s="26" t="s">
        <v>58</v>
      </c>
      <c r="B67" s="19">
        <v>1</v>
      </c>
      <c r="C67" s="20">
        <v>0</v>
      </c>
      <c r="D67" s="20">
        <v>1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19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1">
        <v>0</v>
      </c>
      <c r="R67" s="19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1">
        <v>0</v>
      </c>
      <c r="Z67" s="19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1">
        <v>0</v>
      </c>
    </row>
    <row r="68" spans="1:33" ht="12.75" customHeight="1">
      <c r="A68" s="26" t="s">
        <v>59</v>
      </c>
      <c r="B68" s="19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19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1">
        <v>0</v>
      </c>
      <c r="R68" s="19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1">
        <v>0</v>
      </c>
      <c r="Z68" s="19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1">
        <v>0</v>
      </c>
    </row>
    <row r="69" spans="1:33" ht="12.75" customHeight="1">
      <c r="A69" s="26" t="s">
        <v>60</v>
      </c>
      <c r="B69" s="19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19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1">
        <v>0</v>
      </c>
      <c r="R69" s="19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1">
        <v>0</v>
      </c>
      <c r="Z69" s="19">
        <v>3</v>
      </c>
      <c r="AA69" s="20">
        <v>0</v>
      </c>
      <c r="AB69" s="20">
        <v>3</v>
      </c>
      <c r="AC69" s="20">
        <v>0</v>
      </c>
      <c r="AD69" s="20">
        <v>0</v>
      </c>
      <c r="AE69" s="20">
        <v>0</v>
      </c>
      <c r="AF69" s="20">
        <v>0</v>
      </c>
      <c r="AG69" s="21">
        <v>0</v>
      </c>
    </row>
    <row r="70" spans="1:33" ht="12.75" customHeight="1">
      <c r="A70" s="26" t="s">
        <v>61</v>
      </c>
      <c r="B70" s="19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19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1">
        <v>0</v>
      </c>
      <c r="R70" s="19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1">
        <v>0</v>
      </c>
      <c r="Z70" s="19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1">
        <v>0</v>
      </c>
    </row>
    <row r="71" spans="1:33" ht="12.75" customHeight="1">
      <c r="A71" s="28" t="s">
        <v>122</v>
      </c>
      <c r="B71" s="45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5">
        <v>4</v>
      </c>
      <c r="K71" s="46">
        <v>0</v>
      </c>
      <c r="L71" s="46">
        <v>4</v>
      </c>
      <c r="M71" s="46">
        <v>0</v>
      </c>
      <c r="N71" s="46">
        <v>0</v>
      </c>
      <c r="O71" s="46">
        <v>0</v>
      </c>
      <c r="P71" s="46">
        <v>0</v>
      </c>
      <c r="Q71" s="47">
        <v>0</v>
      </c>
      <c r="R71" s="45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7">
        <v>0</v>
      </c>
      <c r="Z71" s="45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7">
        <v>0</v>
      </c>
    </row>
    <row r="72" spans="1:33" ht="12.75" customHeight="1">
      <c r="A72" s="26" t="s">
        <v>62</v>
      </c>
      <c r="B72" s="19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19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1">
        <v>0</v>
      </c>
      <c r="R72" s="19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1">
        <v>0</v>
      </c>
      <c r="Z72" s="19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1">
        <v>0</v>
      </c>
    </row>
    <row r="73" spans="1:33" ht="12.75" customHeight="1">
      <c r="A73" s="26" t="s">
        <v>63</v>
      </c>
      <c r="B73" s="19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19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1">
        <v>0</v>
      </c>
      <c r="R73" s="19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1">
        <v>0</v>
      </c>
      <c r="Z73" s="19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1">
        <v>0</v>
      </c>
    </row>
    <row r="74" spans="1:33" ht="12.75" customHeight="1">
      <c r="A74" s="26" t="s">
        <v>64</v>
      </c>
      <c r="B74" s="19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19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1">
        <v>0</v>
      </c>
      <c r="R74" s="19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1">
        <v>0</v>
      </c>
      <c r="Z74" s="19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1">
        <v>0</v>
      </c>
    </row>
    <row r="75" spans="1:33" ht="12.75" customHeight="1">
      <c r="A75" s="26" t="s">
        <v>65</v>
      </c>
      <c r="B75" s="19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19">
        <v>4</v>
      </c>
      <c r="K75" s="20">
        <v>0</v>
      </c>
      <c r="L75" s="20">
        <v>4</v>
      </c>
      <c r="M75" s="20">
        <v>0</v>
      </c>
      <c r="N75" s="20">
        <v>0</v>
      </c>
      <c r="O75" s="20">
        <v>0</v>
      </c>
      <c r="P75" s="20">
        <v>0</v>
      </c>
      <c r="Q75" s="21">
        <v>0</v>
      </c>
      <c r="R75" s="19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1">
        <v>0</v>
      </c>
      <c r="Z75" s="19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1">
        <v>0</v>
      </c>
    </row>
    <row r="76" spans="1:33" ht="12.75" customHeight="1">
      <c r="A76" s="28" t="s">
        <v>121</v>
      </c>
      <c r="B76" s="45">
        <v>0</v>
      </c>
      <c r="C76" s="46">
        <v>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5">
        <v>8</v>
      </c>
      <c r="K76" s="46">
        <v>0</v>
      </c>
      <c r="L76" s="46">
        <v>7</v>
      </c>
      <c r="M76" s="46">
        <v>0</v>
      </c>
      <c r="N76" s="46">
        <v>0</v>
      </c>
      <c r="O76" s="46">
        <v>0</v>
      </c>
      <c r="P76" s="46">
        <v>0</v>
      </c>
      <c r="Q76" s="47">
        <v>0</v>
      </c>
      <c r="R76" s="45">
        <v>14</v>
      </c>
      <c r="S76" s="46">
        <v>0</v>
      </c>
      <c r="T76" s="46">
        <v>13</v>
      </c>
      <c r="U76" s="46">
        <v>0</v>
      </c>
      <c r="V76" s="46">
        <v>0</v>
      </c>
      <c r="W76" s="46">
        <v>0</v>
      </c>
      <c r="X76" s="46">
        <v>0</v>
      </c>
      <c r="Y76" s="47">
        <v>0</v>
      </c>
      <c r="Z76" s="45">
        <v>9</v>
      </c>
      <c r="AA76" s="46">
        <v>0</v>
      </c>
      <c r="AB76" s="46">
        <v>9</v>
      </c>
      <c r="AC76" s="46">
        <v>0</v>
      </c>
      <c r="AD76" s="46">
        <v>0</v>
      </c>
      <c r="AE76" s="46">
        <v>0</v>
      </c>
      <c r="AF76" s="46">
        <v>0</v>
      </c>
      <c r="AG76" s="47">
        <v>0</v>
      </c>
    </row>
    <row r="77" spans="1:33" ht="12.75" customHeight="1">
      <c r="A77" s="26" t="s">
        <v>66</v>
      </c>
      <c r="B77" s="19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19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1">
        <v>0</v>
      </c>
      <c r="R77" s="19">
        <v>5</v>
      </c>
      <c r="S77" s="20">
        <v>0</v>
      </c>
      <c r="T77" s="20">
        <v>5</v>
      </c>
      <c r="U77" s="20">
        <v>0</v>
      </c>
      <c r="V77" s="20">
        <v>0</v>
      </c>
      <c r="W77" s="20">
        <v>0</v>
      </c>
      <c r="X77" s="20">
        <v>0</v>
      </c>
      <c r="Y77" s="21">
        <v>0</v>
      </c>
      <c r="Z77" s="19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1">
        <v>0</v>
      </c>
    </row>
    <row r="78" spans="1:33" ht="12.75" customHeight="1">
      <c r="A78" s="26" t="s">
        <v>67</v>
      </c>
      <c r="B78" s="19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19">
        <v>2</v>
      </c>
      <c r="K78" s="20">
        <v>0</v>
      </c>
      <c r="L78" s="20">
        <v>2</v>
      </c>
      <c r="M78" s="20">
        <v>0</v>
      </c>
      <c r="N78" s="20">
        <v>0</v>
      </c>
      <c r="O78" s="20">
        <v>0</v>
      </c>
      <c r="P78" s="20">
        <v>0</v>
      </c>
      <c r="Q78" s="21">
        <v>0</v>
      </c>
      <c r="R78" s="19">
        <v>3</v>
      </c>
      <c r="S78" s="20">
        <v>0</v>
      </c>
      <c r="T78" s="20">
        <v>2</v>
      </c>
      <c r="U78" s="20">
        <v>0</v>
      </c>
      <c r="V78" s="20">
        <v>0</v>
      </c>
      <c r="W78" s="20">
        <v>0</v>
      </c>
      <c r="X78" s="20">
        <v>0</v>
      </c>
      <c r="Y78" s="21">
        <v>0</v>
      </c>
      <c r="Z78" s="19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1">
        <v>0</v>
      </c>
    </row>
    <row r="79" spans="1:33" ht="12.75" customHeight="1">
      <c r="A79" s="26" t="s">
        <v>68</v>
      </c>
      <c r="B79" s="19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19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1">
        <v>0</v>
      </c>
      <c r="R79" s="19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1">
        <v>0</v>
      </c>
      <c r="Z79" s="19">
        <v>9</v>
      </c>
      <c r="AA79" s="20">
        <v>0</v>
      </c>
      <c r="AB79" s="20">
        <v>9</v>
      </c>
      <c r="AC79" s="20">
        <v>0</v>
      </c>
      <c r="AD79" s="20">
        <v>0</v>
      </c>
      <c r="AE79" s="20">
        <v>0</v>
      </c>
      <c r="AF79" s="20">
        <v>0</v>
      </c>
      <c r="AG79" s="21">
        <v>0</v>
      </c>
    </row>
    <row r="80" spans="1:33" ht="12.75" customHeight="1">
      <c r="A80" s="26" t="s">
        <v>69</v>
      </c>
      <c r="B80" s="19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19">
        <v>1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1">
        <v>0</v>
      </c>
      <c r="R80" s="19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1">
        <v>0</v>
      </c>
      <c r="Z80" s="19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1">
        <v>0</v>
      </c>
    </row>
    <row r="81" spans="1:33" ht="12.75" customHeight="1">
      <c r="A81" s="26" t="s">
        <v>70</v>
      </c>
      <c r="B81" s="19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19">
        <v>5</v>
      </c>
      <c r="K81" s="20">
        <v>0</v>
      </c>
      <c r="L81" s="20">
        <v>5</v>
      </c>
      <c r="M81" s="20">
        <v>0</v>
      </c>
      <c r="N81" s="20">
        <v>0</v>
      </c>
      <c r="O81" s="20">
        <v>0</v>
      </c>
      <c r="P81" s="20">
        <v>0</v>
      </c>
      <c r="Q81" s="21">
        <v>0</v>
      </c>
      <c r="R81" s="19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1">
        <v>0</v>
      </c>
      <c r="Z81" s="19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1">
        <v>0</v>
      </c>
    </row>
    <row r="82" spans="1:33" ht="12.75" customHeight="1">
      <c r="A82" s="26" t="s">
        <v>71</v>
      </c>
      <c r="B82" s="19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19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1">
        <v>0</v>
      </c>
      <c r="R82" s="19">
        <v>6</v>
      </c>
      <c r="S82" s="20">
        <v>0</v>
      </c>
      <c r="T82" s="20">
        <v>6</v>
      </c>
      <c r="U82" s="20">
        <v>0</v>
      </c>
      <c r="V82" s="20">
        <v>0</v>
      </c>
      <c r="W82" s="20">
        <v>0</v>
      </c>
      <c r="X82" s="20">
        <v>0</v>
      </c>
      <c r="Y82" s="21">
        <v>0</v>
      </c>
      <c r="Z82" s="19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1">
        <v>0</v>
      </c>
    </row>
    <row r="83" spans="1:33" ht="12.75" customHeight="1">
      <c r="A83" s="28" t="s">
        <v>120</v>
      </c>
      <c r="B83" s="45">
        <v>0</v>
      </c>
      <c r="C83" s="46">
        <v>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5">
        <v>8</v>
      </c>
      <c r="K83" s="46">
        <v>0</v>
      </c>
      <c r="L83" s="46">
        <v>8</v>
      </c>
      <c r="M83" s="46">
        <v>0</v>
      </c>
      <c r="N83" s="46">
        <v>0</v>
      </c>
      <c r="O83" s="46">
        <v>0</v>
      </c>
      <c r="P83" s="46">
        <v>0</v>
      </c>
      <c r="Q83" s="47">
        <v>0</v>
      </c>
      <c r="R83" s="45">
        <v>13</v>
      </c>
      <c r="S83" s="46">
        <v>0</v>
      </c>
      <c r="T83" s="46">
        <v>12</v>
      </c>
      <c r="U83" s="46">
        <v>0</v>
      </c>
      <c r="V83" s="46">
        <v>0</v>
      </c>
      <c r="W83" s="46">
        <v>0</v>
      </c>
      <c r="X83" s="46">
        <v>0</v>
      </c>
      <c r="Y83" s="47">
        <v>0</v>
      </c>
      <c r="Z83" s="45">
        <v>2</v>
      </c>
      <c r="AA83" s="46">
        <v>0</v>
      </c>
      <c r="AB83" s="46">
        <v>1</v>
      </c>
      <c r="AC83" s="46">
        <v>0</v>
      </c>
      <c r="AD83" s="46">
        <v>0</v>
      </c>
      <c r="AE83" s="46">
        <v>0</v>
      </c>
      <c r="AF83" s="46">
        <v>0</v>
      </c>
      <c r="AG83" s="47">
        <v>0</v>
      </c>
    </row>
    <row r="84" spans="1:33" ht="12.75" customHeight="1">
      <c r="A84" s="26" t="s">
        <v>72</v>
      </c>
      <c r="B84" s="19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19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1">
        <v>0</v>
      </c>
      <c r="R84" s="19">
        <v>1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1">
        <v>0</v>
      </c>
      <c r="Z84" s="19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1">
        <v>0</v>
      </c>
    </row>
    <row r="85" spans="1:33" ht="12.75" customHeight="1">
      <c r="A85" s="26" t="s">
        <v>73</v>
      </c>
      <c r="B85" s="19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19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1">
        <v>0</v>
      </c>
      <c r="R85" s="19">
        <v>3</v>
      </c>
      <c r="S85" s="20">
        <v>0</v>
      </c>
      <c r="T85" s="20">
        <v>3</v>
      </c>
      <c r="U85" s="20">
        <v>0</v>
      </c>
      <c r="V85" s="20">
        <v>0</v>
      </c>
      <c r="W85" s="20">
        <v>0</v>
      </c>
      <c r="X85" s="20">
        <v>0</v>
      </c>
      <c r="Y85" s="21">
        <v>0</v>
      </c>
      <c r="Z85" s="19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1">
        <v>0</v>
      </c>
    </row>
    <row r="86" spans="1:33" ht="12.75" customHeight="1">
      <c r="A86" s="26" t="s">
        <v>74</v>
      </c>
      <c r="B86" s="19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19">
        <v>8</v>
      </c>
      <c r="K86" s="20">
        <v>0</v>
      </c>
      <c r="L86" s="20">
        <v>8</v>
      </c>
      <c r="M86" s="20">
        <v>0</v>
      </c>
      <c r="N86" s="20">
        <v>0</v>
      </c>
      <c r="O86" s="20">
        <v>0</v>
      </c>
      <c r="P86" s="20">
        <v>0</v>
      </c>
      <c r="Q86" s="21">
        <v>0</v>
      </c>
      <c r="R86" s="19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1">
        <v>0</v>
      </c>
      <c r="Z86" s="19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1">
        <v>0</v>
      </c>
    </row>
    <row r="87" spans="1:33" ht="12.75" customHeight="1">
      <c r="A87" s="26" t="s">
        <v>75</v>
      </c>
      <c r="B87" s="19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19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1">
        <v>0</v>
      </c>
      <c r="R87" s="19">
        <v>2</v>
      </c>
      <c r="S87" s="20">
        <v>0</v>
      </c>
      <c r="T87" s="20">
        <v>2</v>
      </c>
      <c r="U87" s="20">
        <v>0</v>
      </c>
      <c r="V87" s="20">
        <v>0</v>
      </c>
      <c r="W87" s="20">
        <v>0</v>
      </c>
      <c r="X87" s="20">
        <v>0</v>
      </c>
      <c r="Y87" s="21">
        <v>0</v>
      </c>
      <c r="Z87" s="19">
        <v>2</v>
      </c>
      <c r="AA87" s="20">
        <v>0</v>
      </c>
      <c r="AB87" s="20">
        <v>1</v>
      </c>
      <c r="AC87" s="20">
        <v>0</v>
      </c>
      <c r="AD87" s="20">
        <v>0</v>
      </c>
      <c r="AE87" s="20">
        <v>0</v>
      </c>
      <c r="AF87" s="20">
        <v>0</v>
      </c>
      <c r="AG87" s="21">
        <v>0</v>
      </c>
    </row>
    <row r="88" spans="1:33" ht="12.75" customHeight="1">
      <c r="A88" s="27" t="s">
        <v>76</v>
      </c>
      <c r="B88" s="22">
        <v>0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2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4">
        <v>0</v>
      </c>
      <c r="R88" s="22">
        <v>7</v>
      </c>
      <c r="S88" s="23">
        <v>0</v>
      </c>
      <c r="T88" s="23">
        <v>7</v>
      </c>
      <c r="U88" s="23">
        <v>0</v>
      </c>
      <c r="V88" s="23">
        <v>0</v>
      </c>
      <c r="W88" s="23">
        <v>0</v>
      </c>
      <c r="X88" s="23">
        <v>0</v>
      </c>
      <c r="Y88" s="24">
        <v>0</v>
      </c>
      <c r="Z88" s="22">
        <v>0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4">
        <v>0</v>
      </c>
    </row>
    <row r="89" spans="1:34" ht="5.25" customHeight="1">
      <c r="A89" s="29" t="s">
        <v>132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3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48"/>
    </row>
    <row r="90" spans="1:33" ht="12.75" customHeight="1">
      <c r="A90" s="30" t="s">
        <v>0</v>
      </c>
      <c r="B90" s="16">
        <v>0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6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8">
        <v>0</v>
      </c>
      <c r="R90" s="16">
        <v>7</v>
      </c>
      <c r="S90" s="17">
        <v>0</v>
      </c>
      <c r="T90" s="17">
        <v>7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6">
        <v>0</v>
      </c>
      <c r="AA90" s="17">
        <v>0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18">
        <v>0</v>
      </c>
    </row>
    <row r="91" spans="1:33" ht="12.75" customHeight="1">
      <c r="A91" s="31" t="s">
        <v>1</v>
      </c>
      <c r="B91" s="19">
        <v>16</v>
      </c>
      <c r="C91" s="20">
        <v>0</v>
      </c>
      <c r="D91" s="20">
        <v>15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19">
        <v>67</v>
      </c>
      <c r="K91" s="20">
        <v>0</v>
      </c>
      <c r="L91" s="20">
        <v>63</v>
      </c>
      <c r="M91" s="20">
        <v>0</v>
      </c>
      <c r="N91" s="20">
        <v>0</v>
      </c>
      <c r="O91" s="20">
        <v>0</v>
      </c>
      <c r="P91" s="20">
        <v>0</v>
      </c>
      <c r="Q91" s="21">
        <v>0</v>
      </c>
      <c r="R91" s="19">
        <v>29</v>
      </c>
      <c r="S91" s="20">
        <v>0</v>
      </c>
      <c r="T91" s="20">
        <v>27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19">
        <v>4</v>
      </c>
      <c r="AA91" s="20">
        <v>0</v>
      </c>
      <c r="AB91" s="20">
        <v>3</v>
      </c>
      <c r="AC91" s="20">
        <v>0</v>
      </c>
      <c r="AD91" s="20">
        <v>0</v>
      </c>
      <c r="AE91" s="20">
        <v>0</v>
      </c>
      <c r="AF91" s="20">
        <v>0</v>
      </c>
      <c r="AG91" s="21">
        <v>0</v>
      </c>
    </row>
    <row r="92" spans="1:33" ht="12.75" customHeight="1">
      <c r="A92" s="31" t="s">
        <v>2</v>
      </c>
      <c r="B92" s="19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19">
        <v>0</v>
      </c>
      <c r="K92" s="20">
        <v>0</v>
      </c>
      <c r="L92" s="20">
        <v>0</v>
      </c>
      <c r="M92" s="20">
        <v>0</v>
      </c>
      <c r="N92" s="20">
        <v>12</v>
      </c>
      <c r="O92" s="20">
        <v>0</v>
      </c>
      <c r="P92" s="20">
        <v>0</v>
      </c>
      <c r="Q92" s="21">
        <v>0</v>
      </c>
      <c r="R92" s="19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19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1">
        <v>0</v>
      </c>
    </row>
    <row r="93" spans="1:33" ht="12.75" customHeight="1">
      <c r="A93" s="31" t="s">
        <v>3</v>
      </c>
      <c r="B93" s="19">
        <v>11</v>
      </c>
      <c r="C93" s="20">
        <v>0</v>
      </c>
      <c r="D93" s="20">
        <v>11</v>
      </c>
      <c r="E93" s="20">
        <v>0</v>
      </c>
      <c r="F93" s="20">
        <v>1</v>
      </c>
      <c r="G93" s="20">
        <v>0</v>
      </c>
      <c r="H93" s="20">
        <v>0</v>
      </c>
      <c r="I93" s="20">
        <v>0</v>
      </c>
      <c r="J93" s="19">
        <v>20</v>
      </c>
      <c r="K93" s="20">
        <v>0</v>
      </c>
      <c r="L93" s="20">
        <v>20</v>
      </c>
      <c r="M93" s="20">
        <v>0</v>
      </c>
      <c r="N93" s="20">
        <v>0</v>
      </c>
      <c r="O93" s="20">
        <v>0</v>
      </c>
      <c r="P93" s="20">
        <v>0</v>
      </c>
      <c r="Q93" s="21">
        <v>0</v>
      </c>
      <c r="R93" s="19">
        <v>4</v>
      </c>
      <c r="S93" s="20">
        <v>0</v>
      </c>
      <c r="T93" s="20">
        <v>4</v>
      </c>
      <c r="U93" s="20">
        <v>0</v>
      </c>
      <c r="V93" s="20">
        <v>9</v>
      </c>
      <c r="W93" s="20">
        <v>0</v>
      </c>
      <c r="X93" s="20">
        <v>0</v>
      </c>
      <c r="Y93" s="20">
        <v>0</v>
      </c>
      <c r="Z93" s="19">
        <v>22</v>
      </c>
      <c r="AA93" s="20">
        <v>0</v>
      </c>
      <c r="AB93" s="20">
        <v>22</v>
      </c>
      <c r="AC93" s="20">
        <v>0</v>
      </c>
      <c r="AD93" s="20">
        <v>0</v>
      </c>
      <c r="AE93" s="20">
        <v>0</v>
      </c>
      <c r="AF93" s="20">
        <v>0</v>
      </c>
      <c r="AG93" s="21">
        <v>0</v>
      </c>
    </row>
    <row r="94" spans="1:33" ht="12.75" customHeight="1">
      <c r="A94" s="31" t="s">
        <v>4</v>
      </c>
      <c r="B94" s="19">
        <v>4</v>
      </c>
      <c r="C94" s="20">
        <v>0</v>
      </c>
      <c r="D94" s="20">
        <v>4</v>
      </c>
      <c r="E94" s="20">
        <v>0</v>
      </c>
      <c r="F94" s="20">
        <v>1</v>
      </c>
      <c r="G94" s="20">
        <v>0</v>
      </c>
      <c r="H94" s="20">
        <v>0</v>
      </c>
      <c r="I94" s="20">
        <v>0</v>
      </c>
      <c r="J94" s="19">
        <v>19</v>
      </c>
      <c r="K94" s="20">
        <v>0</v>
      </c>
      <c r="L94" s="20">
        <v>18</v>
      </c>
      <c r="M94" s="20">
        <v>0</v>
      </c>
      <c r="N94" s="20">
        <v>0</v>
      </c>
      <c r="O94" s="20">
        <v>0</v>
      </c>
      <c r="P94" s="20">
        <v>0</v>
      </c>
      <c r="Q94" s="21">
        <v>0</v>
      </c>
      <c r="R94" s="19">
        <v>12</v>
      </c>
      <c r="S94" s="20">
        <v>0</v>
      </c>
      <c r="T94" s="20">
        <v>11</v>
      </c>
      <c r="U94" s="20">
        <v>0</v>
      </c>
      <c r="V94" s="20">
        <v>1</v>
      </c>
      <c r="W94" s="20">
        <v>0</v>
      </c>
      <c r="X94" s="20">
        <v>0</v>
      </c>
      <c r="Y94" s="20">
        <v>0</v>
      </c>
      <c r="Z94" s="19">
        <v>3</v>
      </c>
      <c r="AA94" s="20">
        <v>0</v>
      </c>
      <c r="AB94" s="20">
        <v>3</v>
      </c>
      <c r="AC94" s="20">
        <v>0</v>
      </c>
      <c r="AD94" s="20">
        <v>0</v>
      </c>
      <c r="AE94" s="20">
        <v>0</v>
      </c>
      <c r="AF94" s="20">
        <v>0</v>
      </c>
      <c r="AG94" s="21">
        <v>0</v>
      </c>
    </row>
    <row r="95" spans="1:33" ht="12.75" customHeight="1">
      <c r="A95" s="32" t="s">
        <v>5</v>
      </c>
      <c r="B95" s="22">
        <v>0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2">
        <v>16</v>
      </c>
      <c r="K95" s="23">
        <v>0</v>
      </c>
      <c r="L95" s="23">
        <v>15</v>
      </c>
      <c r="M95" s="23">
        <v>0</v>
      </c>
      <c r="N95" s="23">
        <v>0</v>
      </c>
      <c r="O95" s="23">
        <v>0</v>
      </c>
      <c r="P95" s="23">
        <v>0</v>
      </c>
      <c r="Q95" s="24">
        <v>0</v>
      </c>
      <c r="R95" s="22">
        <v>27</v>
      </c>
      <c r="S95" s="23">
        <v>0</v>
      </c>
      <c r="T95" s="23">
        <v>25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2">
        <v>11</v>
      </c>
      <c r="AA95" s="23">
        <v>0</v>
      </c>
      <c r="AB95" s="23">
        <v>10</v>
      </c>
      <c r="AC95" s="23">
        <v>0</v>
      </c>
      <c r="AD95" s="23">
        <v>0</v>
      </c>
      <c r="AE95" s="23">
        <v>0</v>
      </c>
      <c r="AF95" s="23">
        <v>0</v>
      </c>
      <c r="AG95" s="24">
        <v>0</v>
      </c>
    </row>
  </sheetData>
  <mergeCells count="31">
    <mergeCell ref="A2:A5"/>
    <mergeCell ref="B2:I2"/>
    <mergeCell ref="J2:Q2"/>
    <mergeCell ref="J3:M3"/>
    <mergeCell ref="B3:E3"/>
    <mergeCell ref="B4:C4"/>
    <mergeCell ref="D4:E4"/>
    <mergeCell ref="F3:I3"/>
    <mergeCell ref="F4:G4"/>
    <mergeCell ref="H4:I4"/>
    <mergeCell ref="P1:Q1"/>
    <mergeCell ref="J4:K4"/>
    <mergeCell ref="L4:M4"/>
    <mergeCell ref="N3:Q3"/>
    <mergeCell ref="N4:O4"/>
    <mergeCell ref="P4:Q4"/>
    <mergeCell ref="AF1:AG1"/>
    <mergeCell ref="R2:Y2"/>
    <mergeCell ref="Z2:AG2"/>
    <mergeCell ref="R3:U3"/>
    <mergeCell ref="V3:Y3"/>
    <mergeCell ref="Z3:AC3"/>
    <mergeCell ref="AD3:AG3"/>
    <mergeCell ref="R4:S4"/>
    <mergeCell ref="T4:U4"/>
    <mergeCell ref="V4:W4"/>
    <mergeCell ref="X4:Y4"/>
    <mergeCell ref="Z4:AA4"/>
    <mergeCell ref="AB4:AC4"/>
    <mergeCell ref="AD4:AE4"/>
    <mergeCell ref="AF4:AG4"/>
  </mergeCells>
  <printOptions horizontalCentered="1"/>
  <pageMargins left="0.7874015748031497" right="0.7874015748031497" top="0.5905511811023623" bottom="0.5905511811023623" header="0" footer="0"/>
  <pageSetup blackAndWhite="1" fitToWidth="0" fitToHeight="1" horizontalDpi="300" verticalDpi="300" orientation="portrait" paperSize="9" scale="66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O95"/>
  <sheetViews>
    <sheetView zoomScale="75" zoomScaleNormal="75" zoomScaleSheetLayoutView="75" workbookViewId="0" topLeftCell="A1">
      <selection activeCell="F52" sqref="F52"/>
    </sheetView>
  </sheetViews>
  <sheetFormatPr defaultColWidth="9.00390625" defaultRowHeight="19.5" customHeight="1"/>
  <cols>
    <col min="1" max="1" width="10.875" style="42" customWidth="1"/>
    <col min="2" max="7" width="19.25390625" style="42" customWidth="1"/>
    <col min="8" max="15" width="15.625" style="42" customWidth="1"/>
    <col min="18" max="16384" width="11.125" style="41" customWidth="1"/>
  </cols>
  <sheetData>
    <row r="1" spans="1:15" ht="18.75">
      <c r="A1" s="37" t="s">
        <v>133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81" t="s">
        <v>142</v>
      </c>
      <c r="O1" s="81"/>
    </row>
    <row r="2" spans="1:15" ht="4.5" customHeight="1">
      <c r="A2" s="3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" customHeight="1">
      <c r="A3" s="85" t="s">
        <v>89</v>
      </c>
      <c r="B3" s="54" t="s">
        <v>113</v>
      </c>
      <c r="C3" s="55"/>
      <c r="D3" s="58" t="s">
        <v>95</v>
      </c>
      <c r="E3" s="59"/>
      <c r="F3" s="59"/>
      <c r="G3" s="79"/>
      <c r="H3" s="58" t="s">
        <v>109</v>
      </c>
      <c r="I3" s="59"/>
      <c r="J3" s="59"/>
      <c r="K3" s="59"/>
      <c r="L3" s="59"/>
      <c r="M3" s="79"/>
      <c r="N3" s="54" t="s">
        <v>112</v>
      </c>
      <c r="O3" s="55"/>
    </row>
    <row r="4" spans="1:15" ht="15" customHeight="1">
      <c r="A4" s="52"/>
      <c r="B4" s="56"/>
      <c r="C4" s="57"/>
      <c r="D4" s="80" t="s">
        <v>96</v>
      </c>
      <c r="E4" s="80"/>
      <c r="F4" s="79" t="s">
        <v>97</v>
      </c>
      <c r="G4" s="80"/>
      <c r="H4" s="80" t="s">
        <v>98</v>
      </c>
      <c r="I4" s="80"/>
      <c r="J4" s="79" t="s">
        <v>99</v>
      </c>
      <c r="K4" s="80"/>
      <c r="L4" s="79" t="s">
        <v>100</v>
      </c>
      <c r="M4" s="80"/>
      <c r="N4" s="56"/>
      <c r="O4" s="57"/>
    </row>
    <row r="5" spans="1:15" ht="15" customHeight="1">
      <c r="A5" s="53"/>
      <c r="B5" s="35" t="s">
        <v>110</v>
      </c>
      <c r="C5" s="34" t="s">
        <v>111</v>
      </c>
      <c r="D5" s="34" t="s">
        <v>110</v>
      </c>
      <c r="E5" s="34" t="s">
        <v>111</v>
      </c>
      <c r="F5" s="35" t="s">
        <v>110</v>
      </c>
      <c r="G5" s="34" t="s">
        <v>111</v>
      </c>
      <c r="H5" s="34" t="s">
        <v>110</v>
      </c>
      <c r="I5" s="34" t="s">
        <v>111</v>
      </c>
      <c r="J5" s="35" t="s">
        <v>110</v>
      </c>
      <c r="K5" s="34" t="s">
        <v>111</v>
      </c>
      <c r="L5" s="35" t="s">
        <v>110</v>
      </c>
      <c r="M5" s="34" t="s">
        <v>111</v>
      </c>
      <c r="N5" s="34" t="s">
        <v>110</v>
      </c>
      <c r="O5" s="34" t="s">
        <v>111</v>
      </c>
    </row>
    <row r="6" spans="1:15" ht="12.75" customHeight="1">
      <c r="A6" s="25" t="s">
        <v>7</v>
      </c>
      <c r="B6" s="16">
        <v>4813</v>
      </c>
      <c r="C6" s="17">
        <v>121820</v>
      </c>
      <c r="D6" s="16">
        <v>132</v>
      </c>
      <c r="E6" s="17">
        <v>2850</v>
      </c>
      <c r="F6" s="16">
        <v>560</v>
      </c>
      <c r="G6" s="18">
        <v>11259</v>
      </c>
      <c r="H6" s="16">
        <v>1431</v>
      </c>
      <c r="I6" s="18">
        <v>35348</v>
      </c>
      <c r="J6" s="16">
        <v>50</v>
      </c>
      <c r="K6" s="17">
        <v>669</v>
      </c>
      <c r="L6" s="16">
        <v>2562</v>
      </c>
      <c r="M6" s="18">
        <v>70473</v>
      </c>
      <c r="N6" s="16">
        <v>78</v>
      </c>
      <c r="O6" s="18">
        <v>1221</v>
      </c>
    </row>
    <row r="7" spans="1:15" ht="12.75" customHeight="1">
      <c r="A7" s="26" t="s">
        <v>8</v>
      </c>
      <c r="B7" s="19">
        <v>2293</v>
      </c>
      <c r="C7" s="20">
        <v>74021</v>
      </c>
      <c r="D7" s="19">
        <v>68</v>
      </c>
      <c r="E7" s="20">
        <v>1715</v>
      </c>
      <c r="F7" s="19">
        <v>149</v>
      </c>
      <c r="G7" s="21">
        <v>4860</v>
      </c>
      <c r="H7" s="19">
        <v>892</v>
      </c>
      <c r="I7" s="21">
        <v>26757</v>
      </c>
      <c r="J7" s="19">
        <v>15</v>
      </c>
      <c r="K7" s="20">
        <v>220</v>
      </c>
      <c r="L7" s="19">
        <v>1129</v>
      </c>
      <c r="M7" s="21">
        <v>39823</v>
      </c>
      <c r="N7" s="19">
        <v>40</v>
      </c>
      <c r="O7" s="21">
        <v>646</v>
      </c>
    </row>
    <row r="8" spans="1:15" ht="12.75" customHeight="1">
      <c r="A8" s="27" t="s">
        <v>9</v>
      </c>
      <c r="B8" s="22">
        <v>2520</v>
      </c>
      <c r="C8" s="23">
        <v>47799</v>
      </c>
      <c r="D8" s="22">
        <v>64</v>
      </c>
      <c r="E8" s="23">
        <v>1135</v>
      </c>
      <c r="F8" s="22">
        <v>411</v>
      </c>
      <c r="G8" s="24">
        <v>6399</v>
      </c>
      <c r="H8" s="22">
        <v>539</v>
      </c>
      <c r="I8" s="24">
        <v>8591</v>
      </c>
      <c r="J8" s="22">
        <v>35</v>
      </c>
      <c r="K8" s="23">
        <v>449</v>
      </c>
      <c r="L8" s="22">
        <v>1433</v>
      </c>
      <c r="M8" s="24">
        <v>30650</v>
      </c>
      <c r="N8" s="22">
        <v>38</v>
      </c>
      <c r="O8" s="24">
        <v>575</v>
      </c>
    </row>
    <row r="9" spans="1:15" ht="12.75" customHeight="1">
      <c r="A9" s="26" t="s">
        <v>10</v>
      </c>
      <c r="B9" s="19">
        <v>657</v>
      </c>
      <c r="C9" s="20">
        <v>21976</v>
      </c>
      <c r="D9" s="19">
        <v>12</v>
      </c>
      <c r="E9" s="20">
        <v>78</v>
      </c>
      <c r="F9" s="19">
        <v>0</v>
      </c>
      <c r="G9" s="21">
        <v>0</v>
      </c>
      <c r="H9" s="19">
        <v>458</v>
      </c>
      <c r="I9" s="21">
        <v>15996</v>
      </c>
      <c r="J9" s="19">
        <v>0</v>
      </c>
      <c r="K9" s="20">
        <v>0</v>
      </c>
      <c r="L9" s="19">
        <v>187</v>
      </c>
      <c r="M9" s="21">
        <v>5902</v>
      </c>
      <c r="N9" s="19">
        <v>0</v>
      </c>
      <c r="O9" s="21">
        <v>0</v>
      </c>
    </row>
    <row r="10" spans="1:15" ht="12.75" customHeight="1">
      <c r="A10" s="26" t="s">
        <v>11</v>
      </c>
      <c r="B10" s="19">
        <v>48</v>
      </c>
      <c r="C10" s="20">
        <v>802</v>
      </c>
      <c r="D10" s="19">
        <v>1</v>
      </c>
      <c r="E10" s="20">
        <v>11</v>
      </c>
      <c r="F10" s="19">
        <v>2</v>
      </c>
      <c r="G10" s="21">
        <v>70</v>
      </c>
      <c r="H10" s="19">
        <v>9</v>
      </c>
      <c r="I10" s="21">
        <v>326</v>
      </c>
      <c r="J10" s="19">
        <v>0</v>
      </c>
      <c r="K10" s="20">
        <v>0</v>
      </c>
      <c r="L10" s="19">
        <v>36</v>
      </c>
      <c r="M10" s="21">
        <v>395</v>
      </c>
      <c r="N10" s="19">
        <v>0</v>
      </c>
      <c r="O10" s="21">
        <v>0</v>
      </c>
    </row>
    <row r="11" spans="1:15" ht="12.75" customHeight="1">
      <c r="A11" s="26" t="s">
        <v>12</v>
      </c>
      <c r="B11" s="19">
        <v>106</v>
      </c>
      <c r="C11" s="20">
        <v>2927</v>
      </c>
      <c r="D11" s="19">
        <v>0</v>
      </c>
      <c r="E11" s="20">
        <v>0</v>
      </c>
      <c r="F11" s="19">
        <v>33</v>
      </c>
      <c r="G11" s="21">
        <v>1068</v>
      </c>
      <c r="H11" s="19">
        <v>33</v>
      </c>
      <c r="I11" s="21">
        <v>519</v>
      </c>
      <c r="J11" s="19">
        <v>0</v>
      </c>
      <c r="K11" s="20">
        <v>0</v>
      </c>
      <c r="L11" s="19">
        <v>40</v>
      </c>
      <c r="M11" s="21">
        <v>1340</v>
      </c>
      <c r="N11" s="19">
        <v>0</v>
      </c>
      <c r="O11" s="21">
        <v>0</v>
      </c>
    </row>
    <row r="12" spans="1:15" ht="12.75" customHeight="1">
      <c r="A12" s="26" t="s">
        <v>13</v>
      </c>
      <c r="B12" s="19">
        <v>114</v>
      </c>
      <c r="C12" s="20">
        <v>2417</v>
      </c>
      <c r="D12" s="19">
        <v>5</v>
      </c>
      <c r="E12" s="20">
        <v>77</v>
      </c>
      <c r="F12" s="19">
        <v>10</v>
      </c>
      <c r="G12" s="21">
        <v>159</v>
      </c>
      <c r="H12" s="19">
        <v>19</v>
      </c>
      <c r="I12" s="21">
        <v>394</v>
      </c>
      <c r="J12" s="19">
        <v>0</v>
      </c>
      <c r="K12" s="20">
        <v>0</v>
      </c>
      <c r="L12" s="19">
        <v>80</v>
      </c>
      <c r="M12" s="21">
        <v>1787</v>
      </c>
      <c r="N12" s="19">
        <v>0</v>
      </c>
      <c r="O12" s="21">
        <v>0</v>
      </c>
    </row>
    <row r="13" spans="1:15" ht="12.75" customHeight="1">
      <c r="A13" s="26" t="s">
        <v>14</v>
      </c>
      <c r="B13" s="19">
        <v>153</v>
      </c>
      <c r="C13" s="20">
        <v>3466</v>
      </c>
      <c r="D13" s="19">
        <v>17</v>
      </c>
      <c r="E13" s="20">
        <v>388</v>
      </c>
      <c r="F13" s="19">
        <v>9</v>
      </c>
      <c r="G13" s="21">
        <v>207</v>
      </c>
      <c r="H13" s="19">
        <v>94</v>
      </c>
      <c r="I13" s="21">
        <v>1634</v>
      </c>
      <c r="J13" s="19">
        <v>0</v>
      </c>
      <c r="K13" s="20">
        <v>0</v>
      </c>
      <c r="L13" s="19">
        <v>33</v>
      </c>
      <c r="M13" s="21">
        <v>1237</v>
      </c>
      <c r="N13" s="19">
        <v>0</v>
      </c>
      <c r="O13" s="21">
        <v>0</v>
      </c>
    </row>
    <row r="14" spans="1:15" ht="12.75" customHeight="1">
      <c r="A14" s="26" t="s">
        <v>15</v>
      </c>
      <c r="B14" s="19">
        <v>144</v>
      </c>
      <c r="C14" s="20">
        <v>9402</v>
      </c>
      <c r="D14" s="19">
        <v>12</v>
      </c>
      <c r="E14" s="20">
        <v>755</v>
      </c>
      <c r="F14" s="19">
        <v>6</v>
      </c>
      <c r="G14" s="21">
        <v>777</v>
      </c>
      <c r="H14" s="19">
        <v>40</v>
      </c>
      <c r="I14" s="21">
        <v>4150</v>
      </c>
      <c r="J14" s="19">
        <v>1</v>
      </c>
      <c r="K14" s="20">
        <v>28</v>
      </c>
      <c r="L14" s="19">
        <v>85</v>
      </c>
      <c r="M14" s="21">
        <v>3692</v>
      </c>
      <c r="N14" s="19">
        <v>0</v>
      </c>
      <c r="O14" s="21">
        <v>0</v>
      </c>
    </row>
    <row r="15" spans="1:15" ht="12.75" customHeight="1">
      <c r="A15" s="26" t="s">
        <v>16</v>
      </c>
      <c r="B15" s="19">
        <v>378</v>
      </c>
      <c r="C15" s="20">
        <v>4648</v>
      </c>
      <c r="D15" s="19">
        <v>18</v>
      </c>
      <c r="E15" s="20">
        <v>264</v>
      </c>
      <c r="F15" s="19">
        <v>12</v>
      </c>
      <c r="G15" s="21">
        <v>189</v>
      </c>
      <c r="H15" s="19">
        <v>161</v>
      </c>
      <c r="I15" s="21">
        <v>1826</v>
      </c>
      <c r="J15" s="19">
        <v>13</v>
      </c>
      <c r="K15" s="20">
        <v>172</v>
      </c>
      <c r="L15" s="19">
        <v>166</v>
      </c>
      <c r="M15" s="21">
        <v>2135</v>
      </c>
      <c r="N15" s="19">
        <v>8</v>
      </c>
      <c r="O15" s="21">
        <v>62</v>
      </c>
    </row>
    <row r="16" spans="1:15" ht="12.75" customHeight="1">
      <c r="A16" s="26" t="s">
        <v>17</v>
      </c>
      <c r="B16" s="19">
        <v>250</v>
      </c>
      <c r="C16" s="20">
        <v>10829</v>
      </c>
      <c r="D16" s="19">
        <v>0</v>
      </c>
      <c r="E16" s="20">
        <v>0</v>
      </c>
      <c r="F16" s="19">
        <v>29</v>
      </c>
      <c r="G16" s="21">
        <v>1144</v>
      </c>
      <c r="H16" s="19">
        <v>13</v>
      </c>
      <c r="I16" s="21">
        <v>180</v>
      </c>
      <c r="J16" s="19">
        <v>1</v>
      </c>
      <c r="K16" s="20">
        <v>20</v>
      </c>
      <c r="L16" s="19">
        <v>207</v>
      </c>
      <c r="M16" s="21">
        <v>9485</v>
      </c>
      <c r="N16" s="19">
        <v>0</v>
      </c>
      <c r="O16" s="21">
        <v>0</v>
      </c>
    </row>
    <row r="17" spans="1:15" ht="12.75" customHeight="1">
      <c r="A17" s="26" t="s">
        <v>18</v>
      </c>
      <c r="B17" s="19">
        <v>207</v>
      </c>
      <c r="C17" s="20">
        <v>10008</v>
      </c>
      <c r="D17" s="19">
        <v>2</v>
      </c>
      <c r="E17" s="20">
        <v>127</v>
      </c>
      <c r="F17" s="19">
        <v>5</v>
      </c>
      <c r="G17" s="21">
        <v>155</v>
      </c>
      <c r="H17" s="19">
        <v>26</v>
      </c>
      <c r="I17" s="21">
        <v>715</v>
      </c>
      <c r="J17" s="19">
        <v>0</v>
      </c>
      <c r="K17" s="20">
        <v>0</v>
      </c>
      <c r="L17" s="19">
        <v>168</v>
      </c>
      <c r="M17" s="21">
        <v>8982</v>
      </c>
      <c r="N17" s="19">
        <v>6</v>
      </c>
      <c r="O17" s="21">
        <v>29</v>
      </c>
    </row>
    <row r="18" spans="1:15" ht="12.75" customHeight="1">
      <c r="A18" s="26" t="s">
        <v>19</v>
      </c>
      <c r="B18" s="19">
        <v>97</v>
      </c>
      <c r="C18" s="20">
        <v>2414</v>
      </c>
      <c r="D18" s="19">
        <v>1</v>
      </c>
      <c r="E18" s="20">
        <v>15</v>
      </c>
      <c r="F18" s="19">
        <v>35</v>
      </c>
      <c r="G18" s="21">
        <v>930</v>
      </c>
      <c r="H18" s="19">
        <v>9</v>
      </c>
      <c r="I18" s="21">
        <v>231</v>
      </c>
      <c r="J18" s="19">
        <v>0</v>
      </c>
      <c r="K18" s="20">
        <v>0</v>
      </c>
      <c r="L18" s="19">
        <v>41</v>
      </c>
      <c r="M18" s="21">
        <v>960</v>
      </c>
      <c r="N18" s="19">
        <v>11</v>
      </c>
      <c r="O18" s="21">
        <v>278</v>
      </c>
    </row>
    <row r="19" spans="1:15" ht="12.75" customHeight="1">
      <c r="A19" s="26" t="s">
        <v>20</v>
      </c>
      <c r="B19" s="19">
        <v>59</v>
      </c>
      <c r="C19" s="20">
        <v>1338</v>
      </c>
      <c r="D19" s="19">
        <v>0</v>
      </c>
      <c r="E19" s="20">
        <v>0</v>
      </c>
      <c r="F19" s="19">
        <v>0</v>
      </c>
      <c r="G19" s="21">
        <v>0</v>
      </c>
      <c r="H19" s="19">
        <v>9</v>
      </c>
      <c r="I19" s="21">
        <v>147</v>
      </c>
      <c r="J19" s="19">
        <v>0</v>
      </c>
      <c r="K19" s="20">
        <v>0</v>
      </c>
      <c r="L19" s="19">
        <v>39</v>
      </c>
      <c r="M19" s="21">
        <v>1002</v>
      </c>
      <c r="N19" s="19">
        <v>11</v>
      </c>
      <c r="O19" s="21">
        <v>189</v>
      </c>
    </row>
    <row r="20" spans="1:15" ht="12.75" customHeight="1">
      <c r="A20" s="26" t="s">
        <v>21</v>
      </c>
      <c r="B20" s="19">
        <v>80</v>
      </c>
      <c r="C20" s="20">
        <v>3794</v>
      </c>
      <c r="D20" s="19">
        <v>0</v>
      </c>
      <c r="E20" s="20">
        <v>0</v>
      </c>
      <c r="F20" s="19">
        <v>8</v>
      </c>
      <c r="G20" s="21">
        <v>161</v>
      </c>
      <c r="H20" s="19">
        <v>21</v>
      </c>
      <c r="I20" s="21">
        <v>639</v>
      </c>
      <c r="J20" s="19">
        <v>0</v>
      </c>
      <c r="K20" s="20">
        <v>0</v>
      </c>
      <c r="L20" s="19">
        <v>47</v>
      </c>
      <c r="M20" s="21">
        <v>2906</v>
      </c>
      <c r="N20" s="19">
        <v>4</v>
      </c>
      <c r="O20" s="21">
        <v>88</v>
      </c>
    </row>
    <row r="21" spans="1:15" ht="12.75" customHeight="1">
      <c r="A21" s="28" t="s">
        <v>130</v>
      </c>
      <c r="B21" s="45">
        <v>125</v>
      </c>
      <c r="C21" s="46">
        <v>2346</v>
      </c>
      <c r="D21" s="45">
        <v>1</v>
      </c>
      <c r="E21" s="46">
        <v>22</v>
      </c>
      <c r="F21" s="45">
        <v>16</v>
      </c>
      <c r="G21" s="47">
        <v>268</v>
      </c>
      <c r="H21" s="45">
        <v>12</v>
      </c>
      <c r="I21" s="47">
        <v>165</v>
      </c>
      <c r="J21" s="45">
        <v>1</v>
      </c>
      <c r="K21" s="46">
        <v>20</v>
      </c>
      <c r="L21" s="45">
        <v>94</v>
      </c>
      <c r="M21" s="47">
        <v>1856</v>
      </c>
      <c r="N21" s="45">
        <v>1</v>
      </c>
      <c r="O21" s="47">
        <v>15</v>
      </c>
    </row>
    <row r="22" spans="1:15" ht="12.75" customHeight="1">
      <c r="A22" s="26" t="s">
        <v>22</v>
      </c>
      <c r="B22" s="19">
        <v>11</v>
      </c>
      <c r="C22" s="20">
        <v>459</v>
      </c>
      <c r="D22" s="19">
        <v>0</v>
      </c>
      <c r="E22" s="20">
        <v>0</v>
      </c>
      <c r="F22" s="19">
        <v>1</v>
      </c>
      <c r="G22" s="21">
        <v>18</v>
      </c>
      <c r="H22" s="19">
        <v>1</v>
      </c>
      <c r="I22" s="21">
        <v>12</v>
      </c>
      <c r="J22" s="19">
        <v>0</v>
      </c>
      <c r="K22" s="20">
        <v>0</v>
      </c>
      <c r="L22" s="19">
        <v>8</v>
      </c>
      <c r="M22" s="21">
        <v>414</v>
      </c>
      <c r="N22" s="19">
        <v>1</v>
      </c>
      <c r="O22" s="21">
        <v>15</v>
      </c>
    </row>
    <row r="23" spans="1:15" ht="12.75" customHeight="1">
      <c r="A23" s="26" t="s">
        <v>23</v>
      </c>
      <c r="B23" s="19">
        <v>114</v>
      </c>
      <c r="C23" s="20">
        <v>1887</v>
      </c>
      <c r="D23" s="19">
        <v>1</v>
      </c>
      <c r="E23" s="20">
        <v>22</v>
      </c>
      <c r="F23" s="19">
        <v>15</v>
      </c>
      <c r="G23" s="21">
        <v>250</v>
      </c>
      <c r="H23" s="19">
        <v>11</v>
      </c>
      <c r="I23" s="21">
        <v>153</v>
      </c>
      <c r="J23" s="19">
        <v>1</v>
      </c>
      <c r="K23" s="20">
        <v>20</v>
      </c>
      <c r="L23" s="19">
        <v>86</v>
      </c>
      <c r="M23" s="21">
        <v>1442</v>
      </c>
      <c r="N23" s="19">
        <v>0</v>
      </c>
      <c r="O23" s="21">
        <v>0</v>
      </c>
    </row>
    <row r="24" spans="1:15" ht="12.75" customHeight="1">
      <c r="A24" s="28" t="s">
        <v>129</v>
      </c>
      <c r="B24" s="45">
        <v>150</v>
      </c>
      <c r="C24" s="46">
        <v>2865</v>
      </c>
      <c r="D24" s="45">
        <v>4</v>
      </c>
      <c r="E24" s="46">
        <v>357</v>
      </c>
      <c r="F24" s="45">
        <v>4</v>
      </c>
      <c r="G24" s="47">
        <v>125</v>
      </c>
      <c r="H24" s="45">
        <v>40</v>
      </c>
      <c r="I24" s="47">
        <v>625</v>
      </c>
      <c r="J24" s="45">
        <v>0</v>
      </c>
      <c r="K24" s="46">
        <v>0</v>
      </c>
      <c r="L24" s="45">
        <v>102</v>
      </c>
      <c r="M24" s="47">
        <v>1758</v>
      </c>
      <c r="N24" s="45">
        <v>0</v>
      </c>
      <c r="O24" s="47">
        <v>0</v>
      </c>
    </row>
    <row r="25" spans="1:15" ht="12.75" customHeight="1">
      <c r="A25" s="26" t="s">
        <v>24</v>
      </c>
      <c r="B25" s="19">
        <v>81</v>
      </c>
      <c r="C25" s="20">
        <v>1082</v>
      </c>
      <c r="D25" s="19">
        <v>0</v>
      </c>
      <c r="E25" s="20">
        <v>0</v>
      </c>
      <c r="F25" s="19">
        <v>0</v>
      </c>
      <c r="G25" s="21">
        <v>0</v>
      </c>
      <c r="H25" s="19">
        <v>31</v>
      </c>
      <c r="I25" s="21">
        <v>527</v>
      </c>
      <c r="J25" s="19">
        <v>0</v>
      </c>
      <c r="K25" s="20">
        <v>0</v>
      </c>
      <c r="L25" s="19">
        <v>50</v>
      </c>
      <c r="M25" s="21">
        <v>555</v>
      </c>
      <c r="N25" s="19">
        <v>0</v>
      </c>
      <c r="O25" s="21">
        <v>0</v>
      </c>
    </row>
    <row r="26" spans="1:15" ht="12.75" customHeight="1">
      <c r="A26" s="26" t="s">
        <v>25</v>
      </c>
      <c r="B26" s="19">
        <v>69</v>
      </c>
      <c r="C26" s="20">
        <v>1783</v>
      </c>
      <c r="D26" s="19">
        <v>4</v>
      </c>
      <c r="E26" s="20">
        <v>357</v>
      </c>
      <c r="F26" s="19">
        <v>4</v>
      </c>
      <c r="G26" s="21">
        <v>125</v>
      </c>
      <c r="H26" s="19">
        <v>9</v>
      </c>
      <c r="I26" s="21">
        <v>98</v>
      </c>
      <c r="J26" s="19">
        <v>0</v>
      </c>
      <c r="K26" s="20">
        <v>0</v>
      </c>
      <c r="L26" s="19">
        <v>52</v>
      </c>
      <c r="M26" s="21">
        <v>1203</v>
      </c>
      <c r="N26" s="19">
        <v>0</v>
      </c>
      <c r="O26" s="21">
        <v>0</v>
      </c>
    </row>
    <row r="27" spans="1:15" ht="12.75" customHeight="1">
      <c r="A27" s="28" t="s">
        <v>128</v>
      </c>
      <c r="B27" s="45">
        <v>450</v>
      </c>
      <c r="C27" s="46">
        <v>10266</v>
      </c>
      <c r="D27" s="45">
        <v>4</v>
      </c>
      <c r="E27" s="46">
        <v>27</v>
      </c>
      <c r="F27" s="45">
        <v>48</v>
      </c>
      <c r="G27" s="47">
        <v>841</v>
      </c>
      <c r="H27" s="45">
        <v>59</v>
      </c>
      <c r="I27" s="47">
        <v>1180</v>
      </c>
      <c r="J27" s="45">
        <v>2</v>
      </c>
      <c r="K27" s="46">
        <v>18</v>
      </c>
      <c r="L27" s="45">
        <v>324</v>
      </c>
      <c r="M27" s="47">
        <v>7927</v>
      </c>
      <c r="N27" s="45">
        <v>13</v>
      </c>
      <c r="O27" s="47">
        <v>273</v>
      </c>
    </row>
    <row r="28" spans="1:15" ht="12.75" customHeight="1">
      <c r="A28" s="26" t="s">
        <v>26</v>
      </c>
      <c r="B28" s="19">
        <v>27</v>
      </c>
      <c r="C28" s="20">
        <v>1060</v>
      </c>
      <c r="D28" s="19">
        <v>0</v>
      </c>
      <c r="E28" s="20">
        <v>0</v>
      </c>
      <c r="F28" s="19">
        <v>3</v>
      </c>
      <c r="G28" s="21">
        <v>85</v>
      </c>
      <c r="H28" s="19">
        <v>0</v>
      </c>
      <c r="I28" s="21">
        <v>0</v>
      </c>
      <c r="J28" s="19">
        <v>0</v>
      </c>
      <c r="K28" s="20">
        <v>0</v>
      </c>
      <c r="L28" s="19">
        <v>24</v>
      </c>
      <c r="M28" s="21">
        <v>975</v>
      </c>
      <c r="N28" s="19">
        <v>0</v>
      </c>
      <c r="O28" s="21">
        <v>0</v>
      </c>
    </row>
    <row r="29" spans="1:15" ht="12.75" customHeight="1">
      <c r="A29" s="26" t="s">
        <v>27</v>
      </c>
      <c r="B29" s="19">
        <v>16</v>
      </c>
      <c r="C29" s="20">
        <v>783</v>
      </c>
      <c r="D29" s="19">
        <v>0</v>
      </c>
      <c r="E29" s="20">
        <v>0</v>
      </c>
      <c r="F29" s="19">
        <v>0</v>
      </c>
      <c r="G29" s="21">
        <v>0</v>
      </c>
      <c r="H29" s="19">
        <v>0</v>
      </c>
      <c r="I29" s="21">
        <v>0</v>
      </c>
      <c r="J29" s="19">
        <v>0</v>
      </c>
      <c r="K29" s="20">
        <v>0</v>
      </c>
      <c r="L29" s="19">
        <v>10</v>
      </c>
      <c r="M29" s="21">
        <v>644</v>
      </c>
      <c r="N29" s="19">
        <v>6</v>
      </c>
      <c r="O29" s="21">
        <v>139</v>
      </c>
    </row>
    <row r="30" spans="1:15" ht="12.75" customHeight="1">
      <c r="A30" s="26" t="s">
        <v>28</v>
      </c>
      <c r="B30" s="19">
        <v>33</v>
      </c>
      <c r="C30" s="20">
        <v>533</v>
      </c>
      <c r="D30" s="19">
        <v>0</v>
      </c>
      <c r="E30" s="20">
        <v>0</v>
      </c>
      <c r="F30" s="19">
        <v>13</v>
      </c>
      <c r="G30" s="21">
        <v>272</v>
      </c>
      <c r="H30" s="19">
        <v>15</v>
      </c>
      <c r="I30" s="21">
        <v>198</v>
      </c>
      <c r="J30" s="19">
        <v>0</v>
      </c>
      <c r="K30" s="20">
        <v>0</v>
      </c>
      <c r="L30" s="19">
        <v>5</v>
      </c>
      <c r="M30" s="21">
        <v>63</v>
      </c>
      <c r="N30" s="19">
        <v>0</v>
      </c>
      <c r="O30" s="21">
        <v>0</v>
      </c>
    </row>
    <row r="31" spans="1:15" ht="12.75" customHeight="1">
      <c r="A31" s="26" t="s">
        <v>29</v>
      </c>
      <c r="B31" s="19">
        <v>39</v>
      </c>
      <c r="C31" s="20">
        <v>791</v>
      </c>
      <c r="D31" s="19">
        <v>0</v>
      </c>
      <c r="E31" s="20">
        <v>0</v>
      </c>
      <c r="F31" s="19">
        <v>5</v>
      </c>
      <c r="G31" s="21">
        <v>38</v>
      </c>
      <c r="H31" s="19">
        <v>0</v>
      </c>
      <c r="I31" s="21">
        <v>0</v>
      </c>
      <c r="J31" s="19">
        <v>0</v>
      </c>
      <c r="K31" s="20">
        <v>0</v>
      </c>
      <c r="L31" s="19">
        <v>34</v>
      </c>
      <c r="M31" s="21">
        <v>753</v>
      </c>
      <c r="N31" s="19">
        <v>0</v>
      </c>
      <c r="O31" s="21">
        <v>0</v>
      </c>
    </row>
    <row r="32" spans="1:15" ht="12.75" customHeight="1">
      <c r="A32" s="26" t="s">
        <v>30</v>
      </c>
      <c r="B32" s="19">
        <v>21</v>
      </c>
      <c r="C32" s="20">
        <v>380</v>
      </c>
      <c r="D32" s="19">
        <v>0</v>
      </c>
      <c r="E32" s="20">
        <v>0</v>
      </c>
      <c r="F32" s="19">
        <v>0</v>
      </c>
      <c r="G32" s="21">
        <v>0</v>
      </c>
      <c r="H32" s="19">
        <v>0</v>
      </c>
      <c r="I32" s="21">
        <v>0</v>
      </c>
      <c r="J32" s="19">
        <v>0</v>
      </c>
      <c r="K32" s="20">
        <v>0</v>
      </c>
      <c r="L32" s="19">
        <v>21</v>
      </c>
      <c r="M32" s="21">
        <v>380</v>
      </c>
      <c r="N32" s="19">
        <v>0</v>
      </c>
      <c r="O32" s="21">
        <v>0</v>
      </c>
    </row>
    <row r="33" spans="1:15" ht="12.75" customHeight="1">
      <c r="A33" s="26" t="s">
        <v>31</v>
      </c>
      <c r="B33" s="19">
        <v>30</v>
      </c>
      <c r="C33" s="20">
        <v>419</v>
      </c>
      <c r="D33" s="19">
        <v>2</v>
      </c>
      <c r="E33" s="20">
        <v>7</v>
      </c>
      <c r="F33" s="19">
        <v>1</v>
      </c>
      <c r="G33" s="21">
        <v>8</v>
      </c>
      <c r="H33" s="19">
        <v>12</v>
      </c>
      <c r="I33" s="21">
        <v>164</v>
      </c>
      <c r="J33" s="19">
        <v>1</v>
      </c>
      <c r="K33" s="20">
        <v>6</v>
      </c>
      <c r="L33" s="19">
        <v>14</v>
      </c>
      <c r="M33" s="21">
        <v>234</v>
      </c>
      <c r="N33" s="19">
        <v>0</v>
      </c>
      <c r="O33" s="21">
        <v>0</v>
      </c>
    </row>
    <row r="34" spans="1:15" ht="12.75" customHeight="1">
      <c r="A34" s="26" t="s">
        <v>32</v>
      </c>
      <c r="B34" s="19">
        <v>15</v>
      </c>
      <c r="C34" s="20">
        <v>396</v>
      </c>
      <c r="D34" s="19">
        <v>0</v>
      </c>
      <c r="E34" s="20">
        <v>0</v>
      </c>
      <c r="F34" s="19">
        <v>1</v>
      </c>
      <c r="G34" s="21">
        <v>28</v>
      </c>
      <c r="H34" s="19">
        <v>5</v>
      </c>
      <c r="I34" s="21">
        <v>149</v>
      </c>
      <c r="J34" s="19">
        <v>0</v>
      </c>
      <c r="K34" s="20">
        <v>0</v>
      </c>
      <c r="L34" s="19">
        <v>9</v>
      </c>
      <c r="M34" s="21">
        <v>219</v>
      </c>
      <c r="N34" s="19">
        <v>0</v>
      </c>
      <c r="O34" s="21">
        <v>0</v>
      </c>
    </row>
    <row r="35" spans="1:15" ht="12.75" customHeight="1">
      <c r="A35" s="26" t="s">
        <v>33</v>
      </c>
      <c r="B35" s="19">
        <v>16</v>
      </c>
      <c r="C35" s="20">
        <v>657</v>
      </c>
      <c r="D35" s="19">
        <v>0</v>
      </c>
      <c r="E35" s="20">
        <v>0</v>
      </c>
      <c r="F35" s="19">
        <v>3</v>
      </c>
      <c r="G35" s="21">
        <v>139</v>
      </c>
      <c r="H35" s="19">
        <v>7</v>
      </c>
      <c r="I35" s="21">
        <v>291</v>
      </c>
      <c r="J35" s="19">
        <v>0</v>
      </c>
      <c r="K35" s="20">
        <v>0</v>
      </c>
      <c r="L35" s="19">
        <v>6</v>
      </c>
      <c r="M35" s="21">
        <v>227</v>
      </c>
      <c r="N35" s="19">
        <v>0</v>
      </c>
      <c r="O35" s="21">
        <v>0</v>
      </c>
    </row>
    <row r="36" spans="1:15" ht="12.75" customHeight="1">
      <c r="A36" s="26" t="s">
        <v>34</v>
      </c>
      <c r="B36" s="19">
        <v>3</v>
      </c>
      <c r="C36" s="20">
        <v>110</v>
      </c>
      <c r="D36" s="19">
        <v>0</v>
      </c>
      <c r="E36" s="20">
        <v>0</v>
      </c>
      <c r="F36" s="19">
        <v>0</v>
      </c>
      <c r="G36" s="21">
        <v>0</v>
      </c>
      <c r="H36" s="19">
        <v>0</v>
      </c>
      <c r="I36" s="21">
        <v>0</v>
      </c>
      <c r="J36" s="19">
        <v>0</v>
      </c>
      <c r="K36" s="20">
        <v>0</v>
      </c>
      <c r="L36" s="19">
        <v>3</v>
      </c>
      <c r="M36" s="21">
        <v>110</v>
      </c>
      <c r="N36" s="19">
        <v>0</v>
      </c>
      <c r="O36" s="21">
        <v>0</v>
      </c>
    </row>
    <row r="37" spans="1:15" ht="12.75" customHeight="1">
      <c r="A37" s="26" t="s">
        <v>35</v>
      </c>
      <c r="B37" s="19">
        <v>66</v>
      </c>
      <c r="C37" s="20">
        <v>1300</v>
      </c>
      <c r="D37" s="19">
        <v>2</v>
      </c>
      <c r="E37" s="20">
        <v>20</v>
      </c>
      <c r="F37" s="19">
        <v>3</v>
      </c>
      <c r="G37" s="21">
        <v>20</v>
      </c>
      <c r="H37" s="19">
        <v>10</v>
      </c>
      <c r="I37" s="21">
        <v>158</v>
      </c>
      <c r="J37" s="19">
        <v>1</v>
      </c>
      <c r="K37" s="20">
        <v>12</v>
      </c>
      <c r="L37" s="19">
        <v>50</v>
      </c>
      <c r="M37" s="21">
        <v>1090</v>
      </c>
      <c r="N37" s="19">
        <v>0</v>
      </c>
      <c r="O37" s="21">
        <v>0</v>
      </c>
    </row>
    <row r="38" spans="1:15" ht="12.75" customHeight="1">
      <c r="A38" s="26" t="s">
        <v>36</v>
      </c>
      <c r="B38" s="19">
        <v>34</v>
      </c>
      <c r="C38" s="20">
        <v>569</v>
      </c>
      <c r="D38" s="19">
        <v>0</v>
      </c>
      <c r="E38" s="20">
        <v>0</v>
      </c>
      <c r="F38" s="19">
        <v>19</v>
      </c>
      <c r="G38" s="21">
        <v>251</v>
      </c>
      <c r="H38" s="19">
        <v>2</v>
      </c>
      <c r="I38" s="21">
        <v>26</v>
      </c>
      <c r="J38" s="19">
        <v>0</v>
      </c>
      <c r="K38" s="20">
        <v>0</v>
      </c>
      <c r="L38" s="19">
        <v>9</v>
      </c>
      <c r="M38" s="21">
        <v>244</v>
      </c>
      <c r="N38" s="19">
        <v>4</v>
      </c>
      <c r="O38" s="21">
        <v>48</v>
      </c>
    </row>
    <row r="39" spans="1:15" ht="12.75" customHeight="1">
      <c r="A39" s="26" t="s">
        <v>37</v>
      </c>
      <c r="B39" s="19">
        <v>15</v>
      </c>
      <c r="C39" s="20">
        <v>211</v>
      </c>
      <c r="D39" s="19">
        <v>0</v>
      </c>
      <c r="E39" s="20">
        <v>0</v>
      </c>
      <c r="F39" s="19">
        <v>0</v>
      </c>
      <c r="G39" s="21">
        <v>0</v>
      </c>
      <c r="H39" s="19">
        <v>3</v>
      </c>
      <c r="I39" s="21">
        <v>28</v>
      </c>
      <c r="J39" s="19">
        <v>0</v>
      </c>
      <c r="K39" s="20">
        <v>0</v>
      </c>
      <c r="L39" s="19">
        <v>12</v>
      </c>
      <c r="M39" s="21">
        <v>183</v>
      </c>
      <c r="N39" s="19">
        <v>0</v>
      </c>
      <c r="O39" s="21">
        <v>0</v>
      </c>
    </row>
    <row r="40" spans="1:15" ht="12.75" customHeight="1">
      <c r="A40" s="26" t="s">
        <v>38</v>
      </c>
      <c r="B40" s="19">
        <v>112</v>
      </c>
      <c r="C40" s="20">
        <v>2534</v>
      </c>
      <c r="D40" s="19">
        <v>0</v>
      </c>
      <c r="E40" s="20">
        <v>0</v>
      </c>
      <c r="F40" s="19">
        <v>0</v>
      </c>
      <c r="G40" s="21">
        <v>0</v>
      </c>
      <c r="H40" s="19">
        <v>0</v>
      </c>
      <c r="I40" s="21">
        <v>0</v>
      </c>
      <c r="J40" s="19">
        <v>0</v>
      </c>
      <c r="K40" s="20">
        <v>0</v>
      </c>
      <c r="L40" s="19">
        <v>112</v>
      </c>
      <c r="M40" s="21">
        <v>2534</v>
      </c>
      <c r="N40" s="19">
        <v>0</v>
      </c>
      <c r="O40" s="21">
        <v>0</v>
      </c>
    </row>
    <row r="41" spans="1:15" ht="12.75" customHeight="1">
      <c r="A41" s="26" t="s">
        <v>39</v>
      </c>
      <c r="B41" s="19">
        <v>18</v>
      </c>
      <c r="C41" s="20">
        <v>455</v>
      </c>
      <c r="D41" s="19">
        <v>0</v>
      </c>
      <c r="E41" s="20">
        <v>0</v>
      </c>
      <c r="F41" s="19">
        <v>0</v>
      </c>
      <c r="G41" s="21">
        <v>0</v>
      </c>
      <c r="H41" s="19">
        <v>5</v>
      </c>
      <c r="I41" s="21">
        <v>166</v>
      </c>
      <c r="J41" s="19">
        <v>0</v>
      </c>
      <c r="K41" s="20">
        <v>0</v>
      </c>
      <c r="L41" s="19">
        <v>10</v>
      </c>
      <c r="M41" s="21">
        <v>203</v>
      </c>
      <c r="N41" s="19">
        <v>3</v>
      </c>
      <c r="O41" s="21">
        <v>86</v>
      </c>
    </row>
    <row r="42" spans="1:15" ht="12.75" customHeight="1">
      <c r="A42" s="26" t="s">
        <v>40</v>
      </c>
      <c r="B42" s="19">
        <v>5</v>
      </c>
      <c r="C42" s="20">
        <v>68</v>
      </c>
      <c r="D42" s="19">
        <v>0</v>
      </c>
      <c r="E42" s="20">
        <v>0</v>
      </c>
      <c r="F42" s="19">
        <v>0</v>
      </c>
      <c r="G42" s="21">
        <v>0</v>
      </c>
      <c r="H42" s="19">
        <v>0</v>
      </c>
      <c r="I42" s="21">
        <v>0</v>
      </c>
      <c r="J42" s="19">
        <v>0</v>
      </c>
      <c r="K42" s="20">
        <v>0</v>
      </c>
      <c r="L42" s="19">
        <v>5</v>
      </c>
      <c r="M42" s="21">
        <v>68</v>
      </c>
      <c r="N42" s="19">
        <v>0</v>
      </c>
      <c r="O42" s="21">
        <v>0</v>
      </c>
    </row>
    <row r="43" spans="1:15" ht="12.75" customHeight="1">
      <c r="A43" s="28" t="s">
        <v>127</v>
      </c>
      <c r="B43" s="45">
        <v>249</v>
      </c>
      <c r="C43" s="46">
        <v>5273</v>
      </c>
      <c r="D43" s="45">
        <v>2</v>
      </c>
      <c r="E43" s="46">
        <v>97</v>
      </c>
      <c r="F43" s="45">
        <v>102</v>
      </c>
      <c r="G43" s="47">
        <v>772</v>
      </c>
      <c r="H43" s="45">
        <v>35</v>
      </c>
      <c r="I43" s="47">
        <v>641</v>
      </c>
      <c r="J43" s="45">
        <v>0</v>
      </c>
      <c r="K43" s="46">
        <v>0</v>
      </c>
      <c r="L43" s="45">
        <v>109</v>
      </c>
      <c r="M43" s="47">
        <v>3748</v>
      </c>
      <c r="N43" s="45">
        <v>1</v>
      </c>
      <c r="O43" s="47">
        <v>15</v>
      </c>
    </row>
    <row r="44" spans="1:15" ht="12.75" customHeight="1">
      <c r="A44" s="26" t="s">
        <v>106</v>
      </c>
      <c r="B44" s="19">
        <v>83</v>
      </c>
      <c r="C44" s="20">
        <v>3620</v>
      </c>
      <c r="D44" s="19">
        <v>1</v>
      </c>
      <c r="E44" s="20">
        <v>7</v>
      </c>
      <c r="F44" s="19">
        <v>8</v>
      </c>
      <c r="G44" s="21">
        <v>148</v>
      </c>
      <c r="H44" s="19">
        <v>24</v>
      </c>
      <c r="I44" s="21">
        <v>543</v>
      </c>
      <c r="J44" s="19">
        <v>0</v>
      </c>
      <c r="K44" s="20">
        <v>0</v>
      </c>
      <c r="L44" s="19">
        <v>50</v>
      </c>
      <c r="M44" s="21">
        <v>2922</v>
      </c>
      <c r="N44" s="19">
        <v>0</v>
      </c>
      <c r="O44" s="21">
        <v>0</v>
      </c>
    </row>
    <row r="45" spans="1:15" ht="12.75" customHeight="1">
      <c r="A45" s="26" t="s">
        <v>41</v>
      </c>
      <c r="B45" s="19">
        <v>111</v>
      </c>
      <c r="C45" s="20">
        <v>994</v>
      </c>
      <c r="D45" s="19">
        <v>0</v>
      </c>
      <c r="E45" s="20">
        <v>0</v>
      </c>
      <c r="F45" s="19">
        <v>93</v>
      </c>
      <c r="G45" s="21">
        <v>617</v>
      </c>
      <c r="H45" s="19">
        <v>3</v>
      </c>
      <c r="I45" s="21">
        <v>39</v>
      </c>
      <c r="J45" s="19">
        <v>0</v>
      </c>
      <c r="K45" s="20">
        <v>0</v>
      </c>
      <c r="L45" s="19">
        <v>14</v>
      </c>
      <c r="M45" s="21">
        <v>323</v>
      </c>
      <c r="N45" s="19">
        <v>1</v>
      </c>
      <c r="O45" s="21">
        <v>15</v>
      </c>
    </row>
    <row r="46" spans="1:15" ht="12.75" customHeight="1">
      <c r="A46" s="26" t="s">
        <v>42</v>
      </c>
      <c r="B46" s="19">
        <v>55</v>
      </c>
      <c r="C46" s="20">
        <v>659</v>
      </c>
      <c r="D46" s="19">
        <v>1</v>
      </c>
      <c r="E46" s="20">
        <v>90</v>
      </c>
      <c r="F46" s="19">
        <v>1</v>
      </c>
      <c r="G46" s="21">
        <v>7</v>
      </c>
      <c r="H46" s="19">
        <v>8</v>
      </c>
      <c r="I46" s="21">
        <v>59</v>
      </c>
      <c r="J46" s="19">
        <v>0</v>
      </c>
      <c r="K46" s="20">
        <v>0</v>
      </c>
      <c r="L46" s="19">
        <v>45</v>
      </c>
      <c r="M46" s="21">
        <v>503</v>
      </c>
      <c r="N46" s="19">
        <v>0</v>
      </c>
      <c r="O46" s="21">
        <v>0</v>
      </c>
    </row>
    <row r="47" spans="1:15" ht="12.75" customHeight="1">
      <c r="A47" s="28" t="s">
        <v>126</v>
      </c>
      <c r="B47" s="45">
        <v>182</v>
      </c>
      <c r="C47" s="46">
        <v>1837</v>
      </c>
      <c r="D47" s="45">
        <v>16</v>
      </c>
      <c r="E47" s="46">
        <v>96</v>
      </c>
      <c r="F47" s="45">
        <v>21</v>
      </c>
      <c r="G47" s="47">
        <v>146</v>
      </c>
      <c r="H47" s="45">
        <v>41</v>
      </c>
      <c r="I47" s="47">
        <v>365</v>
      </c>
      <c r="J47" s="45">
        <v>22</v>
      </c>
      <c r="K47" s="46">
        <v>153</v>
      </c>
      <c r="L47" s="45">
        <v>78</v>
      </c>
      <c r="M47" s="47">
        <v>1039</v>
      </c>
      <c r="N47" s="45">
        <v>4</v>
      </c>
      <c r="O47" s="47">
        <v>38</v>
      </c>
    </row>
    <row r="48" spans="1:15" ht="12.75" customHeight="1">
      <c r="A48" s="25" t="s">
        <v>43</v>
      </c>
      <c r="B48" s="16">
        <v>9</v>
      </c>
      <c r="C48" s="17">
        <v>249</v>
      </c>
      <c r="D48" s="16">
        <v>0</v>
      </c>
      <c r="E48" s="17">
        <v>0</v>
      </c>
      <c r="F48" s="16">
        <v>0</v>
      </c>
      <c r="G48" s="18">
        <v>0</v>
      </c>
      <c r="H48" s="16">
        <v>0</v>
      </c>
      <c r="I48" s="18">
        <v>0</v>
      </c>
      <c r="J48" s="16">
        <v>0</v>
      </c>
      <c r="K48" s="17">
        <v>0</v>
      </c>
      <c r="L48" s="16">
        <v>9</v>
      </c>
      <c r="M48" s="18">
        <v>249</v>
      </c>
      <c r="N48" s="16">
        <v>0</v>
      </c>
      <c r="O48" s="18">
        <v>0</v>
      </c>
    </row>
    <row r="49" spans="1:15" ht="12.75" customHeight="1">
      <c r="A49" s="26" t="s">
        <v>44</v>
      </c>
      <c r="B49" s="19">
        <v>61</v>
      </c>
      <c r="C49" s="20">
        <v>535</v>
      </c>
      <c r="D49" s="19">
        <v>9</v>
      </c>
      <c r="E49" s="20">
        <v>62</v>
      </c>
      <c r="F49" s="19">
        <v>12</v>
      </c>
      <c r="G49" s="21">
        <v>82</v>
      </c>
      <c r="H49" s="19">
        <v>26</v>
      </c>
      <c r="I49" s="21">
        <v>262</v>
      </c>
      <c r="J49" s="19">
        <v>9</v>
      </c>
      <c r="K49" s="20">
        <v>60</v>
      </c>
      <c r="L49" s="19">
        <v>5</v>
      </c>
      <c r="M49" s="21">
        <v>69</v>
      </c>
      <c r="N49" s="19">
        <v>0</v>
      </c>
      <c r="O49" s="21">
        <v>0</v>
      </c>
    </row>
    <row r="50" spans="1:15" ht="12.75" customHeight="1">
      <c r="A50" s="26" t="s">
        <v>45</v>
      </c>
      <c r="B50" s="19">
        <v>65</v>
      </c>
      <c r="C50" s="20">
        <v>516</v>
      </c>
      <c r="D50" s="19">
        <v>6</v>
      </c>
      <c r="E50" s="20">
        <v>26</v>
      </c>
      <c r="F50" s="19">
        <v>6</v>
      </c>
      <c r="G50" s="21">
        <v>36</v>
      </c>
      <c r="H50" s="19">
        <v>8</v>
      </c>
      <c r="I50" s="21">
        <v>28</v>
      </c>
      <c r="J50" s="19">
        <v>10</v>
      </c>
      <c r="K50" s="20">
        <v>72</v>
      </c>
      <c r="L50" s="19">
        <v>35</v>
      </c>
      <c r="M50" s="21">
        <v>354</v>
      </c>
      <c r="N50" s="19">
        <v>0</v>
      </c>
      <c r="O50" s="21">
        <v>0</v>
      </c>
    </row>
    <row r="51" spans="1:15" ht="12.75" customHeight="1">
      <c r="A51" s="26" t="s">
        <v>46</v>
      </c>
      <c r="B51" s="19">
        <v>11</v>
      </c>
      <c r="C51" s="20">
        <v>121</v>
      </c>
      <c r="D51" s="19">
        <v>0</v>
      </c>
      <c r="E51" s="20">
        <v>0</v>
      </c>
      <c r="F51" s="19">
        <v>0</v>
      </c>
      <c r="G51" s="21">
        <v>0</v>
      </c>
      <c r="H51" s="19">
        <v>2</v>
      </c>
      <c r="I51" s="21">
        <v>22</v>
      </c>
      <c r="J51" s="19">
        <v>0</v>
      </c>
      <c r="K51" s="20">
        <v>0</v>
      </c>
      <c r="L51" s="19">
        <v>9</v>
      </c>
      <c r="M51" s="21">
        <v>99</v>
      </c>
      <c r="N51" s="19">
        <v>0</v>
      </c>
      <c r="O51" s="21">
        <v>0</v>
      </c>
    </row>
    <row r="52" spans="1:15" ht="12.75" customHeight="1">
      <c r="A52" s="27" t="s">
        <v>47</v>
      </c>
      <c r="B52" s="22">
        <v>36</v>
      </c>
      <c r="C52" s="23">
        <v>416</v>
      </c>
      <c r="D52" s="22">
        <v>1</v>
      </c>
      <c r="E52" s="23">
        <v>8</v>
      </c>
      <c r="F52" s="22">
        <v>3</v>
      </c>
      <c r="G52" s="24">
        <v>28</v>
      </c>
      <c r="H52" s="22">
        <v>5</v>
      </c>
      <c r="I52" s="24">
        <v>53</v>
      </c>
      <c r="J52" s="22">
        <v>3</v>
      </c>
      <c r="K52" s="23">
        <v>21</v>
      </c>
      <c r="L52" s="22">
        <v>20</v>
      </c>
      <c r="M52" s="24">
        <v>268</v>
      </c>
      <c r="N52" s="22">
        <v>4</v>
      </c>
      <c r="O52" s="24">
        <v>38</v>
      </c>
    </row>
    <row r="53" spans="1:15" ht="12.75" customHeight="1">
      <c r="A53" s="28" t="s">
        <v>125</v>
      </c>
      <c r="B53" s="45">
        <v>257</v>
      </c>
      <c r="C53" s="46">
        <v>4787</v>
      </c>
      <c r="D53" s="45">
        <v>2</v>
      </c>
      <c r="E53" s="46">
        <v>31</v>
      </c>
      <c r="F53" s="45">
        <v>62</v>
      </c>
      <c r="G53" s="47">
        <v>1018</v>
      </c>
      <c r="H53" s="45">
        <v>86</v>
      </c>
      <c r="I53" s="47">
        <v>1661</v>
      </c>
      <c r="J53" s="45">
        <v>0</v>
      </c>
      <c r="K53" s="46">
        <v>0</v>
      </c>
      <c r="L53" s="45">
        <v>105</v>
      </c>
      <c r="M53" s="47">
        <v>2062</v>
      </c>
      <c r="N53" s="45">
        <v>2</v>
      </c>
      <c r="O53" s="47">
        <v>15</v>
      </c>
    </row>
    <row r="54" spans="1:15" ht="12.75" customHeight="1">
      <c r="A54" s="26" t="s">
        <v>107</v>
      </c>
      <c r="B54" s="19">
        <v>45</v>
      </c>
      <c r="C54" s="20">
        <v>779</v>
      </c>
      <c r="D54" s="19">
        <v>1</v>
      </c>
      <c r="E54" s="20">
        <v>13</v>
      </c>
      <c r="F54" s="19">
        <v>2</v>
      </c>
      <c r="G54" s="21">
        <v>31</v>
      </c>
      <c r="H54" s="19">
        <v>13</v>
      </c>
      <c r="I54" s="21">
        <v>281</v>
      </c>
      <c r="J54" s="19">
        <v>0</v>
      </c>
      <c r="K54" s="20">
        <v>0</v>
      </c>
      <c r="L54" s="19">
        <v>29</v>
      </c>
      <c r="M54" s="21">
        <v>454</v>
      </c>
      <c r="N54" s="19">
        <v>0</v>
      </c>
      <c r="O54" s="21">
        <v>0</v>
      </c>
    </row>
    <row r="55" spans="1:15" ht="12.75" customHeight="1">
      <c r="A55" s="26" t="s">
        <v>48</v>
      </c>
      <c r="B55" s="19">
        <v>120</v>
      </c>
      <c r="C55" s="20">
        <v>2797</v>
      </c>
      <c r="D55" s="19">
        <v>1</v>
      </c>
      <c r="E55" s="20">
        <v>18</v>
      </c>
      <c r="F55" s="19">
        <v>39</v>
      </c>
      <c r="G55" s="21">
        <v>702</v>
      </c>
      <c r="H55" s="19">
        <v>34</v>
      </c>
      <c r="I55" s="21">
        <v>934</v>
      </c>
      <c r="J55" s="19">
        <v>0</v>
      </c>
      <c r="K55" s="20">
        <v>0</v>
      </c>
      <c r="L55" s="19">
        <v>46</v>
      </c>
      <c r="M55" s="21">
        <v>1143</v>
      </c>
      <c r="N55" s="19">
        <v>0</v>
      </c>
      <c r="O55" s="21">
        <v>0</v>
      </c>
    </row>
    <row r="56" spans="1:15" ht="12.75" customHeight="1">
      <c r="A56" s="26" t="s">
        <v>49</v>
      </c>
      <c r="B56" s="19">
        <v>28</v>
      </c>
      <c r="C56" s="20">
        <v>340</v>
      </c>
      <c r="D56" s="19">
        <v>0</v>
      </c>
      <c r="E56" s="20">
        <v>0</v>
      </c>
      <c r="F56" s="19">
        <v>18</v>
      </c>
      <c r="G56" s="21">
        <v>242</v>
      </c>
      <c r="H56" s="19">
        <v>0</v>
      </c>
      <c r="I56" s="21">
        <v>0</v>
      </c>
      <c r="J56" s="19">
        <v>0</v>
      </c>
      <c r="K56" s="20">
        <v>0</v>
      </c>
      <c r="L56" s="19">
        <v>8</v>
      </c>
      <c r="M56" s="21">
        <v>83</v>
      </c>
      <c r="N56" s="19">
        <v>2</v>
      </c>
      <c r="O56" s="21">
        <v>15</v>
      </c>
    </row>
    <row r="57" spans="1:15" ht="12.75" customHeight="1">
      <c r="A57" s="26" t="s">
        <v>50</v>
      </c>
      <c r="B57" s="19">
        <v>14</v>
      </c>
      <c r="C57" s="20">
        <v>180</v>
      </c>
      <c r="D57" s="19">
        <v>0</v>
      </c>
      <c r="E57" s="20">
        <v>0</v>
      </c>
      <c r="F57" s="19">
        <v>2</v>
      </c>
      <c r="G57" s="21">
        <v>30</v>
      </c>
      <c r="H57" s="19">
        <v>12</v>
      </c>
      <c r="I57" s="21">
        <v>150</v>
      </c>
      <c r="J57" s="19">
        <v>0</v>
      </c>
      <c r="K57" s="20">
        <v>0</v>
      </c>
      <c r="L57" s="19">
        <v>0</v>
      </c>
      <c r="M57" s="21">
        <v>0</v>
      </c>
      <c r="N57" s="19">
        <v>0</v>
      </c>
      <c r="O57" s="21">
        <v>0</v>
      </c>
    </row>
    <row r="58" spans="1:15" ht="12.75" customHeight="1">
      <c r="A58" s="26" t="s">
        <v>51</v>
      </c>
      <c r="B58" s="19">
        <v>50</v>
      </c>
      <c r="C58" s="20">
        <v>691</v>
      </c>
      <c r="D58" s="19">
        <v>0</v>
      </c>
      <c r="E58" s="20">
        <v>0</v>
      </c>
      <c r="F58" s="19">
        <v>1</v>
      </c>
      <c r="G58" s="21">
        <v>13</v>
      </c>
      <c r="H58" s="19">
        <v>27</v>
      </c>
      <c r="I58" s="21">
        <v>296</v>
      </c>
      <c r="J58" s="19">
        <v>0</v>
      </c>
      <c r="K58" s="20">
        <v>0</v>
      </c>
      <c r="L58" s="19">
        <v>22</v>
      </c>
      <c r="M58" s="21">
        <v>382</v>
      </c>
      <c r="N58" s="19">
        <v>0</v>
      </c>
      <c r="O58" s="21">
        <v>0</v>
      </c>
    </row>
    <row r="59" spans="1:15" ht="12.75" customHeight="1">
      <c r="A59" s="28" t="s">
        <v>124</v>
      </c>
      <c r="B59" s="45">
        <v>128</v>
      </c>
      <c r="C59" s="46">
        <v>3253</v>
      </c>
      <c r="D59" s="45">
        <v>6</v>
      </c>
      <c r="E59" s="46">
        <v>68</v>
      </c>
      <c r="F59" s="45">
        <v>20</v>
      </c>
      <c r="G59" s="47">
        <v>426</v>
      </c>
      <c r="H59" s="45">
        <v>35</v>
      </c>
      <c r="I59" s="47">
        <v>849</v>
      </c>
      <c r="J59" s="45">
        <v>0</v>
      </c>
      <c r="K59" s="46">
        <v>0</v>
      </c>
      <c r="L59" s="45">
        <v>62</v>
      </c>
      <c r="M59" s="47">
        <v>1859</v>
      </c>
      <c r="N59" s="45">
        <v>5</v>
      </c>
      <c r="O59" s="47">
        <v>51</v>
      </c>
    </row>
    <row r="60" spans="1:15" ht="12.75" customHeight="1">
      <c r="A60" s="26" t="s">
        <v>52</v>
      </c>
      <c r="B60" s="19">
        <v>13</v>
      </c>
      <c r="C60" s="20">
        <v>548</v>
      </c>
      <c r="D60" s="19">
        <v>0</v>
      </c>
      <c r="E60" s="20">
        <v>0</v>
      </c>
      <c r="F60" s="19">
        <v>0</v>
      </c>
      <c r="G60" s="21">
        <v>0</v>
      </c>
      <c r="H60" s="19">
        <v>9</v>
      </c>
      <c r="I60" s="21">
        <v>487</v>
      </c>
      <c r="J60" s="19">
        <v>0</v>
      </c>
      <c r="K60" s="20">
        <v>0</v>
      </c>
      <c r="L60" s="19">
        <v>4</v>
      </c>
      <c r="M60" s="21">
        <v>61</v>
      </c>
      <c r="N60" s="19">
        <v>0</v>
      </c>
      <c r="O60" s="21">
        <v>0</v>
      </c>
    </row>
    <row r="61" spans="1:15" ht="12.75" customHeight="1">
      <c r="A61" s="26" t="s">
        <v>53</v>
      </c>
      <c r="B61" s="19">
        <v>57</v>
      </c>
      <c r="C61" s="20">
        <v>1257</v>
      </c>
      <c r="D61" s="19">
        <v>6</v>
      </c>
      <c r="E61" s="20">
        <v>68</v>
      </c>
      <c r="F61" s="19">
        <v>10</v>
      </c>
      <c r="G61" s="21">
        <v>91</v>
      </c>
      <c r="H61" s="19">
        <v>9</v>
      </c>
      <c r="I61" s="21">
        <v>142</v>
      </c>
      <c r="J61" s="19">
        <v>0</v>
      </c>
      <c r="K61" s="20">
        <v>0</v>
      </c>
      <c r="L61" s="19">
        <v>32</v>
      </c>
      <c r="M61" s="21">
        <v>956</v>
      </c>
      <c r="N61" s="19">
        <v>0</v>
      </c>
      <c r="O61" s="21">
        <v>0</v>
      </c>
    </row>
    <row r="62" spans="1:15" ht="12.75" customHeight="1">
      <c r="A62" s="26" t="s">
        <v>54</v>
      </c>
      <c r="B62" s="19">
        <v>33</v>
      </c>
      <c r="C62" s="20">
        <v>1009</v>
      </c>
      <c r="D62" s="19">
        <v>0</v>
      </c>
      <c r="E62" s="20">
        <v>0</v>
      </c>
      <c r="F62" s="19">
        <v>10</v>
      </c>
      <c r="G62" s="21">
        <v>335</v>
      </c>
      <c r="H62" s="19">
        <v>17</v>
      </c>
      <c r="I62" s="21">
        <v>220</v>
      </c>
      <c r="J62" s="19">
        <v>0</v>
      </c>
      <c r="K62" s="20">
        <v>0</v>
      </c>
      <c r="L62" s="19">
        <v>6</v>
      </c>
      <c r="M62" s="21">
        <v>454</v>
      </c>
      <c r="N62" s="19">
        <v>0</v>
      </c>
      <c r="O62" s="21">
        <v>0</v>
      </c>
    </row>
    <row r="63" spans="1:15" ht="12.75" customHeight="1">
      <c r="A63" s="26" t="s">
        <v>55</v>
      </c>
      <c r="B63" s="19">
        <v>18</v>
      </c>
      <c r="C63" s="20">
        <v>237</v>
      </c>
      <c r="D63" s="19">
        <v>0</v>
      </c>
      <c r="E63" s="20">
        <v>0</v>
      </c>
      <c r="F63" s="19">
        <v>0</v>
      </c>
      <c r="G63" s="21">
        <v>0</v>
      </c>
      <c r="H63" s="19">
        <v>0</v>
      </c>
      <c r="I63" s="21">
        <v>0</v>
      </c>
      <c r="J63" s="19">
        <v>0</v>
      </c>
      <c r="K63" s="20">
        <v>0</v>
      </c>
      <c r="L63" s="19">
        <v>13</v>
      </c>
      <c r="M63" s="21">
        <v>186</v>
      </c>
      <c r="N63" s="19">
        <v>5</v>
      </c>
      <c r="O63" s="21">
        <v>51</v>
      </c>
    </row>
    <row r="64" spans="1:15" ht="12.75" customHeight="1">
      <c r="A64" s="26" t="s">
        <v>56</v>
      </c>
      <c r="B64" s="19">
        <v>7</v>
      </c>
      <c r="C64" s="20">
        <v>202</v>
      </c>
      <c r="D64" s="19">
        <v>0</v>
      </c>
      <c r="E64" s="20">
        <v>0</v>
      </c>
      <c r="F64" s="19">
        <v>0</v>
      </c>
      <c r="G64" s="21">
        <v>0</v>
      </c>
      <c r="H64" s="19">
        <v>0</v>
      </c>
      <c r="I64" s="21">
        <v>0</v>
      </c>
      <c r="J64" s="19">
        <v>0</v>
      </c>
      <c r="K64" s="20">
        <v>0</v>
      </c>
      <c r="L64" s="19">
        <v>7</v>
      </c>
      <c r="M64" s="21">
        <v>202</v>
      </c>
      <c r="N64" s="19">
        <v>0</v>
      </c>
      <c r="O64" s="21">
        <v>0</v>
      </c>
    </row>
    <row r="65" spans="1:15" ht="12.75" customHeight="1">
      <c r="A65" s="28" t="s">
        <v>123</v>
      </c>
      <c r="B65" s="45">
        <v>182</v>
      </c>
      <c r="C65" s="46">
        <v>3060</v>
      </c>
      <c r="D65" s="45">
        <v>12</v>
      </c>
      <c r="E65" s="46">
        <v>164</v>
      </c>
      <c r="F65" s="45">
        <v>28</v>
      </c>
      <c r="G65" s="47">
        <v>550</v>
      </c>
      <c r="H65" s="45">
        <v>41</v>
      </c>
      <c r="I65" s="47">
        <v>432</v>
      </c>
      <c r="J65" s="45">
        <v>1</v>
      </c>
      <c r="K65" s="46">
        <v>31</v>
      </c>
      <c r="L65" s="45">
        <v>98</v>
      </c>
      <c r="M65" s="47">
        <v>1851</v>
      </c>
      <c r="N65" s="45">
        <v>2</v>
      </c>
      <c r="O65" s="47">
        <v>32</v>
      </c>
    </row>
    <row r="66" spans="1:15" ht="12.75" customHeight="1">
      <c r="A66" s="26" t="s">
        <v>57</v>
      </c>
      <c r="B66" s="19">
        <v>63</v>
      </c>
      <c r="C66" s="20">
        <v>1015</v>
      </c>
      <c r="D66" s="19">
        <v>10</v>
      </c>
      <c r="E66" s="20">
        <v>136</v>
      </c>
      <c r="F66" s="19">
        <v>7</v>
      </c>
      <c r="G66" s="21">
        <v>185</v>
      </c>
      <c r="H66" s="19">
        <v>14</v>
      </c>
      <c r="I66" s="21">
        <v>78</v>
      </c>
      <c r="J66" s="19">
        <v>0</v>
      </c>
      <c r="K66" s="20">
        <v>0</v>
      </c>
      <c r="L66" s="19">
        <v>32</v>
      </c>
      <c r="M66" s="21">
        <v>616</v>
      </c>
      <c r="N66" s="19">
        <v>0</v>
      </c>
      <c r="O66" s="21">
        <v>0</v>
      </c>
    </row>
    <row r="67" spans="1:15" ht="12.75" customHeight="1">
      <c r="A67" s="26" t="s">
        <v>58</v>
      </c>
      <c r="B67" s="19">
        <v>37</v>
      </c>
      <c r="C67" s="20">
        <v>695</v>
      </c>
      <c r="D67" s="19">
        <v>2</v>
      </c>
      <c r="E67" s="20">
        <v>28</v>
      </c>
      <c r="F67" s="19">
        <v>10</v>
      </c>
      <c r="G67" s="21">
        <v>147</v>
      </c>
      <c r="H67" s="19">
        <v>4</v>
      </c>
      <c r="I67" s="21">
        <v>54</v>
      </c>
      <c r="J67" s="19">
        <v>1</v>
      </c>
      <c r="K67" s="20">
        <v>31</v>
      </c>
      <c r="L67" s="19">
        <v>20</v>
      </c>
      <c r="M67" s="21">
        <v>435</v>
      </c>
      <c r="N67" s="19">
        <v>0</v>
      </c>
      <c r="O67" s="21">
        <v>0</v>
      </c>
    </row>
    <row r="68" spans="1:15" ht="12.75" customHeight="1">
      <c r="A68" s="26" t="s">
        <v>59</v>
      </c>
      <c r="B68" s="19">
        <v>14</v>
      </c>
      <c r="C68" s="20">
        <v>217</v>
      </c>
      <c r="D68" s="19">
        <v>0</v>
      </c>
      <c r="E68" s="20">
        <v>0</v>
      </c>
      <c r="F68" s="19">
        <v>0</v>
      </c>
      <c r="G68" s="21">
        <v>0</v>
      </c>
      <c r="H68" s="19">
        <v>0</v>
      </c>
      <c r="I68" s="21">
        <v>0</v>
      </c>
      <c r="J68" s="19">
        <v>0</v>
      </c>
      <c r="K68" s="20">
        <v>0</v>
      </c>
      <c r="L68" s="19">
        <v>14</v>
      </c>
      <c r="M68" s="21">
        <v>217</v>
      </c>
      <c r="N68" s="19">
        <v>0</v>
      </c>
      <c r="O68" s="21">
        <v>0</v>
      </c>
    </row>
    <row r="69" spans="1:15" ht="12.75" customHeight="1">
      <c r="A69" s="26" t="s">
        <v>60</v>
      </c>
      <c r="B69" s="19">
        <v>37</v>
      </c>
      <c r="C69" s="20">
        <v>672</v>
      </c>
      <c r="D69" s="19">
        <v>0</v>
      </c>
      <c r="E69" s="20">
        <v>0</v>
      </c>
      <c r="F69" s="19">
        <v>10</v>
      </c>
      <c r="G69" s="21">
        <v>203</v>
      </c>
      <c r="H69" s="19">
        <v>18</v>
      </c>
      <c r="I69" s="21">
        <v>252</v>
      </c>
      <c r="J69" s="19">
        <v>0</v>
      </c>
      <c r="K69" s="20">
        <v>0</v>
      </c>
      <c r="L69" s="19">
        <v>7</v>
      </c>
      <c r="M69" s="21">
        <v>185</v>
      </c>
      <c r="N69" s="19">
        <v>2</v>
      </c>
      <c r="O69" s="21">
        <v>32</v>
      </c>
    </row>
    <row r="70" spans="1:15" ht="12.75" customHeight="1">
      <c r="A70" s="26" t="s">
        <v>61</v>
      </c>
      <c r="B70" s="19">
        <v>31</v>
      </c>
      <c r="C70" s="20">
        <v>461</v>
      </c>
      <c r="D70" s="19">
        <v>0</v>
      </c>
      <c r="E70" s="20">
        <v>0</v>
      </c>
      <c r="F70" s="19">
        <v>1</v>
      </c>
      <c r="G70" s="21">
        <v>15</v>
      </c>
      <c r="H70" s="19">
        <v>5</v>
      </c>
      <c r="I70" s="21">
        <v>48</v>
      </c>
      <c r="J70" s="19">
        <v>0</v>
      </c>
      <c r="K70" s="20">
        <v>0</v>
      </c>
      <c r="L70" s="19">
        <v>25</v>
      </c>
      <c r="M70" s="21">
        <v>398</v>
      </c>
      <c r="N70" s="19">
        <v>0</v>
      </c>
      <c r="O70" s="21">
        <v>0</v>
      </c>
    </row>
    <row r="71" spans="1:15" ht="12.75" customHeight="1">
      <c r="A71" s="28" t="s">
        <v>122</v>
      </c>
      <c r="B71" s="45">
        <v>207</v>
      </c>
      <c r="C71" s="46">
        <v>3967</v>
      </c>
      <c r="D71" s="45">
        <v>3</v>
      </c>
      <c r="E71" s="46">
        <v>46</v>
      </c>
      <c r="F71" s="45">
        <v>45</v>
      </c>
      <c r="G71" s="47">
        <v>739</v>
      </c>
      <c r="H71" s="45">
        <v>58</v>
      </c>
      <c r="I71" s="47">
        <v>1118</v>
      </c>
      <c r="J71" s="45">
        <v>2</v>
      </c>
      <c r="K71" s="46">
        <v>118</v>
      </c>
      <c r="L71" s="45">
        <v>98</v>
      </c>
      <c r="M71" s="47">
        <v>1926</v>
      </c>
      <c r="N71" s="45">
        <v>1</v>
      </c>
      <c r="O71" s="47">
        <v>20</v>
      </c>
    </row>
    <row r="72" spans="1:15" ht="12.75" customHeight="1">
      <c r="A72" s="26" t="s">
        <v>62</v>
      </c>
      <c r="B72" s="19">
        <v>32</v>
      </c>
      <c r="C72" s="20">
        <v>568</v>
      </c>
      <c r="D72" s="19">
        <v>1</v>
      </c>
      <c r="E72" s="20">
        <v>20</v>
      </c>
      <c r="F72" s="19">
        <v>8</v>
      </c>
      <c r="G72" s="21">
        <v>123</v>
      </c>
      <c r="H72" s="19">
        <v>2</v>
      </c>
      <c r="I72" s="21">
        <v>10</v>
      </c>
      <c r="J72" s="19">
        <v>1</v>
      </c>
      <c r="K72" s="20">
        <v>38</v>
      </c>
      <c r="L72" s="19">
        <v>20</v>
      </c>
      <c r="M72" s="21">
        <v>377</v>
      </c>
      <c r="N72" s="19">
        <v>0</v>
      </c>
      <c r="O72" s="21">
        <v>0</v>
      </c>
    </row>
    <row r="73" spans="1:15" ht="12.75" customHeight="1">
      <c r="A73" s="26" t="s">
        <v>63</v>
      </c>
      <c r="B73" s="19">
        <v>98</v>
      </c>
      <c r="C73" s="20">
        <v>1565</v>
      </c>
      <c r="D73" s="19">
        <v>0</v>
      </c>
      <c r="E73" s="20">
        <v>0</v>
      </c>
      <c r="F73" s="19">
        <v>23</v>
      </c>
      <c r="G73" s="21">
        <v>332</v>
      </c>
      <c r="H73" s="19">
        <v>33</v>
      </c>
      <c r="I73" s="21">
        <v>505</v>
      </c>
      <c r="J73" s="19">
        <v>0</v>
      </c>
      <c r="K73" s="20">
        <v>0</v>
      </c>
      <c r="L73" s="19">
        <v>42</v>
      </c>
      <c r="M73" s="21">
        <v>728</v>
      </c>
      <c r="N73" s="19">
        <v>0</v>
      </c>
      <c r="O73" s="21">
        <v>0</v>
      </c>
    </row>
    <row r="74" spans="1:15" ht="12.75" customHeight="1">
      <c r="A74" s="26" t="s">
        <v>64</v>
      </c>
      <c r="B74" s="19">
        <v>52</v>
      </c>
      <c r="C74" s="20">
        <v>1520</v>
      </c>
      <c r="D74" s="19">
        <v>2</v>
      </c>
      <c r="E74" s="20">
        <v>26</v>
      </c>
      <c r="F74" s="19">
        <v>5</v>
      </c>
      <c r="G74" s="21">
        <v>201</v>
      </c>
      <c r="H74" s="19">
        <v>17</v>
      </c>
      <c r="I74" s="21">
        <v>514</v>
      </c>
      <c r="J74" s="19">
        <v>1</v>
      </c>
      <c r="K74" s="20">
        <v>80</v>
      </c>
      <c r="L74" s="19">
        <v>26</v>
      </c>
      <c r="M74" s="21">
        <v>679</v>
      </c>
      <c r="N74" s="19">
        <v>1</v>
      </c>
      <c r="O74" s="21">
        <v>20</v>
      </c>
    </row>
    <row r="75" spans="1:15" ht="12.75" customHeight="1">
      <c r="A75" s="26" t="s">
        <v>65</v>
      </c>
      <c r="B75" s="19">
        <v>25</v>
      </c>
      <c r="C75" s="20">
        <v>314</v>
      </c>
      <c r="D75" s="19">
        <v>0</v>
      </c>
      <c r="E75" s="20">
        <v>0</v>
      </c>
      <c r="F75" s="19">
        <v>9</v>
      </c>
      <c r="G75" s="21">
        <v>83</v>
      </c>
      <c r="H75" s="19">
        <v>6</v>
      </c>
      <c r="I75" s="21">
        <v>89</v>
      </c>
      <c r="J75" s="19">
        <v>0</v>
      </c>
      <c r="K75" s="20">
        <v>0</v>
      </c>
      <c r="L75" s="19">
        <v>10</v>
      </c>
      <c r="M75" s="21">
        <v>142</v>
      </c>
      <c r="N75" s="19">
        <v>0</v>
      </c>
      <c r="O75" s="21">
        <v>0</v>
      </c>
    </row>
    <row r="76" spans="1:15" ht="12.75" customHeight="1">
      <c r="A76" s="28" t="s">
        <v>121</v>
      </c>
      <c r="B76" s="45">
        <v>395</v>
      </c>
      <c r="C76" s="46">
        <v>6857</v>
      </c>
      <c r="D76" s="45">
        <v>11</v>
      </c>
      <c r="E76" s="46">
        <v>194</v>
      </c>
      <c r="F76" s="45">
        <v>49</v>
      </c>
      <c r="G76" s="47">
        <v>1178</v>
      </c>
      <c r="H76" s="45">
        <v>65</v>
      </c>
      <c r="I76" s="47">
        <v>870</v>
      </c>
      <c r="J76" s="45">
        <v>7</v>
      </c>
      <c r="K76" s="46">
        <v>109</v>
      </c>
      <c r="L76" s="45">
        <v>255</v>
      </c>
      <c r="M76" s="47">
        <v>4400</v>
      </c>
      <c r="N76" s="45">
        <v>8</v>
      </c>
      <c r="O76" s="47">
        <v>106</v>
      </c>
    </row>
    <row r="77" spans="1:15" ht="12.75" customHeight="1">
      <c r="A77" s="26" t="s">
        <v>66</v>
      </c>
      <c r="B77" s="19">
        <v>31</v>
      </c>
      <c r="C77" s="20">
        <v>621</v>
      </c>
      <c r="D77" s="19">
        <v>1</v>
      </c>
      <c r="E77" s="20">
        <v>10</v>
      </c>
      <c r="F77" s="19">
        <v>7</v>
      </c>
      <c r="G77" s="21">
        <v>180</v>
      </c>
      <c r="H77" s="19">
        <v>8</v>
      </c>
      <c r="I77" s="21">
        <v>56</v>
      </c>
      <c r="J77" s="19">
        <v>1</v>
      </c>
      <c r="K77" s="20">
        <v>20</v>
      </c>
      <c r="L77" s="19">
        <v>10</v>
      </c>
      <c r="M77" s="21">
        <v>288</v>
      </c>
      <c r="N77" s="19">
        <v>4</v>
      </c>
      <c r="O77" s="21">
        <v>67</v>
      </c>
    </row>
    <row r="78" spans="1:15" ht="12.75" customHeight="1">
      <c r="A78" s="26" t="s">
        <v>67</v>
      </c>
      <c r="B78" s="19">
        <v>48</v>
      </c>
      <c r="C78" s="20">
        <v>837</v>
      </c>
      <c r="D78" s="19">
        <v>0</v>
      </c>
      <c r="E78" s="20">
        <v>0</v>
      </c>
      <c r="F78" s="19">
        <v>16</v>
      </c>
      <c r="G78" s="21">
        <v>495</v>
      </c>
      <c r="H78" s="19">
        <v>1</v>
      </c>
      <c r="I78" s="21">
        <v>22</v>
      </c>
      <c r="J78" s="19">
        <v>0</v>
      </c>
      <c r="K78" s="20">
        <v>0</v>
      </c>
      <c r="L78" s="19">
        <v>31</v>
      </c>
      <c r="M78" s="21">
        <v>320</v>
      </c>
      <c r="N78" s="19">
        <v>0</v>
      </c>
      <c r="O78" s="21">
        <v>0</v>
      </c>
    </row>
    <row r="79" spans="1:15" ht="12.75" customHeight="1">
      <c r="A79" s="26" t="s">
        <v>68</v>
      </c>
      <c r="B79" s="19">
        <v>111</v>
      </c>
      <c r="C79" s="20">
        <v>2572</v>
      </c>
      <c r="D79" s="19">
        <v>2</v>
      </c>
      <c r="E79" s="20">
        <v>26</v>
      </c>
      <c r="F79" s="19">
        <v>12</v>
      </c>
      <c r="G79" s="21">
        <v>288</v>
      </c>
      <c r="H79" s="19">
        <v>18</v>
      </c>
      <c r="I79" s="21">
        <v>278</v>
      </c>
      <c r="J79" s="19">
        <v>0</v>
      </c>
      <c r="K79" s="20">
        <v>0</v>
      </c>
      <c r="L79" s="19">
        <v>78</v>
      </c>
      <c r="M79" s="21">
        <v>1959</v>
      </c>
      <c r="N79" s="19">
        <v>1</v>
      </c>
      <c r="O79" s="21">
        <v>21</v>
      </c>
    </row>
    <row r="80" spans="1:15" ht="12.75" customHeight="1">
      <c r="A80" s="26" t="s">
        <v>69</v>
      </c>
      <c r="B80" s="19">
        <v>46</v>
      </c>
      <c r="C80" s="20">
        <v>493</v>
      </c>
      <c r="D80" s="19">
        <v>3</v>
      </c>
      <c r="E80" s="20">
        <v>15</v>
      </c>
      <c r="F80" s="19">
        <v>5</v>
      </c>
      <c r="G80" s="21">
        <v>60</v>
      </c>
      <c r="H80" s="19">
        <v>10</v>
      </c>
      <c r="I80" s="21">
        <v>80</v>
      </c>
      <c r="J80" s="19">
        <v>0</v>
      </c>
      <c r="K80" s="20">
        <v>0</v>
      </c>
      <c r="L80" s="19">
        <v>25</v>
      </c>
      <c r="M80" s="21">
        <v>320</v>
      </c>
      <c r="N80" s="19">
        <v>3</v>
      </c>
      <c r="O80" s="21">
        <v>18</v>
      </c>
    </row>
    <row r="81" spans="1:15" ht="12.75" customHeight="1">
      <c r="A81" s="26" t="s">
        <v>70</v>
      </c>
      <c r="B81" s="19">
        <v>35</v>
      </c>
      <c r="C81" s="20">
        <v>371</v>
      </c>
      <c r="D81" s="19">
        <v>0</v>
      </c>
      <c r="E81" s="20">
        <v>0</v>
      </c>
      <c r="F81" s="19">
        <v>5</v>
      </c>
      <c r="G81" s="21">
        <v>51</v>
      </c>
      <c r="H81" s="19">
        <v>3</v>
      </c>
      <c r="I81" s="21">
        <v>17</v>
      </c>
      <c r="J81" s="19">
        <v>0</v>
      </c>
      <c r="K81" s="20">
        <v>0</v>
      </c>
      <c r="L81" s="19">
        <v>27</v>
      </c>
      <c r="M81" s="21">
        <v>303</v>
      </c>
      <c r="N81" s="19">
        <v>0</v>
      </c>
      <c r="O81" s="21">
        <v>0</v>
      </c>
    </row>
    <row r="82" spans="1:15" ht="12.75" customHeight="1">
      <c r="A82" s="26" t="s">
        <v>71</v>
      </c>
      <c r="B82" s="19">
        <v>124</v>
      </c>
      <c r="C82" s="20">
        <v>1963</v>
      </c>
      <c r="D82" s="19">
        <v>5</v>
      </c>
      <c r="E82" s="20">
        <v>143</v>
      </c>
      <c r="F82" s="19">
        <v>4</v>
      </c>
      <c r="G82" s="21">
        <v>104</v>
      </c>
      <c r="H82" s="19">
        <v>25</v>
      </c>
      <c r="I82" s="21">
        <v>417</v>
      </c>
      <c r="J82" s="19">
        <v>6</v>
      </c>
      <c r="K82" s="20">
        <v>89</v>
      </c>
      <c r="L82" s="19">
        <v>84</v>
      </c>
      <c r="M82" s="21">
        <v>1210</v>
      </c>
      <c r="N82" s="19">
        <v>0</v>
      </c>
      <c r="O82" s="21">
        <v>0</v>
      </c>
    </row>
    <row r="83" spans="1:15" ht="12.75" customHeight="1">
      <c r="A83" s="28" t="s">
        <v>120</v>
      </c>
      <c r="B83" s="45">
        <v>195</v>
      </c>
      <c r="C83" s="46">
        <v>3288</v>
      </c>
      <c r="D83" s="45">
        <v>3</v>
      </c>
      <c r="E83" s="46">
        <v>33</v>
      </c>
      <c r="F83" s="45">
        <v>16</v>
      </c>
      <c r="G83" s="47">
        <v>336</v>
      </c>
      <c r="H83" s="45">
        <v>67</v>
      </c>
      <c r="I83" s="47">
        <v>685</v>
      </c>
      <c r="J83" s="45">
        <v>0</v>
      </c>
      <c r="K83" s="46">
        <v>0</v>
      </c>
      <c r="L83" s="45">
        <v>108</v>
      </c>
      <c r="M83" s="47">
        <v>2224</v>
      </c>
      <c r="N83" s="45">
        <v>1</v>
      </c>
      <c r="O83" s="47">
        <v>10</v>
      </c>
    </row>
    <row r="84" spans="1:15" ht="12.75" customHeight="1">
      <c r="A84" s="26" t="s">
        <v>72</v>
      </c>
      <c r="B84" s="19">
        <v>17</v>
      </c>
      <c r="C84" s="20">
        <v>168</v>
      </c>
      <c r="D84" s="19">
        <v>0</v>
      </c>
      <c r="E84" s="20">
        <v>0</v>
      </c>
      <c r="F84" s="19">
        <v>0</v>
      </c>
      <c r="G84" s="21">
        <v>0</v>
      </c>
      <c r="H84" s="19">
        <v>17</v>
      </c>
      <c r="I84" s="21">
        <v>168</v>
      </c>
      <c r="J84" s="19">
        <v>0</v>
      </c>
      <c r="K84" s="20">
        <v>0</v>
      </c>
      <c r="L84" s="19">
        <v>0</v>
      </c>
      <c r="M84" s="21">
        <v>0</v>
      </c>
      <c r="N84" s="19">
        <v>0</v>
      </c>
      <c r="O84" s="21">
        <v>0</v>
      </c>
    </row>
    <row r="85" spans="1:15" ht="12.75" customHeight="1">
      <c r="A85" s="26" t="s">
        <v>73</v>
      </c>
      <c r="B85" s="19">
        <v>35</v>
      </c>
      <c r="C85" s="20">
        <v>1019</v>
      </c>
      <c r="D85" s="19">
        <v>1</v>
      </c>
      <c r="E85" s="20">
        <v>15</v>
      </c>
      <c r="F85" s="19">
        <v>10</v>
      </c>
      <c r="G85" s="21">
        <v>202</v>
      </c>
      <c r="H85" s="19">
        <v>8</v>
      </c>
      <c r="I85" s="21">
        <v>99</v>
      </c>
      <c r="J85" s="19">
        <v>0</v>
      </c>
      <c r="K85" s="20">
        <v>0</v>
      </c>
      <c r="L85" s="19">
        <v>16</v>
      </c>
      <c r="M85" s="21">
        <v>703</v>
      </c>
      <c r="N85" s="19">
        <v>0</v>
      </c>
      <c r="O85" s="21">
        <v>0</v>
      </c>
    </row>
    <row r="86" spans="1:15" ht="12.75" customHeight="1">
      <c r="A86" s="26" t="s">
        <v>74</v>
      </c>
      <c r="B86" s="19">
        <v>57</v>
      </c>
      <c r="C86" s="20">
        <v>962</v>
      </c>
      <c r="D86" s="19">
        <v>0</v>
      </c>
      <c r="E86" s="20">
        <v>0</v>
      </c>
      <c r="F86" s="19">
        <v>0</v>
      </c>
      <c r="G86" s="21">
        <v>0</v>
      </c>
      <c r="H86" s="19">
        <v>25</v>
      </c>
      <c r="I86" s="21">
        <v>284</v>
      </c>
      <c r="J86" s="19">
        <v>0</v>
      </c>
      <c r="K86" s="20">
        <v>0</v>
      </c>
      <c r="L86" s="19">
        <v>32</v>
      </c>
      <c r="M86" s="21">
        <v>678</v>
      </c>
      <c r="N86" s="19">
        <v>0</v>
      </c>
      <c r="O86" s="21">
        <v>0</v>
      </c>
    </row>
    <row r="87" spans="1:15" ht="12.75" customHeight="1">
      <c r="A87" s="26" t="s">
        <v>75</v>
      </c>
      <c r="B87" s="19">
        <v>60</v>
      </c>
      <c r="C87" s="20">
        <v>788</v>
      </c>
      <c r="D87" s="19">
        <v>2</v>
      </c>
      <c r="E87" s="20">
        <v>18</v>
      </c>
      <c r="F87" s="19">
        <v>6</v>
      </c>
      <c r="G87" s="21">
        <v>134</v>
      </c>
      <c r="H87" s="19">
        <v>14</v>
      </c>
      <c r="I87" s="21">
        <v>84</v>
      </c>
      <c r="J87" s="19">
        <v>0</v>
      </c>
      <c r="K87" s="20">
        <v>0</v>
      </c>
      <c r="L87" s="19">
        <v>38</v>
      </c>
      <c r="M87" s="21">
        <v>552</v>
      </c>
      <c r="N87" s="19">
        <v>0</v>
      </c>
      <c r="O87" s="21">
        <v>0</v>
      </c>
    </row>
    <row r="88" spans="1:15" ht="12.75" customHeight="1">
      <c r="A88" s="27" t="s">
        <v>76</v>
      </c>
      <c r="B88" s="22">
        <v>26</v>
      </c>
      <c r="C88" s="23">
        <v>351</v>
      </c>
      <c r="D88" s="22">
        <v>0</v>
      </c>
      <c r="E88" s="23">
        <v>0</v>
      </c>
      <c r="F88" s="22">
        <v>0</v>
      </c>
      <c r="G88" s="24">
        <v>0</v>
      </c>
      <c r="H88" s="22">
        <v>3</v>
      </c>
      <c r="I88" s="24">
        <v>50</v>
      </c>
      <c r="J88" s="22">
        <v>0</v>
      </c>
      <c r="K88" s="23">
        <v>0</v>
      </c>
      <c r="L88" s="22">
        <v>22</v>
      </c>
      <c r="M88" s="24">
        <v>291</v>
      </c>
      <c r="N88" s="22">
        <v>1</v>
      </c>
      <c r="O88" s="24">
        <v>10</v>
      </c>
    </row>
    <row r="89" spans="1:15" ht="5.25" customHeight="1">
      <c r="A89" s="29" t="s">
        <v>108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2.75" customHeight="1">
      <c r="A90" s="30" t="s">
        <v>0</v>
      </c>
      <c r="B90" s="16">
        <v>582</v>
      </c>
      <c r="C90" s="17">
        <v>23183</v>
      </c>
      <c r="D90" s="16">
        <v>3</v>
      </c>
      <c r="E90" s="17">
        <v>149</v>
      </c>
      <c r="F90" s="16">
        <v>50</v>
      </c>
      <c r="G90" s="18">
        <v>1567</v>
      </c>
      <c r="H90" s="16">
        <v>51</v>
      </c>
      <c r="I90" s="18">
        <v>1060</v>
      </c>
      <c r="J90" s="16">
        <v>2</v>
      </c>
      <c r="K90" s="17">
        <v>40</v>
      </c>
      <c r="L90" s="16">
        <v>469</v>
      </c>
      <c r="M90" s="17">
        <v>20323</v>
      </c>
      <c r="N90" s="16">
        <v>7</v>
      </c>
      <c r="O90" s="18">
        <v>44</v>
      </c>
    </row>
    <row r="91" spans="1:15" ht="12.75" customHeight="1">
      <c r="A91" s="31" t="s">
        <v>1</v>
      </c>
      <c r="B91" s="19">
        <v>527</v>
      </c>
      <c r="C91" s="20">
        <v>19527</v>
      </c>
      <c r="D91" s="19">
        <v>33</v>
      </c>
      <c r="E91" s="20">
        <v>1500</v>
      </c>
      <c r="F91" s="19">
        <v>27</v>
      </c>
      <c r="G91" s="21">
        <v>1270</v>
      </c>
      <c r="H91" s="19">
        <v>195</v>
      </c>
      <c r="I91" s="21">
        <v>7048</v>
      </c>
      <c r="J91" s="19">
        <v>1</v>
      </c>
      <c r="K91" s="20">
        <v>28</v>
      </c>
      <c r="L91" s="19">
        <v>267</v>
      </c>
      <c r="M91" s="20">
        <v>9593</v>
      </c>
      <c r="N91" s="19">
        <v>4</v>
      </c>
      <c r="O91" s="21">
        <v>88</v>
      </c>
    </row>
    <row r="92" spans="1:15" ht="12.75" customHeight="1">
      <c r="A92" s="31" t="s">
        <v>2</v>
      </c>
      <c r="B92" s="19">
        <v>498</v>
      </c>
      <c r="C92" s="20">
        <v>11068</v>
      </c>
      <c r="D92" s="19">
        <v>5</v>
      </c>
      <c r="E92" s="20">
        <v>38</v>
      </c>
      <c r="F92" s="19">
        <v>50</v>
      </c>
      <c r="G92" s="21">
        <v>911</v>
      </c>
      <c r="H92" s="19">
        <v>68</v>
      </c>
      <c r="I92" s="21">
        <v>1506</v>
      </c>
      <c r="J92" s="19">
        <v>2</v>
      </c>
      <c r="K92" s="20">
        <v>18</v>
      </c>
      <c r="L92" s="19">
        <v>360</v>
      </c>
      <c r="M92" s="20">
        <v>8322</v>
      </c>
      <c r="N92" s="19">
        <v>13</v>
      </c>
      <c r="O92" s="21">
        <v>273</v>
      </c>
    </row>
    <row r="93" spans="1:15" ht="12.75" customHeight="1">
      <c r="A93" s="31" t="s">
        <v>3</v>
      </c>
      <c r="B93" s="19">
        <v>1501</v>
      </c>
      <c r="C93" s="20">
        <v>37625</v>
      </c>
      <c r="D93" s="19">
        <v>33</v>
      </c>
      <c r="E93" s="20">
        <v>317</v>
      </c>
      <c r="F93" s="19">
        <v>220</v>
      </c>
      <c r="G93" s="21">
        <v>2866</v>
      </c>
      <c r="H93" s="19">
        <v>638</v>
      </c>
      <c r="I93" s="21">
        <v>19041</v>
      </c>
      <c r="J93" s="19">
        <v>22</v>
      </c>
      <c r="K93" s="20">
        <v>153</v>
      </c>
      <c r="L93" s="19">
        <v>559</v>
      </c>
      <c r="M93" s="20">
        <v>14713</v>
      </c>
      <c r="N93" s="19">
        <v>29</v>
      </c>
      <c r="O93" s="21">
        <v>535</v>
      </c>
    </row>
    <row r="94" spans="1:15" ht="12.75" customHeight="1">
      <c r="A94" s="31" t="s">
        <v>4</v>
      </c>
      <c r="B94" s="19">
        <v>1009</v>
      </c>
      <c r="C94" s="20">
        <v>17345</v>
      </c>
      <c r="D94" s="19">
        <v>44</v>
      </c>
      <c r="E94" s="20">
        <v>619</v>
      </c>
      <c r="F94" s="19">
        <v>115</v>
      </c>
      <c r="G94" s="21">
        <v>2063</v>
      </c>
      <c r="H94" s="19">
        <v>314</v>
      </c>
      <c r="I94" s="21">
        <v>4619</v>
      </c>
      <c r="J94" s="19">
        <v>16</v>
      </c>
      <c r="K94" s="20">
        <v>321</v>
      </c>
      <c r="L94" s="19">
        <v>504</v>
      </c>
      <c r="M94" s="20">
        <v>9558</v>
      </c>
      <c r="N94" s="19">
        <v>16</v>
      </c>
      <c r="O94" s="21">
        <v>165</v>
      </c>
    </row>
    <row r="95" spans="1:15" ht="12.75" customHeight="1">
      <c r="A95" s="32" t="s">
        <v>5</v>
      </c>
      <c r="B95" s="22">
        <v>696</v>
      </c>
      <c r="C95" s="23">
        <v>13072</v>
      </c>
      <c r="D95" s="22">
        <v>14</v>
      </c>
      <c r="E95" s="23">
        <v>227</v>
      </c>
      <c r="F95" s="22">
        <v>98</v>
      </c>
      <c r="G95" s="24">
        <v>2582</v>
      </c>
      <c r="H95" s="22">
        <v>165</v>
      </c>
      <c r="I95" s="24">
        <v>2074</v>
      </c>
      <c r="J95" s="22">
        <v>7</v>
      </c>
      <c r="K95" s="23">
        <v>109</v>
      </c>
      <c r="L95" s="22">
        <v>403</v>
      </c>
      <c r="M95" s="23">
        <v>7964</v>
      </c>
      <c r="N95" s="22">
        <v>9</v>
      </c>
      <c r="O95" s="24">
        <v>116</v>
      </c>
    </row>
  </sheetData>
  <mergeCells count="11">
    <mergeCell ref="D3:G3"/>
    <mergeCell ref="A3:A5"/>
    <mergeCell ref="D4:E4"/>
    <mergeCell ref="L4:M4"/>
    <mergeCell ref="N1:O1"/>
    <mergeCell ref="N3:O4"/>
    <mergeCell ref="B3:C4"/>
    <mergeCell ref="H3:M3"/>
    <mergeCell ref="F4:G4"/>
    <mergeCell ref="H4:I4"/>
    <mergeCell ref="J4:K4"/>
  </mergeCells>
  <printOptions horizontalCentered="1"/>
  <pageMargins left="0.7874015748031497" right="0.7874015748031497" top="0.5905511811023623" bottom="0.5905511811023623" header="0" footer="0"/>
  <pageSetup blackAndWhite="1" fitToWidth="0" fitToHeight="1" horizontalDpi="300" verticalDpi="300" orientation="portrait" paperSize="9" scale="67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B95"/>
  <sheetViews>
    <sheetView view="pageBreakPreview" zoomScale="75" zoomScaleSheetLayoutView="75" workbookViewId="0" topLeftCell="A1">
      <selection activeCell="P37" sqref="P37"/>
    </sheetView>
  </sheetViews>
  <sheetFormatPr defaultColWidth="9.00390625" defaultRowHeight="19.5" customHeight="1"/>
  <cols>
    <col min="1" max="1" width="11.75390625" style="2" customWidth="1"/>
    <col min="2" max="9" width="14.875" style="5" customWidth="1"/>
    <col min="10" max="19" width="13.125" style="5" customWidth="1"/>
    <col min="20" max="23" width="8.625" style="6" customWidth="1"/>
    <col min="24" max="16384" width="9.00390625" style="6" customWidth="1"/>
  </cols>
  <sheetData>
    <row r="1" spans="1:19" ht="18.75">
      <c r="A1" s="37" t="s">
        <v>134</v>
      </c>
      <c r="B1" s="10"/>
      <c r="C1" s="10"/>
      <c r="D1" s="10"/>
      <c r="E1" s="10"/>
      <c r="F1" s="10"/>
      <c r="G1" s="10"/>
      <c r="H1" s="10"/>
      <c r="I1" s="10"/>
      <c r="J1" s="10"/>
      <c r="K1" s="4"/>
      <c r="L1" s="4"/>
      <c r="M1" s="4"/>
      <c r="N1" s="81"/>
      <c r="O1" s="81"/>
      <c r="P1" s="4"/>
      <c r="Q1" s="4"/>
      <c r="R1" s="81" t="s">
        <v>142</v>
      </c>
      <c r="S1" s="81"/>
    </row>
    <row r="2" spans="1:19" s="40" customFormat="1" ht="3.75" customHeight="1">
      <c r="A2" s="38"/>
      <c r="B2" s="3"/>
      <c r="C2" s="3"/>
      <c r="D2" s="10"/>
      <c r="E2" s="10"/>
      <c r="F2" s="10"/>
      <c r="G2" s="10"/>
      <c r="H2" s="3"/>
      <c r="I2" s="3"/>
      <c r="J2" s="3"/>
      <c r="K2" s="14"/>
      <c r="L2" s="14"/>
      <c r="M2" s="14"/>
      <c r="N2" s="36"/>
      <c r="O2" s="36"/>
      <c r="P2" s="14"/>
      <c r="Q2" s="14"/>
      <c r="R2" s="36"/>
      <c r="S2" s="36"/>
    </row>
    <row r="3" spans="1:19" ht="19.5" customHeight="1">
      <c r="A3" s="61" t="s">
        <v>89</v>
      </c>
      <c r="B3" s="65" t="s">
        <v>78</v>
      </c>
      <c r="C3" s="73"/>
      <c r="D3" s="65" t="s">
        <v>87</v>
      </c>
      <c r="E3" s="66"/>
      <c r="F3" s="66"/>
      <c r="G3" s="66"/>
      <c r="H3" s="66"/>
      <c r="I3" s="73"/>
      <c r="J3" s="65" t="s">
        <v>87</v>
      </c>
      <c r="K3" s="66"/>
      <c r="L3" s="66"/>
      <c r="M3" s="66"/>
      <c r="N3" s="66"/>
      <c r="O3" s="73"/>
      <c r="P3" s="64" t="s">
        <v>116</v>
      </c>
      <c r="Q3" s="64"/>
      <c r="R3" s="64" t="s">
        <v>117</v>
      </c>
      <c r="S3" s="64"/>
    </row>
    <row r="4" spans="1:19" ht="19.5" customHeight="1">
      <c r="A4" s="62"/>
      <c r="B4" s="85" t="s">
        <v>77</v>
      </c>
      <c r="C4" s="85" t="s">
        <v>118</v>
      </c>
      <c r="D4" s="77" t="s">
        <v>92</v>
      </c>
      <c r="E4" s="60"/>
      <c r="F4" s="77" t="s">
        <v>103</v>
      </c>
      <c r="G4" s="60"/>
      <c r="H4" s="77" t="s">
        <v>88</v>
      </c>
      <c r="I4" s="60"/>
      <c r="J4" s="77" t="s">
        <v>96</v>
      </c>
      <c r="K4" s="60"/>
      <c r="L4" s="77" t="s">
        <v>97</v>
      </c>
      <c r="M4" s="60"/>
      <c r="N4" s="77" t="s">
        <v>98</v>
      </c>
      <c r="O4" s="60"/>
      <c r="P4" s="64"/>
      <c r="Q4" s="64"/>
      <c r="R4" s="64"/>
      <c r="S4" s="64"/>
    </row>
    <row r="5" spans="1:19" s="8" customFormat="1" ht="19.5" customHeight="1">
      <c r="A5" s="63"/>
      <c r="B5" s="53"/>
      <c r="C5" s="53"/>
      <c r="D5" s="28" t="s">
        <v>77</v>
      </c>
      <c r="E5" s="28" t="s">
        <v>119</v>
      </c>
      <c r="F5" s="28" t="s">
        <v>77</v>
      </c>
      <c r="G5" s="28" t="s">
        <v>119</v>
      </c>
      <c r="H5" s="28" t="s">
        <v>77</v>
      </c>
      <c r="I5" s="28" t="s">
        <v>119</v>
      </c>
      <c r="J5" s="28" t="s">
        <v>77</v>
      </c>
      <c r="K5" s="28" t="s">
        <v>119</v>
      </c>
      <c r="L5" s="28" t="s">
        <v>77</v>
      </c>
      <c r="M5" s="28" t="s">
        <v>119</v>
      </c>
      <c r="N5" s="28" t="s">
        <v>77</v>
      </c>
      <c r="O5" s="28" t="s">
        <v>119</v>
      </c>
      <c r="P5" s="28" t="s">
        <v>77</v>
      </c>
      <c r="Q5" s="28" t="s">
        <v>119</v>
      </c>
      <c r="R5" s="28" t="s">
        <v>77</v>
      </c>
      <c r="S5" s="28" t="s">
        <v>119</v>
      </c>
    </row>
    <row r="6" spans="1:28" ht="12.75" customHeight="1">
      <c r="A6" s="25" t="s">
        <v>7</v>
      </c>
      <c r="B6" s="16">
        <v>10011</v>
      </c>
      <c r="C6" s="17">
        <v>142203</v>
      </c>
      <c r="D6" s="17">
        <v>503</v>
      </c>
      <c r="E6" s="17">
        <v>8620</v>
      </c>
      <c r="F6" s="17">
        <v>319</v>
      </c>
      <c r="G6" s="17">
        <v>5506</v>
      </c>
      <c r="H6" s="17">
        <v>272</v>
      </c>
      <c r="I6" s="18">
        <v>2374</v>
      </c>
      <c r="J6" s="16">
        <v>117</v>
      </c>
      <c r="K6" s="17">
        <v>1171</v>
      </c>
      <c r="L6" s="17">
        <v>285</v>
      </c>
      <c r="M6" s="17">
        <v>5171</v>
      </c>
      <c r="N6" s="17">
        <v>875</v>
      </c>
      <c r="O6" s="17">
        <v>11220</v>
      </c>
      <c r="P6" s="17">
        <v>103</v>
      </c>
      <c r="Q6" s="17">
        <v>595</v>
      </c>
      <c r="R6" s="17">
        <v>7537</v>
      </c>
      <c r="S6" s="18">
        <v>107546</v>
      </c>
      <c r="T6" s="11"/>
      <c r="U6" s="11"/>
      <c r="V6" s="11"/>
      <c r="W6" s="11"/>
      <c r="X6" s="11"/>
      <c r="Y6" s="11"/>
      <c r="Z6" s="11"/>
      <c r="AA6" s="11"/>
      <c r="AB6" s="11"/>
    </row>
    <row r="7" spans="1:28" ht="12.75" customHeight="1">
      <c r="A7" s="26" t="s">
        <v>8</v>
      </c>
      <c r="B7" s="19">
        <v>3887</v>
      </c>
      <c r="C7" s="20">
        <v>57155</v>
      </c>
      <c r="D7" s="20">
        <v>256</v>
      </c>
      <c r="E7" s="20">
        <v>3962</v>
      </c>
      <c r="F7" s="20">
        <v>152</v>
      </c>
      <c r="G7" s="20">
        <v>3429</v>
      </c>
      <c r="H7" s="20">
        <v>124</v>
      </c>
      <c r="I7" s="21">
        <v>621</v>
      </c>
      <c r="J7" s="19">
        <v>44</v>
      </c>
      <c r="K7" s="20">
        <v>518</v>
      </c>
      <c r="L7" s="20">
        <v>83</v>
      </c>
      <c r="M7" s="20">
        <v>2562</v>
      </c>
      <c r="N7" s="20">
        <v>308</v>
      </c>
      <c r="O7" s="20">
        <v>4462</v>
      </c>
      <c r="P7" s="20">
        <v>38</v>
      </c>
      <c r="Q7" s="20">
        <v>254</v>
      </c>
      <c r="R7" s="20">
        <v>2882</v>
      </c>
      <c r="S7" s="21">
        <v>41347</v>
      </c>
      <c r="T7" s="11"/>
      <c r="U7" s="11"/>
      <c r="V7" s="11"/>
      <c r="W7" s="11"/>
      <c r="X7" s="11"/>
      <c r="Y7" s="11"/>
      <c r="Z7" s="11"/>
      <c r="AA7" s="11"/>
      <c r="AB7" s="11"/>
    </row>
    <row r="8" spans="1:28" ht="12.75" customHeight="1">
      <c r="A8" s="27" t="s">
        <v>9</v>
      </c>
      <c r="B8" s="22">
        <v>6124</v>
      </c>
      <c r="C8" s="23">
        <v>85048</v>
      </c>
      <c r="D8" s="23">
        <v>247</v>
      </c>
      <c r="E8" s="23">
        <v>4658</v>
      </c>
      <c r="F8" s="23">
        <v>167</v>
      </c>
      <c r="G8" s="23">
        <v>2077</v>
      </c>
      <c r="H8" s="23">
        <v>148</v>
      </c>
      <c r="I8" s="24">
        <v>1753</v>
      </c>
      <c r="J8" s="22">
        <v>73</v>
      </c>
      <c r="K8" s="23">
        <v>653</v>
      </c>
      <c r="L8" s="23">
        <v>202</v>
      </c>
      <c r="M8" s="23">
        <v>2609</v>
      </c>
      <c r="N8" s="23">
        <v>567</v>
      </c>
      <c r="O8" s="23">
        <v>6758</v>
      </c>
      <c r="P8" s="23">
        <v>65</v>
      </c>
      <c r="Q8" s="23">
        <v>341</v>
      </c>
      <c r="R8" s="23">
        <v>4655</v>
      </c>
      <c r="S8" s="24">
        <v>66199</v>
      </c>
      <c r="T8" s="11"/>
      <c r="U8" s="11"/>
      <c r="V8" s="11"/>
      <c r="W8" s="11"/>
      <c r="X8" s="11"/>
      <c r="Y8" s="11"/>
      <c r="Z8" s="11"/>
      <c r="AA8" s="11"/>
      <c r="AB8" s="11"/>
    </row>
    <row r="9" spans="1:28" ht="12.75" customHeight="1">
      <c r="A9" s="26" t="s">
        <v>10</v>
      </c>
      <c r="B9" s="19">
        <v>466</v>
      </c>
      <c r="C9" s="20">
        <v>4501</v>
      </c>
      <c r="D9" s="20">
        <v>4</v>
      </c>
      <c r="E9" s="20">
        <v>13</v>
      </c>
      <c r="F9" s="20">
        <v>5</v>
      </c>
      <c r="G9" s="20">
        <v>16</v>
      </c>
      <c r="H9" s="20">
        <v>90</v>
      </c>
      <c r="I9" s="21">
        <v>292</v>
      </c>
      <c r="J9" s="19">
        <v>0</v>
      </c>
      <c r="K9" s="20">
        <v>0</v>
      </c>
      <c r="L9" s="20">
        <v>0</v>
      </c>
      <c r="M9" s="20">
        <v>0</v>
      </c>
      <c r="N9" s="20">
        <v>18</v>
      </c>
      <c r="O9" s="20">
        <v>204</v>
      </c>
      <c r="P9" s="20">
        <v>0</v>
      </c>
      <c r="Q9" s="20">
        <v>0</v>
      </c>
      <c r="R9" s="20">
        <v>349</v>
      </c>
      <c r="S9" s="21">
        <v>3976</v>
      </c>
      <c r="T9" s="11"/>
      <c r="U9" s="11"/>
      <c r="V9" s="11"/>
      <c r="W9" s="11"/>
      <c r="X9" s="11"/>
      <c r="Y9" s="11"/>
      <c r="Z9" s="11"/>
      <c r="AA9" s="11"/>
      <c r="AB9" s="11"/>
    </row>
    <row r="10" spans="1:28" ht="12.75" customHeight="1">
      <c r="A10" s="26" t="s">
        <v>11</v>
      </c>
      <c r="B10" s="19">
        <v>421</v>
      </c>
      <c r="C10" s="20">
        <v>4279</v>
      </c>
      <c r="D10" s="20">
        <v>1</v>
      </c>
      <c r="E10" s="20">
        <v>2</v>
      </c>
      <c r="F10" s="20">
        <v>1</v>
      </c>
      <c r="G10" s="20">
        <v>4</v>
      </c>
      <c r="H10" s="20">
        <v>1</v>
      </c>
      <c r="I10" s="21">
        <v>4</v>
      </c>
      <c r="J10" s="19">
        <v>1</v>
      </c>
      <c r="K10" s="20">
        <v>1</v>
      </c>
      <c r="L10" s="20">
        <v>1</v>
      </c>
      <c r="M10" s="20">
        <v>3</v>
      </c>
      <c r="N10" s="20">
        <v>3</v>
      </c>
      <c r="O10" s="20">
        <v>11</v>
      </c>
      <c r="P10" s="20">
        <v>0</v>
      </c>
      <c r="Q10" s="20">
        <v>0</v>
      </c>
      <c r="R10" s="20">
        <v>413</v>
      </c>
      <c r="S10" s="21">
        <v>4254</v>
      </c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2.75" customHeight="1">
      <c r="A11" s="26" t="s">
        <v>12</v>
      </c>
      <c r="B11" s="19">
        <v>274</v>
      </c>
      <c r="C11" s="20">
        <v>5445</v>
      </c>
      <c r="D11" s="20">
        <v>45</v>
      </c>
      <c r="E11" s="20">
        <v>1176</v>
      </c>
      <c r="F11" s="20">
        <v>51</v>
      </c>
      <c r="G11" s="20">
        <v>2073</v>
      </c>
      <c r="H11" s="20">
        <v>0</v>
      </c>
      <c r="I11" s="21">
        <v>0</v>
      </c>
      <c r="J11" s="19">
        <v>4</v>
      </c>
      <c r="K11" s="20">
        <v>46</v>
      </c>
      <c r="L11" s="20">
        <v>1</v>
      </c>
      <c r="M11" s="20">
        <v>373</v>
      </c>
      <c r="N11" s="20">
        <v>12</v>
      </c>
      <c r="O11" s="20">
        <v>380</v>
      </c>
      <c r="P11" s="20">
        <v>0</v>
      </c>
      <c r="Q11" s="20">
        <v>0</v>
      </c>
      <c r="R11" s="20">
        <v>161</v>
      </c>
      <c r="S11" s="21">
        <v>1397</v>
      </c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12.75" customHeight="1">
      <c r="A12" s="26" t="s">
        <v>13</v>
      </c>
      <c r="B12" s="19">
        <v>213</v>
      </c>
      <c r="C12" s="20">
        <v>6012</v>
      </c>
      <c r="D12" s="20">
        <v>12</v>
      </c>
      <c r="E12" s="20">
        <v>310</v>
      </c>
      <c r="F12" s="20">
        <v>26</v>
      </c>
      <c r="G12" s="20">
        <v>460</v>
      </c>
      <c r="H12" s="20">
        <v>4</v>
      </c>
      <c r="I12" s="21">
        <v>82</v>
      </c>
      <c r="J12" s="19">
        <v>3</v>
      </c>
      <c r="K12" s="20">
        <v>48</v>
      </c>
      <c r="L12" s="20">
        <v>20</v>
      </c>
      <c r="M12" s="20">
        <v>518</v>
      </c>
      <c r="N12" s="20">
        <v>26</v>
      </c>
      <c r="O12" s="20">
        <v>45</v>
      </c>
      <c r="P12" s="20">
        <v>0</v>
      </c>
      <c r="Q12" s="20">
        <v>0</v>
      </c>
      <c r="R12" s="20">
        <v>122</v>
      </c>
      <c r="S12" s="21">
        <v>4549</v>
      </c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12.75" customHeight="1">
      <c r="A13" s="26" t="s">
        <v>14</v>
      </c>
      <c r="B13" s="19">
        <v>365</v>
      </c>
      <c r="C13" s="20">
        <v>3912</v>
      </c>
      <c r="D13" s="20">
        <v>35</v>
      </c>
      <c r="E13" s="20">
        <v>629</v>
      </c>
      <c r="F13" s="20">
        <v>0</v>
      </c>
      <c r="G13" s="20">
        <v>0</v>
      </c>
      <c r="H13" s="20">
        <v>0</v>
      </c>
      <c r="I13" s="21">
        <v>0</v>
      </c>
      <c r="J13" s="19">
        <v>6</v>
      </c>
      <c r="K13" s="20">
        <v>97</v>
      </c>
      <c r="L13" s="20">
        <v>13</v>
      </c>
      <c r="M13" s="20">
        <v>347</v>
      </c>
      <c r="N13" s="20">
        <v>38</v>
      </c>
      <c r="O13" s="20">
        <v>606</v>
      </c>
      <c r="P13" s="20">
        <v>0</v>
      </c>
      <c r="Q13" s="20">
        <v>0</v>
      </c>
      <c r="R13" s="20">
        <v>273</v>
      </c>
      <c r="S13" s="21">
        <v>2233</v>
      </c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12.75" customHeight="1">
      <c r="A14" s="26" t="s">
        <v>15</v>
      </c>
      <c r="B14" s="19">
        <v>359</v>
      </c>
      <c r="C14" s="20">
        <v>4106</v>
      </c>
      <c r="D14" s="20">
        <v>23</v>
      </c>
      <c r="E14" s="20">
        <v>241</v>
      </c>
      <c r="F14" s="20">
        <v>0</v>
      </c>
      <c r="G14" s="20">
        <v>0</v>
      </c>
      <c r="H14" s="20">
        <v>0</v>
      </c>
      <c r="I14" s="21">
        <v>0</v>
      </c>
      <c r="J14" s="19">
        <v>5</v>
      </c>
      <c r="K14" s="20">
        <v>10</v>
      </c>
      <c r="L14" s="20">
        <v>0</v>
      </c>
      <c r="M14" s="20">
        <v>0</v>
      </c>
      <c r="N14" s="20">
        <v>51</v>
      </c>
      <c r="O14" s="20">
        <v>386</v>
      </c>
      <c r="P14" s="20">
        <v>0</v>
      </c>
      <c r="Q14" s="20">
        <v>0</v>
      </c>
      <c r="R14" s="20">
        <v>280</v>
      </c>
      <c r="S14" s="21">
        <v>3469</v>
      </c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12.75" customHeight="1">
      <c r="A15" s="26" t="s">
        <v>16</v>
      </c>
      <c r="B15" s="19">
        <v>834</v>
      </c>
      <c r="C15" s="20">
        <v>11225</v>
      </c>
      <c r="D15" s="20">
        <v>0</v>
      </c>
      <c r="E15" s="20">
        <v>0</v>
      </c>
      <c r="F15" s="20">
        <v>1</v>
      </c>
      <c r="G15" s="20">
        <v>6</v>
      </c>
      <c r="H15" s="20">
        <v>2</v>
      </c>
      <c r="I15" s="21">
        <v>15</v>
      </c>
      <c r="J15" s="19">
        <v>18</v>
      </c>
      <c r="K15" s="20">
        <v>186</v>
      </c>
      <c r="L15" s="20">
        <v>1</v>
      </c>
      <c r="M15" s="20">
        <v>10</v>
      </c>
      <c r="N15" s="20">
        <v>76</v>
      </c>
      <c r="O15" s="20">
        <v>2162</v>
      </c>
      <c r="P15" s="20">
        <v>11</v>
      </c>
      <c r="Q15" s="20">
        <v>70</v>
      </c>
      <c r="R15" s="20">
        <v>725</v>
      </c>
      <c r="S15" s="21">
        <v>8776</v>
      </c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12.75" customHeight="1">
      <c r="A16" s="26" t="s">
        <v>17</v>
      </c>
      <c r="B16" s="19">
        <v>240</v>
      </c>
      <c r="C16" s="20">
        <v>5193</v>
      </c>
      <c r="D16" s="20">
        <v>5</v>
      </c>
      <c r="E16" s="20">
        <v>242</v>
      </c>
      <c r="F16" s="20">
        <v>2</v>
      </c>
      <c r="G16" s="20">
        <v>47</v>
      </c>
      <c r="H16" s="20">
        <v>3</v>
      </c>
      <c r="I16" s="21">
        <v>25</v>
      </c>
      <c r="J16" s="19">
        <v>2</v>
      </c>
      <c r="K16" s="20">
        <v>36</v>
      </c>
      <c r="L16" s="20">
        <v>20</v>
      </c>
      <c r="M16" s="20">
        <v>461</v>
      </c>
      <c r="N16" s="20">
        <v>31</v>
      </c>
      <c r="O16" s="20">
        <v>125</v>
      </c>
      <c r="P16" s="20">
        <v>0</v>
      </c>
      <c r="Q16" s="20">
        <v>0</v>
      </c>
      <c r="R16" s="20">
        <v>177</v>
      </c>
      <c r="S16" s="21">
        <v>4257</v>
      </c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12.75" customHeight="1">
      <c r="A17" s="26" t="s">
        <v>18</v>
      </c>
      <c r="B17" s="19">
        <v>257</v>
      </c>
      <c r="C17" s="20">
        <v>4739</v>
      </c>
      <c r="D17" s="20">
        <v>37</v>
      </c>
      <c r="E17" s="20">
        <v>342</v>
      </c>
      <c r="F17" s="20">
        <v>35</v>
      </c>
      <c r="G17" s="20">
        <v>553</v>
      </c>
      <c r="H17" s="20">
        <v>5</v>
      </c>
      <c r="I17" s="21">
        <v>93</v>
      </c>
      <c r="J17" s="19">
        <v>5</v>
      </c>
      <c r="K17" s="20">
        <v>94</v>
      </c>
      <c r="L17" s="20">
        <v>4</v>
      </c>
      <c r="M17" s="20">
        <v>39</v>
      </c>
      <c r="N17" s="20">
        <v>12</v>
      </c>
      <c r="O17" s="20">
        <v>96</v>
      </c>
      <c r="P17" s="20">
        <v>6</v>
      </c>
      <c r="Q17" s="20">
        <v>29</v>
      </c>
      <c r="R17" s="20">
        <v>153</v>
      </c>
      <c r="S17" s="21">
        <v>3493</v>
      </c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12.75" customHeight="1">
      <c r="A18" s="26" t="s">
        <v>19</v>
      </c>
      <c r="B18" s="19">
        <v>218</v>
      </c>
      <c r="C18" s="20">
        <v>3641</v>
      </c>
      <c r="D18" s="20">
        <v>69</v>
      </c>
      <c r="E18" s="20">
        <v>637</v>
      </c>
      <c r="F18" s="20">
        <v>8</v>
      </c>
      <c r="G18" s="20">
        <v>55</v>
      </c>
      <c r="H18" s="20">
        <v>12</v>
      </c>
      <c r="I18" s="21">
        <v>79</v>
      </c>
      <c r="J18" s="19">
        <v>0</v>
      </c>
      <c r="K18" s="20">
        <v>0</v>
      </c>
      <c r="L18" s="20">
        <v>15</v>
      </c>
      <c r="M18" s="20">
        <v>222</v>
      </c>
      <c r="N18" s="20">
        <v>11</v>
      </c>
      <c r="O18" s="20">
        <v>51</v>
      </c>
      <c r="P18" s="20">
        <v>12</v>
      </c>
      <c r="Q18" s="20">
        <v>18</v>
      </c>
      <c r="R18" s="20">
        <v>91</v>
      </c>
      <c r="S18" s="21">
        <v>2579</v>
      </c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12.75" customHeight="1">
      <c r="A19" s="26" t="s">
        <v>20</v>
      </c>
      <c r="B19" s="19">
        <v>127</v>
      </c>
      <c r="C19" s="20">
        <v>3053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1">
        <v>0</v>
      </c>
      <c r="J19" s="19">
        <v>0</v>
      </c>
      <c r="K19" s="20">
        <v>0</v>
      </c>
      <c r="L19" s="20">
        <v>8</v>
      </c>
      <c r="M19" s="20">
        <v>589</v>
      </c>
      <c r="N19" s="20">
        <v>13</v>
      </c>
      <c r="O19" s="20">
        <v>231</v>
      </c>
      <c r="P19" s="20">
        <v>5</v>
      </c>
      <c r="Q19" s="20">
        <v>70</v>
      </c>
      <c r="R19" s="20">
        <v>101</v>
      </c>
      <c r="S19" s="21">
        <v>2163</v>
      </c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12.75" customHeight="1">
      <c r="A20" s="26" t="s">
        <v>21</v>
      </c>
      <c r="B20" s="19">
        <v>113</v>
      </c>
      <c r="C20" s="20">
        <v>1049</v>
      </c>
      <c r="D20" s="20">
        <v>25</v>
      </c>
      <c r="E20" s="20">
        <v>370</v>
      </c>
      <c r="F20" s="20">
        <v>23</v>
      </c>
      <c r="G20" s="20">
        <v>215</v>
      </c>
      <c r="H20" s="20">
        <v>7</v>
      </c>
      <c r="I20" s="21">
        <v>31</v>
      </c>
      <c r="J20" s="19">
        <v>0</v>
      </c>
      <c r="K20" s="20">
        <v>0</v>
      </c>
      <c r="L20" s="20">
        <v>0</v>
      </c>
      <c r="M20" s="20">
        <v>0</v>
      </c>
      <c r="N20" s="20">
        <v>17</v>
      </c>
      <c r="O20" s="20">
        <v>165</v>
      </c>
      <c r="P20" s="20">
        <v>4</v>
      </c>
      <c r="Q20" s="20">
        <v>67</v>
      </c>
      <c r="R20" s="20">
        <v>37</v>
      </c>
      <c r="S20" s="21">
        <v>201</v>
      </c>
      <c r="T20" s="11"/>
      <c r="U20" s="11"/>
      <c r="V20" s="11"/>
      <c r="W20" s="11"/>
      <c r="X20" s="11"/>
      <c r="Y20" s="11"/>
      <c r="Z20" s="11"/>
      <c r="AA20" s="11"/>
      <c r="AB20" s="11"/>
    </row>
    <row r="21" spans="1:28" ht="12.75" customHeight="1">
      <c r="A21" s="28" t="s">
        <v>130</v>
      </c>
      <c r="B21" s="45">
        <v>196</v>
      </c>
      <c r="C21" s="46">
        <v>3065</v>
      </c>
      <c r="D21" s="46">
        <v>0</v>
      </c>
      <c r="E21" s="46">
        <v>0</v>
      </c>
      <c r="F21" s="46">
        <v>0</v>
      </c>
      <c r="G21" s="46">
        <v>0</v>
      </c>
      <c r="H21" s="46">
        <v>4</v>
      </c>
      <c r="I21" s="47">
        <v>33</v>
      </c>
      <c r="J21" s="45">
        <v>0</v>
      </c>
      <c r="K21" s="46">
        <v>0</v>
      </c>
      <c r="L21" s="46">
        <v>1</v>
      </c>
      <c r="M21" s="46">
        <v>18</v>
      </c>
      <c r="N21" s="46">
        <v>24</v>
      </c>
      <c r="O21" s="46">
        <v>328</v>
      </c>
      <c r="P21" s="46">
        <v>1</v>
      </c>
      <c r="Q21" s="46">
        <v>5</v>
      </c>
      <c r="R21" s="46">
        <v>166</v>
      </c>
      <c r="S21" s="47">
        <v>2681</v>
      </c>
      <c r="T21" s="11"/>
      <c r="U21" s="11"/>
      <c r="V21" s="11"/>
      <c r="W21" s="11"/>
      <c r="X21" s="11"/>
      <c r="Y21" s="11"/>
      <c r="Z21" s="11"/>
      <c r="AA21" s="11"/>
      <c r="AB21" s="11"/>
    </row>
    <row r="22" spans="1:28" ht="12.75" customHeight="1">
      <c r="A22" s="26" t="s">
        <v>22</v>
      </c>
      <c r="B22" s="19">
        <v>36</v>
      </c>
      <c r="C22" s="20">
        <v>385</v>
      </c>
      <c r="D22" s="20">
        <v>0</v>
      </c>
      <c r="E22" s="20">
        <v>0</v>
      </c>
      <c r="F22" s="20">
        <v>0</v>
      </c>
      <c r="G22" s="20">
        <v>0</v>
      </c>
      <c r="H22" s="20">
        <v>1</v>
      </c>
      <c r="I22" s="21">
        <v>12</v>
      </c>
      <c r="J22" s="19">
        <v>0</v>
      </c>
      <c r="K22" s="20">
        <v>0</v>
      </c>
      <c r="L22" s="20">
        <v>1</v>
      </c>
      <c r="M22" s="20">
        <v>18</v>
      </c>
      <c r="N22" s="20">
        <v>0</v>
      </c>
      <c r="O22" s="20">
        <v>0</v>
      </c>
      <c r="P22" s="20">
        <v>1</v>
      </c>
      <c r="Q22" s="20">
        <v>5</v>
      </c>
      <c r="R22" s="20">
        <v>33</v>
      </c>
      <c r="S22" s="21">
        <v>350</v>
      </c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12.75" customHeight="1">
      <c r="A23" s="26" t="s">
        <v>23</v>
      </c>
      <c r="B23" s="19">
        <v>160</v>
      </c>
      <c r="C23" s="20">
        <v>2680</v>
      </c>
      <c r="D23" s="20">
        <v>0</v>
      </c>
      <c r="E23" s="20">
        <v>0</v>
      </c>
      <c r="F23" s="20">
        <v>0</v>
      </c>
      <c r="G23" s="20">
        <v>0</v>
      </c>
      <c r="H23" s="20">
        <v>3</v>
      </c>
      <c r="I23" s="21">
        <v>21</v>
      </c>
      <c r="J23" s="19">
        <v>0</v>
      </c>
      <c r="K23" s="20">
        <v>0</v>
      </c>
      <c r="L23" s="20">
        <v>0</v>
      </c>
      <c r="M23" s="20">
        <v>0</v>
      </c>
      <c r="N23" s="20">
        <v>24</v>
      </c>
      <c r="O23" s="20">
        <v>328</v>
      </c>
      <c r="P23" s="20">
        <v>0</v>
      </c>
      <c r="Q23" s="20">
        <v>0</v>
      </c>
      <c r="R23" s="20">
        <v>133</v>
      </c>
      <c r="S23" s="21">
        <v>2331</v>
      </c>
      <c r="T23" s="11"/>
      <c r="U23" s="11"/>
      <c r="V23" s="11"/>
      <c r="W23" s="11"/>
      <c r="X23" s="11"/>
      <c r="Y23" s="11"/>
      <c r="Z23" s="11"/>
      <c r="AA23" s="11"/>
      <c r="AB23" s="11"/>
    </row>
    <row r="24" spans="1:28" ht="12.75" customHeight="1">
      <c r="A24" s="28" t="s">
        <v>129</v>
      </c>
      <c r="B24" s="45">
        <v>274</v>
      </c>
      <c r="C24" s="46">
        <v>2445</v>
      </c>
      <c r="D24" s="46">
        <v>3</v>
      </c>
      <c r="E24" s="46">
        <v>5</v>
      </c>
      <c r="F24" s="46">
        <v>12</v>
      </c>
      <c r="G24" s="46">
        <v>19</v>
      </c>
      <c r="H24" s="46">
        <v>6</v>
      </c>
      <c r="I24" s="47">
        <v>10</v>
      </c>
      <c r="J24" s="45">
        <v>4</v>
      </c>
      <c r="K24" s="46">
        <v>66</v>
      </c>
      <c r="L24" s="46">
        <v>0</v>
      </c>
      <c r="M24" s="46">
        <v>0</v>
      </c>
      <c r="N24" s="46">
        <v>16</v>
      </c>
      <c r="O24" s="46">
        <v>95</v>
      </c>
      <c r="P24" s="46">
        <v>0</v>
      </c>
      <c r="Q24" s="46">
        <v>0</v>
      </c>
      <c r="R24" s="46">
        <v>233</v>
      </c>
      <c r="S24" s="47">
        <v>2250</v>
      </c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12.75" customHeight="1">
      <c r="A25" s="26" t="s">
        <v>24</v>
      </c>
      <c r="B25" s="19">
        <v>177</v>
      </c>
      <c r="C25" s="20">
        <v>1270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1">
        <v>0</v>
      </c>
      <c r="J25" s="19">
        <v>0</v>
      </c>
      <c r="K25" s="20">
        <v>0</v>
      </c>
      <c r="L25" s="20">
        <v>0</v>
      </c>
      <c r="M25" s="20">
        <v>0</v>
      </c>
      <c r="N25" s="20">
        <v>15</v>
      </c>
      <c r="O25" s="20">
        <v>93</v>
      </c>
      <c r="P25" s="20">
        <v>0</v>
      </c>
      <c r="Q25" s="20">
        <v>0</v>
      </c>
      <c r="R25" s="20">
        <v>162</v>
      </c>
      <c r="S25" s="21">
        <v>1177</v>
      </c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2.75" customHeight="1">
      <c r="A26" s="26" t="s">
        <v>25</v>
      </c>
      <c r="B26" s="19">
        <v>97</v>
      </c>
      <c r="C26" s="20">
        <v>1175</v>
      </c>
      <c r="D26" s="20">
        <v>3</v>
      </c>
      <c r="E26" s="20">
        <v>5</v>
      </c>
      <c r="F26" s="20">
        <v>12</v>
      </c>
      <c r="G26" s="20">
        <v>19</v>
      </c>
      <c r="H26" s="20">
        <v>6</v>
      </c>
      <c r="I26" s="21">
        <v>10</v>
      </c>
      <c r="J26" s="19">
        <v>4</v>
      </c>
      <c r="K26" s="20">
        <v>66</v>
      </c>
      <c r="L26" s="20">
        <v>0</v>
      </c>
      <c r="M26" s="20">
        <v>0</v>
      </c>
      <c r="N26" s="20">
        <v>1</v>
      </c>
      <c r="O26" s="20">
        <v>2</v>
      </c>
      <c r="P26" s="20">
        <v>0</v>
      </c>
      <c r="Q26" s="20">
        <v>0</v>
      </c>
      <c r="R26" s="20">
        <v>71</v>
      </c>
      <c r="S26" s="21">
        <v>1073</v>
      </c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2.75" customHeight="1">
      <c r="A27" s="28" t="s">
        <v>128</v>
      </c>
      <c r="B27" s="45">
        <v>1236</v>
      </c>
      <c r="C27" s="46">
        <v>15668</v>
      </c>
      <c r="D27" s="46">
        <v>30</v>
      </c>
      <c r="E27" s="46">
        <v>361</v>
      </c>
      <c r="F27" s="46">
        <v>39</v>
      </c>
      <c r="G27" s="46">
        <v>394</v>
      </c>
      <c r="H27" s="46">
        <v>10</v>
      </c>
      <c r="I27" s="47">
        <v>83</v>
      </c>
      <c r="J27" s="45">
        <v>25</v>
      </c>
      <c r="K27" s="46">
        <v>282</v>
      </c>
      <c r="L27" s="46">
        <v>54</v>
      </c>
      <c r="M27" s="46">
        <v>512</v>
      </c>
      <c r="N27" s="46">
        <v>114</v>
      </c>
      <c r="O27" s="46">
        <v>1040</v>
      </c>
      <c r="P27" s="46">
        <v>17</v>
      </c>
      <c r="Q27" s="46">
        <v>73</v>
      </c>
      <c r="R27" s="46">
        <v>947</v>
      </c>
      <c r="S27" s="47">
        <v>12923</v>
      </c>
      <c r="T27" s="11"/>
      <c r="U27" s="11"/>
      <c r="V27" s="11"/>
      <c r="W27" s="11"/>
      <c r="X27" s="11"/>
      <c r="Y27" s="11"/>
      <c r="Z27" s="11"/>
      <c r="AA27" s="11"/>
      <c r="AB27" s="11"/>
    </row>
    <row r="28" spans="1:28" ht="12.75" customHeight="1">
      <c r="A28" s="26" t="s">
        <v>26</v>
      </c>
      <c r="B28" s="19">
        <v>33</v>
      </c>
      <c r="C28" s="20">
        <v>288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1">
        <v>0</v>
      </c>
      <c r="J28" s="19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33</v>
      </c>
      <c r="S28" s="21">
        <v>288</v>
      </c>
      <c r="T28" s="11"/>
      <c r="U28" s="11"/>
      <c r="V28" s="11"/>
      <c r="W28" s="11"/>
      <c r="X28" s="11"/>
      <c r="Y28" s="11"/>
      <c r="Z28" s="11"/>
      <c r="AA28" s="11"/>
      <c r="AB28" s="11"/>
    </row>
    <row r="29" spans="1:28" ht="12.75" customHeight="1">
      <c r="A29" s="26" t="s">
        <v>27</v>
      </c>
      <c r="B29" s="19">
        <v>85</v>
      </c>
      <c r="C29" s="20">
        <v>786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1">
        <v>0</v>
      </c>
      <c r="J29" s="19">
        <v>0</v>
      </c>
      <c r="K29" s="20">
        <v>0</v>
      </c>
      <c r="L29" s="20">
        <v>0</v>
      </c>
      <c r="M29" s="20">
        <v>0</v>
      </c>
      <c r="N29" s="20">
        <v>8</v>
      </c>
      <c r="O29" s="20">
        <v>34</v>
      </c>
      <c r="P29" s="20">
        <v>6</v>
      </c>
      <c r="Q29" s="20">
        <v>18</v>
      </c>
      <c r="R29" s="20">
        <v>71</v>
      </c>
      <c r="S29" s="21">
        <v>734</v>
      </c>
      <c r="T29" s="11"/>
      <c r="U29" s="11"/>
      <c r="V29" s="11"/>
      <c r="W29" s="11"/>
      <c r="X29" s="11"/>
      <c r="Y29" s="11"/>
      <c r="Z29" s="11"/>
      <c r="AA29" s="11"/>
      <c r="AB29" s="11"/>
    </row>
    <row r="30" spans="1:28" ht="12.75" customHeight="1">
      <c r="A30" s="26" t="s">
        <v>28</v>
      </c>
      <c r="B30" s="19">
        <v>135</v>
      </c>
      <c r="C30" s="20">
        <v>1574</v>
      </c>
      <c r="D30" s="20">
        <v>2</v>
      </c>
      <c r="E30" s="20">
        <v>16</v>
      </c>
      <c r="F30" s="20">
        <v>6</v>
      </c>
      <c r="G30" s="20">
        <v>85</v>
      </c>
      <c r="H30" s="20">
        <v>1</v>
      </c>
      <c r="I30" s="21">
        <v>5</v>
      </c>
      <c r="J30" s="19">
        <v>0</v>
      </c>
      <c r="K30" s="20">
        <v>0</v>
      </c>
      <c r="L30" s="20">
        <v>1</v>
      </c>
      <c r="M30" s="20">
        <v>7</v>
      </c>
      <c r="N30" s="20">
        <v>14</v>
      </c>
      <c r="O30" s="20">
        <v>382</v>
      </c>
      <c r="P30" s="20">
        <v>0</v>
      </c>
      <c r="Q30" s="20">
        <v>0</v>
      </c>
      <c r="R30" s="20">
        <v>111</v>
      </c>
      <c r="S30" s="21">
        <v>1079</v>
      </c>
      <c r="T30" s="11"/>
      <c r="U30" s="11"/>
      <c r="V30" s="11"/>
      <c r="W30" s="11"/>
      <c r="X30" s="11"/>
      <c r="Y30" s="11"/>
      <c r="Z30" s="11"/>
      <c r="AA30" s="11"/>
      <c r="AB30" s="11"/>
    </row>
    <row r="31" spans="1:28" ht="12.75" customHeight="1">
      <c r="A31" s="26" t="s">
        <v>29</v>
      </c>
      <c r="B31" s="19">
        <v>70</v>
      </c>
      <c r="C31" s="20">
        <v>3048</v>
      </c>
      <c r="D31" s="20">
        <v>0</v>
      </c>
      <c r="E31" s="20">
        <v>0</v>
      </c>
      <c r="F31" s="20">
        <v>5</v>
      </c>
      <c r="G31" s="20">
        <v>38</v>
      </c>
      <c r="H31" s="20">
        <v>0</v>
      </c>
      <c r="I31" s="21">
        <v>0</v>
      </c>
      <c r="J31" s="19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65</v>
      </c>
      <c r="S31" s="21">
        <v>3010</v>
      </c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>
      <c r="A32" s="26" t="s">
        <v>30</v>
      </c>
      <c r="B32" s="19">
        <v>91</v>
      </c>
      <c r="C32" s="20">
        <v>1010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1">
        <v>0</v>
      </c>
      <c r="J32" s="19">
        <v>4</v>
      </c>
      <c r="K32" s="20">
        <v>25</v>
      </c>
      <c r="L32" s="20">
        <v>0</v>
      </c>
      <c r="M32" s="20">
        <v>0</v>
      </c>
      <c r="N32" s="20">
        <v>17</v>
      </c>
      <c r="O32" s="20">
        <v>45</v>
      </c>
      <c r="P32" s="20">
        <v>0</v>
      </c>
      <c r="Q32" s="20">
        <v>0</v>
      </c>
      <c r="R32" s="20">
        <v>70</v>
      </c>
      <c r="S32" s="21">
        <v>940</v>
      </c>
      <c r="T32" s="11"/>
      <c r="U32" s="11"/>
      <c r="V32" s="11"/>
      <c r="W32" s="11"/>
      <c r="X32" s="11"/>
      <c r="Y32" s="11"/>
      <c r="Z32" s="11"/>
      <c r="AA32" s="11"/>
      <c r="AB32" s="11"/>
    </row>
    <row r="33" spans="1:28" ht="12.75" customHeight="1">
      <c r="A33" s="26" t="s">
        <v>31</v>
      </c>
      <c r="B33" s="19">
        <v>64</v>
      </c>
      <c r="C33" s="20">
        <v>768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1">
        <v>0</v>
      </c>
      <c r="J33" s="19">
        <v>2</v>
      </c>
      <c r="K33" s="20">
        <v>4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62</v>
      </c>
      <c r="S33" s="21">
        <v>764</v>
      </c>
      <c r="T33" s="11"/>
      <c r="U33" s="11"/>
      <c r="V33" s="11"/>
      <c r="W33" s="11"/>
      <c r="X33" s="11"/>
      <c r="Y33" s="11"/>
      <c r="Z33" s="11"/>
      <c r="AA33" s="11"/>
      <c r="AB33" s="11"/>
    </row>
    <row r="34" spans="1:28" ht="12.75" customHeight="1">
      <c r="A34" s="26" t="s">
        <v>32</v>
      </c>
      <c r="B34" s="19">
        <v>96</v>
      </c>
      <c r="C34" s="20">
        <v>548</v>
      </c>
      <c r="D34" s="20">
        <v>5</v>
      </c>
      <c r="E34" s="20">
        <v>170</v>
      </c>
      <c r="F34" s="20">
        <v>0</v>
      </c>
      <c r="G34" s="20">
        <v>0</v>
      </c>
      <c r="H34" s="20">
        <v>0</v>
      </c>
      <c r="I34" s="21">
        <v>0</v>
      </c>
      <c r="J34" s="19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91</v>
      </c>
      <c r="S34" s="21">
        <v>378</v>
      </c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12.75" customHeight="1">
      <c r="A35" s="26" t="s">
        <v>33</v>
      </c>
      <c r="B35" s="19">
        <v>80</v>
      </c>
      <c r="C35" s="20">
        <v>1317</v>
      </c>
      <c r="D35" s="20">
        <v>18</v>
      </c>
      <c r="E35" s="20">
        <v>135</v>
      </c>
      <c r="F35" s="20">
        <v>18</v>
      </c>
      <c r="G35" s="20">
        <v>156</v>
      </c>
      <c r="H35" s="20">
        <v>0</v>
      </c>
      <c r="I35" s="21">
        <v>0</v>
      </c>
      <c r="J35" s="19">
        <v>0</v>
      </c>
      <c r="K35" s="20">
        <v>0</v>
      </c>
      <c r="L35" s="20">
        <v>18</v>
      </c>
      <c r="M35" s="20">
        <v>160</v>
      </c>
      <c r="N35" s="20">
        <v>6</v>
      </c>
      <c r="O35" s="20">
        <v>51</v>
      </c>
      <c r="P35" s="20">
        <v>0</v>
      </c>
      <c r="Q35" s="20">
        <v>0</v>
      </c>
      <c r="R35" s="20">
        <v>20</v>
      </c>
      <c r="S35" s="21">
        <v>815</v>
      </c>
      <c r="T35" s="11"/>
      <c r="U35" s="11"/>
      <c r="V35" s="11"/>
      <c r="W35" s="11"/>
      <c r="X35" s="11"/>
      <c r="Y35" s="11"/>
      <c r="Z35" s="11"/>
      <c r="AA35" s="11"/>
      <c r="AB35" s="11"/>
    </row>
    <row r="36" spans="1:28" ht="12.75" customHeight="1">
      <c r="A36" s="26" t="s">
        <v>34</v>
      </c>
      <c r="B36" s="19">
        <v>29</v>
      </c>
      <c r="C36" s="20">
        <v>520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1">
        <v>0</v>
      </c>
      <c r="J36" s="19">
        <v>1</v>
      </c>
      <c r="K36" s="20">
        <v>29</v>
      </c>
      <c r="L36" s="20">
        <v>2</v>
      </c>
      <c r="M36" s="20">
        <v>46</v>
      </c>
      <c r="N36" s="20">
        <v>0</v>
      </c>
      <c r="O36" s="20">
        <v>0</v>
      </c>
      <c r="P36" s="20">
        <v>0</v>
      </c>
      <c r="Q36" s="20">
        <v>0</v>
      </c>
      <c r="R36" s="20">
        <v>26</v>
      </c>
      <c r="S36" s="21">
        <v>445</v>
      </c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12.75" customHeight="1">
      <c r="A37" s="26" t="s">
        <v>35</v>
      </c>
      <c r="B37" s="19">
        <v>170</v>
      </c>
      <c r="C37" s="20">
        <v>2100</v>
      </c>
      <c r="D37" s="20">
        <v>5</v>
      </c>
      <c r="E37" s="20">
        <v>40</v>
      </c>
      <c r="F37" s="20">
        <v>5</v>
      </c>
      <c r="G37" s="20">
        <v>40</v>
      </c>
      <c r="H37" s="20">
        <v>6</v>
      </c>
      <c r="I37" s="21">
        <v>50</v>
      </c>
      <c r="J37" s="19">
        <v>2</v>
      </c>
      <c r="K37" s="20">
        <v>20</v>
      </c>
      <c r="L37" s="20">
        <v>2</v>
      </c>
      <c r="M37" s="20">
        <v>20</v>
      </c>
      <c r="N37" s="20">
        <v>30</v>
      </c>
      <c r="O37" s="20">
        <v>330</v>
      </c>
      <c r="P37" s="20">
        <v>0</v>
      </c>
      <c r="Q37" s="20">
        <v>0</v>
      </c>
      <c r="R37" s="20">
        <v>120</v>
      </c>
      <c r="S37" s="21">
        <v>1600</v>
      </c>
      <c r="T37" s="11"/>
      <c r="U37" s="11"/>
      <c r="V37" s="11"/>
      <c r="W37" s="11"/>
      <c r="X37" s="11"/>
      <c r="Y37" s="11"/>
      <c r="Z37" s="11"/>
      <c r="AA37" s="11"/>
      <c r="AB37" s="11"/>
    </row>
    <row r="38" spans="1:28" ht="12.75" customHeight="1">
      <c r="A38" s="26" t="s">
        <v>36</v>
      </c>
      <c r="B38" s="19">
        <v>90</v>
      </c>
      <c r="C38" s="20">
        <v>980</v>
      </c>
      <c r="D38" s="20">
        <v>0</v>
      </c>
      <c r="E38" s="20">
        <v>0</v>
      </c>
      <c r="F38" s="20">
        <v>5</v>
      </c>
      <c r="G38" s="20">
        <v>75</v>
      </c>
      <c r="H38" s="20">
        <v>0</v>
      </c>
      <c r="I38" s="21">
        <v>0</v>
      </c>
      <c r="J38" s="19">
        <v>3</v>
      </c>
      <c r="K38" s="20">
        <v>130</v>
      </c>
      <c r="L38" s="20">
        <v>19</v>
      </c>
      <c r="M38" s="20">
        <v>251</v>
      </c>
      <c r="N38" s="20">
        <v>37</v>
      </c>
      <c r="O38" s="20">
        <v>149</v>
      </c>
      <c r="P38" s="20">
        <v>4</v>
      </c>
      <c r="Q38" s="20">
        <v>48</v>
      </c>
      <c r="R38" s="20">
        <v>22</v>
      </c>
      <c r="S38" s="21">
        <v>327</v>
      </c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2.75" customHeight="1">
      <c r="A39" s="26" t="s">
        <v>37</v>
      </c>
      <c r="B39" s="19">
        <v>41</v>
      </c>
      <c r="C39" s="20">
        <v>247</v>
      </c>
      <c r="D39" s="20">
        <v>0</v>
      </c>
      <c r="E39" s="20">
        <v>0</v>
      </c>
      <c r="F39" s="20">
        <v>0</v>
      </c>
      <c r="G39" s="20">
        <v>0</v>
      </c>
      <c r="H39" s="20">
        <v>3</v>
      </c>
      <c r="I39" s="21">
        <v>28</v>
      </c>
      <c r="J39" s="19">
        <v>0</v>
      </c>
      <c r="K39" s="20">
        <v>0</v>
      </c>
      <c r="L39" s="20">
        <v>0</v>
      </c>
      <c r="M39" s="20">
        <v>0</v>
      </c>
      <c r="N39" s="20">
        <v>2</v>
      </c>
      <c r="O39" s="20">
        <v>49</v>
      </c>
      <c r="P39" s="20">
        <v>0</v>
      </c>
      <c r="Q39" s="20">
        <v>0</v>
      </c>
      <c r="R39" s="20">
        <v>36</v>
      </c>
      <c r="S39" s="21">
        <v>170</v>
      </c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.75" customHeight="1">
      <c r="A40" s="26" t="s">
        <v>38</v>
      </c>
      <c r="B40" s="19">
        <v>101</v>
      </c>
      <c r="C40" s="20">
        <v>1074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1">
        <v>0</v>
      </c>
      <c r="J40" s="19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101</v>
      </c>
      <c r="S40" s="21">
        <v>1074</v>
      </c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2.75" customHeight="1">
      <c r="A41" s="26" t="s">
        <v>39</v>
      </c>
      <c r="B41" s="19">
        <v>117</v>
      </c>
      <c r="C41" s="20">
        <v>1087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1">
        <v>0</v>
      </c>
      <c r="J41" s="19">
        <v>13</v>
      </c>
      <c r="K41" s="20">
        <v>74</v>
      </c>
      <c r="L41" s="20">
        <v>12</v>
      </c>
      <c r="M41" s="20">
        <v>28</v>
      </c>
      <c r="N41" s="20">
        <v>0</v>
      </c>
      <c r="O41" s="20">
        <v>0</v>
      </c>
      <c r="P41" s="20">
        <v>7</v>
      </c>
      <c r="Q41" s="20">
        <v>7</v>
      </c>
      <c r="R41" s="20">
        <v>85</v>
      </c>
      <c r="S41" s="21">
        <v>978</v>
      </c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12.75" customHeight="1">
      <c r="A42" s="26" t="s">
        <v>40</v>
      </c>
      <c r="B42" s="19">
        <v>34</v>
      </c>
      <c r="C42" s="20">
        <v>321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1">
        <v>0</v>
      </c>
      <c r="J42" s="19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34</v>
      </c>
      <c r="S42" s="21">
        <v>321</v>
      </c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12.75" customHeight="1">
      <c r="A43" s="28" t="s">
        <v>127</v>
      </c>
      <c r="B43" s="45">
        <v>441</v>
      </c>
      <c r="C43" s="46">
        <v>7806</v>
      </c>
      <c r="D43" s="46">
        <v>31</v>
      </c>
      <c r="E43" s="46">
        <v>1079</v>
      </c>
      <c r="F43" s="46">
        <v>30</v>
      </c>
      <c r="G43" s="46">
        <v>147</v>
      </c>
      <c r="H43" s="46">
        <v>35</v>
      </c>
      <c r="I43" s="47">
        <v>126</v>
      </c>
      <c r="J43" s="45">
        <v>1</v>
      </c>
      <c r="K43" s="46">
        <v>5</v>
      </c>
      <c r="L43" s="46">
        <v>1</v>
      </c>
      <c r="M43" s="46">
        <v>13</v>
      </c>
      <c r="N43" s="46">
        <v>33</v>
      </c>
      <c r="O43" s="46">
        <v>106</v>
      </c>
      <c r="P43" s="46">
        <v>12</v>
      </c>
      <c r="Q43" s="46">
        <v>18</v>
      </c>
      <c r="R43" s="46">
        <v>298</v>
      </c>
      <c r="S43" s="47">
        <v>6312</v>
      </c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12.75" customHeight="1">
      <c r="A44" s="26" t="s">
        <v>90</v>
      </c>
      <c r="B44" s="19">
        <v>269</v>
      </c>
      <c r="C44" s="20">
        <v>4142</v>
      </c>
      <c r="D44" s="20">
        <v>9</v>
      </c>
      <c r="E44" s="20">
        <v>1014</v>
      </c>
      <c r="F44" s="20">
        <v>9</v>
      </c>
      <c r="G44" s="20">
        <v>50</v>
      </c>
      <c r="H44" s="20">
        <v>9</v>
      </c>
      <c r="I44" s="21">
        <v>10</v>
      </c>
      <c r="J44" s="19">
        <v>1</v>
      </c>
      <c r="K44" s="20">
        <v>5</v>
      </c>
      <c r="L44" s="20">
        <v>1</v>
      </c>
      <c r="M44" s="20">
        <v>13</v>
      </c>
      <c r="N44" s="20">
        <v>33</v>
      </c>
      <c r="O44" s="20">
        <v>106</v>
      </c>
      <c r="P44" s="20">
        <v>12</v>
      </c>
      <c r="Q44" s="20">
        <v>18</v>
      </c>
      <c r="R44" s="20">
        <v>195</v>
      </c>
      <c r="S44" s="21">
        <v>2926</v>
      </c>
      <c r="T44" s="11"/>
      <c r="U44" s="11"/>
      <c r="V44" s="11"/>
      <c r="W44" s="11"/>
      <c r="X44" s="11"/>
      <c r="Y44" s="11"/>
      <c r="Z44" s="11"/>
      <c r="AA44" s="11"/>
      <c r="AB44" s="11"/>
    </row>
    <row r="45" spans="1:28" ht="12.75" customHeight="1">
      <c r="A45" s="26" t="s">
        <v>41</v>
      </c>
      <c r="B45" s="19">
        <v>57</v>
      </c>
      <c r="C45" s="20">
        <v>1361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1">
        <v>0</v>
      </c>
      <c r="J45" s="19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57</v>
      </c>
      <c r="S45" s="21">
        <v>1361</v>
      </c>
      <c r="T45" s="11"/>
      <c r="U45" s="11"/>
      <c r="V45" s="11"/>
      <c r="W45" s="11"/>
      <c r="X45" s="11"/>
      <c r="Y45" s="11"/>
      <c r="Z45" s="11"/>
      <c r="AA45" s="11"/>
      <c r="AB45" s="11"/>
    </row>
    <row r="46" spans="1:28" ht="12.75" customHeight="1">
      <c r="A46" s="26" t="s">
        <v>42</v>
      </c>
      <c r="B46" s="19">
        <v>115</v>
      </c>
      <c r="C46" s="20">
        <v>2303</v>
      </c>
      <c r="D46" s="20">
        <v>22</v>
      </c>
      <c r="E46" s="20">
        <v>65</v>
      </c>
      <c r="F46" s="20">
        <v>21</v>
      </c>
      <c r="G46" s="20">
        <v>97</v>
      </c>
      <c r="H46" s="20">
        <v>26</v>
      </c>
      <c r="I46" s="21">
        <v>116</v>
      </c>
      <c r="J46" s="19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46</v>
      </c>
      <c r="S46" s="21">
        <v>2025</v>
      </c>
      <c r="T46" s="11"/>
      <c r="U46" s="11"/>
      <c r="V46" s="11"/>
      <c r="W46" s="11"/>
      <c r="X46" s="11"/>
      <c r="Y46" s="11"/>
      <c r="Z46" s="11"/>
      <c r="AA46" s="11"/>
      <c r="AB46" s="11"/>
    </row>
    <row r="47" spans="1:28" ht="12.75" customHeight="1">
      <c r="A47" s="28" t="s">
        <v>126</v>
      </c>
      <c r="B47" s="45">
        <v>277</v>
      </c>
      <c r="C47" s="46">
        <v>2943</v>
      </c>
      <c r="D47" s="46">
        <v>4</v>
      </c>
      <c r="E47" s="46">
        <v>110</v>
      </c>
      <c r="F47" s="46">
        <v>5</v>
      </c>
      <c r="G47" s="46">
        <v>37</v>
      </c>
      <c r="H47" s="46">
        <v>11</v>
      </c>
      <c r="I47" s="47">
        <v>87</v>
      </c>
      <c r="J47" s="45">
        <v>17</v>
      </c>
      <c r="K47" s="46">
        <v>107</v>
      </c>
      <c r="L47" s="46">
        <v>16</v>
      </c>
      <c r="M47" s="46">
        <v>107</v>
      </c>
      <c r="N47" s="46">
        <v>61</v>
      </c>
      <c r="O47" s="46">
        <v>392</v>
      </c>
      <c r="P47" s="46">
        <v>8</v>
      </c>
      <c r="Q47" s="46">
        <v>47</v>
      </c>
      <c r="R47" s="46">
        <v>155</v>
      </c>
      <c r="S47" s="47">
        <v>2056</v>
      </c>
      <c r="T47" s="11"/>
      <c r="U47" s="11"/>
      <c r="V47" s="11"/>
      <c r="W47" s="11"/>
      <c r="X47" s="11"/>
      <c r="Y47" s="11"/>
      <c r="Z47" s="11"/>
      <c r="AA47" s="11"/>
      <c r="AB47" s="11"/>
    </row>
    <row r="48" spans="1:28" ht="12.75" customHeight="1">
      <c r="A48" s="25" t="s">
        <v>43</v>
      </c>
      <c r="B48" s="16">
        <v>38</v>
      </c>
      <c r="C48" s="17">
        <v>275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8">
        <v>0</v>
      </c>
      <c r="J48" s="16">
        <v>0</v>
      </c>
      <c r="K48" s="17">
        <v>0</v>
      </c>
      <c r="L48" s="17">
        <v>0</v>
      </c>
      <c r="M48" s="17">
        <v>0</v>
      </c>
      <c r="N48" s="17">
        <v>24</v>
      </c>
      <c r="O48" s="17">
        <v>35</v>
      </c>
      <c r="P48" s="17">
        <v>0</v>
      </c>
      <c r="Q48" s="17">
        <v>0</v>
      </c>
      <c r="R48" s="17">
        <v>14</v>
      </c>
      <c r="S48" s="18">
        <v>240</v>
      </c>
      <c r="T48" s="11"/>
      <c r="U48" s="11"/>
      <c r="V48" s="11"/>
      <c r="W48" s="11"/>
      <c r="X48" s="11"/>
      <c r="Y48" s="11"/>
      <c r="Z48" s="11"/>
      <c r="AA48" s="11"/>
      <c r="AB48" s="11"/>
    </row>
    <row r="49" spans="1:28" ht="12.75" customHeight="1">
      <c r="A49" s="26" t="s">
        <v>44</v>
      </c>
      <c r="B49" s="19">
        <v>74</v>
      </c>
      <c r="C49" s="20">
        <v>670</v>
      </c>
      <c r="D49" s="20">
        <v>2</v>
      </c>
      <c r="E49" s="20">
        <v>83</v>
      </c>
      <c r="F49" s="20">
        <v>2</v>
      </c>
      <c r="G49" s="20">
        <v>12</v>
      </c>
      <c r="H49" s="20">
        <v>9</v>
      </c>
      <c r="I49" s="21">
        <v>71</v>
      </c>
      <c r="J49" s="19">
        <v>9</v>
      </c>
      <c r="K49" s="20">
        <v>62</v>
      </c>
      <c r="L49" s="20">
        <v>10</v>
      </c>
      <c r="M49" s="20">
        <v>66</v>
      </c>
      <c r="N49" s="20">
        <v>19</v>
      </c>
      <c r="O49" s="20">
        <v>167</v>
      </c>
      <c r="P49" s="20">
        <v>3</v>
      </c>
      <c r="Q49" s="20">
        <v>6</v>
      </c>
      <c r="R49" s="20">
        <v>20</v>
      </c>
      <c r="S49" s="21">
        <v>203</v>
      </c>
      <c r="T49" s="11"/>
      <c r="U49" s="11"/>
      <c r="V49" s="11"/>
      <c r="W49" s="11"/>
      <c r="X49" s="11"/>
      <c r="Y49" s="11"/>
      <c r="Z49" s="11"/>
      <c r="AA49" s="11"/>
      <c r="AB49" s="11"/>
    </row>
    <row r="50" spans="1:28" ht="12.75" customHeight="1">
      <c r="A50" s="26" t="s">
        <v>45</v>
      </c>
      <c r="B50" s="19">
        <v>32</v>
      </c>
      <c r="C50" s="20">
        <v>462</v>
      </c>
      <c r="D50" s="20">
        <v>2</v>
      </c>
      <c r="E50" s="20">
        <v>27</v>
      </c>
      <c r="F50" s="20">
        <v>3</v>
      </c>
      <c r="G50" s="20">
        <v>25</v>
      </c>
      <c r="H50" s="20">
        <v>2</v>
      </c>
      <c r="I50" s="21">
        <v>16</v>
      </c>
      <c r="J50" s="19">
        <v>6</v>
      </c>
      <c r="K50" s="20">
        <v>28</v>
      </c>
      <c r="L50" s="20">
        <v>6</v>
      </c>
      <c r="M50" s="20">
        <v>41</v>
      </c>
      <c r="N50" s="20">
        <v>8</v>
      </c>
      <c r="O50" s="20">
        <v>113</v>
      </c>
      <c r="P50" s="20">
        <v>1</v>
      </c>
      <c r="Q50" s="20">
        <v>3</v>
      </c>
      <c r="R50" s="20">
        <v>4</v>
      </c>
      <c r="S50" s="21">
        <v>209</v>
      </c>
      <c r="T50" s="11"/>
      <c r="U50" s="11"/>
      <c r="V50" s="11"/>
      <c r="W50" s="11"/>
      <c r="X50" s="11"/>
      <c r="Y50" s="11"/>
      <c r="Z50" s="11"/>
      <c r="AA50" s="11"/>
      <c r="AB50" s="11"/>
    </row>
    <row r="51" spans="1:28" ht="12.75" customHeight="1">
      <c r="A51" s="26" t="s">
        <v>46</v>
      </c>
      <c r="B51" s="19">
        <v>29</v>
      </c>
      <c r="C51" s="20">
        <v>399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1">
        <v>0</v>
      </c>
      <c r="J51" s="19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29</v>
      </c>
      <c r="S51" s="21">
        <v>399</v>
      </c>
      <c r="T51" s="11"/>
      <c r="U51" s="11"/>
      <c r="V51" s="11"/>
      <c r="W51" s="11"/>
      <c r="X51" s="11"/>
      <c r="Y51" s="11"/>
      <c r="Z51" s="11"/>
      <c r="AA51" s="11"/>
      <c r="AB51" s="11"/>
    </row>
    <row r="52" spans="1:28" ht="12.75" customHeight="1">
      <c r="A52" s="27" t="s">
        <v>47</v>
      </c>
      <c r="B52" s="22">
        <v>104</v>
      </c>
      <c r="C52" s="23">
        <v>1137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4">
        <v>0</v>
      </c>
      <c r="J52" s="22">
        <v>2</v>
      </c>
      <c r="K52" s="23">
        <v>17</v>
      </c>
      <c r="L52" s="23">
        <v>0</v>
      </c>
      <c r="M52" s="23">
        <v>0</v>
      </c>
      <c r="N52" s="23">
        <v>10</v>
      </c>
      <c r="O52" s="23">
        <v>77</v>
      </c>
      <c r="P52" s="23">
        <v>4</v>
      </c>
      <c r="Q52" s="23">
        <v>38</v>
      </c>
      <c r="R52" s="23">
        <v>88</v>
      </c>
      <c r="S52" s="24">
        <v>1005</v>
      </c>
      <c r="T52" s="11"/>
      <c r="U52" s="11"/>
      <c r="V52" s="11"/>
      <c r="W52" s="11"/>
      <c r="X52" s="11"/>
      <c r="Y52" s="11"/>
      <c r="Z52" s="11"/>
      <c r="AA52" s="11"/>
      <c r="AB52" s="11"/>
    </row>
    <row r="53" spans="1:28" ht="12.75" customHeight="1">
      <c r="A53" s="28" t="s">
        <v>125</v>
      </c>
      <c r="B53" s="45">
        <v>774</v>
      </c>
      <c r="C53" s="46">
        <v>10142</v>
      </c>
      <c r="D53" s="46">
        <v>26</v>
      </c>
      <c r="E53" s="46">
        <v>667</v>
      </c>
      <c r="F53" s="46">
        <v>24</v>
      </c>
      <c r="G53" s="46">
        <v>628</v>
      </c>
      <c r="H53" s="46">
        <v>31</v>
      </c>
      <c r="I53" s="47">
        <v>798</v>
      </c>
      <c r="J53" s="45">
        <v>10</v>
      </c>
      <c r="K53" s="46">
        <v>48</v>
      </c>
      <c r="L53" s="46">
        <v>24</v>
      </c>
      <c r="M53" s="46">
        <v>147</v>
      </c>
      <c r="N53" s="46">
        <v>79</v>
      </c>
      <c r="O53" s="46">
        <v>801</v>
      </c>
      <c r="P53" s="46">
        <v>7</v>
      </c>
      <c r="Q53" s="46">
        <v>38</v>
      </c>
      <c r="R53" s="46">
        <v>573</v>
      </c>
      <c r="S53" s="47">
        <v>7015</v>
      </c>
      <c r="T53" s="11"/>
      <c r="U53" s="11"/>
      <c r="V53" s="11"/>
      <c r="W53" s="11"/>
      <c r="X53" s="11"/>
      <c r="Y53" s="11"/>
      <c r="Z53" s="11"/>
      <c r="AA53" s="11"/>
      <c r="AB53" s="11"/>
    </row>
    <row r="54" spans="1:28" ht="12.75" customHeight="1">
      <c r="A54" s="26" t="s">
        <v>91</v>
      </c>
      <c r="B54" s="19">
        <v>448</v>
      </c>
      <c r="C54" s="20">
        <v>4005</v>
      </c>
      <c r="D54" s="20">
        <v>9</v>
      </c>
      <c r="E54" s="20">
        <v>24</v>
      </c>
      <c r="F54" s="20">
        <v>8</v>
      </c>
      <c r="G54" s="20">
        <v>20</v>
      </c>
      <c r="H54" s="20">
        <v>15</v>
      </c>
      <c r="I54" s="21">
        <v>46</v>
      </c>
      <c r="J54" s="19">
        <v>10</v>
      </c>
      <c r="K54" s="20">
        <v>48</v>
      </c>
      <c r="L54" s="20">
        <v>16</v>
      </c>
      <c r="M54" s="20">
        <v>64</v>
      </c>
      <c r="N54" s="20">
        <v>49</v>
      </c>
      <c r="O54" s="20">
        <v>549</v>
      </c>
      <c r="P54" s="20">
        <v>0</v>
      </c>
      <c r="Q54" s="20">
        <v>0</v>
      </c>
      <c r="R54" s="20">
        <v>341</v>
      </c>
      <c r="S54" s="21">
        <v>3254</v>
      </c>
      <c r="T54" s="11"/>
      <c r="U54" s="11"/>
      <c r="V54" s="11"/>
      <c r="W54" s="11"/>
      <c r="X54" s="11"/>
      <c r="Y54" s="11"/>
      <c r="Z54" s="11"/>
      <c r="AA54" s="11"/>
      <c r="AB54" s="11"/>
    </row>
    <row r="55" spans="1:28" ht="12.75" customHeight="1">
      <c r="A55" s="26" t="s">
        <v>48</v>
      </c>
      <c r="B55" s="19">
        <v>186</v>
      </c>
      <c r="C55" s="20">
        <v>4355</v>
      </c>
      <c r="D55" s="20">
        <v>17</v>
      </c>
      <c r="E55" s="20">
        <v>643</v>
      </c>
      <c r="F55" s="20">
        <v>16</v>
      </c>
      <c r="G55" s="20">
        <v>608</v>
      </c>
      <c r="H55" s="20">
        <v>16</v>
      </c>
      <c r="I55" s="21">
        <v>752</v>
      </c>
      <c r="J55" s="19">
        <v>0</v>
      </c>
      <c r="K55" s="20">
        <v>0</v>
      </c>
      <c r="L55" s="20">
        <v>0</v>
      </c>
      <c r="M55" s="20">
        <v>0</v>
      </c>
      <c r="N55" s="20">
        <v>20</v>
      </c>
      <c r="O55" s="20">
        <v>228</v>
      </c>
      <c r="P55" s="20">
        <v>0</v>
      </c>
      <c r="Q55" s="20">
        <v>0</v>
      </c>
      <c r="R55" s="20">
        <v>117</v>
      </c>
      <c r="S55" s="21">
        <v>2124</v>
      </c>
      <c r="T55" s="11"/>
      <c r="U55" s="11"/>
      <c r="V55" s="11"/>
      <c r="W55" s="11"/>
      <c r="X55" s="11"/>
      <c r="Y55" s="11"/>
      <c r="Z55" s="11"/>
      <c r="AA55" s="11"/>
      <c r="AB55" s="11"/>
    </row>
    <row r="56" spans="1:28" ht="12.75" customHeight="1">
      <c r="A56" s="26" t="s">
        <v>49</v>
      </c>
      <c r="B56" s="19">
        <v>42</v>
      </c>
      <c r="C56" s="20">
        <v>475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1">
        <v>0</v>
      </c>
      <c r="J56" s="19">
        <v>0</v>
      </c>
      <c r="K56" s="20">
        <v>0</v>
      </c>
      <c r="L56" s="20">
        <v>8</v>
      </c>
      <c r="M56" s="20">
        <v>83</v>
      </c>
      <c r="N56" s="20">
        <v>0</v>
      </c>
      <c r="O56" s="20">
        <v>0</v>
      </c>
      <c r="P56" s="20">
        <v>7</v>
      </c>
      <c r="Q56" s="20">
        <v>38</v>
      </c>
      <c r="R56" s="20">
        <v>27</v>
      </c>
      <c r="S56" s="21">
        <v>354</v>
      </c>
      <c r="T56" s="11"/>
      <c r="U56" s="11"/>
      <c r="V56" s="11"/>
      <c r="W56" s="11"/>
      <c r="X56" s="11"/>
      <c r="Y56" s="11"/>
      <c r="Z56" s="11"/>
      <c r="AA56" s="11"/>
      <c r="AB56" s="11"/>
    </row>
    <row r="57" spans="1:28" ht="12.75" customHeight="1">
      <c r="A57" s="26" t="s">
        <v>50</v>
      </c>
      <c r="B57" s="19">
        <v>51</v>
      </c>
      <c r="C57" s="20">
        <v>522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1">
        <v>0</v>
      </c>
      <c r="J57" s="19">
        <v>0</v>
      </c>
      <c r="K57" s="20">
        <v>0</v>
      </c>
      <c r="L57" s="20">
        <v>0</v>
      </c>
      <c r="M57" s="20">
        <v>0</v>
      </c>
      <c r="N57" s="20">
        <v>4</v>
      </c>
      <c r="O57" s="20">
        <v>10</v>
      </c>
      <c r="P57" s="20">
        <v>0</v>
      </c>
      <c r="Q57" s="20">
        <v>0</v>
      </c>
      <c r="R57" s="20">
        <v>47</v>
      </c>
      <c r="S57" s="21">
        <v>512</v>
      </c>
      <c r="T57" s="11"/>
      <c r="U57" s="11"/>
      <c r="V57" s="11"/>
      <c r="W57" s="11"/>
      <c r="X57" s="11"/>
      <c r="Y57" s="11"/>
      <c r="Z57" s="11"/>
      <c r="AA57" s="11"/>
      <c r="AB57" s="11"/>
    </row>
    <row r="58" spans="1:28" ht="12.75" customHeight="1">
      <c r="A58" s="26" t="s">
        <v>51</v>
      </c>
      <c r="B58" s="19">
        <v>47</v>
      </c>
      <c r="C58" s="20">
        <v>785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1">
        <v>0</v>
      </c>
      <c r="J58" s="19">
        <v>0</v>
      </c>
      <c r="K58" s="20">
        <v>0</v>
      </c>
      <c r="L58" s="20">
        <v>0</v>
      </c>
      <c r="M58" s="20">
        <v>0</v>
      </c>
      <c r="N58" s="20">
        <v>6</v>
      </c>
      <c r="O58" s="20">
        <v>14</v>
      </c>
      <c r="P58" s="20">
        <v>0</v>
      </c>
      <c r="Q58" s="20">
        <v>0</v>
      </c>
      <c r="R58" s="20">
        <v>41</v>
      </c>
      <c r="S58" s="21">
        <v>771</v>
      </c>
      <c r="T58" s="11"/>
      <c r="U58" s="11"/>
      <c r="V58" s="11"/>
      <c r="W58" s="11"/>
      <c r="X58" s="11"/>
      <c r="Y58" s="11"/>
      <c r="Z58" s="11"/>
      <c r="AA58" s="11"/>
      <c r="AB58" s="11"/>
    </row>
    <row r="59" spans="1:28" ht="12.75" customHeight="1">
      <c r="A59" s="28" t="s">
        <v>124</v>
      </c>
      <c r="B59" s="45">
        <v>492</v>
      </c>
      <c r="C59" s="46">
        <v>5366</v>
      </c>
      <c r="D59" s="46">
        <v>13</v>
      </c>
      <c r="E59" s="46">
        <v>56</v>
      </c>
      <c r="F59" s="46">
        <v>7</v>
      </c>
      <c r="G59" s="46">
        <v>38</v>
      </c>
      <c r="H59" s="46">
        <v>4</v>
      </c>
      <c r="I59" s="47">
        <v>19</v>
      </c>
      <c r="J59" s="45">
        <v>4</v>
      </c>
      <c r="K59" s="46">
        <v>23</v>
      </c>
      <c r="L59" s="46">
        <v>1</v>
      </c>
      <c r="M59" s="46">
        <v>56</v>
      </c>
      <c r="N59" s="46">
        <v>62</v>
      </c>
      <c r="O59" s="46">
        <v>692</v>
      </c>
      <c r="P59" s="46">
        <v>6</v>
      </c>
      <c r="Q59" s="46">
        <v>15</v>
      </c>
      <c r="R59" s="46">
        <v>395</v>
      </c>
      <c r="S59" s="47">
        <v>4467</v>
      </c>
      <c r="T59" s="11"/>
      <c r="U59" s="11"/>
      <c r="V59" s="11"/>
      <c r="W59" s="11"/>
      <c r="X59" s="11"/>
      <c r="Y59" s="11"/>
      <c r="Z59" s="11"/>
      <c r="AA59" s="11"/>
      <c r="AB59" s="11"/>
    </row>
    <row r="60" spans="1:28" ht="12.75" customHeight="1">
      <c r="A60" s="26" t="s">
        <v>52</v>
      </c>
      <c r="B60" s="19">
        <v>188</v>
      </c>
      <c r="C60" s="20">
        <v>994</v>
      </c>
      <c r="D60" s="20">
        <v>11</v>
      </c>
      <c r="E60" s="20">
        <v>34</v>
      </c>
      <c r="F60" s="20">
        <v>5</v>
      </c>
      <c r="G60" s="20">
        <v>20</v>
      </c>
      <c r="H60" s="20">
        <v>2</v>
      </c>
      <c r="I60" s="21">
        <v>9</v>
      </c>
      <c r="J60" s="19">
        <v>2</v>
      </c>
      <c r="K60" s="20">
        <v>17</v>
      </c>
      <c r="L60" s="20">
        <v>0</v>
      </c>
      <c r="M60" s="20">
        <v>0</v>
      </c>
      <c r="N60" s="20">
        <v>27</v>
      </c>
      <c r="O60" s="20">
        <v>228</v>
      </c>
      <c r="P60" s="20">
        <v>0</v>
      </c>
      <c r="Q60" s="20">
        <v>0</v>
      </c>
      <c r="R60" s="20">
        <v>141</v>
      </c>
      <c r="S60" s="21">
        <v>686</v>
      </c>
      <c r="T60" s="11"/>
      <c r="U60" s="11"/>
      <c r="V60" s="11"/>
      <c r="W60" s="11"/>
      <c r="X60" s="11"/>
      <c r="Y60" s="11"/>
      <c r="Z60" s="11"/>
      <c r="AA60" s="11"/>
      <c r="AB60" s="11"/>
    </row>
    <row r="61" spans="1:28" ht="12.75" customHeight="1">
      <c r="A61" s="26" t="s">
        <v>53</v>
      </c>
      <c r="B61" s="19">
        <v>105</v>
      </c>
      <c r="C61" s="20">
        <v>1575</v>
      </c>
      <c r="D61" s="20">
        <v>2</v>
      </c>
      <c r="E61" s="20">
        <v>22</v>
      </c>
      <c r="F61" s="20">
        <v>2</v>
      </c>
      <c r="G61" s="20">
        <v>18</v>
      </c>
      <c r="H61" s="20">
        <v>2</v>
      </c>
      <c r="I61" s="21">
        <v>10</v>
      </c>
      <c r="J61" s="19">
        <v>2</v>
      </c>
      <c r="K61" s="20">
        <v>6</v>
      </c>
      <c r="L61" s="20">
        <v>1</v>
      </c>
      <c r="M61" s="20">
        <v>56</v>
      </c>
      <c r="N61" s="20">
        <v>18</v>
      </c>
      <c r="O61" s="20">
        <v>400</v>
      </c>
      <c r="P61" s="20">
        <v>0</v>
      </c>
      <c r="Q61" s="20">
        <v>0</v>
      </c>
      <c r="R61" s="20">
        <v>78</v>
      </c>
      <c r="S61" s="21">
        <v>1063</v>
      </c>
      <c r="T61" s="11"/>
      <c r="U61" s="11"/>
      <c r="V61" s="11"/>
      <c r="W61" s="11"/>
      <c r="X61" s="11"/>
      <c r="Y61" s="11"/>
      <c r="Z61" s="11"/>
      <c r="AA61" s="11"/>
      <c r="AB61" s="11"/>
    </row>
    <row r="62" spans="1:28" ht="12.75" customHeight="1">
      <c r="A62" s="26" t="s">
        <v>54</v>
      </c>
      <c r="B62" s="19">
        <v>99</v>
      </c>
      <c r="C62" s="20">
        <v>1593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1">
        <v>0</v>
      </c>
      <c r="J62" s="19">
        <v>0</v>
      </c>
      <c r="K62" s="20">
        <v>0</v>
      </c>
      <c r="L62" s="20">
        <v>0</v>
      </c>
      <c r="M62" s="20">
        <v>0</v>
      </c>
      <c r="N62" s="20">
        <v>7</v>
      </c>
      <c r="O62" s="20">
        <v>10</v>
      </c>
      <c r="P62" s="20">
        <v>0</v>
      </c>
      <c r="Q62" s="20">
        <v>0</v>
      </c>
      <c r="R62" s="20">
        <v>92</v>
      </c>
      <c r="S62" s="21">
        <v>1583</v>
      </c>
      <c r="T62" s="11"/>
      <c r="U62" s="11"/>
      <c r="V62" s="11"/>
      <c r="W62" s="11"/>
      <c r="X62" s="11"/>
      <c r="Y62" s="11"/>
      <c r="Z62" s="11"/>
      <c r="AA62" s="11"/>
      <c r="AB62" s="11"/>
    </row>
    <row r="63" spans="1:28" ht="12.75" customHeight="1">
      <c r="A63" s="26" t="s">
        <v>55</v>
      </c>
      <c r="B63" s="19">
        <v>56</v>
      </c>
      <c r="C63" s="20">
        <v>967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1">
        <v>0</v>
      </c>
      <c r="J63" s="19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6</v>
      </c>
      <c r="Q63" s="20">
        <v>15</v>
      </c>
      <c r="R63" s="20">
        <v>50</v>
      </c>
      <c r="S63" s="21">
        <v>952</v>
      </c>
      <c r="T63" s="11"/>
      <c r="U63" s="11"/>
      <c r="V63" s="11"/>
      <c r="W63" s="11"/>
      <c r="X63" s="11"/>
      <c r="Y63" s="11"/>
      <c r="Z63" s="11"/>
      <c r="AA63" s="11"/>
      <c r="AB63" s="11"/>
    </row>
    <row r="64" spans="1:28" ht="12.75" customHeight="1">
      <c r="A64" s="26" t="s">
        <v>56</v>
      </c>
      <c r="B64" s="19">
        <v>44</v>
      </c>
      <c r="C64" s="20">
        <v>237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1">
        <v>0</v>
      </c>
      <c r="J64" s="19">
        <v>0</v>
      </c>
      <c r="K64" s="20">
        <v>0</v>
      </c>
      <c r="L64" s="20">
        <v>0</v>
      </c>
      <c r="M64" s="20">
        <v>0</v>
      </c>
      <c r="N64" s="20">
        <v>10</v>
      </c>
      <c r="O64" s="20">
        <v>54</v>
      </c>
      <c r="P64" s="20">
        <v>0</v>
      </c>
      <c r="Q64" s="20">
        <v>0</v>
      </c>
      <c r="R64" s="20">
        <v>34</v>
      </c>
      <c r="S64" s="21">
        <v>183</v>
      </c>
      <c r="T64" s="11"/>
      <c r="U64" s="11"/>
      <c r="V64" s="11"/>
      <c r="W64" s="11"/>
      <c r="X64" s="11"/>
      <c r="Y64" s="11"/>
      <c r="Z64" s="11"/>
      <c r="AA64" s="11"/>
      <c r="AB64" s="11"/>
    </row>
    <row r="65" spans="1:28" ht="12.75" customHeight="1">
      <c r="A65" s="28" t="s">
        <v>123</v>
      </c>
      <c r="B65" s="45">
        <v>529</v>
      </c>
      <c r="C65" s="46">
        <v>6476</v>
      </c>
      <c r="D65" s="46">
        <v>18</v>
      </c>
      <c r="E65" s="46">
        <v>390</v>
      </c>
      <c r="F65" s="46">
        <v>8</v>
      </c>
      <c r="G65" s="46">
        <v>99</v>
      </c>
      <c r="H65" s="46">
        <v>3</v>
      </c>
      <c r="I65" s="47">
        <v>48</v>
      </c>
      <c r="J65" s="45">
        <v>8</v>
      </c>
      <c r="K65" s="46">
        <v>104</v>
      </c>
      <c r="L65" s="46">
        <v>14</v>
      </c>
      <c r="M65" s="46">
        <v>287</v>
      </c>
      <c r="N65" s="46">
        <v>69</v>
      </c>
      <c r="O65" s="46">
        <v>700</v>
      </c>
      <c r="P65" s="46">
        <v>0</v>
      </c>
      <c r="Q65" s="46">
        <v>0</v>
      </c>
      <c r="R65" s="46">
        <v>409</v>
      </c>
      <c r="S65" s="47">
        <v>4848</v>
      </c>
      <c r="T65" s="11"/>
      <c r="U65" s="11"/>
      <c r="V65" s="11"/>
      <c r="W65" s="11"/>
      <c r="X65" s="11"/>
      <c r="Y65" s="11"/>
      <c r="Z65" s="11"/>
      <c r="AA65" s="11"/>
      <c r="AB65" s="11"/>
    </row>
    <row r="66" spans="1:28" ht="12.75" customHeight="1">
      <c r="A66" s="26" t="s">
        <v>57</v>
      </c>
      <c r="B66" s="19">
        <v>136</v>
      </c>
      <c r="C66" s="20">
        <v>1706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1">
        <v>0</v>
      </c>
      <c r="J66" s="19">
        <v>0</v>
      </c>
      <c r="K66" s="20">
        <v>0</v>
      </c>
      <c r="L66" s="20">
        <v>1</v>
      </c>
      <c r="M66" s="20">
        <v>11</v>
      </c>
      <c r="N66" s="20">
        <v>40</v>
      </c>
      <c r="O66" s="20">
        <v>642</v>
      </c>
      <c r="P66" s="20">
        <v>0</v>
      </c>
      <c r="Q66" s="20">
        <v>0</v>
      </c>
      <c r="R66" s="20">
        <v>95</v>
      </c>
      <c r="S66" s="21">
        <v>1053</v>
      </c>
      <c r="T66" s="11"/>
      <c r="U66" s="11"/>
      <c r="V66" s="11"/>
      <c r="W66" s="11"/>
      <c r="X66" s="11"/>
      <c r="Y66" s="11"/>
      <c r="Z66" s="11"/>
      <c r="AA66" s="11"/>
      <c r="AB66" s="11"/>
    </row>
    <row r="67" spans="1:28" ht="12.75" customHeight="1">
      <c r="A67" s="26" t="s">
        <v>58</v>
      </c>
      <c r="B67" s="19">
        <v>93</v>
      </c>
      <c r="C67" s="20">
        <v>1692</v>
      </c>
      <c r="D67" s="20">
        <v>0</v>
      </c>
      <c r="E67" s="20">
        <v>0</v>
      </c>
      <c r="F67" s="20">
        <v>3</v>
      </c>
      <c r="G67" s="20">
        <v>45</v>
      </c>
      <c r="H67" s="20">
        <v>0</v>
      </c>
      <c r="I67" s="21">
        <v>0</v>
      </c>
      <c r="J67" s="19">
        <v>7</v>
      </c>
      <c r="K67" s="20">
        <v>84</v>
      </c>
      <c r="L67" s="20">
        <v>8</v>
      </c>
      <c r="M67" s="20">
        <v>229</v>
      </c>
      <c r="N67" s="20">
        <v>20</v>
      </c>
      <c r="O67" s="20">
        <v>43</v>
      </c>
      <c r="P67" s="20">
        <v>0</v>
      </c>
      <c r="Q67" s="20">
        <v>0</v>
      </c>
      <c r="R67" s="20">
        <v>55</v>
      </c>
      <c r="S67" s="21">
        <v>1291</v>
      </c>
      <c r="T67" s="11"/>
      <c r="U67" s="11"/>
      <c r="V67" s="11"/>
      <c r="W67" s="11"/>
      <c r="X67" s="11"/>
      <c r="Y67" s="11"/>
      <c r="Z67" s="11"/>
      <c r="AA67" s="11"/>
      <c r="AB67" s="11"/>
    </row>
    <row r="68" spans="1:28" ht="12.75" customHeight="1">
      <c r="A68" s="26" t="s">
        <v>59</v>
      </c>
      <c r="B68" s="19">
        <v>49</v>
      </c>
      <c r="C68" s="20">
        <v>649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1">
        <v>0</v>
      </c>
      <c r="J68" s="19">
        <v>0</v>
      </c>
      <c r="K68" s="20">
        <v>0</v>
      </c>
      <c r="L68" s="20">
        <v>5</v>
      </c>
      <c r="M68" s="20">
        <v>47</v>
      </c>
      <c r="N68" s="20">
        <v>0</v>
      </c>
      <c r="O68" s="20">
        <v>0</v>
      </c>
      <c r="P68" s="20">
        <v>0</v>
      </c>
      <c r="Q68" s="20">
        <v>0</v>
      </c>
      <c r="R68" s="20">
        <v>44</v>
      </c>
      <c r="S68" s="21">
        <v>602</v>
      </c>
      <c r="T68" s="11"/>
      <c r="U68" s="11"/>
      <c r="V68" s="11"/>
      <c r="W68" s="11"/>
      <c r="X68" s="11"/>
      <c r="Y68" s="11"/>
      <c r="Z68" s="11"/>
      <c r="AA68" s="11"/>
      <c r="AB68" s="11"/>
    </row>
    <row r="69" spans="1:28" ht="12.75" customHeight="1">
      <c r="A69" s="26" t="s">
        <v>60</v>
      </c>
      <c r="B69" s="19">
        <v>94</v>
      </c>
      <c r="C69" s="20">
        <v>1420</v>
      </c>
      <c r="D69" s="20">
        <v>13</v>
      </c>
      <c r="E69" s="20">
        <v>330</v>
      </c>
      <c r="F69" s="20">
        <v>0</v>
      </c>
      <c r="G69" s="20">
        <v>0</v>
      </c>
      <c r="H69" s="20">
        <v>0</v>
      </c>
      <c r="I69" s="21">
        <v>0</v>
      </c>
      <c r="J69" s="19">
        <v>1</v>
      </c>
      <c r="K69" s="20">
        <v>20</v>
      </c>
      <c r="L69" s="20">
        <v>0</v>
      </c>
      <c r="M69" s="20">
        <v>0</v>
      </c>
      <c r="N69" s="20">
        <v>7</v>
      </c>
      <c r="O69" s="20">
        <v>13</v>
      </c>
      <c r="P69" s="20">
        <v>0</v>
      </c>
      <c r="Q69" s="20">
        <v>0</v>
      </c>
      <c r="R69" s="20">
        <v>73</v>
      </c>
      <c r="S69" s="21">
        <v>1057</v>
      </c>
      <c r="T69" s="11"/>
      <c r="U69" s="11"/>
      <c r="V69" s="11"/>
      <c r="W69" s="11"/>
      <c r="X69" s="11"/>
      <c r="Y69" s="11"/>
      <c r="Z69" s="11"/>
      <c r="AA69" s="11"/>
      <c r="AB69" s="11"/>
    </row>
    <row r="70" spans="1:28" ht="12.75" customHeight="1">
      <c r="A70" s="26" t="s">
        <v>61</v>
      </c>
      <c r="B70" s="19">
        <v>157</v>
      </c>
      <c r="C70" s="20">
        <v>1009</v>
      </c>
      <c r="D70" s="20">
        <v>5</v>
      </c>
      <c r="E70" s="20">
        <v>60</v>
      </c>
      <c r="F70" s="20">
        <v>5</v>
      </c>
      <c r="G70" s="20">
        <v>54</v>
      </c>
      <c r="H70" s="20">
        <v>3</v>
      </c>
      <c r="I70" s="21">
        <v>48</v>
      </c>
      <c r="J70" s="19">
        <v>0</v>
      </c>
      <c r="K70" s="20">
        <v>0</v>
      </c>
      <c r="L70" s="20">
        <v>0</v>
      </c>
      <c r="M70" s="20">
        <v>0</v>
      </c>
      <c r="N70" s="20">
        <v>2</v>
      </c>
      <c r="O70" s="20">
        <v>2</v>
      </c>
      <c r="P70" s="20">
        <v>0</v>
      </c>
      <c r="Q70" s="20">
        <v>0</v>
      </c>
      <c r="R70" s="20">
        <v>142</v>
      </c>
      <c r="S70" s="21">
        <v>845</v>
      </c>
      <c r="T70" s="11"/>
      <c r="U70" s="11"/>
      <c r="V70" s="11"/>
      <c r="W70" s="11"/>
      <c r="X70" s="11"/>
      <c r="Y70" s="11"/>
      <c r="Z70" s="11"/>
      <c r="AA70" s="11"/>
      <c r="AB70" s="11"/>
    </row>
    <row r="71" spans="1:28" ht="12.75" customHeight="1">
      <c r="A71" s="28" t="s">
        <v>122</v>
      </c>
      <c r="B71" s="45">
        <v>577</v>
      </c>
      <c r="C71" s="46">
        <v>8831</v>
      </c>
      <c r="D71" s="46">
        <v>66</v>
      </c>
      <c r="E71" s="46">
        <v>969</v>
      </c>
      <c r="F71" s="46">
        <v>11</v>
      </c>
      <c r="G71" s="46">
        <v>185</v>
      </c>
      <c r="H71" s="46">
        <v>20</v>
      </c>
      <c r="I71" s="47">
        <v>181</v>
      </c>
      <c r="J71" s="45">
        <v>0</v>
      </c>
      <c r="K71" s="46">
        <v>0</v>
      </c>
      <c r="L71" s="46">
        <v>67</v>
      </c>
      <c r="M71" s="46">
        <v>951</v>
      </c>
      <c r="N71" s="46">
        <v>24</v>
      </c>
      <c r="O71" s="46">
        <v>504</v>
      </c>
      <c r="P71" s="46">
        <v>2</v>
      </c>
      <c r="Q71" s="46">
        <v>50</v>
      </c>
      <c r="R71" s="46">
        <v>387</v>
      </c>
      <c r="S71" s="47">
        <v>5991</v>
      </c>
      <c r="T71" s="11"/>
      <c r="U71" s="11"/>
      <c r="V71" s="11"/>
      <c r="W71" s="11"/>
      <c r="X71" s="11"/>
      <c r="Y71" s="11"/>
      <c r="Z71" s="11"/>
      <c r="AA71" s="11"/>
      <c r="AB71" s="11"/>
    </row>
    <row r="72" spans="1:28" ht="12.75" customHeight="1">
      <c r="A72" s="26" t="s">
        <v>62</v>
      </c>
      <c r="B72" s="19">
        <v>101</v>
      </c>
      <c r="C72" s="20">
        <v>778</v>
      </c>
      <c r="D72" s="20">
        <v>0</v>
      </c>
      <c r="E72" s="20">
        <v>0</v>
      </c>
      <c r="F72" s="20">
        <v>0</v>
      </c>
      <c r="G72" s="20">
        <v>0</v>
      </c>
      <c r="H72" s="20">
        <v>7</v>
      </c>
      <c r="I72" s="21">
        <v>13</v>
      </c>
      <c r="J72" s="19">
        <v>0</v>
      </c>
      <c r="K72" s="20">
        <v>0</v>
      </c>
      <c r="L72" s="20">
        <v>0</v>
      </c>
      <c r="M72" s="20">
        <v>0</v>
      </c>
      <c r="N72" s="20">
        <v>12</v>
      </c>
      <c r="O72" s="20">
        <v>271</v>
      </c>
      <c r="P72" s="20">
        <v>1</v>
      </c>
      <c r="Q72" s="20">
        <v>30</v>
      </c>
      <c r="R72" s="20">
        <v>81</v>
      </c>
      <c r="S72" s="21">
        <v>464</v>
      </c>
      <c r="T72" s="11"/>
      <c r="U72" s="11"/>
      <c r="V72" s="11"/>
      <c r="W72" s="11"/>
      <c r="X72" s="11"/>
      <c r="Y72" s="11"/>
      <c r="Z72" s="11"/>
      <c r="AA72" s="11"/>
      <c r="AB72" s="11"/>
    </row>
    <row r="73" spans="1:28" ht="12.75" customHeight="1">
      <c r="A73" s="26" t="s">
        <v>63</v>
      </c>
      <c r="B73" s="19">
        <v>147</v>
      </c>
      <c r="C73" s="20">
        <v>1995</v>
      </c>
      <c r="D73" s="20">
        <v>15</v>
      </c>
      <c r="E73" s="20">
        <v>220</v>
      </c>
      <c r="F73" s="20">
        <v>0</v>
      </c>
      <c r="G73" s="20">
        <v>0</v>
      </c>
      <c r="H73" s="20">
        <v>6</v>
      </c>
      <c r="I73" s="21">
        <v>55</v>
      </c>
      <c r="J73" s="19">
        <v>0</v>
      </c>
      <c r="K73" s="20">
        <v>0</v>
      </c>
      <c r="L73" s="20">
        <v>22</v>
      </c>
      <c r="M73" s="20">
        <v>331</v>
      </c>
      <c r="N73" s="20">
        <v>4</v>
      </c>
      <c r="O73" s="20">
        <v>72</v>
      </c>
      <c r="P73" s="20">
        <v>0</v>
      </c>
      <c r="Q73" s="20">
        <v>0</v>
      </c>
      <c r="R73" s="20">
        <v>100</v>
      </c>
      <c r="S73" s="21">
        <v>1317</v>
      </c>
      <c r="T73" s="11"/>
      <c r="U73" s="11"/>
      <c r="V73" s="11"/>
      <c r="W73" s="11"/>
      <c r="X73" s="11"/>
      <c r="Y73" s="11"/>
      <c r="Z73" s="11"/>
      <c r="AA73" s="11"/>
      <c r="AB73" s="11"/>
    </row>
    <row r="74" spans="1:28" ht="12.75" customHeight="1">
      <c r="A74" s="26" t="s">
        <v>64</v>
      </c>
      <c r="B74" s="19">
        <v>202</v>
      </c>
      <c r="C74" s="20">
        <v>4045</v>
      </c>
      <c r="D74" s="20">
        <v>0</v>
      </c>
      <c r="E74" s="20">
        <v>0</v>
      </c>
      <c r="F74" s="20">
        <v>5</v>
      </c>
      <c r="G74" s="20">
        <v>91</v>
      </c>
      <c r="H74" s="20">
        <v>4</v>
      </c>
      <c r="I74" s="21">
        <v>82</v>
      </c>
      <c r="J74" s="19">
        <v>0</v>
      </c>
      <c r="K74" s="20">
        <v>0</v>
      </c>
      <c r="L74" s="20">
        <v>28</v>
      </c>
      <c r="M74" s="20">
        <v>431</v>
      </c>
      <c r="N74" s="20">
        <v>8</v>
      </c>
      <c r="O74" s="20">
        <v>161</v>
      </c>
      <c r="P74" s="20">
        <v>1</v>
      </c>
      <c r="Q74" s="20">
        <v>20</v>
      </c>
      <c r="R74" s="20">
        <v>156</v>
      </c>
      <c r="S74" s="21">
        <v>3260</v>
      </c>
      <c r="T74" s="11"/>
      <c r="U74" s="11"/>
      <c r="V74" s="11"/>
      <c r="W74" s="11"/>
      <c r="X74" s="11"/>
      <c r="Y74" s="11"/>
      <c r="Z74" s="11"/>
      <c r="AA74" s="11"/>
      <c r="AB74" s="11"/>
    </row>
    <row r="75" spans="1:28" ht="12.75" customHeight="1">
      <c r="A75" s="26" t="s">
        <v>65</v>
      </c>
      <c r="B75" s="19">
        <v>127</v>
      </c>
      <c r="C75" s="20">
        <v>2013</v>
      </c>
      <c r="D75" s="20">
        <v>51</v>
      </c>
      <c r="E75" s="20">
        <v>749</v>
      </c>
      <c r="F75" s="20">
        <v>6</v>
      </c>
      <c r="G75" s="20">
        <v>94</v>
      </c>
      <c r="H75" s="20">
        <v>3</v>
      </c>
      <c r="I75" s="21">
        <v>31</v>
      </c>
      <c r="J75" s="19">
        <v>0</v>
      </c>
      <c r="K75" s="20">
        <v>0</v>
      </c>
      <c r="L75" s="20">
        <v>17</v>
      </c>
      <c r="M75" s="20">
        <v>189</v>
      </c>
      <c r="N75" s="20">
        <v>0</v>
      </c>
      <c r="O75" s="20">
        <v>0</v>
      </c>
      <c r="P75" s="20">
        <v>0</v>
      </c>
      <c r="Q75" s="20">
        <v>0</v>
      </c>
      <c r="R75" s="20">
        <v>50</v>
      </c>
      <c r="S75" s="21">
        <v>950</v>
      </c>
      <c r="T75" s="11"/>
      <c r="U75" s="11"/>
      <c r="V75" s="11"/>
      <c r="W75" s="11"/>
      <c r="X75" s="11"/>
      <c r="Y75" s="11"/>
      <c r="Z75" s="11"/>
      <c r="AA75" s="11"/>
      <c r="AB75" s="11"/>
    </row>
    <row r="76" spans="1:28" ht="12.75" customHeight="1">
      <c r="A76" s="28" t="s">
        <v>121</v>
      </c>
      <c r="B76" s="45">
        <v>861</v>
      </c>
      <c r="C76" s="46">
        <v>16402</v>
      </c>
      <c r="D76" s="46">
        <v>54</v>
      </c>
      <c r="E76" s="46">
        <v>949</v>
      </c>
      <c r="F76" s="46">
        <v>28</v>
      </c>
      <c r="G76" s="46">
        <v>420</v>
      </c>
      <c r="H76" s="46">
        <v>15</v>
      </c>
      <c r="I76" s="47">
        <v>250</v>
      </c>
      <c r="J76" s="45">
        <v>4</v>
      </c>
      <c r="K76" s="46">
        <v>18</v>
      </c>
      <c r="L76" s="46">
        <v>9</v>
      </c>
      <c r="M76" s="46">
        <v>301</v>
      </c>
      <c r="N76" s="46">
        <v>28</v>
      </c>
      <c r="O76" s="46">
        <v>305</v>
      </c>
      <c r="P76" s="46">
        <v>9</v>
      </c>
      <c r="Q76" s="46">
        <v>90</v>
      </c>
      <c r="R76" s="46">
        <v>714</v>
      </c>
      <c r="S76" s="47">
        <v>14069</v>
      </c>
      <c r="T76" s="11"/>
      <c r="U76" s="11"/>
      <c r="V76" s="11"/>
      <c r="W76" s="11"/>
      <c r="X76" s="11"/>
      <c r="Y76" s="11"/>
      <c r="Z76" s="11"/>
      <c r="AA76" s="11"/>
      <c r="AB76" s="11"/>
    </row>
    <row r="77" spans="1:28" ht="12.75" customHeight="1">
      <c r="A77" s="26" t="s">
        <v>66</v>
      </c>
      <c r="B77" s="19">
        <v>158</v>
      </c>
      <c r="C77" s="20">
        <v>1588</v>
      </c>
      <c r="D77" s="20">
        <v>30</v>
      </c>
      <c r="E77" s="20">
        <v>450</v>
      </c>
      <c r="F77" s="20">
        <v>10</v>
      </c>
      <c r="G77" s="20">
        <v>157</v>
      </c>
      <c r="H77" s="20">
        <v>6</v>
      </c>
      <c r="I77" s="21">
        <v>86</v>
      </c>
      <c r="J77" s="19">
        <v>4</v>
      </c>
      <c r="K77" s="20">
        <v>18</v>
      </c>
      <c r="L77" s="20">
        <v>4</v>
      </c>
      <c r="M77" s="20">
        <v>35</v>
      </c>
      <c r="N77" s="20">
        <v>3</v>
      </c>
      <c r="O77" s="20">
        <v>32</v>
      </c>
      <c r="P77" s="20">
        <v>5</v>
      </c>
      <c r="Q77" s="20">
        <v>68</v>
      </c>
      <c r="R77" s="20">
        <v>96</v>
      </c>
      <c r="S77" s="21">
        <v>742</v>
      </c>
      <c r="T77" s="11"/>
      <c r="U77" s="11"/>
      <c r="V77" s="11"/>
      <c r="W77" s="11"/>
      <c r="X77" s="11"/>
      <c r="Y77" s="11"/>
      <c r="Z77" s="11"/>
      <c r="AA77" s="11"/>
      <c r="AB77" s="11"/>
    </row>
    <row r="78" spans="1:28" ht="12.75" customHeight="1">
      <c r="A78" s="26" t="s">
        <v>67</v>
      </c>
      <c r="B78" s="19">
        <v>125</v>
      </c>
      <c r="C78" s="20">
        <v>1944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1">
        <v>0</v>
      </c>
      <c r="J78" s="19">
        <v>0</v>
      </c>
      <c r="K78" s="20">
        <v>0</v>
      </c>
      <c r="L78" s="20">
        <v>3</v>
      </c>
      <c r="M78" s="20">
        <v>231</v>
      </c>
      <c r="N78" s="20">
        <v>21</v>
      </c>
      <c r="O78" s="20">
        <v>255</v>
      </c>
      <c r="P78" s="20">
        <v>0</v>
      </c>
      <c r="Q78" s="20">
        <v>0</v>
      </c>
      <c r="R78" s="20">
        <v>101</v>
      </c>
      <c r="S78" s="21">
        <v>1458</v>
      </c>
      <c r="T78" s="11"/>
      <c r="U78" s="11"/>
      <c r="V78" s="11"/>
      <c r="W78" s="11"/>
      <c r="X78" s="11"/>
      <c r="Y78" s="11"/>
      <c r="Z78" s="11"/>
      <c r="AA78" s="11"/>
      <c r="AB78" s="11"/>
    </row>
    <row r="79" spans="1:28" ht="12.75" customHeight="1">
      <c r="A79" s="26" t="s">
        <v>68</v>
      </c>
      <c r="B79" s="19">
        <v>172</v>
      </c>
      <c r="C79" s="20">
        <v>6688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1">
        <v>0</v>
      </c>
      <c r="J79" s="19">
        <v>0</v>
      </c>
      <c r="K79" s="20">
        <v>0</v>
      </c>
      <c r="L79" s="20">
        <v>0</v>
      </c>
      <c r="M79" s="20">
        <v>0</v>
      </c>
      <c r="N79" s="20">
        <v>1</v>
      </c>
      <c r="O79" s="20">
        <v>2</v>
      </c>
      <c r="P79" s="20">
        <v>1</v>
      </c>
      <c r="Q79" s="20">
        <v>2</v>
      </c>
      <c r="R79" s="20">
        <v>170</v>
      </c>
      <c r="S79" s="21">
        <v>6684</v>
      </c>
      <c r="T79" s="11"/>
      <c r="U79" s="11"/>
      <c r="V79" s="11"/>
      <c r="W79" s="11"/>
      <c r="X79" s="11"/>
      <c r="Y79" s="11"/>
      <c r="Z79" s="11"/>
      <c r="AA79" s="11"/>
      <c r="AB79" s="11"/>
    </row>
    <row r="80" spans="1:28" ht="12.75" customHeight="1">
      <c r="A80" s="26" t="s">
        <v>69</v>
      </c>
      <c r="B80" s="19">
        <v>91</v>
      </c>
      <c r="C80" s="20">
        <v>1685</v>
      </c>
      <c r="D80" s="20">
        <v>5</v>
      </c>
      <c r="E80" s="20">
        <v>310</v>
      </c>
      <c r="F80" s="20">
        <v>3</v>
      </c>
      <c r="G80" s="20">
        <v>150</v>
      </c>
      <c r="H80" s="20">
        <v>3</v>
      </c>
      <c r="I80" s="21">
        <v>120</v>
      </c>
      <c r="J80" s="19">
        <v>0</v>
      </c>
      <c r="K80" s="20">
        <v>0</v>
      </c>
      <c r="L80" s="20">
        <v>2</v>
      </c>
      <c r="M80" s="20">
        <v>35</v>
      </c>
      <c r="N80" s="20">
        <v>0</v>
      </c>
      <c r="O80" s="20">
        <v>0</v>
      </c>
      <c r="P80" s="20">
        <v>3</v>
      </c>
      <c r="Q80" s="20">
        <v>20</v>
      </c>
      <c r="R80" s="20">
        <v>75</v>
      </c>
      <c r="S80" s="21">
        <v>1050</v>
      </c>
      <c r="T80" s="11"/>
      <c r="U80" s="11"/>
      <c r="V80" s="11"/>
      <c r="W80" s="11"/>
      <c r="X80" s="11"/>
      <c r="Y80" s="11"/>
      <c r="Z80" s="11"/>
      <c r="AA80" s="11"/>
      <c r="AB80" s="11"/>
    </row>
    <row r="81" spans="1:28" ht="12.75" customHeight="1">
      <c r="A81" s="26" t="s">
        <v>70</v>
      </c>
      <c r="B81" s="19">
        <v>110</v>
      </c>
      <c r="C81" s="20">
        <v>1354</v>
      </c>
      <c r="D81" s="20">
        <v>17</v>
      </c>
      <c r="E81" s="20">
        <v>178</v>
      </c>
      <c r="F81" s="20">
        <v>1</v>
      </c>
      <c r="G81" s="20">
        <v>24</v>
      </c>
      <c r="H81" s="20">
        <v>2</v>
      </c>
      <c r="I81" s="21">
        <v>8</v>
      </c>
      <c r="J81" s="19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90</v>
      </c>
      <c r="S81" s="21">
        <v>1144</v>
      </c>
      <c r="T81" s="11"/>
      <c r="U81" s="11"/>
      <c r="V81" s="11"/>
      <c r="W81" s="11"/>
      <c r="X81" s="11"/>
      <c r="Y81" s="11"/>
      <c r="Z81" s="11"/>
      <c r="AA81" s="11"/>
      <c r="AB81" s="11"/>
    </row>
    <row r="82" spans="1:28" ht="12.75" customHeight="1">
      <c r="A82" s="26" t="s">
        <v>71</v>
      </c>
      <c r="B82" s="19">
        <v>205</v>
      </c>
      <c r="C82" s="20">
        <v>3143</v>
      </c>
      <c r="D82" s="20">
        <v>2</v>
      </c>
      <c r="E82" s="20">
        <v>11</v>
      </c>
      <c r="F82" s="20">
        <v>14</v>
      </c>
      <c r="G82" s="20">
        <v>89</v>
      </c>
      <c r="H82" s="20">
        <v>4</v>
      </c>
      <c r="I82" s="21">
        <v>36</v>
      </c>
      <c r="J82" s="19">
        <v>0</v>
      </c>
      <c r="K82" s="20">
        <v>0</v>
      </c>
      <c r="L82" s="20">
        <v>0</v>
      </c>
      <c r="M82" s="20">
        <v>0</v>
      </c>
      <c r="N82" s="20">
        <v>3</v>
      </c>
      <c r="O82" s="20">
        <v>16</v>
      </c>
      <c r="P82" s="20">
        <v>0</v>
      </c>
      <c r="Q82" s="20">
        <v>0</v>
      </c>
      <c r="R82" s="20">
        <v>182</v>
      </c>
      <c r="S82" s="21">
        <v>2991</v>
      </c>
      <c r="T82" s="11"/>
      <c r="U82" s="11"/>
      <c r="V82" s="11"/>
      <c r="W82" s="11"/>
      <c r="X82" s="11"/>
      <c r="Y82" s="11"/>
      <c r="Z82" s="11"/>
      <c r="AA82" s="11"/>
      <c r="AB82" s="11"/>
    </row>
    <row r="83" spans="1:28" ht="12.75" customHeight="1">
      <c r="A83" s="28" t="s">
        <v>120</v>
      </c>
      <c r="B83" s="45">
        <v>467</v>
      </c>
      <c r="C83" s="46">
        <v>5904</v>
      </c>
      <c r="D83" s="46">
        <v>2</v>
      </c>
      <c r="E83" s="46">
        <v>72</v>
      </c>
      <c r="F83" s="46">
        <v>3</v>
      </c>
      <c r="G83" s="46">
        <v>110</v>
      </c>
      <c r="H83" s="46">
        <v>9</v>
      </c>
      <c r="I83" s="47">
        <v>118</v>
      </c>
      <c r="J83" s="45">
        <v>0</v>
      </c>
      <c r="K83" s="46">
        <v>0</v>
      </c>
      <c r="L83" s="46">
        <v>15</v>
      </c>
      <c r="M83" s="46">
        <v>217</v>
      </c>
      <c r="N83" s="46">
        <v>57</v>
      </c>
      <c r="O83" s="46">
        <v>1795</v>
      </c>
      <c r="P83" s="46">
        <v>3</v>
      </c>
      <c r="Q83" s="46">
        <v>5</v>
      </c>
      <c r="R83" s="46">
        <v>378</v>
      </c>
      <c r="S83" s="47">
        <v>3587</v>
      </c>
      <c r="T83" s="11"/>
      <c r="U83" s="11"/>
      <c r="V83" s="11"/>
      <c r="W83" s="11"/>
      <c r="X83" s="11"/>
      <c r="Y83" s="11"/>
      <c r="Z83" s="11"/>
      <c r="AA83" s="11"/>
      <c r="AB83" s="11"/>
    </row>
    <row r="84" spans="1:28" ht="12.75" customHeight="1">
      <c r="A84" s="26" t="s">
        <v>72</v>
      </c>
      <c r="B84" s="19">
        <v>30</v>
      </c>
      <c r="C84" s="20">
        <v>169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1">
        <v>0</v>
      </c>
      <c r="J84" s="19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30</v>
      </c>
      <c r="S84" s="21">
        <v>169</v>
      </c>
      <c r="T84" s="11"/>
      <c r="U84" s="11"/>
      <c r="V84" s="11"/>
      <c r="W84" s="11"/>
      <c r="X84" s="11"/>
      <c r="Y84" s="11"/>
      <c r="Z84" s="11"/>
      <c r="AA84" s="11"/>
      <c r="AB84" s="11"/>
    </row>
    <row r="85" spans="1:28" ht="12.75" customHeight="1">
      <c r="A85" s="26" t="s">
        <v>73</v>
      </c>
      <c r="B85" s="19">
        <v>103</v>
      </c>
      <c r="C85" s="20">
        <v>1672</v>
      </c>
      <c r="D85" s="20">
        <v>2</v>
      </c>
      <c r="E85" s="20">
        <v>72</v>
      </c>
      <c r="F85" s="20">
        <v>3</v>
      </c>
      <c r="G85" s="20">
        <v>110</v>
      </c>
      <c r="H85" s="20">
        <v>5</v>
      </c>
      <c r="I85" s="21">
        <v>41</v>
      </c>
      <c r="J85" s="19">
        <v>0</v>
      </c>
      <c r="K85" s="20">
        <v>0</v>
      </c>
      <c r="L85" s="20">
        <v>1</v>
      </c>
      <c r="M85" s="20">
        <v>15</v>
      </c>
      <c r="N85" s="20">
        <v>3</v>
      </c>
      <c r="O85" s="20">
        <v>61</v>
      </c>
      <c r="P85" s="20">
        <v>3</v>
      </c>
      <c r="Q85" s="20">
        <v>5</v>
      </c>
      <c r="R85" s="20">
        <v>86</v>
      </c>
      <c r="S85" s="21">
        <v>1368</v>
      </c>
      <c r="T85" s="11"/>
      <c r="U85" s="11"/>
      <c r="V85" s="11"/>
      <c r="W85" s="11"/>
      <c r="X85" s="11"/>
      <c r="Y85" s="11"/>
      <c r="Z85" s="11"/>
      <c r="AA85" s="11"/>
      <c r="AB85" s="11"/>
    </row>
    <row r="86" spans="1:28" ht="12.75" customHeight="1">
      <c r="A86" s="26" t="s">
        <v>74</v>
      </c>
      <c r="B86" s="19">
        <v>145</v>
      </c>
      <c r="C86" s="20">
        <v>2599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1">
        <v>0</v>
      </c>
      <c r="J86" s="19">
        <v>0</v>
      </c>
      <c r="K86" s="20">
        <v>0</v>
      </c>
      <c r="L86" s="20">
        <v>4</v>
      </c>
      <c r="M86" s="20">
        <v>117</v>
      </c>
      <c r="N86" s="20">
        <v>29</v>
      </c>
      <c r="O86" s="20">
        <v>1391</v>
      </c>
      <c r="P86" s="20">
        <v>0</v>
      </c>
      <c r="Q86" s="20">
        <v>0</v>
      </c>
      <c r="R86" s="20">
        <v>112</v>
      </c>
      <c r="S86" s="21">
        <v>1091</v>
      </c>
      <c r="T86" s="11"/>
      <c r="U86" s="11"/>
      <c r="V86" s="11"/>
      <c r="W86" s="11"/>
      <c r="X86" s="11"/>
      <c r="Y86" s="11"/>
      <c r="Z86" s="11"/>
      <c r="AA86" s="11"/>
      <c r="AB86" s="11"/>
    </row>
    <row r="87" spans="1:28" ht="12.75" customHeight="1">
      <c r="A87" s="26" t="s">
        <v>75</v>
      </c>
      <c r="B87" s="19">
        <v>85</v>
      </c>
      <c r="C87" s="20">
        <v>745</v>
      </c>
      <c r="D87" s="20">
        <v>0</v>
      </c>
      <c r="E87" s="20">
        <v>0</v>
      </c>
      <c r="F87" s="20">
        <v>0</v>
      </c>
      <c r="G87" s="20">
        <v>0</v>
      </c>
      <c r="H87" s="20">
        <v>4</v>
      </c>
      <c r="I87" s="21">
        <v>77</v>
      </c>
      <c r="J87" s="19">
        <v>0</v>
      </c>
      <c r="K87" s="20">
        <v>0</v>
      </c>
      <c r="L87" s="20">
        <v>10</v>
      </c>
      <c r="M87" s="20">
        <v>85</v>
      </c>
      <c r="N87" s="20">
        <v>11</v>
      </c>
      <c r="O87" s="20">
        <v>163</v>
      </c>
      <c r="P87" s="20">
        <v>0</v>
      </c>
      <c r="Q87" s="20">
        <v>0</v>
      </c>
      <c r="R87" s="20">
        <v>60</v>
      </c>
      <c r="S87" s="21">
        <v>420</v>
      </c>
      <c r="T87" s="11"/>
      <c r="U87" s="11"/>
      <c r="V87" s="11"/>
      <c r="W87" s="11"/>
      <c r="X87" s="11"/>
      <c r="Y87" s="11"/>
      <c r="Z87" s="11"/>
      <c r="AA87" s="11"/>
      <c r="AB87" s="11"/>
    </row>
    <row r="88" spans="1:28" ht="12.75" customHeight="1">
      <c r="A88" s="27" t="s">
        <v>76</v>
      </c>
      <c r="B88" s="22">
        <v>104</v>
      </c>
      <c r="C88" s="23">
        <v>719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4">
        <v>0</v>
      </c>
      <c r="J88" s="22">
        <v>0</v>
      </c>
      <c r="K88" s="23">
        <v>0</v>
      </c>
      <c r="L88" s="23">
        <v>0</v>
      </c>
      <c r="M88" s="23">
        <v>0</v>
      </c>
      <c r="N88" s="23">
        <v>14</v>
      </c>
      <c r="O88" s="23">
        <v>180</v>
      </c>
      <c r="P88" s="23">
        <v>0</v>
      </c>
      <c r="Q88" s="23">
        <v>0</v>
      </c>
      <c r="R88" s="23">
        <v>90</v>
      </c>
      <c r="S88" s="24">
        <v>539</v>
      </c>
      <c r="T88" s="11"/>
      <c r="U88" s="11"/>
      <c r="V88" s="11"/>
      <c r="W88" s="11"/>
      <c r="X88" s="11"/>
      <c r="Y88" s="11"/>
      <c r="Z88" s="11"/>
      <c r="AA88" s="11"/>
      <c r="AB88" s="11"/>
    </row>
    <row r="89" spans="1:28" ht="5.25" customHeight="1">
      <c r="A89" s="29" t="s">
        <v>79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ht="12.75" customHeight="1">
      <c r="A90" s="30" t="s">
        <v>0</v>
      </c>
      <c r="B90" s="16">
        <v>693</v>
      </c>
      <c r="C90" s="17">
        <v>12997</v>
      </c>
      <c r="D90" s="17">
        <v>42</v>
      </c>
      <c r="E90" s="17">
        <v>584</v>
      </c>
      <c r="F90" s="17">
        <v>37</v>
      </c>
      <c r="G90" s="17">
        <v>600</v>
      </c>
      <c r="H90" s="17">
        <v>12</v>
      </c>
      <c r="I90" s="18">
        <v>151</v>
      </c>
      <c r="J90" s="16">
        <v>7</v>
      </c>
      <c r="K90" s="17">
        <v>130</v>
      </c>
      <c r="L90" s="17">
        <v>25</v>
      </c>
      <c r="M90" s="17">
        <v>518</v>
      </c>
      <c r="N90" s="17">
        <v>67</v>
      </c>
      <c r="O90" s="17">
        <v>549</v>
      </c>
      <c r="P90" s="17">
        <v>7</v>
      </c>
      <c r="Q90" s="17">
        <v>34</v>
      </c>
      <c r="R90" s="17">
        <v>496</v>
      </c>
      <c r="S90" s="18">
        <v>10431</v>
      </c>
      <c r="T90" s="11"/>
      <c r="U90" s="11"/>
      <c r="V90" s="11"/>
      <c r="W90" s="11"/>
      <c r="X90" s="11"/>
      <c r="Y90" s="11"/>
      <c r="Z90" s="11"/>
      <c r="AA90" s="11"/>
      <c r="AB90" s="11"/>
    </row>
    <row r="91" spans="1:28" ht="12.75" customHeight="1">
      <c r="A91" s="31" t="s">
        <v>1</v>
      </c>
      <c r="B91" s="19">
        <v>1111</v>
      </c>
      <c r="C91" s="20">
        <v>11512</v>
      </c>
      <c r="D91" s="20">
        <v>86</v>
      </c>
      <c r="E91" s="20">
        <v>1245</v>
      </c>
      <c r="F91" s="20">
        <v>35</v>
      </c>
      <c r="G91" s="20">
        <v>234</v>
      </c>
      <c r="H91" s="20">
        <v>13</v>
      </c>
      <c r="I91" s="21">
        <v>41</v>
      </c>
      <c r="J91" s="19">
        <v>15</v>
      </c>
      <c r="K91" s="20">
        <v>173</v>
      </c>
      <c r="L91" s="20">
        <v>13</v>
      </c>
      <c r="M91" s="20">
        <v>347</v>
      </c>
      <c r="N91" s="20">
        <v>122</v>
      </c>
      <c r="O91" s="20">
        <v>1252</v>
      </c>
      <c r="P91" s="20">
        <v>4</v>
      </c>
      <c r="Q91" s="20">
        <v>67</v>
      </c>
      <c r="R91" s="20">
        <v>823</v>
      </c>
      <c r="S91" s="21">
        <v>8153</v>
      </c>
      <c r="T91" s="11"/>
      <c r="U91" s="11"/>
      <c r="V91" s="11"/>
      <c r="W91" s="11"/>
      <c r="X91" s="11"/>
      <c r="Y91" s="11"/>
      <c r="Z91" s="11"/>
      <c r="AA91" s="11"/>
      <c r="AB91" s="11"/>
    </row>
    <row r="92" spans="1:28" ht="12.75" customHeight="1">
      <c r="A92" s="31" t="s">
        <v>2</v>
      </c>
      <c r="B92" s="19">
        <v>1657</v>
      </c>
      <c r="C92" s="20">
        <v>19947</v>
      </c>
      <c r="D92" s="20">
        <v>31</v>
      </c>
      <c r="E92" s="20">
        <v>363</v>
      </c>
      <c r="F92" s="20">
        <v>40</v>
      </c>
      <c r="G92" s="20">
        <v>398</v>
      </c>
      <c r="H92" s="20">
        <v>11</v>
      </c>
      <c r="I92" s="21">
        <v>87</v>
      </c>
      <c r="J92" s="19">
        <v>26</v>
      </c>
      <c r="K92" s="20">
        <v>283</v>
      </c>
      <c r="L92" s="20">
        <v>55</v>
      </c>
      <c r="M92" s="20">
        <v>515</v>
      </c>
      <c r="N92" s="20">
        <v>117</v>
      </c>
      <c r="O92" s="20">
        <v>1051</v>
      </c>
      <c r="P92" s="20">
        <v>17</v>
      </c>
      <c r="Q92" s="20">
        <v>73</v>
      </c>
      <c r="R92" s="20">
        <v>1360</v>
      </c>
      <c r="S92" s="21">
        <v>17177</v>
      </c>
      <c r="T92" s="11"/>
      <c r="U92" s="11"/>
      <c r="V92" s="11"/>
      <c r="W92" s="11"/>
      <c r="X92" s="11"/>
      <c r="Y92" s="11"/>
      <c r="Z92" s="11"/>
      <c r="AA92" s="11"/>
      <c r="AB92" s="11"/>
    </row>
    <row r="93" spans="1:28" ht="12.75" customHeight="1">
      <c r="A93" s="31" t="s">
        <v>3</v>
      </c>
      <c r="B93" s="19">
        <v>2303</v>
      </c>
      <c r="C93" s="20">
        <v>32086</v>
      </c>
      <c r="D93" s="20">
        <v>134</v>
      </c>
      <c r="E93" s="20">
        <v>2506</v>
      </c>
      <c r="F93" s="20">
        <v>72</v>
      </c>
      <c r="G93" s="20">
        <v>883</v>
      </c>
      <c r="H93" s="20">
        <v>179</v>
      </c>
      <c r="I93" s="21">
        <v>1382</v>
      </c>
      <c r="J93" s="19">
        <v>28</v>
      </c>
      <c r="K93" s="20">
        <v>160</v>
      </c>
      <c r="L93" s="20">
        <v>64</v>
      </c>
      <c r="M93" s="20">
        <v>1078</v>
      </c>
      <c r="N93" s="20">
        <v>215</v>
      </c>
      <c r="O93" s="20">
        <v>1785</v>
      </c>
      <c r="P93" s="20">
        <v>44</v>
      </c>
      <c r="Q93" s="20">
        <v>191</v>
      </c>
      <c r="R93" s="20">
        <v>1567</v>
      </c>
      <c r="S93" s="21">
        <v>24101</v>
      </c>
      <c r="T93" s="11"/>
      <c r="U93" s="11"/>
      <c r="V93" s="11"/>
      <c r="W93" s="11"/>
      <c r="X93" s="11"/>
      <c r="Y93" s="11"/>
      <c r="Z93" s="11"/>
      <c r="AA93" s="11"/>
      <c r="AB93" s="11"/>
    </row>
    <row r="94" spans="1:28" ht="12.75" customHeight="1">
      <c r="A94" s="31" t="s">
        <v>4</v>
      </c>
      <c r="B94" s="19">
        <v>2645</v>
      </c>
      <c r="C94" s="20">
        <v>37910</v>
      </c>
      <c r="D94" s="20">
        <v>109</v>
      </c>
      <c r="E94" s="20">
        <v>1725</v>
      </c>
      <c r="F94" s="20">
        <v>53</v>
      </c>
      <c r="G94" s="20">
        <v>788</v>
      </c>
      <c r="H94" s="20">
        <v>33</v>
      </c>
      <c r="I94" s="21">
        <v>345</v>
      </c>
      <c r="J94" s="19">
        <v>33</v>
      </c>
      <c r="K94" s="20">
        <v>361</v>
      </c>
      <c r="L94" s="20">
        <v>103</v>
      </c>
      <c r="M94" s="20">
        <v>1822</v>
      </c>
      <c r="N94" s="20">
        <v>257</v>
      </c>
      <c r="O94" s="20">
        <v>4103</v>
      </c>
      <c r="P94" s="20">
        <v>19</v>
      </c>
      <c r="Q94" s="20">
        <v>135</v>
      </c>
      <c r="R94" s="20">
        <v>2038</v>
      </c>
      <c r="S94" s="21">
        <v>28631</v>
      </c>
      <c r="T94" s="11"/>
      <c r="U94" s="11"/>
      <c r="V94" s="11"/>
      <c r="W94" s="11"/>
      <c r="X94" s="11"/>
      <c r="Y94" s="11"/>
      <c r="Z94" s="11"/>
      <c r="AA94" s="11"/>
      <c r="AB94" s="11"/>
    </row>
    <row r="95" spans="1:28" ht="12.75" customHeight="1">
      <c r="A95" s="32" t="s">
        <v>5</v>
      </c>
      <c r="B95" s="22">
        <v>1602</v>
      </c>
      <c r="C95" s="23">
        <v>27751</v>
      </c>
      <c r="D95" s="23">
        <v>101</v>
      </c>
      <c r="E95" s="23">
        <v>2197</v>
      </c>
      <c r="F95" s="23">
        <v>82</v>
      </c>
      <c r="G95" s="23">
        <v>2603</v>
      </c>
      <c r="H95" s="23">
        <v>24</v>
      </c>
      <c r="I95" s="24">
        <v>368</v>
      </c>
      <c r="J95" s="22">
        <v>8</v>
      </c>
      <c r="K95" s="23">
        <v>64</v>
      </c>
      <c r="L95" s="23">
        <v>25</v>
      </c>
      <c r="M95" s="23">
        <v>891</v>
      </c>
      <c r="N95" s="23">
        <v>97</v>
      </c>
      <c r="O95" s="23">
        <v>2480</v>
      </c>
      <c r="P95" s="23">
        <v>12</v>
      </c>
      <c r="Q95" s="23">
        <v>95</v>
      </c>
      <c r="R95" s="23">
        <v>1253</v>
      </c>
      <c r="S95" s="24">
        <v>19053</v>
      </c>
      <c r="T95" s="11"/>
      <c r="U95" s="11"/>
      <c r="V95" s="11"/>
      <c r="W95" s="11"/>
      <c r="X95" s="11"/>
      <c r="Y95" s="11"/>
      <c r="Z95" s="11"/>
      <c r="AA95" s="11"/>
      <c r="AB95" s="11"/>
    </row>
  </sheetData>
  <mergeCells count="16">
    <mergeCell ref="D3:I3"/>
    <mergeCell ref="R1:S1"/>
    <mergeCell ref="P3:Q4"/>
    <mergeCell ref="R3:S4"/>
    <mergeCell ref="N1:O1"/>
    <mergeCell ref="N4:O4"/>
    <mergeCell ref="C4:C5"/>
    <mergeCell ref="L4:M4"/>
    <mergeCell ref="A3:A5"/>
    <mergeCell ref="B3:C3"/>
    <mergeCell ref="B4:B5"/>
    <mergeCell ref="J3:O3"/>
    <mergeCell ref="H4:I4"/>
    <mergeCell ref="J4:K4"/>
    <mergeCell ref="D4:E4"/>
    <mergeCell ref="F4:G4"/>
  </mergeCells>
  <printOptions horizontalCentered="1"/>
  <pageMargins left="0.7874015748031497" right="0.7874015748031497" top="0.5905511811023623" bottom="0.5905511811023623" header="0" footer="0"/>
  <pageSetup blackAndWhite="1" fitToWidth="0" fitToHeight="1" horizontalDpi="300" verticalDpi="300" orientation="portrait" paperSize="9" scale="6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保健統計</dc:creator>
  <cp:keywords/>
  <dc:description/>
  <cp:lastModifiedBy>愛媛県</cp:lastModifiedBy>
  <cp:lastPrinted>2005-12-05T05:24:22Z</cp:lastPrinted>
  <dcterms:created xsi:type="dcterms:W3CDTF">1998-07-16T06:46:00Z</dcterms:created>
  <dcterms:modified xsi:type="dcterms:W3CDTF">2006-01-05T02:19:48Z</dcterms:modified>
  <cp:category/>
  <cp:version/>
  <cp:contentType/>
  <cp:contentStatus/>
</cp:coreProperties>
</file>