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510" windowWidth="13980" windowHeight="9420" activeTab="0"/>
  </bookViews>
  <sheets>
    <sheet name="付表１" sheetId="1" r:id="rId1"/>
    <sheet name="付表２" sheetId="2" r:id="rId2"/>
    <sheet name="付表３（県と全国）" sheetId="3" r:id="rId3"/>
    <sheet name="付表３（市町村別）" sheetId="4" r:id="rId4"/>
    <sheet name="付表４" sheetId="5" r:id="rId5"/>
    <sheet name="付表５" sheetId="6" r:id="rId6"/>
    <sheet name="付表６" sheetId="7" r:id="rId7"/>
    <sheet name="年次推移・実数 (2)" sheetId="8" state="hidden" r:id="rId8"/>
  </sheets>
  <externalReferences>
    <externalReference r:id="rId11"/>
  </externalReferences>
  <definedNames>
    <definedName name="_xlnm.Print_Area" localSheetId="7">'年次推移・実数 (2)'!$A$1:$AA$50</definedName>
    <definedName name="_xlnm.Print_Area" localSheetId="0">'付表１'!$A$1:$D$132</definedName>
    <definedName name="_xlnm.Print_Area" localSheetId="1">'付表２'!$A$1:$D$58</definedName>
    <definedName name="_xlnm.Print_Area" localSheetId="2">'付表３（県と全国）'!$A$1:$I$100</definedName>
    <definedName name="_xlnm.Print_Area" localSheetId="3">'付表３（市町村別）'!$A$1:$I$96</definedName>
    <definedName name="_xlnm.Print_Titles" localSheetId="0">'付表１'!$2:$2</definedName>
  </definedNames>
  <calcPr fullCalcOnLoad="1"/>
</workbook>
</file>

<file path=xl/sharedStrings.xml><?xml version="1.0" encoding="utf-8"?>
<sst xmlns="http://schemas.openxmlformats.org/spreadsheetml/2006/main" count="1295" uniqueCount="765">
  <si>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</si>
  <si>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</si>
  <si>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</si>
  <si>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</si>
  <si>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</si>
  <si>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</si>
  <si>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</si>
  <si>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</si>
  <si>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</si>
  <si>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</si>
  <si>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</si>
  <si>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</si>
  <si>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</si>
  <si>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</si>
  <si>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</si>
  <si>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</si>
  <si>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</si>
  <si>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</si>
  <si>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</si>
  <si>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</si>
  <si>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</si>
  <si>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</si>
  <si>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</si>
  <si>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</si>
  <si>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４年</t>
  </si>
  <si>
    <t>５年</t>
  </si>
  <si>
    <t>６年</t>
  </si>
  <si>
    <t>７年</t>
  </si>
  <si>
    <t>８年</t>
  </si>
  <si>
    <t>９年</t>
  </si>
  <si>
    <t>-</t>
  </si>
  <si>
    <t>総数</t>
  </si>
  <si>
    <t>男</t>
  </si>
  <si>
    <t>女</t>
  </si>
  <si>
    <t>人工</t>
  </si>
  <si>
    <t>自然</t>
  </si>
  <si>
    <t xml:space="preserve">    人口動態総覧・実数－年次別（愛媛県）</t>
  </si>
  <si>
    <t>出生数</t>
  </si>
  <si>
    <t>死亡数</t>
  </si>
  <si>
    <t>（再掲）</t>
  </si>
  <si>
    <t>自然増加数</t>
  </si>
  <si>
    <t>死産数</t>
  </si>
  <si>
    <t>周産期死亡数</t>
  </si>
  <si>
    <t>婚姻件数</t>
  </si>
  <si>
    <t>離婚件数</t>
  </si>
  <si>
    <t>乳児死亡数</t>
  </si>
  <si>
    <t>新生児死亡数</t>
  </si>
  <si>
    <t>妊娠満２２週以後の死産</t>
  </si>
  <si>
    <t>生後１週未満の死亡</t>
  </si>
  <si>
    <t>昭和　５年</t>
  </si>
  <si>
    <t>-</t>
  </si>
  <si>
    <t>　　１０年</t>
  </si>
  <si>
    <t>１５年</t>
  </si>
  <si>
    <t>２０年</t>
  </si>
  <si>
    <t>２５年</t>
  </si>
  <si>
    <t>３０年</t>
  </si>
  <si>
    <t>３５年</t>
  </si>
  <si>
    <t>３６年</t>
  </si>
  <si>
    <t>３７年</t>
  </si>
  <si>
    <t>３８年</t>
  </si>
  <si>
    <t>３９年</t>
  </si>
  <si>
    <t>平成元年</t>
  </si>
  <si>
    <t>２年</t>
  </si>
  <si>
    <t>３年</t>
  </si>
  <si>
    <t>年次</t>
  </si>
  <si>
    <t>平成１０年</t>
  </si>
  <si>
    <t>４３年</t>
  </si>
  <si>
    <t>４４年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</si>
  <si>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</si>
  <si>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</si>
  <si>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</si>
  <si>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</si>
  <si>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</si>
  <si>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</si>
  <si>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</si>
  <si>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</si>
  <si>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</si>
  <si>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</si>
  <si>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</si>
  <si>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</si>
  <si>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</si>
  <si>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昭和１年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</si>
  <si>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</si>
  <si>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</si>
  <si>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</si>
  <si>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</si>
  <si>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</si>
  <si>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</si>
  <si>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</si>
  <si>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</si>
  <si>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</si>
  <si>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</si>
  <si>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</si>
  <si>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</si>
  <si>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</si>
  <si>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</si>
  <si>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</si>
  <si>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</si>
  <si>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</si>
  <si>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</si>
  <si>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</si>
  <si>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</si>
  <si>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３５年</t>
  </si>
  <si>
    <t>明治４２年</t>
  </si>
  <si>
    <t>大正１年</t>
  </si>
  <si>
    <t>市町村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</si>
  <si>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</si>
  <si>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</si>
  <si>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</si>
  <si>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</si>
  <si>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</si>
  <si>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</si>
  <si>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</si>
  <si>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</si>
  <si>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</si>
  <si>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</si>
  <si>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</si>
  <si>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</si>
  <si>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</si>
  <si>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</si>
  <si>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</si>
  <si>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</si>
  <si>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</si>
  <si>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</si>
  <si>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別子山村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</si>
  <si>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</si>
  <si>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</si>
  <si>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</si>
  <si>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</si>
  <si>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</si>
  <si>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</si>
  <si>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</si>
  <si>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</si>
  <si>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</si>
  <si>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</si>
  <si>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</si>
  <si>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</si>
  <si>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</si>
  <si>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</si>
  <si>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</si>
  <si>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</si>
  <si>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</si>
  <si>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</si>
  <si>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</si>
  <si>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</si>
  <si>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</si>
  <si>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</si>
  <si>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</si>
  <si>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</si>
  <si>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</si>
  <si>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</si>
  <si>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</si>
  <si>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</si>
  <si>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</si>
  <si>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</si>
  <si>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</si>
  <si>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</si>
  <si>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</si>
  <si>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</si>
  <si>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</si>
  <si>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</si>
  <si>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</si>
  <si>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</si>
  <si>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</si>
  <si>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</si>
  <si>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</si>
  <si>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</si>
  <si>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</si>
  <si>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</si>
  <si>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</si>
  <si>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</si>
  <si>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</si>
  <si>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</si>
  <si>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</si>
  <si>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</si>
  <si>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</si>
  <si>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</si>
  <si>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</si>
  <si>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</si>
  <si>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</si>
  <si>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</si>
  <si>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</si>
  <si>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</si>
  <si>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</si>
  <si>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</si>
  <si>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</si>
  <si>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</si>
  <si>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</si>
  <si>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</si>
  <si>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</si>
  <si>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</si>
  <si>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</si>
  <si>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</si>
  <si>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</si>
  <si>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</si>
  <si>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</si>
  <si>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　腸管感染症</t>
  </si>
  <si>
    <t>　敗　血　症</t>
  </si>
  <si>
    <t>　麻　　　疹</t>
  </si>
  <si>
    <t>　ウイルス肝炎</t>
  </si>
  <si>
    <t>　その他の感染症及び寄生虫症</t>
  </si>
  <si>
    <t>　悪性新生物</t>
  </si>
  <si>
    <t>　　白　血　病</t>
  </si>
  <si>
    <t>　　その他の悪性新生物</t>
  </si>
  <si>
    <t>　その他の新生物</t>
  </si>
  <si>
    <t>　栄養失調症及びその他の栄養欠乏症</t>
  </si>
  <si>
    <t>　代謝障害</t>
  </si>
  <si>
    <t>　髄　膜　炎</t>
  </si>
  <si>
    <t>　脊髄性筋萎縮症及び関連症候群</t>
  </si>
  <si>
    <t>　脳性麻痺</t>
  </si>
  <si>
    <t>　心疾患（高血圧性を除く）</t>
  </si>
  <si>
    <t>　脳血管疾患</t>
  </si>
  <si>
    <t>　インフルエンザ</t>
  </si>
  <si>
    <t>　肺　　　炎</t>
  </si>
  <si>
    <t>　喘　　　息</t>
  </si>
  <si>
    <t>　ヘルニア及び腸閉塞</t>
  </si>
  <si>
    <t>　肝　疾　患</t>
  </si>
  <si>
    <t>　腎　不　全</t>
  </si>
  <si>
    <t>　周産期に発生した病態</t>
  </si>
  <si>
    <t>　　出産外傷</t>
  </si>
  <si>
    <t>　　出生時仮死</t>
  </si>
  <si>
    <t>　　新生児の呼吸窮＜促＞迫</t>
  </si>
  <si>
    <t>　　周産期に発生した肺出血</t>
  </si>
  <si>
    <t>　　周産期に発生した心血管障害</t>
  </si>
  <si>
    <t>　　新生児の細菌性敗血症</t>
  </si>
  <si>
    <t>　　その他の周産期に特異的な感染症</t>
  </si>
  <si>
    <t>　　その他の周産期に発生した病態</t>
  </si>
  <si>
    <t>　先天奇形，変形及び染色体異常</t>
  </si>
  <si>
    <t>　　神経系の先天奇形</t>
  </si>
  <si>
    <t>　　心臓の先天奇形</t>
  </si>
  <si>
    <t>　　その他の循環器系の先天奇形</t>
  </si>
  <si>
    <t>　　呼吸器系の先天奇形</t>
  </si>
  <si>
    <t>　　消化器系の先天奇形</t>
  </si>
  <si>
    <t>　　筋骨格系の先天奇形及び変形</t>
  </si>
  <si>
    <t>　　その他の先天奇形及び変形</t>
  </si>
  <si>
    <t>　乳幼児突然死症候群</t>
  </si>
  <si>
    <t>　その他のすべての疾患</t>
  </si>
  <si>
    <t>　不慮の事故</t>
  </si>
  <si>
    <t>　　交通事故</t>
  </si>
  <si>
    <t>　　転倒・転落</t>
  </si>
  <si>
    <t>　　不慮の溺死及び溺水</t>
  </si>
  <si>
    <t>　　その他の不慮の窒息</t>
  </si>
  <si>
    <t>　　煙，火及び火災への曝露</t>
  </si>
  <si>
    <t>　　その他の不慮の事故</t>
  </si>
  <si>
    <t>　他　　　殺</t>
  </si>
  <si>
    <t>　その他の外因</t>
  </si>
  <si>
    <t>神経系の疾患</t>
  </si>
  <si>
    <t>　髄膜炎</t>
  </si>
  <si>
    <t>　パ－キンソン病</t>
  </si>
  <si>
    <t>　アルツハイマ－病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</si>
  <si>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</si>
  <si>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</si>
  <si>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</si>
  <si>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</si>
  <si>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</si>
  <si>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</si>
  <si>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</si>
  <si>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</si>
  <si>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</si>
  <si>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</si>
  <si>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</si>
  <si>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</si>
  <si>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</si>
  <si>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</si>
  <si>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</si>
  <si>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</si>
  <si>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</si>
  <si>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</si>
  <si>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</si>
  <si>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</si>
  <si>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</si>
  <si>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</si>
  <si>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</si>
  <si>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</si>
  <si>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</si>
  <si>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</si>
  <si>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</si>
  <si>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</si>
  <si>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</si>
  <si>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肝疾患</t>
  </si>
  <si>
    <t>　　肝硬変(アルコ－ル性を除く)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</si>
  <si>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</si>
  <si>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</si>
  <si>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</si>
  <si>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</si>
  <si>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</si>
  <si>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</si>
  <si>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</si>
  <si>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</si>
  <si>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</si>
  <si>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</si>
  <si>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</si>
  <si>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</si>
  <si>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</si>
  <si>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</si>
  <si>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</si>
  <si>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</si>
  <si>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</si>
  <si>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</si>
  <si>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　神経系の先天奇形</t>
  </si>
  <si>
    <t>　循環器系の先天奇形</t>
  </si>
  <si>
    <t>　消化器系の先天奇形</t>
  </si>
  <si>
    <t>　その他の先天奇形及び変形</t>
  </si>
  <si>
    <t>　老衰</t>
  </si>
  <si>
    <t>傷病及び死亡の外因</t>
  </si>
  <si>
    <t>　　不慮の窒息</t>
  </si>
  <si>
    <t>　自殺</t>
  </si>
  <si>
    <t>　他殺</t>
  </si>
  <si>
    <t>19の大部</t>
  </si>
  <si>
    <t>19の残り</t>
  </si>
  <si>
    <t>37の一部(140-149)</t>
  </si>
  <si>
    <t>37の一部(153)</t>
  </si>
  <si>
    <t>31(1991Cを除く）</t>
  </si>
  <si>
    <t>37の一部(156)</t>
  </si>
  <si>
    <t>37の一部(161)</t>
  </si>
  <si>
    <t>37の一部(172-173)</t>
  </si>
  <si>
    <t>37の一部(1830)</t>
  </si>
  <si>
    <t>37の一部(185)</t>
  </si>
  <si>
    <t>37の一部(188)</t>
  </si>
  <si>
    <t>37･89の一部</t>
  </si>
  <si>
    <t>38の一部</t>
  </si>
  <si>
    <t>42の大部(2901の一部及び2903を除く290</t>
  </si>
  <si>
    <t>44の一部(335)</t>
  </si>
  <si>
    <t>44の一部(332)</t>
  </si>
  <si>
    <t>44の一部(2901の一部及び3310)</t>
  </si>
  <si>
    <t>89の一部(360-379)</t>
  </si>
  <si>
    <t>89の一部(380-389)</t>
  </si>
  <si>
    <t>56の一部(425)</t>
  </si>
  <si>
    <t>56の一部</t>
  </si>
  <si>
    <t>60の一部(430)</t>
  </si>
  <si>
    <t>58の一部(431)</t>
  </si>
  <si>
    <t>58-60の残り</t>
  </si>
  <si>
    <t>61の一部(441)</t>
  </si>
  <si>
    <t>89の一部(680-709)</t>
  </si>
  <si>
    <t>76･89の一部</t>
  </si>
  <si>
    <t>76の一部(584)</t>
  </si>
  <si>
    <t>77の一部(585)</t>
  </si>
  <si>
    <t>77の一部(586)</t>
  </si>
  <si>
    <t>87の一部(764-766)</t>
  </si>
  <si>
    <t>82の一部</t>
  </si>
  <si>
    <t>87の大部</t>
  </si>
  <si>
    <t>87の残り</t>
  </si>
  <si>
    <t>81の大部</t>
  </si>
  <si>
    <t>81の一部(740-742)</t>
  </si>
  <si>
    <t>81の一部(745-746)</t>
  </si>
  <si>
    <t>81の一部(747の大部)</t>
  </si>
  <si>
    <t>81の一部(749-751)</t>
  </si>
  <si>
    <t>81の一部</t>
  </si>
  <si>
    <t>81の一部(758)</t>
  </si>
  <si>
    <t>89の一部(7980)</t>
  </si>
  <si>
    <t>E104-E117</t>
  </si>
  <si>
    <t>E104-E114</t>
  </si>
  <si>
    <t>E104-E105</t>
  </si>
  <si>
    <t>E107</t>
  </si>
  <si>
    <t>E110</t>
  </si>
  <si>
    <t>E111</t>
  </si>
  <si>
    <t>E108</t>
  </si>
  <si>
    <t>E106</t>
  </si>
  <si>
    <t>E115</t>
  </si>
  <si>
    <t>E116</t>
  </si>
  <si>
    <t>E117</t>
  </si>
  <si>
    <t>感染症及び寄生虫症</t>
  </si>
  <si>
    <t>　結核</t>
  </si>
  <si>
    <t>　　呼吸器結核</t>
  </si>
  <si>
    <t>　　その他の結核</t>
  </si>
  <si>
    <t>　敗血症</t>
  </si>
  <si>
    <t>　　Ｂ型ウイルス肝炎</t>
  </si>
  <si>
    <t>　　Ｃ型ウイルス肝炎</t>
  </si>
  <si>
    <t>　　その他のウイスル肝炎</t>
  </si>
  <si>
    <t>　ヒト免疫不全ウイルス［ＨＩＶ］病</t>
  </si>
  <si>
    <t>新　生　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</si>
  <si>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</si>
  <si>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</si>
  <si>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</si>
  <si>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</si>
  <si>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</si>
  <si>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</si>
  <si>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</si>
  <si>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</si>
  <si>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</si>
  <si>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</si>
  <si>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</si>
  <si>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</si>
  <si>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</si>
  <si>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</si>
  <si>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</si>
  <si>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</si>
  <si>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</si>
  <si>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</si>
  <si>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</si>
  <si>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</si>
  <si>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</si>
  <si>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糖尿病</t>
  </si>
  <si>
    <t>精神及び行動の障害</t>
  </si>
  <si>
    <t>　血管性及び詳細不明の痴呆</t>
  </si>
  <si>
    <t>　その他の精神及び行動の障害</t>
  </si>
  <si>
    <t>89の一部(2798の大部)</t>
  </si>
  <si>
    <t>　　有害物質による不慮の中毒及び有害物質への曝露</t>
  </si>
  <si>
    <t>A00-A09</t>
  </si>
  <si>
    <t>A15-A19</t>
  </si>
  <si>
    <t>A15-A16</t>
  </si>
  <si>
    <t>A17-A19</t>
  </si>
  <si>
    <t>A40-A41</t>
  </si>
  <si>
    <t>B15-B19</t>
  </si>
  <si>
    <t>B15-B19の残り</t>
  </si>
  <si>
    <t>B20-B24</t>
  </si>
  <si>
    <t>A00-B99の残り</t>
  </si>
  <si>
    <t>C00-D48</t>
  </si>
  <si>
    <t>C00-C97</t>
  </si>
  <si>
    <t>C00-C14</t>
  </si>
  <si>
    <t>C15</t>
  </si>
  <si>
    <t>C16</t>
  </si>
  <si>
    <t>C18</t>
  </si>
  <si>
    <t>C19-C20</t>
  </si>
  <si>
    <t>C22</t>
  </si>
  <si>
    <t>C23-C24</t>
  </si>
  <si>
    <t>C25</t>
  </si>
  <si>
    <t>C32</t>
  </si>
  <si>
    <t>C33-C34</t>
  </si>
  <si>
    <t>C43-C44</t>
  </si>
  <si>
    <t>C50</t>
  </si>
  <si>
    <t>C53-C55</t>
  </si>
  <si>
    <t>C56</t>
  </si>
  <si>
    <t>C61</t>
  </si>
  <si>
    <t>C67</t>
  </si>
  <si>
    <t>C81-C85</t>
  </si>
  <si>
    <t>C91-C95</t>
  </si>
  <si>
    <t>C00-C97の残り</t>
  </si>
  <si>
    <t>D00-D48</t>
  </si>
  <si>
    <t>D00-D48の残り</t>
  </si>
  <si>
    <t>D50-D89</t>
  </si>
  <si>
    <t>D50-D64</t>
  </si>
  <si>
    <t>D65-D89</t>
  </si>
  <si>
    <t>E00-E90</t>
  </si>
  <si>
    <t>E10-E14</t>
  </si>
  <si>
    <t>E00-E90の残り</t>
  </si>
  <si>
    <t>F00-F99</t>
  </si>
  <si>
    <t>F01-F03</t>
  </si>
  <si>
    <t>F00-F99の残り</t>
  </si>
  <si>
    <t>G00-G99</t>
  </si>
  <si>
    <t>G00-G03</t>
  </si>
  <si>
    <t>G12</t>
  </si>
  <si>
    <t>G20</t>
  </si>
  <si>
    <t>G30</t>
  </si>
  <si>
    <t>G00-G99の残り</t>
  </si>
  <si>
    <t>H00-H59</t>
  </si>
  <si>
    <t>H60-H95</t>
  </si>
  <si>
    <t>I00-I99</t>
  </si>
  <si>
    <t>I10-I15</t>
  </si>
  <si>
    <t>I05-I09</t>
  </si>
  <si>
    <t>I21-I22</t>
  </si>
  <si>
    <t>I34-I39</t>
  </si>
  <si>
    <t>I42-I43</t>
  </si>
  <si>
    <t>I44-I49</t>
  </si>
  <si>
    <t>I50</t>
  </si>
  <si>
    <t>I60-I69</t>
  </si>
  <si>
    <t>I60-I69の残り</t>
  </si>
  <si>
    <t>I71</t>
  </si>
  <si>
    <t>I00-I99の残り</t>
  </si>
  <si>
    <t>J00-J99</t>
  </si>
  <si>
    <t>J10-J11</t>
  </si>
  <si>
    <t>J12-J18</t>
  </si>
  <si>
    <t>J20</t>
  </si>
  <si>
    <t>J41-J44</t>
  </si>
  <si>
    <t>J45-J46</t>
  </si>
  <si>
    <t>J00-J99の残り</t>
  </si>
  <si>
    <t>K00-K93</t>
  </si>
  <si>
    <t>K25-K27</t>
  </si>
  <si>
    <t>K70-K77</t>
  </si>
  <si>
    <t>K74.3-K74.6</t>
  </si>
  <si>
    <t>K70-K77の残り</t>
  </si>
  <si>
    <t>K00-K93の残り</t>
  </si>
  <si>
    <t>L00-L99</t>
  </si>
  <si>
    <t>M00-M99</t>
  </si>
  <si>
    <t>N00-N99</t>
  </si>
  <si>
    <t>N00-N16</t>
  </si>
  <si>
    <t>N17-N19</t>
  </si>
  <si>
    <t>N17</t>
  </si>
  <si>
    <t>N18</t>
  </si>
  <si>
    <t>N19</t>
  </si>
  <si>
    <t>N00-N99の残り</t>
  </si>
  <si>
    <t>O00-O99</t>
  </si>
  <si>
    <t>P00-P96</t>
  </si>
  <si>
    <t>P05-P08</t>
  </si>
  <si>
    <t>P10-P15</t>
  </si>
  <si>
    <t>P20-P29</t>
  </si>
  <si>
    <t>P35-P39</t>
  </si>
  <si>
    <t>P50-P61</t>
  </si>
  <si>
    <t>P00-P96の残り</t>
  </si>
  <si>
    <t>Q00-Q99</t>
  </si>
  <si>
    <t>Q00-Q07</t>
  </si>
  <si>
    <t>Q20-Q28</t>
  </si>
  <si>
    <t>Q20-Q24</t>
  </si>
  <si>
    <t>Q25-Q28</t>
  </si>
  <si>
    <t>Q35-Q45</t>
  </si>
  <si>
    <t>Q00-Q89の残り</t>
  </si>
  <si>
    <t>Q90-Q99</t>
  </si>
  <si>
    <t>R00-R99</t>
  </si>
  <si>
    <t>R54</t>
  </si>
  <si>
    <t>R95</t>
  </si>
  <si>
    <t>R00-R99の残り</t>
  </si>
  <si>
    <t>V01-Y89</t>
  </si>
  <si>
    <t>V01-X59</t>
  </si>
  <si>
    <t>V01-V99</t>
  </si>
  <si>
    <t>W00-W19</t>
  </si>
  <si>
    <t>W65-W74</t>
  </si>
  <si>
    <t>W75-W84</t>
  </si>
  <si>
    <t>X00-X09</t>
  </si>
  <si>
    <t>X40-X49</t>
  </si>
  <si>
    <t>W00-X59の残り</t>
  </si>
  <si>
    <t>X60-X84</t>
  </si>
  <si>
    <t>X85-Y09</t>
  </si>
  <si>
    <t>Y10-Y89</t>
  </si>
  <si>
    <t>A00-B99</t>
  </si>
  <si>
    <t>　　口唇､口腔及び咽頭の悪性新生物</t>
  </si>
  <si>
    <t>　　気管､気管支及び肺の悪性新生物</t>
  </si>
  <si>
    <t>内分泌､栄養及び代謝疾患</t>
  </si>
  <si>
    <t>　その他の内分泌､栄養及び代謝疾患</t>
  </si>
  <si>
    <t>妊娠､分娩及び産じょく</t>
  </si>
  <si>
    <t>先天奇形､変形及び染色体異常</t>
  </si>
  <si>
    <t>　染色体異常､他に分類されないもの</t>
  </si>
  <si>
    <t>症状､徴候及び異常臨床所見・異常検査所見で他に分類されないもの</t>
  </si>
  <si>
    <t>　　煙､火及び火災への曝露</t>
  </si>
  <si>
    <t>38の大部､89の一部</t>
  </si>
  <si>
    <t>26の一部(135)､41(不応性貧血を除く)､89の一部(HIVを除く)</t>
  </si>
  <si>
    <t>26の一部(135)､89の一部(HIVを除く)</t>
  </si>
  <si>
    <t>39､40､89の一部</t>
  </si>
  <si>
    <t>40､89の一部</t>
  </si>
  <si>
    <t>42､89の一部</t>
  </si>
  <si>
    <t>42の一部､89の一部</t>
  </si>
  <si>
    <t>43､44､60･89･101の一部</t>
  </si>
  <si>
    <t>44の一部､60の一部(435)､89の一部､101の一部(悪性症候群)</t>
  </si>
  <si>
    <t>45-55､58-59､56の大部､60の大部(435を除く)､61の大部</t>
  </si>
  <si>
    <t>48､49</t>
  </si>
  <si>
    <t>46､51-52､54-56</t>
  </si>
  <si>
    <t>56の一部(426､427)</t>
  </si>
  <si>
    <t>58､59､60</t>
  </si>
  <si>
    <t>45の一部､61の一部(441､446､4590を除く)</t>
  </si>
  <si>
    <t>5の一部(0114の一部､0119A)､62-68､89の一部(511の一部､7991の大部)</t>
  </si>
  <si>
    <t>67､66の一部(491)､89の一部(496)</t>
  </si>
  <si>
    <t>5の一部(0114の一部､0119A)､66の一部､89の一部(511の一部､7991の大部)</t>
  </si>
  <si>
    <t>69-74､89の一部</t>
  </si>
  <si>
    <t>73､74</t>
  </si>
  <si>
    <t>73の一部(5715､5716)</t>
  </si>
  <si>
    <t>73の残り､74</t>
  </si>
  <si>
    <t>70､72､89の一部</t>
  </si>
  <si>
    <t>89の一部(710-739､274､2794)､26の一部(1361)､61の一部(446)</t>
  </si>
  <si>
    <t>76､77､89の一部</t>
  </si>
  <si>
    <t>76の一部(584)･77の一部(585､586)</t>
  </si>
  <si>
    <t>77の一部､89の一部(7880)</t>
  </si>
  <si>
    <t>79の一部(670の産科的破傷風を除く)､80</t>
  </si>
  <si>
    <t>82､85-87､81の一部</t>
  </si>
  <si>
    <t>82の大部､81の大部</t>
  </si>
  <si>
    <t>85､86､87の一部(771ただし7713を除く)</t>
  </si>
  <si>
    <t>81の一部(745-746､747の大部)</t>
  </si>
  <si>
    <t>88､89の一部(7991の大部及び7880を除く）、56の一部、61の一部(4590)</t>
  </si>
  <si>
    <t>56の一部､61の一部(4590)､89の残り</t>
  </si>
  <si>
    <t>E109､E112-E114</t>
  </si>
  <si>
    <t>B16-B17.0､B18.0-B18.1</t>
  </si>
  <si>
    <t>B17.1､B18.2</t>
  </si>
  <si>
    <t>C70-C72､C-75.1-C75.3</t>
  </si>
  <si>
    <t>C88-C90､C96</t>
  </si>
  <si>
    <t>D32-D33､D35.2-D35.4､D42-D43､D44.3-D44.5</t>
  </si>
  <si>
    <t>I11､I13</t>
  </si>
  <si>
    <t>I10､I12､I15</t>
  </si>
  <si>
    <t>I01-I02.0､I05-I09､I20-I25､I27､I30-I52</t>
  </si>
  <si>
    <t>I20､I23-I25</t>
  </si>
  <si>
    <t>I01-I02.0､I27､I30-I33､I40-I41､I51-I52</t>
  </si>
  <si>
    <t>I60､I69.0</t>
  </si>
  <si>
    <t>I61､I69.1</t>
  </si>
  <si>
    <t>I63､I69.3</t>
  </si>
  <si>
    <t>K40-K46､K56</t>
  </si>
  <si>
    <t>1-4､6‐25､26の一部(135､1361を除く)79の一部(670の一部)､84､5の大部､89の一部(2798)</t>
  </si>
  <si>
    <t>5､6</t>
  </si>
  <si>
    <t>18､19</t>
  </si>
  <si>
    <t>7-12､14-17､20-25､26の一部､79の一部(670の産科的破傷風)､84､89の一部(2798の残り)</t>
  </si>
  <si>
    <t>28-38､41の一部､89の一部</t>
  </si>
  <si>
    <t>30の一部(1540､1541）</t>
  </si>
  <si>
    <t>37の一部(191､192､1943-1944)</t>
  </si>
  <si>
    <t>37の一部(201､200･202の大部)</t>
  </si>
  <si>
    <t>30の一部(肛門)､31の一部(1991C)､37の残り</t>
  </si>
  <si>
    <t>38の一部､41の一部(2849の一部)89の一部､</t>
  </si>
  <si>
    <t>全国</t>
  </si>
  <si>
    <t>愛媛県</t>
  </si>
  <si>
    <t>総人口</t>
  </si>
  <si>
    <t>日本人人口</t>
  </si>
  <si>
    <t>総数</t>
  </si>
  <si>
    <t>男</t>
  </si>
  <si>
    <t>女</t>
  </si>
  <si>
    <t>Ba02</t>
  </si>
  <si>
    <t>Ba03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</si>
  <si>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</si>
  <si>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</si>
  <si>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</si>
  <si>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</si>
  <si>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</si>
  <si>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</si>
  <si>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</si>
  <si>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</si>
  <si>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</si>
  <si>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</si>
  <si>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</si>
  <si>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</si>
  <si>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</si>
  <si>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</si>
  <si>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</si>
  <si>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</si>
  <si>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</si>
  <si>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</si>
  <si>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</si>
  <si>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</si>
  <si>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</si>
  <si>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</si>
  <si>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</si>
  <si>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</si>
  <si>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</si>
  <si>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</si>
  <si>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</si>
  <si>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</si>
  <si>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</si>
  <si>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</si>
  <si>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</si>
  <si>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</si>
  <si>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</si>
  <si>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</si>
  <si>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</si>
  <si>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</si>
  <si>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</si>
  <si>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</si>
  <si>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</si>
  <si>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</si>
  <si>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</si>
  <si>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</si>
  <si>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</si>
  <si>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</si>
  <si>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</si>
  <si>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</si>
  <si>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</si>
  <si>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</si>
  <si>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</si>
  <si>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</si>
  <si>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</si>
  <si>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</si>
  <si>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Ba01</t>
  </si>
  <si>
    <t>Ba04</t>
  </si>
  <si>
    <t>分類名</t>
  </si>
  <si>
    <t>B05</t>
  </si>
  <si>
    <t>E40-E64</t>
  </si>
  <si>
    <t>E70-E90</t>
  </si>
  <si>
    <t>G80</t>
  </si>
  <si>
    <t>K40-K46,K56</t>
  </si>
  <si>
    <t>P21</t>
  </si>
  <si>
    <t>P22</t>
  </si>
  <si>
    <t>P26</t>
  </si>
  <si>
    <t>P29</t>
  </si>
  <si>
    <t>P20-P29の残り</t>
  </si>
  <si>
    <t>P36</t>
  </si>
  <si>
    <t>P35-P39の残り</t>
  </si>
  <si>
    <t>Q30-Q34</t>
  </si>
  <si>
    <t>Q65-Q79</t>
  </si>
  <si>
    <t>D50-R99の残り</t>
  </si>
  <si>
    <t>W78-W80</t>
  </si>
  <si>
    <t>W75-W84の残り</t>
  </si>
  <si>
    <t>1,2,13の一部(001-003,005,007)</t>
  </si>
  <si>
    <t>7の一部(038)</t>
  </si>
  <si>
    <t>3-6,8,10,12,13の残り,47の一部</t>
  </si>
  <si>
    <t>18,47の一部</t>
  </si>
  <si>
    <t>47の一部(270-277ただし273の一部と274を除く)</t>
  </si>
  <si>
    <t>47の一部(335)</t>
  </si>
  <si>
    <t>47の一部(430-438)</t>
  </si>
  <si>
    <t>47の一部(493)</t>
  </si>
  <si>
    <t>47の一部(570-573)</t>
  </si>
  <si>
    <t>47の一部(584-586)</t>
  </si>
  <si>
    <t>33-46,7の一部(7718A),30の一部(747の一部),47の一部</t>
  </si>
  <si>
    <t>41,46の一部(764,766)</t>
  </si>
  <si>
    <t>38,39,46の一部(7721･7722の一部)</t>
  </si>
  <si>
    <t>40の一部(768)</t>
  </si>
  <si>
    <t>40の一部(769,7706,7708の一部)</t>
  </si>
  <si>
    <t>40の一部(7703)</t>
  </si>
  <si>
    <t>30の一部(747の一部),46の一部,47の</t>
  </si>
  <si>
    <t>40の残り</t>
  </si>
  <si>
    <t>7の一部(7718A)</t>
  </si>
  <si>
    <t>46の一部(7713,7718Aを除く771)</t>
  </si>
  <si>
    <t>42,43,44,45,46の一部(7720,7723,7721･7722の一部)</t>
  </si>
  <si>
    <t>33-37,46の残り,47の一部</t>
  </si>
  <si>
    <t>28-32(30の一部(747の一部)を除く)</t>
  </si>
  <si>
    <t>30の大部</t>
  </si>
  <si>
    <t>32の一部(748)</t>
  </si>
  <si>
    <t>32の一部(754-756)</t>
  </si>
  <si>
    <t>32の一部</t>
  </si>
  <si>
    <t>32の一部(758)</t>
  </si>
  <si>
    <t>47の一部(7980)</t>
  </si>
  <si>
    <t>24,26,47の残り</t>
  </si>
  <si>
    <t>E51-E53</t>
  </si>
  <si>
    <t>E53の一部(E800-E848)</t>
  </si>
  <si>
    <t>E53の一部(E880-E888)</t>
  </si>
  <si>
    <t>E53の一部(E910)</t>
  </si>
  <si>
    <t>E51</t>
  </si>
  <si>
    <t>E52</t>
  </si>
  <si>
    <t>E53の一部(E890-E899)</t>
  </si>
  <si>
    <t>E53の一部(E850-E869)</t>
  </si>
  <si>
    <t>E53の残り(E870-879,E900-E909,E914-E949)</t>
  </si>
  <si>
    <t>E54の一部(E960-E969)</t>
  </si>
  <si>
    <t>E54の一部(E970-E999)</t>
  </si>
  <si>
    <t>乳児死因
分類コード</t>
  </si>
  <si>
    <t>乳児簡単分類コード（ＩＣＤ－９）
(ｶｯｺ内はICD－9の基本分類コード)</t>
  </si>
  <si>
    <t>基本分類コード
（ＩＣＤ-１０）</t>
  </si>
  <si>
    <t>死因分類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</si>
  <si>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</si>
  <si>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</si>
  <si>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</si>
  <si>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</si>
  <si>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</si>
  <si>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</si>
  <si>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</si>
  <si>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</si>
  <si>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</si>
  <si>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</si>
  <si>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</si>
  <si>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</si>
  <si>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</si>
  <si>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</si>
  <si>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</si>
  <si>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</si>
  <si>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80歳以上</t>
  </si>
  <si>
    <t>総数</t>
  </si>
  <si>
    <t>…</t>
  </si>
  <si>
    <t>昭和５年</t>
  </si>
  <si>
    <t>I01-I02.0,I05-I09,
I20-I25,I27,I30-I52</t>
  </si>
  <si>
    <t>　　妊娠期間及び胎児発育に
     関連する障害</t>
  </si>
  <si>
    <t>　　その他の周産期に特異的な
      呼吸障害及び心血管障害</t>
  </si>
  <si>
    <t>　　胎児及び新生児の出血性障害
     及び血液障害</t>
  </si>
  <si>
    <t>　　染色体異常，他に分類され
     ないもの</t>
  </si>
  <si>
    <t>　　胃内容物の誤えん及び気道閉塞
     を生じた食物等の誤えん＜吸引＞</t>
  </si>
  <si>
    <t>　　有害物質による不慮の中毒
      及び有害物質への曝露</t>
  </si>
  <si>
    <t>死因分類
コード</t>
  </si>
  <si>
    <t>基本分類コ－ド
（ICD-10）</t>
  </si>
  <si>
    <t>簡単分類コ－ド（ＩＣＤ－９）
(ｶｯｺ内はICD-9の基本分類ｺ-ド)</t>
  </si>
  <si>
    <t>1-4､26の一部(0021-0029､003､006､007)</t>
  </si>
  <si>
    <t>　　その他のリンパ組織､造血組織及び関連組織の
      悪性新生物</t>
  </si>
  <si>
    <t>　その他の血液及び造血器の疾患並びに
   免疫機構の障害</t>
  </si>
  <si>
    <t>　その他の症状､徴候及び異常臨床所見・異常検査
   所見で他に分類されないもの</t>
  </si>
  <si>
    <t>（２）　県内市町村別人口</t>
  </si>
  <si>
    <t>　</t>
  </si>
  <si>
    <t>平成11年</t>
  </si>
  <si>
    <t>付表１　人口動態統計用死因分類表</t>
  </si>
  <si>
    <t>付表２　人口動態統計用乳児死亡分類表</t>
  </si>
  <si>
    <t>付表３　諸比率算出に用いた人口　（１）全国及び愛媛県の人口</t>
  </si>
  <si>
    <t>付表４　年齢階級別県内市町村人口－合計</t>
  </si>
  <si>
    <t>付表５　年齢階級別県内市町村人口－男</t>
  </si>
  <si>
    <t>付表６　年齢階級別県内市町村人口－女</t>
  </si>
  <si>
    <t>１１年</t>
  </si>
  <si>
    <t>平成12年</t>
  </si>
  <si>
    <t>注）平成12年は国勢調査人口（１０月１日現在）、その他の年は県統計課推計人口（１０月１日現在）。</t>
  </si>
  <si>
    <t>１２年</t>
  </si>
  <si>
    <t>平成13年</t>
  </si>
  <si>
    <t>ただし、厚生労働省公表値と一致させるため、本書では県総数人口のみ総務省推計人口を用いている。</t>
  </si>
  <si>
    <t>注）　県市町村課調べ</t>
  </si>
  <si>
    <t>80歳以上</t>
  </si>
  <si>
    <t>注：１）　各年１０月１日現在の総務省統計局推計人口である。ただし、昭和２０年は１１月１日現在の人口調査人口、
                 国勢調査年は国勢調査人口を用いている。
　　２）　人口動態統計の諸比率は、昭和４１年までは総人口を、昭和４２年以降は日本人人口を用いている。
　　３）　人口動態統計以外の統計の諸比率は、総人口を用いている。</t>
  </si>
  <si>
    <t>平成14年</t>
  </si>
  <si>
    <t>１４年</t>
  </si>
  <si>
    <t>平成15年</t>
  </si>
  <si>
    <t>・</t>
  </si>
  <si>
    <t>平成１６年３月３１日現在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</si>
</sst>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#"/>
    <numFmt numFmtId="179" formatCode="#,###;0;"/>
    <numFmt numFmtId="180" formatCode="General;0;"/>
    <numFmt numFmtId="181" formatCode="#,###.0"/>
    <numFmt numFmtId="182" formatCode="#,###.00"/>
    <numFmt numFmtId="183" formatCode="#,###.000"/>
    <numFmt numFmtId="184" formatCode="#,###.0000"/>
    <numFmt numFmtId="185" formatCode="#,###.00000"/>
    <numFmt numFmtId="186" formatCode="0.000000"/>
    <numFmt numFmtId="187" formatCode="0.00000"/>
    <numFmt numFmtId="188" formatCode="0.0000"/>
    <numFmt numFmtId="189" formatCode="0.0_);[Red]\(0.0\)"/>
    <numFmt numFmtId="190" formatCode="#,##0.0;[Red]\-#,##0.0"/>
    <numFmt numFmtId="191" formatCode="0.0000000"/>
    <numFmt numFmtId="192" formatCode="#,##0.000;[Red]\-#,##0.000"/>
    <numFmt numFmtId="193" formatCode="_ * #,##0.0_ ;_ * \-#,##0.0_ ;_ * &quot;-&quot;?_ ;_ @_ "/>
    <numFmt numFmtId="194" formatCode="0.00_);[Red]\(0.00\)"/>
    <numFmt numFmtId="195" formatCode="#;\-#;&quot;－&quot;"/>
    <numFmt numFmtId="196" formatCode="#.0;\-#.0;&quot;－&quot;"/>
    <numFmt numFmtId="197" formatCode="_ * #,##0.0_ ;_ * \-#,##0.0_ ;_ * &quot;-&quot;_ ;_ @_ "/>
    <numFmt numFmtId="198" formatCode="_ * #,##0.00_ ;_ * \-#,##0.00_ ;_ * &quot;-&quot;_ ;_ @_ "/>
    <numFmt numFmtId="199" formatCode="0.00000000"/>
    <numFmt numFmtId="200" formatCode="\ 00000"/>
    <numFmt numFmtId="201" formatCode="\ 0"/>
    <numFmt numFmtId="202" formatCode="\ 00"/>
    <numFmt numFmtId="203" formatCode="\ 00\-00"/>
    <numFmt numFmtId="204" formatCode="\ 000\)"/>
    <numFmt numFmtId="205" formatCode="\ 0,000,000"/>
    <numFmt numFmtId="206" formatCode="\ 000,000"/>
    <numFmt numFmtId="207" formatCode="\ 00,000"/>
    <numFmt numFmtId="208" formatCode="\ 00.0"/>
    <numFmt numFmtId="209" formatCode="\ 0.0"/>
    <numFmt numFmtId="210" formatCode="\ 00.00"/>
    <numFmt numFmtId="211" formatCode="\ 0.00"/>
    <numFmt numFmtId="212" formatCode="0.E+00"/>
    <numFmt numFmtId="213" formatCode="\ 000.00"/>
    <numFmt numFmtId="214" formatCode="\ \(00,000\)"/>
    <numFmt numFmtId="215" formatCode="\ \(000.00\)"/>
    <numFmt numFmtId="216" formatCode="\ 0000.00"/>
    <numFmt numFmtId="217" formatCode="\ 0,000"/>
    <numFmt numFmtId="218" formatCode="\ \(0,000\)"/>
    <numFmt numFmtId="219" formatCode="\ 000.000"/>
    <numFmt numFmtId="220" formatCode="\ 0,000.00"/>
    <numFmt numFmtId="221" formatCode="\ \(0000\)00\-0000"/>
    <numFmt numFmtId="222" formatCode="\ \(000\)000\-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_ ;[Red]\-#,##0\ "/>
    <numFmt numFmtId="227" formatCode="_ * #,##0_ ;_ * &quot;△&quot;#,##0_ ;_ * &quot;-&quot;_ ;_ @_ "/>
    <numFmt numFmtId="228" formatCode="#,000"/>
    <numFmt numFmtId="229" formatCode="#,##0_);[Red]\(#,##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sz val="11"/>
      <name val="標準明朝"/>
      <family val="1"/>
    </font>
    <font>
      <b/>
      <sz val="11"/>
      <color indexed="8"/>
      <name val="ＭＳ ゴシック"/>
      <family val="3"/>
    </font>
    <font>
      <sz val="11"/>
      <color indexed="8"/>
      <name val="標準明朝"/>
      <family val="1"/>
    </font>
    <font>
      <b/>
      <sz val="11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15"/>
      <name val="ＭＳ ゴシック"/>
      <family val="3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sz val="6"/>
      <name val="明朝"/>
      <family val="3"/>
    </font>
    <font>
      <u val="single"/>
      <sz val="9.6"/>
      <color indexed="12"/>
      <name val="ＭＳ 明朝"/>
      <family val="1"/>
    </font>
    <font>
      <sz val="7"/>
      <name val="ＭＳ 明朝"/>
      <family val="1"/>
    </font>
    <font>
      <u val="single"/>
      <sz val="9.6"/>
      <color indexed="36"/>
      <name val="ＭＳ 明朝"/>
      <family val="1"/>
    </font>
    <font>
      <sz val="11"/>
      <name val="ＭＳ ＰＲゴシック"/>
      <family val="3"/>
    </font>
    <font>
      <sz val="11"/>
      <color indexed="8"/>
      <name val="ＭＳ ＰＲゴシック"/>
      <family val="3"/>
    </font>
    <font>
      <sz val="18"/>
      <color indexed="8"/>
      <name val="HG創英角ｺﾞｼｯｸUB"/>
      <family val="3"/>
    </font>
    <font>
      <sz val="18"/>
      <name val="ＭＳ 明朝"/>
      <family val="1"/>
    </font>
    <font>
      <sz val="13"/>
      <name val="HG創英角ｺﾞｼｯｸUB"/>
      <family val="3"/>
    </font>
    <font>
      <sz val="10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38" fontId="0" fillId="0" borderId="1" xfId="17" applyBorder="1" applyAlignment="1">
      <alignment/>
    </xf>
    <xf numFmtId="38" fontId="0" fillId="0" borderId="2" xfId="17" applyFont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wrapText="1"/>
    </xf>
    <xf numFmtId="38" fontId="0" fillId="0" borderId="5" xfId="17" applyBorder="1" applyAlignment="1">
      <alignment/>
    </xf>
    <xf numFmtId="38" fontId="0" fillId="0" borderId="5" xfId="17" applyBorder="1" applyAlignment="1">
      <alignment horizontal="right"/>
    </xf>
    <xf numFmtId="38" fontId="0" fillId="0" borderId="5" xfId="17" applyFont="1" applyBorder="1" applyAlignment="1">
      <alignment/>
    </xf>
    <xf numFmtId="38" fontId="0" fillId="0" borderId="2" xfId="17" applyBorder="1" applyAlignment="1">
      <alignment/>
    </xf>
    <xf numFmtId="38" fontId="0" fillId="0" borderId="2" xfId="17" applyFont="1" applyBorder="1" applyAlignment="1">
      <alignment/>
    </xf>
    <xf numFmtId="38" fontId="0" fillId="0" borderId="6" xfId="17" applyBorder="1" applyAlignment="1">
      <alignment/>
    </xf>
    <xf numFmtId="0" fontId="2" fillId="0" borderId="0" xfId="0" applyFont="1" applyBorder="1" applyAlignment="1">
      <alignment horizontal="left" vertical="distributed"/>
    </xf>
    <xf numFmtId="38" fontId="0" fillId="0" borderId="1" xfId="17" applyFont="1" applyBorder="1" applyAlignment="1">
      <alignment/>
    </xf>
    <xf numFmtId="190" fontId="0" fillId="0" borderId="5" xfId="17" applyNumberFormat="1" applyBorder="1" applyAlignment="1">
      <alignment/>
    </xf>
    <xf numFmtId="190" fontId="0" fillId="0" borderId="5" xfId="17" applyNumberFormat="1" applyBorder="1" applyAlignment="1">
      <alignment horizontal="right"/>
    </xf>
    <xf numFmtId="190" fontId="0" fillId="0" borderId="5" xfId="17" applyNumberFormat="1" applyFont="1" applyBorder="1" applyAlignment="1">
      <alignment/>
    </xf>
    <xf numFmtId="2" fontId="0" fillId="0" borderId="0" xfId="0" applyNumberFormat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190" fontId="0" fillId="0" borderId="2" xfId="17" applyNumberFormat="1" applyBorder="1" applyAlignment="1">
      <alignment/>
    </xf>
    <xf numFmtId="190" fontId="0" fillId="0" borderId="6" xfId="17" applyNumberFormat="1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193" fontId="0" fillId="0" borderId="5" xfId="17" applyNumberFormat="1" applyBorder="1" applyAlignment="1">
      <alignment horizontal="right"/>
    </xf>
    <xf numFmtId="190" fontId="0" fillId="0" borderId="2" xfId="17" applyNumberFormat="1" applyBorder="1" applyAlignment="1">
      <alignment horizontal="right"/>
    </xf>
    <xf numFmtId="190" fontId="0" fillId="0" borderId="6" xfId="17" applyNumberFormat="1" applyBorder="1" applyAlignment="1">
      <alignment horizontal="right"/>
    </xf>
    <xf numFmtId="190" fontId="0" fillId="0" borderId="6" xfId="17" applyNumberFormat="1" applyFont="1" applyBorder="1" applyAlignment="1">
      <alignment/>
    </xf>
    <xf numFmtId="190" fontId="0" fillId="0" borderId="2" xfId="17" applyNumberFormat="1" applyFont="1" applyBorder="1" applyAlignment="1">
      <alignment/>
    </xf>
    <xf numFmtId="38" fontId="0" fillId="0" borderId="3" xfId="17" applyBorder="1" applyAlignment="1">
      <alignment/>
    </xf>
    <xf numFmtId="38" fontId="0" fillId="0" borderId="8" xfId="17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193" fontId="0" fillId="0" borderId="5" xfId="17" applyNumberFormat="1" applyBorder="1" applyAlignment="1">
      <alignment/>
    </xf>
    <xf numFmtId="0" fontId="0" fillId="0" borderId="0" xfId="22" applyFill="1">
      <alignment/>
      <protection/>
    </xf>
    <xf numFmtId="178" fontId="7" fillId="0" borderId="0" xfId="22" applyNumberFormat="1" applyFont="1" applyFill="1" applyBorder="1" applyAlignment="1" applyProtection="1">
      <alignment horizontal="right" vertical="top"/>
      <protection locked="0"/>
    </xf>
    <xf numFmtId="0" fontId="3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6" fillId="0" borderId="0" xfId="23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6" fillId="0" borderId="7" xfId="23" applyFont="1" applyFill="1" applyBorder="1" applyAlignment="1" applyProtection="1">
      <alignment vertical="center"/>
      <protection locked="0"/>
    </xf>
    <xf numFmtId="0" fontId="6" fillId="0" borderId="7" xfId="23" applyFont="1" applyFill="1" applyBorder="1" applyAlignment="1" applyProtection="1">
      <alignment horizontal="center" vertical="center"/>
      <protection locked="0"/>
    </xf>
    <xf numFmtId="38" fontId="7" fillId="0" borderId="11" xfId="17" applyFont="1" applyFill="1" applyBorder="1" applyAlignment="1" applyProtection="1">
      <alignment horizontal="right" vertical="center"/>
      <protection locked="0"/>
    </xf>
    <xf numFmtId="0" fontId="9" fillId="0" borderId="0" xfId="23" applyFont="1" applyFill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6" fillId="0" borderId="0" xfId="22" applyFont="1" applyFill="1" applyBorder="1" applyAlignment="1" applyProtection="1">
      <alignment horizontal="distributed" vertical="distributed"/>
      <protection locked="0"/>
    </xf>
    <xf numFmtId="0" fontId="6" fillId="0" borderId="0" xfId="22" applyFont="1" applyFill="1" applyBorder="1" applyAlignment="1">
      <alignment horizontal="distributed" vertical="distributed"/>
      <protection/>
    </xf>
    <xf numFmtId="0" fontId="11" fillId="0" borderId="0" xfId="22" applyFont="1" applyFill="1" applyBorder="1" applyAlignment="1" applyProtection="1">
      <alignment horizontal="distributed" vertical="distributed"/>
      <protection locked="0"/>
    </xf>
    <xf numFmtId="0" fontId="8" fillId="0" borderId="0" xfId="22" applyFont="1" applyFill="1" applyBorder="1" applyAlignment="1">
      <alignment horizontal="distributed" vertical="distributed"/>
      <protection/>
    </xf>
    <xf numFmtId="0" fontId="8" fillId="0" borderId="0" xfId="23" applyFont="1" applyFill="1" applyAlignment="1">
      <alignment horizontal="left" vertical="center"/>
      <protection/>
    </xf>
    <xf numFmtId="0" fontId="9" fillId="0" borderId="0" xfId="23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2" fillId="0" borderId="12" xfId="23" applyFont="1" applyFill="1" applyBorder="1" applyAlignment="1" applyProtection="1">
      <alignment horizontal="left" vertical="center"/>
      <protection locked="0"/>
    </xf>
    <xf numFmtId="0" fontId="16" fillId="0" borderId="0" xfId="21" applyNumberFormat="1" applyAlignment="1">
      <alignment vertical="center"/>
      <protection/>
    </xf>
    <xf numFmtId="0" fontId="16" fillId="0" borderId="0" xfId="21" applyNumberFormat="1">
      <alignment/>
      <protection/>
    </xf>
    <xf numFmtId="0" fontId="16" fillId="0" borderId="0" xfId="21">
      <alignment/>
      <protection/>
    </xf>
    <xf numFmtId="38" fontId="9" fillId="0" borderId="0" xfId="23" applyNumberFormat="1" applyFont="1" applyFill="1" applyBorder="1" applyAlignment="1">
      <alignment horizontal="center" vertical="center"/>
      <protection/>
    </xf>
    <xf numFmtId="226" fontId="18" fillId="0" borderId="2" xfId="17" applyNumberFormat="1" applyFont="1" applyFill="1" applyBorder="1" applyAlignment="1">
      <alignment horizontal="right"/>
    </xf>
    <xf numFmtId="49" fontId="16" fillId="0" borderId="0" xfId="21" applyNumberFormat="1">
      <alignment/>
      <protection/>
    </xf>
    <xf numFmtId="38" fontId="0" fillId="0" borderId="11" xfId="17" applyFill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38" fontId="18" fillId="0" borderId="15" xfId="17" applyFont="1" applyFill="1" applyBorder="1" applyAlignment="1">
      <alignment horizontal="right" vertical="center" shrinkToFit="1"/>
    </xf>
    <xf numFmtId="38" fontId="18" fillId="0" borderId="3" xfId="17" applyFont="1" applyFill="1" applyBorder="1" applyAlignment="1">
      <alignment horizontal="right" vertical="center" shrinkToFit="1"/>
    </xf>
    <xf numFmtId="38" fontId="19" fillId="0" borderId="3" xfId="17" applyFont="1" applyFill="1" applyBorder="1" applyAlignment="1">
      <alignment horizontal="right" vertical="center" shrinkToFit="1"/>
    </xf>
    <xf numFmtId="38" fontId="18" fillId="0" borderId="12" xfId="17" applyFont="1" applyFill="1" applyBorder="1" applyAlignment="1">
      <alignment horizontal="right" vertical="center" shrinkToFit="1"/>
    </xf>
    <xf numFmtId="38" fontId="18" fillId="0" borderId="7" xfId="17" applyFont="1" applyFill="1" applyBorder="1" applyAlignment="1">
      <alignment horizontal="right" vertical="center" shrinkToFit="1"/>
    </xf>
    <xf numFmtId="38" fontId="18" fillId="0" borderId="0" xfId="17" applyFont="1" applyFill="1" applyBorder="1" applyAlignment="1">
      <alignment horizontal="right" vertical="center" shrinkToFit="1"/>
    </xf>
    <xf numFmtId="38" fontId="19" fillId="0" borderId="0" xfId="17" applyFont="1" applyFill="1" applyBorder="1" applyAlignment="1">
      <alignment horizontal="right" vertical="center" shrinkToFit="1"/>
    </xf>
    <xf numFmtId="38" fontId="18" fillId="0" borderId="8" xfId="17" applyFont="1" applyFill="1" applyBorder="1" applyAlignment="1">
      <alignment horizontal="right" vertical="center" shrinkToFit="1"/>
    </xf>
    <xf numFmtId="38" fontId="18" fillId="0" borderId="9" xfId="17" applyFont="1" applyFill="1" applyBorder="1" applyAlignment="1">
      <alignment horizontal="right" vertical="center" shrinkToFit="1"/>
    </xf>
    <xf numFmtId="38" fontId="18" fillId="0" borderId="4" xfId="17" applyFont="1" applyFill="1" applyBorder="1" applyAlignment="1">
      <alignment horizontal="right" vertical="center" shrinkToFit="1"/>
    </xf>
    <xf numFmtId="38" fontId="19" fillId="0" borderId="4" xfId="17" applyFont="1" applyFill="1" applyBorder="1" applyAlignment="1">
      <alignment horizontal="right" vertical="center" shrinkToFit="1"/>
    </xf>
    <xf numFmtId="38" fontId="18" fillId="0" borderId="10" xfId="17" applyFont="1" applyFill="1" applyBorder="1" applyAlignment="1">
      <alignment horizontal="right" vertical="center" shrinkToFit="1"/>
    </xf>
    <xf numFmtId="38" fontId="19" fillId="0" borderId="12" xfId="17" applyFont="1" applyFill="1" applyBorder="1" applyAlignment="1">
      <alignment horizontal="right" vertical="center" shrinkToFit="1"/>
    </xf>
    <xf numFmtId="38" fontId="19" fillId="0" borderId="8" xfId="17" applyFont="1" applyFill="1" applyBorder="1" applyAlignment="1">
      <alignment horizontal="right" vertical="center" shrinkToFit="1"/>
    </xf>
    <xf numFmtId="38" fontId="19" fillId="0" borderId="10" xfId="17" applyFont="1" applyFill="1" applyBorder="1" applyAlignment="1">
      <alignment horizontal="right" vertical="center" shrinkToFit="1"/>
    </xf>
    <xf numFmtId="38" fontId="18" fillId="0" borderId="13" xfId="17" applyFont="1" applyFill="1" applyBorder="1" applyAlignment="1">
      <alignment horizontal="right" vertical="center" shrinkToFit="1"/>
    </xf>
    <xf numFmtId="38" fontId="18" fillId="0" borderId="11" xfId="17" applyFont="1" applyFill="1" applyBorder="1" applyAlignment="1">
      <alignment horizontal="right" vertical="center" shrinkToFit="1"/>
    </xf>
    <xf numFmtId="38" fontId="19" fillId="0" borderId="11" xfId="17" applyFont="1" applyFill="1" applyBorder="1" applyAlignment="1">
      <alignment horizontal="right" vertical="center" shrinkToFit="1"/>
    </xf>
    <xf numFmtId="38" fontId="19" fillId="0" borderId="14" xfId="17" applyFont="1" applyFill="1" applyBorder="1" applyAlignment="1">
      <alignment horizontal="right" vertical="center" shrinkToFit="1"/>
    </xf>
    <xf numFmtId="38" fontId="18" fillId="0" borderId="13" xfId="0" applyNumberFormat="1" applyFont="1" applyFill="1" applyBorder="1" applyAlignment="1">
      <alignment horizontal="right" vertical="center" shrinkToFit="1"/>
    </xf>
    <xf numFmtId="38" fontId="18" fillId="0" borderId="11" xfId="0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49" fontId="13" fillId="0" borderId="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227" fontId="18" fillId="0" borderId="15" xfId="17" applyNumberFormat="1" applyFont="1" applyFill="1" applyBorder="1" applyAlignment="1" applyProtection="1">
      <alignment horizontal="right" vertical="center" shrinkToFit="1"/>
      <protection locked="0"/>
    </xf>
    <xf numFmtId="227" fontId="18" fillId="0" borderId="3" xfId="17" applyNumberFormat="1" applyFont="1" applyFill="1" applyBorder="1" applyAlignment="1" applyProtection="1">
      <alignment horizontal="right" vertical="center" shrinkToFit="1"/>
      <protection locked="0"/>
    </xf>
    <xf numFmtId="227" fontId="18" fillId="0" borderId="12" xfId="17" applyNumberFormat="1" applyFont="1" applyFill="1" applyBorder="1" applyAlignment="1" applyProtection="1">
      <alignment horizontal="right" vertical="center" shrinkToFit="1"/>
      <protection locked="0"/>
    </xf>
    <xf numFmtId="227" fontId="18" fillId="0" borderId="7" xfId="17" applyNumberFormat="1" applyFont="1" applyFill="1" applyBorder="1" applyAlignment="1" applyProtection="1">
      <alignment horizontal="right" vertical="center" shrinkToFit="1"/>
      <protection locked="0"/>
    </xf>
    <xf numFmtId="227" fontId="18" fillId="0" borderId="0" xfId="17" applyNumberFormat="1" applyFont="1" applyFill="1" applyBorder="1" applyAlignment="1" applyProtection="1">
      <alignment horizontal="right" vertical="center" shrinkToFit="1"/>
      <protection locked="0"/>
    </xf>
    <xf numFmtId="227" fontId="18" fillId="0" borderId="8" xfId="17" applyNumberFormat="1" applyFont="1" applyFill="1" applyBorder="1" applyAlignment="1" applyProtection="1">
      <alignment horizontal="right" vertical="center" shrinkToFit="1"/>
      <protection locked="0"/>
    </xf>
    <xf numFmtId="227" fontId="18" fillId="0" borderId="9" xfId="17" applyNumberFormat="1" applyFont="1" applyFill="1" applyBorder="1" applyAlignment="1" applyProtection="1">
      <alignment horizontal="right" vertical="center" shrinkToFit="1"/>
      <protection locked="0"/>
    </xf>
    <xf numFmtId="227" fontId="18" fillId="0" borderId="4" xfId="17" applyNumberFormat="1" applyFont="1" applyFill="1" applyBorder="1" applyAlignment="1" applyProtection="1">
      <alignment horizontal="right" vertical="center" shrinkToFit="1"/>
      <protection locked="0"/>
    </xf>
    <xf numFmtId="227" fontId="18" fillId="0" borderId="10" xfId="17" applyNumberFormat="1" applyFont="1" applyFill="1" applyBorder="1" applyAlignment="1" applyProtection="1">
      <alignment horizontal="right" vertical="center" shrinkToFit="1"/>
      <protection locked="0"/>
    </xf>
    <xf numFmtId="49" fontId="13" fillId="0" borderId="0" xfId="0" applyNumberFormat="1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right" vertical="center" shrinkToFit="1"/>
    </xf>
    <xf numFmtId="38" fontId="19" fillId="0" borderId="15" xfId="17" applyFont="1" applyFill="1" applyBorder="1" applyAlignment="1">
      <alignment horizontal="right" vertical="center" shrinkToFit="1"/>
    </xf>
    <xf numFmtId="38" fontId="19" fillId="0" borderId="7" xfId="17" applyFont="1" applyFill="1" applyBorder="1" applyAlignment="1">
      <alignment horizontal="right" vertical="center" shrinkToFit="1"/>
    </xf>
    <xf numFmtId="38" fontId="19" fillId="0" borderId="9" xfId="17" applyFont="1" applyFill="1" applyBorder="1" applyAlignment="1">
      <alignment horizontal="right" vertical="center" shrinkToFit="1"/>
    </xf>
    <xf numFmtId="38" fontId="19" fillId="0" borderId="13" xfId="17" applyFont="1" applyFill="1" applyBorder="1" applyAlignment="1">
      <alignment horizontal="right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3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226" fontId="18" fillId="0" borderId="2" xfId="17" applyNumberFormat="1" applyFont="1" applyFill="1" applyBorder="1" applyAlignment="1">
      <alignment horizontal="right" vertical="center" shrinkToFit="1"/>
    </xf>
    <xf numFmtId="49" fontId="13" fillId="0" borderId="1" xfId="22" applyNumberFormat="1" applyFont="1" applyFill="1" applyBorder="1" applyAlignment="1">
      <alignment horizontal="center" vertical="center"/>
      <protection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/>
    </xf>
    <xf numFmtId="0" fontId="0" fillId="0" borderId="0" xfId="22" applyFill="1" applyAlignment="1">
      <alignment/>
      <protection/>
    </xf>
    <xf numFmtId="226" fontId="18" fillId="0" borderId="0" xfId="17" applyNumberFormat="1" applyFont="1" applyFill="1" applyBorder="1" applyAlignment="1">
      <alignment horizontal="right" vertical="center" shrinkToFit="1"/>
    </xf>
    <xf numFmtId="226" fontId="18" fillId="0" borderId="15" xfId="17" applyNumberFormat="1" applyFont="1" applyFill="1" applyBorder="1" applyAlignment="1">
      <alignment horizontal="right" vertical="center" shrinkToFit="1"/>
    </xf>
    <xf numFmtId="226" fontId="18" fillId="0" borderId="12" xfId="17" applyNumberFormat="1" applyFont="1" applyFill="1" applyBorder="1" applyAlignment="1">
      <alignment horizontal="right"/>
    </xf>
    <xf numFmtId="226" fontId="18" fillId="0" borderId="7" xfId="17" applyNumberFormat="1" applyFont="1" applyFill="1" applyBorder="1" applyAlignment="1">
      <alignment horizontal="right" vertical="center" shrinkToFit="1"/>
    </xf>
    <xf numFmtId="226" fontId="18" fillId="0" borderId="8" xfId="17" applyNumberFormat="1" applyFont="1" applyFill="1" applyBorder="1" applyAlignment="1">
      <alignment horizontal="right"/>
    </xf>
    <xf numFmtId="226" fontId="18" fillId="0" borderId="7" xfId="17" applyNumberFormat="1" applyFont="1" applyFill="1" applyBorder="1" applyAlignment="1">
      <alignment horizontal="right" shrinkToFit="1"/>
    </xf>
    <xf numFmtId="226" fontId="18" fillId="0" borderId="8" xfId="17" applyNumberFormat="1" applyFont="1" applyFill="1" applyBorder="1" applyAlignment="1">
      <alignment horizontal="right" vertical="center" shrinkToFit="1"/>
    </xf>
    <xf numFmtId="226" fontId="18" fillId="0" borderId="8" xfId="17" applyNumberFormat="1" applyFont="1" applyFill="1" applyBorder="1" applyAlignment="1">
      <alignment horizontal="right" shrinkToFit="1"/>
    </xf>
    <xf numFmtId="226" fontId="18" fillId="0" borderId="3" xfId="17" applyNumberFormat="1" applyFont="1" applyFill="1" applyBorder="1" applyAlignment="1">
      <alignment horizontal="right" vertical="center" shrinkToFit="1"/>
    </xf>
    <xf numFmtId="226" fontId="18" fillId="0" borderId="12" xfId="17" applyNumberFormat="1" applyFont="1" applyFill="1" applyBorder="1" applyAlignment="1">
      <alignment horizontal="right" vertical="center" shrinkToFit="1"/>
    </xf>
    <xf numFmtId="226" fontId="18" fillId="0" borderId="0" xfId="17" applyNumberFormat="1" applyFont="1" applyFill="1" applyBorder="1" applyAlignment="1">
      <alignment horizontal="right" shrinkToFit="1"/>
    </xf>
    <xf numFmtId="49" fontId="13" fillId="0" borderId="7" xfId="17" applyNumberFormat="1" applyFont="1" applyFill="1" applyBorder="1" applyAlignment="1">
      <alignment horizontal="center" vertical="center"/>
    </xf>
    <xf numFmtId="49" fontId="13" fillId="0" borderId="0" xfId="17" applyNumberFormat="1" applyFont="1" applyFill="1" applyBorder="1" applyAlignment="1">
      <alignment horizontal="center" vertical="center"/>
    </xf>
    <xf numFmtId="49" fontId="13" fillId="0" borderId="8" xfId="17" applyNumberFormat="1" applyFont="1" applyFill="1" applyBorder="1" applyAlignment="1">
      <alignment horizontal="center" vertical="center"/>
    </xf>
    <xf numFmtId="226" fontId="18" fillId="0" borderId="15" xfId="17" applyNumberFormat="1" applyFont="1" applyFill="1" applyBorder="1" applyAlignment="1">
      <alignment horizontal="right"/>
    </xf>
    <xf numFmtId="226" fontId="18" fillId="0" borderId="3" xfId="17" applyNumberFormat="1" applyFont="1" applyFill="1" applyBorder="1" applyAlignment="1">
      <alignment horizontal="right"/>
    </xf>
    <xf numFmtId="226" fontId="18" fillId="0" borderId="7" xfId="17" applyNumberFormat="1" applyFont="1" applyFill="1" applyBorder="1" applyAlignment="1">
      <alignment horizontal="right"/>
    </xf>
    <xf numFmtId="226" fontId="18" fillId="0" borderId="0" xfId="17" applyNumberFormat="1" applyFont="1" applyFill="1" applyBorder="1" applyAlignment="1">
      <alignment horizontal="right"/>
    </xf>
    <xf numFmtId="49" fontId="13" fillId="0" borderId="1" xfId="21" applyNumberFormat="1" applyFont="1" applyBorder="1" applyAlignment="1">
      <alignment horizontal="center" vertical="center" wrapText="1"/>
      <protection/>
    </xf>
    <xf numFmtId="200" fontId="13" fillId="0" borderId="2" xfId="21" applyNumberFormat="1" applyFont="1" applyBorder="1" applyAlignment="1">
      <alignment horizontal="center" vertical="center" wrapText="1"/>
      <protection/>
    </xf>
    <xf numFmtId="49" fontId="13" fillId="0" borderId="2" xfId="21" applyNumberFormat="1" applyFont="1" applyBorder="1" applyAlignment="1">
      <alignment horizontal="left" vertical="center" wrapText="1"/>
      <protection/>
    </xf>
    <xf numFmtId="200" fontId="13" fillId="0" borderId="6" xfId="21" applyNumberFormat="1" applyFont="1" applyBorder="1" applyAlignment="1">
      <alignment horizontal="center" vertical="center" wrapText="1"/>
      <protection/>
    </xf>
    <xf numFmtId="49" fontId="13" fillId="0" borderId="6" xfId="21" applyNumberFormat="1" applyFont="1" applyBorder="1" applyAlignment="1">
      <alignment horizontal="left" vertical="center" wrapText="1"/>
      <protection/>
    </xf>
    <xf numFmtId="49" fontId="20" fillId="0" borderId="4" xfId="23" applyNumberFormat="1" applyFont="1" applyFill="1" applyBorder="1" applyAlignment="1" applyProtection="1">
      <alignment horizontal="left" vertical="center"/>
      <protection locked="0"/>
    </xf>
    <xf numFmtId="0" fontId="21" fillId="0" borderId="0" xfId="21" applyFont="1">
      <alignment/>
      <protection/>
    </xf>
    <xf numFmtId="49" fontId="20" fillId="0" borderId="0" xfId="23" applyNumberFormat="1" applyFont="1" applyFill="1" applyBorder="1" applyAlignment="1" applyProtection="1">
      <alignment horizontal="left" vertical="center"/>
      <protection locked="0"/>
    </xf>
    <xf numFmtId="227" fontId="13" fillId="0" borderId="5" xfId="21" applyNumberFormat="1" applyFont="1" applyBorder="1" applyAlignment="1">
      <alignment horizontal="center" vertical="center"/>
      <protection/>
    </xf>
    <xf numFmtId="227" fontId="13" fillId="0" borderId="2" xfId="21" applyNumberFormat="1" applyFont="1" applyBorder="1" applyAlignment="1">
      <alignment horizontal="center" vertical="center"/>
      <protection/>
    </xf>
    <xf numFmtId="227" fontId="13" fillId="0" borderId="6" xfId="21" applyNumberFormat="1" applyFont="1" applyBorder="1" applyAlignment="1">
      <alignment horizontal="center" vertical="center"/>
      <protection/>
    </xf>
    <xf numFmtId="49" fontId="13" fillId="0" borderId="5" xfId="21" applyNumberFormat="1" applyFont="1" applyBorder="1" applyAlignment="1">
      <alignment horizontal="left" vertical="center" wrapText="1"/>
      <protection/>
    </xf>
    <xf numFmtId="227" fontId="13" fillId="0" borderId="1" xfId="21" applyNumberFormat="1" applyFont="1" applyBorder="1" applyAlignment="1">
      <alignment horizontal="center" vertical="center" wrapText="1"/>
      <protection/>
    </xf>
    <xf numFmtId="227" fontId="13" fillId="0" borderId="1" xfId="21" applyNumberFormat="1" applyFont="1" applyBorder="1" applyAlignment="1">
      <alignment horizontal="center" vertical="center"/>
      <protection/>
    </xf>
    <xf numFmtId="200" fontId="13" fillId="0" borderId="5" xfId="21" applyNumberFormat="1" applyFont="1" applyBorder="1" applyAlignment="1">
      <alignment horizontal="center" vertical="center" wrapText="1"/>
      <protection/>
    </xf>
    <xf numFmtId="49" fontId="12" fillId="0" borderId="1" xfId="23" applyNumberFormat="1" applyFont="1" applyFill="1" applyBorder="1" applyAlignment="1" applyProtection="1">
      <alignment horizontal="center" vertical="center"/>
      <protection locked="0"/>
    </xf>
    <xf numFmtId="49" fontId="12" fillId="0" borderId="14" xfId="23" applyNumberFormat="1" applyFont="1" applyFill="1" applyBorder="1" applyAlignment="1" applyProtection="1">
      <alignment horizontal="center" vertical="center"/>
      <protection locked="0"/>
    </xf>
    <xf numFmtId="38" fontId="19" fillId="0" borderId="3" xfId="17" applyFont="1" applyFill="1" applyBorder="1" applyAlignment="1" applyProtection="1">
      <alignment horizontal="right" vertical="center" shrinkToFit="1"/>
      <protection locked="0"/>
    </xf>
    <xf numFmtId="38" fontId="10" fillId="0" borderId="0" xfId="17" applyFont="1" applyFill="1" applyBorder="1" applyAlignment="1" applyProtection="1">
      <alignment horizontal="right" vertical="center"/>
      <protection locked="0"/>
    </xf>
    <xf numFmtId="38" fontId="0" fillId="0" borderId="0" xfId="0" applyNumberFormat="1" applyFill="1" applyAlignment="1">
      <alignment vertical="center"/>
    </xf>
    <xf numFmtId="49" fontId="13" fillId="0" borderId="6" xfId="0" applyNumberFormat="1" applyFont="1" applyFill="1" applyBorder="1" applyAlignment="1">
      <alignment horizontal="center"/>
    </xf>
    <xf numFmtId="226" fontId="18" fillId="0" borderId="9" xfId="17" applyNumberFormat="1" applyFont="1" applyFill="1" applyBorder="1" applyAlignment="1">
      <alignment horizontal="right" shrinkToFit="1"/>
    </xf>
    <xf numFmtId="226" fontId="18" fillId="0" borderId="10" xfId="17" applyNumberFormat="1" applyFont="1" applyFill="1" applyBorder="1" applyAlignment="1">
      <alignment horizontal="right" shrinkToFit="1"/>
    </xf>
    <xf numFmtId="226" fontId="18" fillId="0" borderId="4" xfId="17" applyNumberFormat="1" applyFont="1" applyFill="1" applyBorder="1" applyAlignment="1">
      <alignment horizontal="right" shrinkToFit="1"/>
    </xf>
    <xf numFmtId="49" fontId="13" fillId="0" borderId="4" xfId="0" applyNumberFormat="1" applyFont="1" applyFill="1" applyBorder="1" applyAlignment="1">
      <alignment horizontal="right" vertical="center"/>
    </xf>
    <xf numFmtId="229" fontId="18" fillId="0" borderId="3" xfId="17" applyNumberFormat="1" applyFont="1" applyFill="1" applyBorder="1" applyAlignment="1">
      <alignment horizontal="right" vertical="center" shrinkToFit="1"/>
    </xf>
    <xf numFmtId="229" fontId="19" fillId="0" borderId="3" xfId="17" applyNumberFormat="1" applyFont="1" applyFill="1" applyBorder="1" applyAlignment="1">
      <alignment horizontal="right" vertical="center" shrinkToFit="1"/>
    </xf>
    <xf numFmtId="229" fontId="19" fillId="0" borderId="12" xfId="17" applyNumberFormat="1" applyFont="1" applyFill="1" applyBorder="1" applyAlignment="1">
      <alignment horizontal="right" vertical="center" shrinkToFit="1"/>
    </xf>
    <xf numFmtId="229" fontId="18" fillId="0" borderId="0" xfId="17" applyNumberFormat="1" applyFont="1" applyFill="1" applyBorder="1" applyAlignment="1">
      <alignment horizontal="right" vertical="center" shrinkToFit="1"/>
    </xf>
    <xf numFmtId="229" fontId="19" fillId="0" borderId="0" xfId="17" applyNumberFormat="1" applyFont="1" applyFill="1" applyBorder="1" applyAlignment="1">
      <alignment horizontal="right" vertical="center" shrinkToFit="1"/>
    </xf>
    <xf numFmtId="229" fontId="19" fillId="0" borderId="8" xfId="17" applyNumberFormat="1" applyFont="1" applyFill="1" applyBorder="1" applyAlignment="1">
      <alignment horizontal="right" vertical="center" shrinkToFit="1"/>
    </xf>
    <xf numFmtId="229" fontId="18" fillId="0" borderId="4" xfId="17" applyNumberFormat="1" applyFont="1" applyFill="1" applyBorder="1" applyAlignment="1">
      <alignment horizontal="right" vertical="center" shrinkToFit="1"/>
    </xf>
    <xf numFmtId="229" fontId="19" fillId="0" borderId="4" xfId="17" applyNumberFormat="1" applyFont="1" applyFill="1" applyBorder="1" applyAlignment="1">
      <alignment horizontal="right" vertical="center" shrinkToFit="1"/>
    </xf>
    <xf numFmtId="229" fontId="19" fillId="0" borderId="10" xfId="17" applyNumberFormat="1" applyFont="1" applyFill="1" applyBorder="1" applyAlignment="1">
      <alignment horizontal="right" vertical="center" shrinkToFit="1"/>
    </xf>
    <xf numFmtId="229" fontId="18" fillId="0" borderId="11" xfId="17" applyNumberFormat="1" applyFont="1" applyFill="1" applyBorder="1" applyAlignment="1">
      <alignment horizontal="right" vertical="center" shrinkToFit="1"/>
    </xf>
    <xf numFmtId="229" fontId="19" fillId="0" borderId="11" xfId="17" applyNumberFormat="1" applyFont="1" applyFill="1" applyBorder="1" applyAlignment="1">
      <alignment horizontal="right" vertical="center" shrinkToFit="1"/>
    </xf>
    <xf numFmtId="229" fontId="19" fillId="0" borderId="14" xfId="17" applyNumberFormat="1" applyFont="1" applyFill="1" applyBorder="1" applyAlignment="1">
      <alignment horizontal="right" vertical="center" shrinkToFit="1"/>
    </xf>
    <xf numFmtId="229" fontId="18" fillId="0" borderId="11" xfId="0" applyNumberFormat="1" applyFont="1" applyFill="1" applyBorder="1" applyAlignment="1">
      <alignment horizontal="right" vertical="center" shrinkToFit="1"/>
    </xf>
    <xf numFmtId="229" fontId="0" fillId="0" borderId="11" xfId="17" applyNumberFormat="1" applyFill="1" applyBorder="1" applyAlignment="1">
      <alignment vertical="center"/>
    </xf>
    <xf numFmtId="229" fontId="0" fillId="0" borderId="0" xfId="17" applyNumberFormat="1" applyFill="1" applyBorder="1" applyAlignment="1">
      <alignment vertical="center"/>
    </xf>
    <xf numFmtId="229" fontId="0" fillId="0" borderId="8" xfId="17" applyNumberFormat="1" applyFill="1" applyBorder="1" applyAlignment="1">
      <alignment vertical="center"/>
    </xf>
    <xf numFmtId="229" fontId="18" fillId="0" borderId="3" xfId="17" applyNumberFormat="1" applyFont="1" applyFill="1" applyBorder="1" applyAlignment="1" applyProtection="1">
      <alignment horizontal="right" vertical="center" shrinkToFit="1"/>
      <protection locked="0"/>
    </xf>
    <xf numFmtId="229" fontId="18" fillId="0" borderId="12" xfId="17" applyNumberFormat="1" applyFont="1" applyFill="1" applyBorder="1" applyAlignment="1" applyProtection="1">
      <alignment horizontal="right" vertical="center" shrinkToFit="1"/>
      <protection locked="0"/>
    </xf>
    <xf numFmtId="229" fontId="18" fillId="0" borderId="0" xfId="17" applyNumberFormat="1" applyFont="1" applyFill="1" applyBorder="1" applyAlignment="1" applyProtection="1">
      <alignment horizontal="right" vertical="center" shrinkToFit="1"/>
      <protection locked="0"/>
    </xf>
    <xf numFmtId="229" fontId="18" fillId="0" borderId="8" xfId="17" applyNumberFormat="1" applyFont="1" applyFill="1" applyBorder="1" applyAlignment="1" applyProtection="1">
      <alignment horizontal="right" vertical="center" shrinkToFit="1"/>
      <protection locked="0"/>
    </xf>
    <xf numFmtId="229" fontId="18" fillId="0" borderId="4" xfId="17" applyNumberFormat="1" applyFont="1" applyFill="1" applyBorder="1" applyAlignment="1" applyProtection="1">
      <alignment horizontal="right" vertical="center" shrinkToFit="1"/>
      <protection locked="0"/>
    </xf>
    <xf numFmtId="229" fontId="18" fillId="0" borderId="10" xfId="17" applyNumberFormat="1" applyFont="1" applyFill="1" applyBorder="1" applyAlignment="1" applyProtection="1">
      <alignment horizontal="right" vertical="center" shrinkToFit="1"/>
      <protection locked="0"/>
    </xf>
    <xf numFmtId="0" fontId="12" fillId="0" borderId="11" xfId="23" applyFont="1" applyFill="1" applyBorder="1" applyAlignment="1" applyProtection="1">
      <alignment horizontal="left" vertical="center"/>
      <protection locked="0"/>
    </xf>
    <xf numFmtId="49" fontId="22" fillId="0" borderId="4" xfId="22" applyNumberFormat="1" applyFont="1" applyFill="1" applyBorder="1" applyAlignment="1">
      <alignment horizontal="left" vertical="center" wrapText="1"/>
      <protection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22" applyNumberFormat="1" applyFont="1" applyFill="1" applyBorder="1" applyAlignment="1">
      <alignment horizontal="center" vertical="center"/>
      <protection/>
    </xf>
    <xf numFmtId="49" fontId="23" fillId="0" borderId="3" xfId="22" applyNumberFormat="1" applyFont="1" applyFill="1" applyBorder="1" applyAlignment="1">
      <alignment horizontal="left" vertical="center" wrapText="1"/>
      <protection/>
    </xf>
    <xf numFmtId="49" fontId="23" fillId="0" borderId="3" xfId="22" applyNumberFormat="1" applyFont="1" applyFill="1" applyBorder="1" applyAlignment="1">
      <alignment horizontal="left" vertical="center"/>
      <protection/>
    </xf>
    <xf numFmtId="49" fontId="12" fillId="0" borderId="15" xfId="23" applyNumberFormat="1" applyFont="1" applyFill="1" applyBorder="1" applyAlignment="1" applyProtection="1">
      <alignment horizontal="center" vertical="center"/>
      <protection locked="0"/>
    </xf>
    <xf numFmtId="49" fontId="12" fillId="0" borderId="6" xfId="23" applyNumberFormat="1" applyFont="1" applyFill="1" applyBorder="1" applyAlignment="1" applyProtection="1">
      <alignment horizontal="center" vertical="center"/>
      <protection locked="0"/>
    </xf>
    <xf numFmtId="49" fontId="12" fillId="0" borderId="5" xfId="23" applyNumberFormat="1" applyFont="1" applyFill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20" fillId="0" borderId="4" xfId="23" applyNumberFormat="1" applyFont="1" applyFill="1" applyBorder="1" applyAlignment="1" applyProtection="1">
      <alignment horizontal="left" vertical="center" shrinkToFit="1"/>
      <protection locked="0"/>
    </xf>
    <xf numFmtId="49" fontId="13" fillId="0" borderId="4" xfId="0" applyNumberFormat="1" applyFont="1" applyFill="1" applyBorder="1" applyAlignment="1">
      <alignment horizontal="right" vertical="center" shrinkToFit="1"/>
    </xf>
    <xf numFmtId="49" fontId="13" fillId="0" borderId="3" xfId="22" applyNumberFormat="1" applyFont="1" applyFill="1" applyBorder="1" applyAlignment="1">
      <alignment horizontal="left" vertical="center" wrapText="1"/>
      <protection/>
    </xf>
    <xf numFmtId="49" fontId="13" fillId="0" borderId="3" xfId="22" applyNumberFormat="1" applyFont="1" applyFill="1" applyBorder="1" applyAlignment="1">
      <alignment horizontal="left" vertical="center"/>
      <protection/>
    </xf>
    <xf numFmtId="49" fontId="20" fillId="0" borderId="4" xfId="23" applyNumberFormat="1" applyFont="1" applyFill="1" applyBorder="1" applyAlignment="1" applyProtection="1">
      <alignment horizontal="left" vertical="center"/>
      <protection locked="0"/>
    </xf>
    <xf numFmtId="49" fontId="13" fillId="0" borderId="4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distributed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死因分類表の新旧比較" xfId="21"/>
    <cellStyle name="標準_人口動態総覧(実数)" xfId="22"/>
    <cellStyle name="標準_人口動態総覧(実数)_統計年報原稿１（医療施設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449;&#19978;\&#20445;&#20581;&#32113;&#35336;&#24180;&#22577;\11&#24180;&#29256;\&#32032;&#26448;\H11.3.31&#24066;&#30010;&#26449;&#21029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男"/>
      <sheetName val="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</sheetPr>
  <dimension ref="A1:L132"/>
  <sheetViews>
    <sheetView tabSelected="1" view="pageBreakPreview" zoomScale="60" workbookViewId="0" topLeftCell="A1">
      <selection activeCell="D21" sqref="D21"/>
    </sheetView>
  </sheetViews>
  <sheetFormatPr defaultColWidth="6.875" defaultRowHeight="13.5"/>
  <cols>
    <col min="1" max="1" width="11.75390625" style="69" customWidth="1"/>
    <col min="2" max="2" width="50.50390625" style="70" customWidth="1"/>
    <col min="3" max="3" width="29.375" style="70" customWidth="1"/>
    <col min="4" max="4" width="60.625" style="70" customWidth="1"/>
    <col min="5" max="250" width="6.875" style="70" customWidth="1"/>
    <col min="251" max="16384" width="6.875" style="70" customWidth="1"/>
  </cols>
  <sheetData>
    <row r="1" spans="1:12" s="156" customFormat="1" ht="21">
      <c r="A1" s="155" t="s">
        <v>745</v>
      </c>
      <c r="B1" s="155"/>
      <c r="C1" s="155"/>
      <c r="D1" s="155"/>
      <c r="E1"/>
      <c r="F1"/>
      <c r="G1"/>
      <c r="H1"/>
      <c r="I1"/>
      <c r="J1"/>
      <c r="K1"/>
      <c r="L1"/>
    </row>
    <row r="2" spans="1:12" ht="32.25" customHeight="1">
      <c r="A2" s="150" t="s">
        <v>735</v>
      </c>
      <c r="B2" s="150" t="s">
        <v>707</v>
      </c>
      <c r="C2" s="150" t="s">
        <v>736</v>
      </c>
      <c r="D2" s="150" t="s">
        <v>737</v>
      </c>
      <c r="E2"/>
      <c r="F2"/>
      <c r="G2"/>
      <c r="H2"/>
      <c r="I2"/>
      <c r="J2"/>
      <c r="K2"/>
      <c r="L2"/>
    </row>
    <row r="3" spans="1:4" ht="27">
      <c r="A3" s="164">
        <v>1000</v>
      </c>
      <c r="B3" s="161" t="s">
        <v>361</v>
      </c>
      <c r="C3" s="161" t="s">
        <v>513</v>
      </c>
      <c r="D3" s="161" t="s">
        <v>572</v>
      </c>
    </row>
    <row r="4" spans="1:4" ht="13.5">
      <c r="A4" s="151">
        <v>1100</v>
      </c>
      <c r="B4" s="152" t="s">
        <v>196</v>
      </c>
      <c r="C4" s="152" t="s">
        <v>398</v>
      </c>
      <c r="D4" s="152" t="s">
        <v>738</v>
      </c>
    </row>
    <row r="5" spans="1:4" ht="13.5">
      <c r="A5" s="151">
        <v>1200</v>
      </c>
      <c r="B5" s="152" t="s">
        <v>362</v>
      </c>
      <c r="C5" s="152" t="s">
        <v>399</v>
      </c>
      <c r="D5" s="152" t="s">
        <v>573</v>
      </c>
    </row>
    <row r="6" spans="1:4" ht="13.5">
      <c r="A6" s="151">
        <v>1201</v>
      </c>
      <c r="B6" s="152" t="s">
        <v>363</v>
      </c>
      <c r="C6" s="152" t="s">
        <v>400</v>
      </c>
      <c r="D6" s="152">
        <v>5</v>
      </c>
    </row>
    <row r="7" spans="1:4" ht="13.5">
      <c r="A7" s="151">
        <v>1202</v>
      </c>
      <c r="B7" s="152" t="s">
        <v>364</v>
      </c>
      <c r="C7" s="152" t="s">
        <v>401</v>
      </c>
      <c r="D7" s="152">
        <v>6</v>
      </c>
    </row>
    <row r="8" spans="1:4" ht="13.5">
      <c r="A8" s="151">
        <v>1300</v>
      </c>
      <c r="B8" s="152" t="s">
        <v>365</v>
      </c>
      <c r="C8" s="152" t="s">
        <v>402</v>
      </c>
      <c r="D8" s="152">
        <v>13</v>
      </c>
    </row>
    <row r="9" spans="1:4" ht="13.5">
      <c r="A9" s="151">
        <v>1400</v>
      </c>
      <c r="B9" s="152" t="s">
        <v>199</v>
      </c>
      <c r="C9" s="152" t="s">
        <v>403</v>
      </c>
      <c r="D9" s="152" t="s">
        <v>574</v>
      </c>
    </row>
    <row r="10" spans="1:4" ht="13.5">
      <c r="A10" s="151">
        <v>1401</v>
      </c>
      <c r="B10" s="152" t="s">
        <v>366</v>
      </c>
      <c r="C10" s="152" t="s">
        <v>558</v>
      </c>
      <c r="D10" s="152">
        <v>18</v>
      </c>
    </row>
    <row r="11" spans="1:4" ht="13.5">
      <c r="A11" s="151">
        <v>1402</v>
      </c>
      <c r="B11" s="152" t="s">
        <v>367</v>
      </c>
      <c r="C11" s="152" t="s">
        <v>559</v>
      </c>
      <c r="D11" s="152" t="s">
        <v>308</v>
      </c>
    </row>
    <row r="12" spans="1:4" ht="13.5">
      <c r="A12" s="151">
        <v>1403</v>
      </c>
      <c r="B12" s="152" t="s">
        <v>368</v>
      </c>
      <c r="C12" s="152" t="s">
        <v>404</v>
      </c>
      <c r="D12" s="152" t="s">
        <v>309</v>
      </c>
    </row>
    <row r="13" spans="1:4" ht="13.5">
      <c r="A13" s="151">
        <v>1500</v>
      </c>
      <c r="B13" s="152" t="s">
        <v>369</v>
      </c>
      <c r="C13" s="152" t="s">
        <v>405</v>
      </c>
      <c r="D13" s="152" t="s">
        <v>396</v>
      </c>
    </row>
    <row r="14" spans="1:4" ht="27">
      <c r="A14" s="151">
        <v>1600</v>
      </c>
      <c r="B14" s="152" t="s">
        <v>200</v>
      </c>
      <c r="C14" s="152" t="s">
        <v>406</v>
      </c>
      <c r="D14" s="152" t="s">
        <v>575</v>
      </c>
    </row>
    <row r="15" spans="1:4" ht="13.5">
      <c r="A15" s="151">
        <v>2000</v>
      </c>
      <c r="B15" s="152" t="s">
        <v>370</v>
      </c>
      <c r="C15" s="152" t="s">
        <v>407</v>
      </c>
      <c r="D15" s="152" t="s">
        <v>576</v>
      </c>
    </row>
    <row r="16" spans="1:4" ht="13.5">
      <c r="A16" s="151">
        <v>2100</v>
      </c>
      <c r="B16" s="152" t="s">
        <v>201</v>
      </c>
      <c r="C16" s="152" t="s">
        <v>408</v>
      </c>
      <c r="D16" s="152">
        <v>2837</v>
      </c>
    </row>
    <row r="17" spans="1:4" ht="13.5">
      <c r="A17" s="151">
        <v>2101</v>
      </c>
      <c r="B17" s="152" t="s">
        <v>514</v>
      </c>
      <c r="C17" s="152" t="s">
        <v>409</v>
      </c>
      <c r="D17" s="152" t="s">
        <v>310</v>
      </c>
    </row>
    <row r="18" spans="1:4" ht="13.5">
      <c r="A18" s="151">
        <v>2102</v>
      </c>
      <c r="B18" s="152" t="s">
        <v>371</v>
      </c>
      <c r="C18" s="152" t="s">
        <v>410</v>
      </c>
      <c r="D18" s="152">
        <v>28</v>
      </c>
    </row>
    <row r="19" spans="1:4" ht="13.5">
      <c r="A19" s="151">
        <v>2103</v>
      </c>
      <c r="B19" s="152" t="s">
        <v>372</v>
      </c>
      <c r="C19" s="152" t="s">
        <v>411</v>
      </c>
      <c r="D19" s="152">
        <v>29</v>
      </c>
    </row>
    <row r="20" spans="1:4" ht="13.5">
      <c r="A20" s="151">
        <v>2104</v>
      </c>
      <c r="B20" s="152" t="s">
        <v>373</v>
      </c>
      <c r="C20" s="152" t="s">
        <v>412</v>
      </c>
      <c r="D20" s="152" t="s">
        <v>311</v>
      </c>
    </row>
    <row r="21" spans="1:4" ht="13.5">
      <c r="A21" s="151">
        <v>2105</v>
      </c>
      <c r="B21" s="152" t="s">
        <v>374</v>
      </c>
      <c r="C21" s="152" t="s">
        <v>413</v>
      </c>
      <c r="D21" s="152" t="s">
        <v>577</v>
      </c>
    </row>
    <row r="22" spans="1:4" ht="13.5">
      <c r="A22" s="151">
        <v>2106</v>
      </c>
      <c r="B22" s="152" t="s">
        <v>375</v>
      </c>
      <c r="C22" s="152" t="s">
        <v>414</v>
      </c>
      <c r="D22" s="152" t="s">
        <v>312</v>
      </c>
    </row>
    <row r="23" spans="1:4" ht="13.5">
      <c r="A23" s="151">
        <v>2107</v>
      </c>
      <c r="B23" s="152" t="s">
        <v>376</v>
      </c>
      <c r="C23" s="152" t="s">
        <v>415</v>
      </c>
      <c r="D23" s="152" t="s">
        <v>313</v>
      </c>
    </row>
    <row r="24" spans="1:4" ht="13.5">
      <c r="A24" s="151">
        <v>2108</v>
      </c>
      <c r="B24" s="152" t="s">
        <v>377</v>
      </c>
      <c r="C24" s="152" t="s">
        <v>416</v>
      </c>
      <c r="D24" s="152">
        <v>32</v>
      </c>
    </row>
    <row r="25" spans="1:4" ht="13.5">
      <c r="A25" s="151">
        <v>2109</v>
      </c>
      <c r="B25" s="152" t="s">
        <v>378</v>
      </c>
      <c r="C25" s="152" t="s">
        <v>417</v>
      </c>
      <c r="D25" s="152" t="s">
        <v>314</v>
      </c>
    </row>
    <row r="26" spans="1:4" ht="13.5">
      <c r="A26" s="151">
        <v>2110</v>
      </c>
      <c r="B26" s="152" t="s">
        <v>515</v>
      </c>
      <c r="C26" s="152" t="s">
        <v>418</v>
      </c>
      <c r="D26" s="152">
        <v>33</v>
      </c>
    </row>
    <row r="27" spans="1:4" ht="13.5">
      <c r="A27" s="151">
        <v>2111</v>
      </c>
      <c r="B27" s="152" t="s">
        <v>379</v>
      </c>
      <c r="C27" s="152" t="s">
        <v>419</v>
      </c>
      <c r="D27" s="152" t="s">
        <v>315</v>
      </c>
    </row>
    <row r="28" spans="1:4" ht="13.5">
      <c r="A28" s="151">
        <v>2112</v>
      </c>
      <c r="B28" s="152" t="s">
        <v>380</v>
      </c>
      <c r="C28" s="152" t="s">
        <v>420</v>
      </c>
      <c r="D28" s="152">
        <v>34</v>
      </c>
    </row>
    <row r="29" spans="1:4" ht="13.5">
      <c r="A29" s="151">
        <v>2113</v>
      </c>
      <c r="B29" s="152" t="s">
        <v>381</v>
      </c>
      <c r="C29" s="152" t="s">
        <v>421</v>
      </c>
      <c r="D29" s="152">
        <v>35</v>
      </c>
    </row>
    <row r="30" spans="1:4" ht="13.5">
      <c r="A30" s="151">
        <v>2114</v>
      </c>
      <c r="B30" s="152" t="s">
        <v>382</v>
      </c>
      <c r="C30" s="152" t="s">
        <v>422</v>
      </c>
      <c r="D30" s="152" t="s">
        <v>316</v>
      </c>
    </row>
    <row r="31" spans="1:4" ht="13.5">
      <c r="A31" s="151">
        <v>2115</v>
      </c>
      <c r="B31" s="152" t="s">
        <v>383</v>
      </c>
      <c r="C31" s="152" t="s">
        <v>423</v>
      </c>
      <c r="D31" s="152" t="s">
        <v>317</v>
      </c>
    </row>
    <row r="32" spans="1:4" ht="13.5">
      <c r="A32" s="151">
        <v>2116</v>
      </c>
      <c r="B32" s="152" t="s">
        <v>384</v>
      </c>
      <c r="C32" s="152" t="s">
        <v>424</v>
      </c>
      <c r="D32" s="152" t="s">
        <v>318</v>
      </c>
    </row>
    <row r="33" spans="1:4" ht="13.5">
      <c r="A33" s="151">
        <v>2117</v>
      </c>
      <c r="B33" s="152" t="s">
        <v>385</v>
      </c>
      <c r="C33" s="152" t="s">
        <v>560</v>
      </c>
      <c r="D33" s="152" t="s">
        <v>578</v>
      </c>
    </row>
    <row r="34" spans="1:4" ht="13.5">
      <c r="A34" s="151">
        <v>2118</v>
      </c>
      <c r="B34" s="152" t="s">
        <v>386</v>
      </c>
      <c r="C34" s="152" t="s">
        <v>425</v>
      </c>
      <c r="D34" s="152" t="s">
        <v>579</v>
      </c>
    </row>
    <row r="35" spans="1:4" ht="13.5">
      <c r="A35" s="151">
        <v>2119</v>
      </c>
      <c r="B35" s="152" t="s">
        <v>387</v>
      </c>
      <c r="C35" s="152" t="s">
        <v>426</v>
      </c>
      <c r="D35" s="152">
        <v>36</v>
      </c>
    </row>
    <row r="36" spans="1:4" ht="27">
      <c r="A36" s="151">
        <v>2120</v>
      </c>
      <c r="B36" s="152" t="s">
        <v>739</v>
      </c>
      <c r="C36" s="152" t="s">
        <v>561</v>
      </c>
      <c r="D36" s="152" t="s">
        <v>319</v>
      </c>
    </row>
    <row r="37" spans="1:4" ht="13.5">
      <c r="A37" s="151">
        <v>2121</v>
      </c>
      <c r="B37" s="152" t="s">
        <v>203</v>
      </c>
      <c r="C37" s="152" t="s">
        <v>427</v>
      </c>
      <c r="D37" s="152" t="s">
        <v>580</v>
      </c>
    </row>
    <row r="38" spans="1:4" ht="13.5">
      <c r="A38" s="151">
        <v>2200</v>
      </c>
      <c r="B38" s="152" t="s">
        <v>204</v>
      </c>
      <c r="C38" s="152" t="s">
        <v>428</v>
      </c>
      <c r="D38" s="152" t="s">
        <v>523</v>
      </c>
    </row>
    <row r="39" spans="1:4" ht="27">
      <c r="A39" s="151">
        <v>2201</v>
      </c>
      <c r="B39" s="152" t="s">
        <v>388</v>
      </c>
      <c r="C39" s="152" t="s">
        <v>562</v>
      </c>
      <c r="D39" s="152" t="s">
        <v>320</v>
      </c>
    </row>
    <row r="40" spans="1:4" ht="13.5">
      <c r="A40" s="153">
        <v>2202</v>
      </c>
      <c r="B40" s="154" t="s">
        <v>389</v>
      </c>
      <c r="C40" s="154" t="s">
        <v>429</v>
      </c>
      <c r="D40" s="154" t="s">
        <v>581</v>
      </c>
    </row>
    <row r="41" spans="1:4" ht="13.5">
      <c r="A41" s="164">
        <v>3000</v>
      </c>
      <c r="B41" s="161" t="s">
        <v>390</v>
      </c>
      <c r="C41" s="161" t="s">
        <v>430</v>
      </c>
      <c r="D41" s="161" t="s">
        <v>524</v>
      </c>
    </row>
    <row r="42" spans="1:4" ht="13.5">
      <c r="A42" s="151">
        <v>3100</v>
      </c>
      <c r="B42" s="152" t="s">
        <v>391</v>
      </c>
      <c r="C42" s="152" t="s">
        <v>431</v>
      </c>
      <c r="D42" s="152">
        <v>41</v>
      </c>
    </row>
    <row r="43" spans="1:4" ht="27">
      <c r="A43" s="151">
        <v>3200</v>
      </c>
      <c r="B43" s="152" t="s">
        <v>740</v>
      </c>
      <c r="C43" s="152" t="s">
        <v>432</v>
      </c>
      <c r="D43" s="152" t="s">
        <v>525</v>
      </c>
    </row>
    <row r="44" spans="1:4" ht="13.5">
      <c r="A44" s="151">
        <v>4000</v>
      </c>
      <c r="B44" s="152" t="s">
        <v>516</v>
      </c>
      <c r="C44" s="152" t="s">
        <v>433</v>
      </c>
      <c r="D44" s="152" t="s">
        <v>526</v>
      </c>
    </row>
    <row r="45" spans="1:4" ht="13.5">
      <c r="A45" s="151">
        <v>4100</v>
      </c>
      <c r="B45" s="152" t="s">
        <v>392</v>
      </c>
      <c r="C45" s="152" t="s">
        <v>434</v>
      </c>
      <c r="D45" s="152">
        <v>39</v>
      </c>
    </row>
    <row r="46" spans="1:4" ht="13.5">
      <c r="A46" s="151">
        <v>4200</v>
      </c>
      <c r="B46" s="152" t="s">
        <v>517</v>
      </c>
      <c r="C46" s="152" t="s">
        <v>435</v>
      </c>
      <c r="D46" s="152" t="s">
        <v>527</v>
      </c>
    </row>
    <row r="47" spans="1:4" ht="13.5">
      <c r="A47" s="151">
        <v>5000</v>
      </c>
      <c r="B47" s="152" t="s">
        <v>393</v>
      </c>
      <c r="C47" s="152" t="s">
        <v>436</v>
      </c>
      <c r="D47" s="152" t="s">
        <v>528</v>
      </c>
    </row>
    <row r="48" spans="1:4" ht="13.5">
      <c r="A48" s="151">
        <v>5100</v>
      </c>
      <c r="B48" s="152" t="s">
        <v>394</v>
      </c>
      <c r="C48" s="152" t="s">
        <v>437</v>
      </c>
      <c r="D48" s="152" t="s">
        <v>321</v>
      </c>
    </row>
    <row r="49" spans="1:4" ht="13.5">
      <c r="A49" s="151">
        <v>5200</v>
      </c>
      <c r="B49" s="152" t="s">
        <v>395</v>
      </c>
      <c r="C49" s="152" t="s">
        <v>438</v>
      </c>
      <c r="D49" s="152" t="s">
        <v>529</v>
      </c>
    </row>
    <row r="50" spans="1:4" ht="13.5">
      <c r="A50" s="151">
        <v>6000</v>
      </c>
      <c r="B50" s="152" t="s">
        <v>246</v>
      </c>
      <c r="C50" s="152" t="s">
        <v>439</v>
      </c>
      <c r="D50" s="152" t="s">
        <v>530</v>
      </c>
    </row>
    <row r="51" spans="1:4" ht="13.5">
      <c r="A51" s="151">
        <v>6100</v>
      </c>
      <c r="B51" s="152" t="s">
        <v>247</v>
      </c>
      <c r="C51" s="152" t="s">
        <v>440</v>
      </c>
      <c r="D51" s="152">
        <v>43</v>
      </c>
    </row>
    <row r="52" spans="1:4" ht="13.5">
      <c r="A52" s="151">
        <v>6200</v>
      </c>
      <c r="B52" s="152" t="s">
        <v>208</v>
      </c>
      <c r="C52" s="152" t="s">
        <v>441</v>
      </c>
      <c r="D52" s="152" t="s">
        <v>322</v>
      </c>
    </row>
    <row r="53" spans="1:4" ht="13.5">
      <c r="A53" s="151">
        <v>6300</v>
      </c>
      <c r="B53" s="152" t="s">
        <v>248</v>
      </c>
      <c r="C53" s="152" t="s">
        <v>442</v>
      </c>
      <c r="D53" s="152" t="s">
        <v>323</v>
      </c>
    </row>
    <row r="54" spans="1:4" ht="13.5">
      <c r="A54" s="151">
        <v>6400</v>
      </c>
      <c r="B54" s="152" t="s">
        <v>249</v>
      </c>
      <c r="C54" s="152" t="s">
        <v>443</v>
      </c>
      <c r="D54" s="152" t="s">
        <v>324</v>
      </c>
    </row>
    <row r="55" spans="1:4" ht="13.5">
      <c r="A55" s="151">
        <v>6500</v>
      </c>
      <c r="B55" s="152" t="s">
        <v>250</v>
      </c>
      <c r="C55" s="152" t="s">
        <v>444</v>
      </c>
      <c r="D55" s="152" t="s">
        <v>531</v>
      </c>
    </row>
    <row r="56" spans="1:4" ht="13.5">
      <c r="A56" s="151">
        <v>7000</v>
      </c>
      <c r="B56" s="152" t="s">
        <v>251</v>
      </c>
      <c r="C56" s="152" t="s">
        <v>445</v>
      </c>
      <c r="D56" s="152" t="s">
        <v>325</v>
      </c>
    </row>
    <row r="57" spans="1:4" ht="13.5">
      <c r="A57" s="151">
        <v>8000</v>
      </c>
      <c r="B57" s="152" t="s">
        <v>252</v>
      </c>
      <c r="C57" s="152" t="s">
        <v>446</v>
      </c>
      <c r="D57" s="152" t="s">
        <v>326</v>
      </c>
    </row>
    <row r="58" spans="1:4" ht="13.5">
      <c r="A58" s="151">
        <v>9000</v>
      </c>
      <c r="B58" s="152" t="s">
        <v>253</v>
      </c>
      <c r="C58" s="152" t="s">
        <v>447</v>
      </c>
      <c r="D58" s="152" t="s">
        <v>532</v>
      </c>
    </row>
    <row r="59" spans="1:4" ht="13.5">
      <c r="A59" s="151">
        <v>9100</v>
      </c>
      <c r="B59" s="152" t="s">
        <v>254</v>
      </c>
      <c r="C59" s="152" t="s">
        <v>448</v>
      </c>
      <c r="D59" s="152" t="s">
        <v>533</v>
      </c>
    </row>
    <row r="60" spans="1:4" ht="13.5">
      <c r="A60" s="151">
        <v>9101</v>
      </c>
      <c r="B60" s="152" t="s">
        <v>255</v>
      </c>
      <c r="C60" s="152" t="s">
        <v>563</v>
      </c>
      <c r="D60" s="152">
        <v>48</v>
      </c>
    </row>
    <row r="61" spans="1:4" ht="13.5">
      <c r="A61" s="151">
        <v>9102</v>
      </c>
      <c r="B61" s="152" t="s">
        <v>256</v>
      </c>
      <c r="C61" s="152" t="s">
        <v>564</v>
      </c>
      <c r="D61" s="152">
        <v>49</v>
      </c>
    </row>
    <row r="62" spans="1:4" ht="27">
      <c r="A62" s="151">
        <v>9200</v>
      </c>
      <c r="B62" s="152" t="s">
        <v>210</v>
      </c>
      <c r="C62" s="152" t="s">
        <v>565</v>
      </c>
      <c r="D62" s="152" t="s">
        <v>534</v>
      </c>
    </row>
    <row r="63" spans="1:4" ht="13.5">
      <c r="A63" s="151">
        <v>9201</v>
      </c>
      <c r="B63" s="152" t="s">
        <v>257</v>
      </c>
      <c r="C63" s="152" t="s">
        <v>449</v>
      </c>
      <c r="D63" s="152">
        <v>46</v>
      </c>
    </row>
    <row r="64" spans="1:4" ht="13.5">
      <c r="A64" s="151">
        <v>9202</v>
      </c>
      <c r="B64" s="152" t="s">
        <v>258</v>
      </c>
      <c r="C64" s="152" t="s">
        <v>450</v>
      </c>
      <c r="D64" s="152">
        <v>51</v>
      </c>
    </row>
    <row r="65" spans="1:4" ht="13.5">
      <c r="A65" s="151">
        <v>9203</v>
      </c>
      <c r="B65" s="152" t="s">
        <v>259</v>
      </c>
      <c r="C65" s="152" t="s">
        <v>566</v>
      </c>
      <c r="D65" s="152">
        <v>52</v>
      </c>
    </row>
    <row r="66" spans="1:4" ht="13.5">
      <c r="A66" s="151">
        <v>9204</v>
      </c>
      <c r="B66" s="152" t="s">
        <v>260</v>
      </c>
      <c r="C66" s="152" t="s">
        <v>451</v>
      </c>
      <c r="D66" s="152">
        <v>54</v>
      </c>
    </row>
    <row r="67" spans="1:4" ht="13.5">
      <c r="A67" s="151">
        <v>9205</v>
      </c>
      <c r="B67" s="152" t="s">
        <v>261</v>
      </c>
      <c r="C67" s="152" t="s">
        <v>452</v>
      </c>
      <c r="D67" s="152" t="s">
        <v>327</v>
      </c>
    </row>
    <row r="68" spans="1:4" ht="13.5">
      <c r="A68" s="151">
        <v>9206</v>
      </c>
      <c r="B68" s="152" t="s">
        <v>262</v>
      </c>
      <c r="C68" s="152" t="s">
        <v>453</v>
      </c>
      <c r="D68" s="152" t="s">
        <v>535</v>
      </c>
    </row>
    <row r="69" spans="1:4" ht="13.5">
      <c r="A69" s="151">
        <v>9207</v>
      </c>
      <c r="B69" s="152" t="s">
        <v>263</v>
      </c>
      <c r="C69" s="152" t="s">
        <v>454</v>
      </c>
      <c r="D69" s="152">
        <v>55</v>
      </c>
    </row>
    <row r="70" spans="1:4" ht="27">
      <c r="A70" s="151">
        <v>9208</v>
      </c>
      <c r="B70" s="152" t="s">
        <v>264</v>
      </c>
      <c r="C70" s="152" t="s">
        <v>567</v>
      </c>
      <c r="D70" s="152" t="s">
        <v>328</v>
      </c>
    </row>
    <row r="71" spans="1:4" ht="13.5">
      <c r="A71" s="151">
        <v>9300</v>
      </c>
      <c r="B71" s="152" t="s">
        <v>211</v>
      </c>
      <c r="C71" s="152" t="s">
        <v>455</v>
      </c>
      <c r="D71" s="152" t="s">
        <v>536</v>
      </c>
    </row>
    <row r="72" spans="1:4" ht="13.5">
      <c r="A72" s="151">
        <v>9301</v>
      </c>
      <c r="B72" s="152" t="s">
        <v>265</v>
      </c>
      <c r="C72" s="152" t="s">
        <v>568</v>
      </c>
      <c r="D72" s="152" t="s">
        <v>329</v>
      </c>
    </row>
    <row r="73" spans="1:4" ht="13.5">
      <c r="A73" s="151">
        <v>9302</v>
      </c>
      <c r="B73" s="152" t="s">
        <v>266</v>
      </c>
      <c r="C73" s="152" t="s">
        <v>569</v>
      </c>
      <c r="D73" s="152" t="s">
        <v>330</v>
      </c>
    </row>
    <row r="74" spans="1:4" ht="13.5">
      <c r="A74" s="151">
        <v>9303</v>
      </c>
      <c r="B74" s="152" t="s">
        <v>267</v>
      </c>
      <c r="C74" s="152" t="s">
        <v>570</v>
      </c>
      <c r="D74" s="152">
        <v>59</v>
      </c>
    </row>
    <row r="75" spans="1:4" ht="13.5">
      <c r="A75" s="151">
        <v>9304</v>
      </c>
      <c r="B75" s="152" t="s">
        <v>268</v>
      </c>
      <c r="C75" s="152" t="s">
        <v>456</v>
      </c>
      <c r="D75" s="152" t="s">
        <v>331</v>
      </c>
    </row>
    <row r="76" spans="1:4" ht="13.5">
      <c r="A76" s="151">
        <v>9400</v>
      </c>
      <c r="B76" s="152" t="s">
        <v>269</v>
      </c>
      <c r="C76" s="152" t="s">
        <v>457</v>
      </c>
      <c r="D76" s="152" t="s">
        <v>332</v>
      </c>
    </row>
    <row r="77" spans="1:4" ht="13.5">
      <c r="A77" s="153">
        <v>9500</v>
      </c>
      <c r="B77" s="154" t="s">
        <v>270</v>
      </c>
      <c r="C77" s="154" t="s">
        <v>458</v>
      </c>
      <c r="D77" s="154" t="s">
        <v>537</v>
      </c>
    </row>
    <row r="78" spans="1:4" ht="27">
      <c r="A78" s="164">
        <v>10000</v>
      </c>
      <c r="B78" s="161" t="s">
        <v>271</v>
      </c>
      <c r="C78" s="161" t="s">
        <v>459</v>
      </c>
      <c r="D78" s="161" t="s">
        <v>538</v>
      </c>
    </row>
    <row r="79" spans="1:4" ht="13.5">
      <c r="A79" s="151">
        <v>10100</v>
      </c>
      <c r="B79" s="152" t="s">
        <v>212</v>
      </c>
      <c r="C79" s="152" t="s">
        <v>460</v>
      </c>
      <c r="D79" s="152">
        <v>64</v>
      </c>
    </row>
    <row r="80" spans="1:4" ht="13.5">
      <c r="A80" s="151">
        <v>10200</v>
      </c>
      <c r="B80" s="152" t="s">
        <v>272</v>
      </c>
      <c r="C80" s="152" t="s">
        <v>461</v>
      </c>
      <c r="D80" s="152">
        <v>63</v>
      </c>
    </row>
    <row r="81" spans="1:4" ht="13.5">
      <c r="A81" s="151">
        <v>10300</v>
      </c>
      <c r="B81" s="152" t="s">
        <v>273</v>
      </c>
      <c r="C81" s="152" t="s">
        <v>462</v>
      </c>
      <c r="D81" s="152">
        <v>62</v>
      </c>
    </row>
    <row r="82" spans="1:4" ht="13.5">
      <c r="A82" s="151">
        <v>10400</v>
      </c>
      <c r="B82" s="152" t="s">
        <v>274</v>
      </c>
      <c r="C82" s="152" t="s">
        <v>463</v>
      </c>
      <c r="D82" s="152" t="s">
        <v>539</v>
      </c>
    </row>
    <row r="83" spans="1:4" ht="13.5">
      <c r="A83" s="151">
        <v>10500</v>
      </c>
      <c r="B83" s="152" t="s">
        <v>275</v>
      </c>
      <c r="C83" s="152" t="s">
        <v>464</v>
      </c>
      <c r="D83" s="152">
        <v>68</v>
      </c>
    </row>
    <row r="84" spans="1:4" ht="27">
      <c r="A84" s="151">
        <v>10600</v>
      </c>
      <c r="B84" s="152" t="s">
        <v>276</v>
      </c>
      <c r="C84" s="152" t="s">
        <v>465</v>
      </c>
      <c r="D84" s="152" t="s">
        <v>540</v>
      </c>
    </row>
    <row r="85" spans="1:4" ht="13.5">
      <c r="A85" s="151">
        <v>11000</v>
      </c>
      <c r="B85" s="152" t="s">
        <v>277</v>
      </c>
      <c r="C85" s="152" t="s">
        <v>466</v>
      </c>
      <c r="D85" s="152" t="s">
        <v>541</v>
      </c>
    </row>
    <row r="86" spans="1:4" ht="13.5">
      <c r="A86" s="151">
        <v>11100</v>
      </c>
      <c r="B86" s="152" t="s">
        <v>278</v>
      </c>
      <c r="C86" s="152" t="s">
        <v>467</v>
      </c>
      <c r="D86" s="152">
        <v>69</v>
      </c>
    </row>
    <row r="87" spans="1:4" ht="13.5">
      <c r="A87" s="151">
        <v>11200</v>
      </c>
      <c r="B87" s="152" t="s">
        <v>215</v>
      </c>
      <c r="C87" s="152" t="s">
        <v>571</v>
      </c>
      <c r="D87" s="152">
        <v>71</v>
      </c>
    </row>
    <row r="88" spans="1:4" ht="13.5">
      <c r="A88" s="151">
        <v>11300</v>
      </c>
      <c r="B88" s="152" t="s">
        <v>279</v>
      </c>
      <c r="C88" s="152" t="s">
        <v>468</v>
      </c>
      <c r="D88" s="152" t="s">
        <v>542</v>
      </c>
    </row>
    <row r="89" spans="1:4" ht="13.5">
      <c r="A89" s="151">
        <v>11301</v>
      </c>
      <c r="B89" s="152" t="s">
        <v>280</v>
      </c>
      <c r="C89" s="152" t="s">
        <v>469</v>
      </c>
      <c r="D89" s="152" t="s">
        <v>543</v>
      </c>
    </row>
    <row r="90" spans="1:4" ht="13.5">
      <c r="A90" s="151">
        <v>11302</v>
      </c>
      <c r="B90" s="152" t="s">
        <v>281</v>
      </c>
      <c r="C90" s="152" t="s">
        <v>470</v>
      </c>
      <c r="D90" s="152" t="s">
        <v>544</v>
      </c>
    </row>
    <row r="91" spans="1:4" ht="13.5">
      <c r="A91" s="151">
        <v>11400</v>
      </c>
      <c r="B91" s="152" t="s">
        <v>282</v>
      </c>
      <c r="C91" s="152" t="s">
        <v>471</v>
      </c>
      <c r="D91" s="152" t="s">
        <v>545</v>
      </c>
    </row>
    <row r="92" spans="1:4" ht="13.5">
      <c r="A92" s="151">
        <v>12000</v>
      </c>
      <c r="B92" s="152" t="s">
        <v>283</v>
      </c>
      <c r="C92" s="152" t="s">
        <v>472</v>
      </c>
      <c r="D92" s="152" t="s">
        <v>333</v>
      </c>
    </row>
    <row r="93" spans="1:4" ht="27">
      <c r="A93" s="151">
        <v>13000</v>
      </c>
      <c r="B93" s="152" t="s">
        <v>284</v>
      </c>
      <c r="C93" s="152" t="s">
        <v>473</v>
      </c>
      <c r="D93" s="152" t="s">
        <v>546</v>
      </c>
    </row>
    <row r="94" spans="1:4" ht="13.5">
      <c r="A94" s="151">
        <v>14000</v>
      </c>
      <c r="B94" s="152" t="s">
        <v>285</v>
      </c>
      <c r="C94" s="152" t="s">
        <v>474</v>
      </c>
      <c r="D94" s="152" t="s">
        <v>547</v>
      </c>
    </row>
    <row r="95" spans="1:4" ht="13.5">
      <c r="A95" s="151">
        <v>14100</v>
      </c>
      <c r="B95" s="152" t="s">
        <v>286</v>
      </c>
      <c r="C95" s="152" t="s">
        <v>475</v>
      </c>
      <c r="D95" s="152" t="s">
        <v>334</v>
      </c>
    </row>
    <row r="96" spans="1:4" ht="13.5">
      <c r="A96" s="151">
        <v>14200</v>
      </c>
      <c r="B96" s="152" t="s">
        <v>287</v>
      </c>
      <c r="C96" s="152" t="s">
        <v>476</v>
      </c>
      <c r="D96" s="152" t="s">
        <v>548</v>
      </c>
    </row>
    <row r="97" spans="1:4" ht="13.5">
      <c r="A97" s="151">
        <v>14201</v>
      </c>
      <c r="B97" s="152" t="s">
        <v>288</v>
      </c>
      <c r="C97" s="152" t="s">
        <v>477</v>
      </c>
      <c r="D97" s="152" t="s">
        <v>335</v>
      </c>
    </row>
    <row r="98" spans="1:4" ht="13.5">
      <c r="A98" s="151">
        <v>14202</v>
      </c>
      <c r="B98" s="152" t="s">
        <v>289</v>
      </c>
      <c r="C98" s="152" t="s">
        <v>478</v>
      </c>
      <c r="D98" s="152" t="s">
        <v>336</v>
      </c>
    </row>
    <row r="99" spans="1:4" ht="13.5">
      <c r="A99" s="151">
        <v>14203</v>
      </c>
      <c r="B99" s="152" t="s">
        <v>290</v>
      </c>
      <c r="C99" s="152" t="s">
        <v>479</v>
      </c>
      <c r="D99" s="152" t="s">
        <v>337</v>
      </c>
    </row>
    <row r="100" spans="1:4" ht="13.5">
      <c r="A100" s="151">
        <v>14300</v>
      </c>
      <c r="B100" s="152" t="s">
        <v>291</v>
      </c>
      <c r="C100" s="152" t="s">
        <v>480</v>
      </c>
      <c r="D100" s="152" t="s">
        <v>549</v>
      </c>
    </row>
    <row r="101" spans="1:4" ht="13.5">
      <c r="A101" s="151">
        <v>15000</v>
      </c>
      <c r="B101" s="152" t="s">
        <v>518</v>
      </c>
      <c r="C101" s="152" t="s">
        <v>481</v>
      </c>
      <c r="D101" s="152" t="s">
        <v>550</v>
      </c>
    </row>
    <row r="102" spans="1:4" ht="13.5">
      <c r="A102" s="151">
        <v>16000</v>
      </c>
      <c r="B102" s="152" t="s">
        <v>292</v>
      </c>
      <c r="C102" s="152" t="s">
        <v>482</v>
      </c>
      <c r="D102" s="152" t="s">
        <v>551</v>
      </c>
    </row>
    <row r="103" spans="1:4" ht="13.5">
      <c r="A103" s="151">
        <v>16100</v>
      </c>
      <c r="B103" s="152" t="s">
        <v>293</v>
      </c>
      <c r="C103" s="152" t="s">
        <v>483</v>
      </c>
      <c r="D103" s="152" t="s">
        <v>338</v>
      </c>
    </row>
    <row r="104" spans="1:4" ht="13.5">
      <c r="A104" s="151">
        <v>16200</v>
      </c>
      <c r="B104" s="152" t="s">
        <v>294</v>
      </c>
      <c r="C104" s="152" t="s">
        <v>484</v>
      </c>
      <c r="D104" s="152" t="s">
        <v>339</v>
      </c>
    </row>
    <row r="105" spans="1:4" ht="13.5">
      <c r="A105" s="151">
        <v>16300</v>
      </c>
      <c r="B105" s="152" t="s">
        <v>295</v>
      </c>
      <c r="C105" s="152" t="s">
        <v>485</v>
      </c>
      <c r="D105" s="152" t="s">
        <v>552</v>
      </c>
    </row>
    <row r="106" spans="1:4" ht="13.5">
      <c r="A106" s="151">
        <v>16400</v>
      </c>
      <c r="B106" s="152" t="s">
        <v>296</v>
      </c>
      <c r="C106" s="152" t="s">
        <v>486</v>
      </c>
      <c r="D106" s="152" t="s">
        <v>553</v>
      </c>
    </row>
    <row r="107" spans="1:4" ht="13.5">
      <c r="A107" s="151">
        <v>16500</v>
      </c>
      <c r="B107" s="152" t="s">
        <v>297</v>
      </c>
      <c r="C107" s="152" t="s">
        <v>487</v>
      </c>
      <c r="D107" s="152" t="s">
        <v>340</v>
      </c>
    </row>
    <row r="108" spans="1:4" ht="13.5">
      <c r="A108" s="151">
        <v>16600</v>
      </c>
      <c r="B108" s="152" t="s">
        <v>298</v>
      </c>
      <c r="C108" s="152" t="s">
        <v>488</v>
      </c>
      <c r="D108" s="152" t="s">
        <v>341</v>
      </c>
    </row>
    <row r="109" spans="1:4" ht="13.5">
      <c r="A109" s="151">
        <v>17000</v>
      </c>
      <c r="B109" s="152" t="s">
        <v>519</v>
      </c>
      <c r="C109" s="152" t="s">
        <v>489</v>
      </c>
      <c r="D109" s="152" t="s">
        <v>342</v>
      </c>
    </row>
    <row r="110" spans="1:4" ht="13.5">
      <c r="A110" s="151">
        <v>17100</v>
      </c>
      <c r="B110" s="152" t="s">
        <v>299</v>
      </c>
      <c r="C110" s="152" t="s">
        <v>490</v>
      </c>
      <c r="D110" s="152" t="s">
        <v>343</v>
      </c>
    </row>
    <row r="111" spans="1:4" ht="13.5">
      <c r="A111" s="151">
        <v>17200</v>
      </c>
      <c r="B111" s="152" t="s">
        <v>300</v>
      </c>
      <c r="C111" s="152" t="s">
        <v>491</v>
      </c>
      <c r="D111" s="152" t="s">
        <v>554</v>
      </c>
    </row>
    <row r="112" spans="1:4" ht="13.5">
      <c r="A112" s="151">
        <v>17201</v>
      </c>
      <c r="B112" s="152" t="s">
        <v>229</v>
      </c>
      <c r="C112" s="152" t="s">
        <v>492</v>
      </c>
      <c r="D112" s="152" t="s">
        <v>344</v>
      </c>
    </row>
    <row r="113" spans="1:4" ht="13.5">
      <c r="A113" s="151">
        <v>17202</v>
      </c>
      <c r="B113" s="152" t="s">
        <v>230</v>
      </c>
      <c r="C113" s="152" t="s">
        <v>493</v>
      </c>
      <c r="D113" s="152" t="s">
        <v>345</v>
      </c>
    </row>
    <row r="114" spans="1:4" ht="13.5">
      <c r="A114" s="151">
        <v>17300</v>
      </c>
      <c r="B114" s="152" t="s">
        <v>301</v>
      </c>
      <c r="C114" s="152" t="s">
        <v>494</v>
      </c>
      <c r="D114" s="152" t="s">
        <v>346</v>
      </c>
    </row>
    <row r="115" spans="1:4" ht="13.5">
      <c r="A115" s="151">
        <v>17400</v>
      </c>
      <c r="B115" s="152" t="s">
        <v>302</v>
      </c>
      <c r="C115" s="152" t="s">
        <v>495</v>
      </c>
      <c r="D115" s="152" t="s">
        <v>347</v>
      </c>
    </row>
    <row r="116" spans="1:4" ht="13.5">
      <c r="A116" s="151">
        <v>17500</v>
      </c>
      <c r="B116" s="152" t="s">
        <v>520</v>
      </c>
      <c r="C116" s="152" t="s">
        <v>496</v>
      </c>
      <c r="D116" s="152" t="s">
        <v>348</v>
      </c>
    </row>
    <row r="117" spans="1:4" ht="27">
      <c r="A117" s="153">
        <v>18000</v>
      </c>
      <c r="B117" s="154" t="s">
        <v>521</v>
      </c>
      <c r="C117" s="154" t="s">
        <v>497</v>
      </c>
      <c r="D117" s="154" t="s">
        <v>555</v>
      </c>
    </row>
    <row r="118" spans="1:4" ht="13.5">
      <c r="A118" s="164">
        <v>18100</v>
      </c>
      <c r="B118" s="161" t="s">
        <v>303</v>
      </c>
      <c r="C118" s="161" t="s">
        <v>498</v>
      </c>
      <c r="D118" s="161">
        <v>88</v>
      </c>
    </row>
    <row r="119" spans="1:4" ht="13.5">
      <c r="A119" s="151">
        <v>18200</v>
      </c>
      <c r="B119" s="152" t="s">
        <v>235</v>
      </c>
      <c r="C119" s="152" t="s">
        <v>499</v>
      </c>
      <c r="D119" s="152" t="s">
        <v>349</v>
      </c>
    </row>
    <row r="120" spans="1:4" ht="27">
      <c r="A120" s="151">
        <v>18300</v>
      </c>
      <c r="B120" s="152" t="s">
        <v>741</v>
      </c>
      <c r="C120" s="152" t="s">
        <v>500</v>
      </c>
      <c r="D120" s="152" t="s">
        <v>556</v>
      </c>
    </row>
    <row r="121" spans="1:4" ht="13.5">
      <c r="A121" s="151">
        <v>20000</v>
      </c>
      <c r="B121" s="152" t="s">
        <v>304</v>
      </c>
      <c r="C121" s="152" t="s">
        <v>501</v>
      </c>
      <c r="D121" s="152" t="s">
        <v>350</v>
      </c>
    </row>
    <row r="122" spans="1:4" ht="13.5">
      <c r="A122" s="151">
        <v>20100</v>
      </c>
      <c r="B122" s="152" t="s">
        <v>237</v>
      </c>
      <c r="C122" s="152" t="s">
        <v>502</v>
      </c>
      <c r="D122" s="152" t="s">
        <v>351</v>
      </c>
    </row>
    <row r="123" spans="1:4" ht="13.5">
      <c r="A123" s="151">
        <v>20101</v>
      </c>
      <c r="B123" s="152" t="s">
        <v>238</v>
      </c>
      <c r="C123" s="152" t="s">
        <v>503</v>
      </c>
      <c r="D123" s="152" t="s">
        <v>352</v>
      </c>
    </row>
    <row r="124" spans="1:4" ht="13.5">
      <c r="A124" s="151">
        <v>20102</v>
      </c>
      <c r="B124" s="152" t="s">
        <v>239</v>
      </c>
      <c r="C124" s="152" t="s">
        <v>504</v>
      </c>
      <c r="D124" s="152" t="s">
        <v>353</v>
      </c>
    </row>
    <row r="125" spans="1:4" ht="13.5">
      <c r="A125" s="151">
        <v>20103</v>
      </c>
      <c r="B125" s="152" t="s">
        <v>240</v>
      </c>
      <c r="C125" s="152" t="s">
        <v>505</v>
      </c>
      <c r="D125" s="152" t="s">
        <v>354</v>
      </c>
    </row>
    <row r="126" spans="1:4" ht="13.5">
      <c r="A126" s="151">
        <v>20104</v>
      </c>
      <c r="B126" s="152" t="s">
        <v>305</v>
      </c>
      <c r="C126" s="152" t="s">
        <v>506</v>
      </c>
      <c r="D126" s="152" t="s">
        <v>355</v>
      </c>
    </row>
    <row r="127" spans="1:4" ht="13.5">
      <c r="A127" s="151">
        <v>20105</v>
      </c>
      <c r="B127" s="152" t="s">
        <v>522</v>
      </c>
      <c r="C127" s="152" t="s">
        <v>507</v>
      </c>
      <c r="D127" s="152" t="s">
        <v>356</v>
      </c>
    </row>
    <row r="128" spans="1:4" ht="13.5">
      <c r="A128" s="151">
        <v>20106</v>
      </c>
      <c r="B128" s="152" t="s">
        <v>397</v>
      </c>
      <c r="C128" s="152" t="s">
        <v>508</v>
      </c>
      <c r="D128" s="152" t="s">
        <v>357</v>
      </c>
    </row>
    <row r="129" spans="1:4" ht="13.5">
      <c r="A129" s="151">
        <v>20107</v>
      </c>
      <c r="B129" s="152" t="s">
        <v>243</v>
      </c>
      <c r="C129" s="152" t="s">
        <v>509</v>
      </c>
      <c r="D129" s="152" t="s">
        <v>557</v>
      </c>
    </row>
    <row r="130" spans="1:4" ht="13.5">
      <c r="A130" s="151">
        <v>20200</v>
      </c>
      <c r="B130" s="152" t="s">
        <v>306</v>
      </c>
      <c r="C130" s="152" t="s">
        <v>510</v>
      </c>
      <c r="D130" s="152" t="s">
        <v>358</v>
      </c>
    </row>
    <row r="131" spans="1:4" ht="13.5">
      <c r="A131" s="151">
        <v>20300</v>
      </c>
      <c r="B131" s="152" t="s">
        <v>307</v>
      </c>
      <c r="C131" s="152" t="s">
        <v>511</v>
      </c>
      <c r="D131" s="152" t="s">
        <v>359</v>
      </c>
    </row>
    <row r="132" spans="1:4" ht="13.5">
      <c r="A132" s="153">
        <v>20400</v>
      </c>
      <c r="B132" s="154" t="s">
        <v>245</v>
      </c>
      <c r="C132" s="154" t="s">
        <v>512</v>
      </c>
      <c r="D132" s="154" t="s">
        <v>360</v>
      </c>
    </row>
  </sheetData>
  <printOptions/>
  <pageMargins left="0.7874015748031497" right="0.7874015748031497" top="0.5905511811023623" bottom="0.5905511811023623" header="0" footer="0"/>
  <pageSetup blackAndWhite="1" fitToHeight="4" fitToWidth="4" horizontalDpi="300" verticalDpi="300" orientation="landscape" paperSize="9" scale="85" r:id="rId1"/>
  <rowBreaks count="3" manualBreakCount="3">
    <brk id="40" max="3" man="1"/>
    <brk id="77" max="3" man="1"/>
    <brk id="11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</sheetPr>
  <dimension ref="A1:AL62"/>
  <sheetViews>
    <sheetView view="pageBreakPreview" zoomScale="60" workbookViewId="0" topLeftCell="A22">
      <selection activeCell="D72" sqref="D72"/>
    </sheetView>
  </sheetViews>
  <sheetFormatPr defaultColWidth="6.875" defaultRowHeight="13.5"/>
  <cols>
    <col min="1" max="1" width="12.125" style="69" customWidth="1"/>
    <col min="2" max="2" width="50.625" style="69" customWidth="1"/>
    <col min="3" max="3" width="27.75390625" style="69" customWidth="1"/>
    <col min="4" max="4" width="58.375" style="69" customWidth="1"/>
    <col min="5" max="5" width="6.875" style="73" customWidth="1"/>
    <col min="6" max="254" width="6.875" style="70" customWidth="1"/>
    <col min="255" max="16384" width="6.875" style="70" customWidth="1"/>
  </cols>
  <sheetData>
    <row r="1" spans="1:38" ht="21">
      <c r="A1" s="157" t="s">
        <v>746</v>
      </c>
      <c r="B1" s="157"/>
      <c r="C1" s="157"/>
      <c r="D1" s="15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">
      <c r="A2" s="162" t="s">
        <v>704</v>
      </c>
      <c r="B2" s="163" t="s">
        <v>645</v>
      </c>
      <c r="C2" s="162" t="s">
        <v>706</v>
      </c>
      <c r="D2" s="162" t="s">
        <v>705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3.5">
      <c r="A3" s="159" t="s">
        <v>643</v>
      </c>
      <c r="B3" s="152" t="s">
        <v>196</v>
      </c>
      <c r="C3" s="152" t="s">
        <v>398</v>
      </c>
      <c r="D3" s="152" t="s">
        <v>663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3.5">
      <c r="A4" s="159" t="s">
        <v>589</v>
      </c>
      <c r="B4" s="152" t="s">
        <v>197</v>
      </c>
      <c r="C4" s="152" t="s">
        <v>402</v>
      </c>
      <c r="D4" s="152" t="s">
        <v>664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6" ht="13.5">
      <c r="A5" s="159" t="s">
        <v>590</v>
      </c>
      <c r="B5" s="152" t="s">
        <v>198</v>
      </c>
      <c r="C5" s="152" t="s">
        <v>646</v>
      </c>
      <c r="D5" s="152">
        <v>9</v>
      </c>
      <c r="F5" s="73"/>
    </row>
    <row r="6" spans="1:6" ht="13.5">
      <c r="A6" s="159" t="s">
        <v>644</v>
      </c>
      <c r="B6" s="152" t="s">
        <v>199</v>
      </c>
      <c r="C6" s="152" t="s">
        <v>403</v>
      </c>
      <c r="D6" s="152">
        <v>11</v>
      </c>
      <c r="F6" s="73"/>
    </row>
    <row r="7" spans="1:6" ht="13.5">
      <c r="A7" s="159" t="s">
        <v>591</v>
      </c>
      <c r="B7" s="152" t="s">
        <v>200</v>
      </c>
      <c r="C7" s="152" t="s">
        <v>406</v>
      </c>
      <c r="D7" s="152" t="s">
        <v>665</v>
      </c>
      <c r="F7" s="73"/>
    </row>
    <row r="8" spans="1:6" ht="13.5">
      <c r="A8" s="159" t="s">
        <v>592</v>
      </c>
      <c r="B8" s="152" t="s">
        <v>201</v>
      </c>
      <c r="C8" s="152" t="s">
        <v>408</v>
      </c>
      <c r="D8" s="152">
        <v>1516</v>
      </c>
      <c r="F8" s="73"/>
    </row>
    <row r="9" spans="1:6" ht="13.5">
      <c r="A9" s="159" t="s">
        <v>593</v>
      </c>
      <c r="B9" s="152" t="s">
        <v>202</v>
      </c>
      <c r="C9" s="152" t="s">
        <v>426</v>
      </c>
      <c r="D9" s="152">
        <v>15</v>
      </c>
      <c r="F9" s="73"/>
    </row>
    <row r="10" spans="1:6" ht="13.5">
      <c r="A10" s="159" t="s">
        <v>594</v>
      </c>
      <c r="B10" s="152" t="s">
        <v>203</v>
      </c>
      <c r="C10" s="152" t="s">
        <v>427</v>
      </c>
      <c r="D10" s="152">
        <v>16</v>
      </c>
      <c r="F10" s="73"/>
    </row>
    <row r="11" spans="1:6" ht="13.5">
      <c r="A11" s="159" t="s">
        <v>595</v>
      </c>
      <c r="B11" s="152" t="s">
        <v>204</v>
      </c>
      <c r="C11" s="152" t="s">
        <v>428</v>
      </c>
      <c r="D11" s="152">
        <v>17</v>
      </c>
      <c r="F11" s="73"/>
    </row>
    <row r="12" spans="1:6" ht="13.5">
      <c r="A12" s="159" t="s">
        <v>596</v>
      </c>
      <c r="B12" s="152" t="s">
        <v>205</v>
      </c>
      <c r="C12" s="152" t="s">
        <v>647</v>
      </c>
      <c r="D12" s="152" t="s">
        <v>666</v>
      </c>
      <c r="F12" s="73"/>
    </row>
    <row r="13" spans="1:6" ht="13.5">
      <c r="A13" s="159" t="s">
        <v>597</v>
      </c>
      <c r="B13" s="152" t="s">
        <v>206</v>
      </c>
      <c r="C13" s="152" t="s">
        <v>648</v>
      </c>
      <c r="D13" s="152" t="s">
        <v>667</v>
      </c>
      <c r="F13" s="73"/>
    </row>
    <row r="14" spans="1:6" ht="13.5">
      <c r="A14" s="159" t="s">
        <v>598</v>
      </c>
      <c r="B14" s="152" t="s">
        <v>207</v>
      </c>
      <c r="C14" s="152" t="s">
        <v>440</v>
      </c>
      <c r="D14" s="152">
        <v>19</v>
      </c>
      <c r="F14" s="73"/>
    </row>
    <row r="15" spans="1:6" ht="13.5">
      <c r="A15" s="159" t="s">
        <v>599</v>
      </c>
      <c r="B15" s="152" t="s">
        <v>208</v>
      </c>
      <c r="C15" s="152" t="s">
        <v>441</v>
      </c>
      <c r="D15" s="152" t="s">
        <v>668</v>
      </c>
      <c r="F15" s="73"/>
    </row>
    <row r="16" spans="1:6" ht="13.5">
      <c r="A16" s="159" t="s">
        <v>600</v>
      </c>
      <c r="B16" s="152" t="s">
        <v>209</v>
      </c>
      <c r="C16" s="152" t="s">
        <v>649</v>
      </c>
      <c r="D16" s="152">
        <v>20</v>
      </c>
      <c r="F16" s="73"/>
    </row>
    <row r="17" spans="1:6" ht="27">
      <c r="A17" s="159" t="s">
        <v>601</v>
      </c>
      <c r="B17" s="152" t="s">
        <v>210</v>
      </c>
      <c r="C17" s="152" t="s">
        <v>728</v>
      </c>
      <c r="D17" s="152">
        <v>21</v>
      </c>
      <c r="F17" s="73"/>
    </row>
    <row r="18" spans="1:6" ht="13.5">
      <c r="A18" s="159" t="s">
        <v>602</v>
      </c>
      <c r="B18" s="152" t="s">
        <v>211</v>
      </c>
      <c r="C18" s="152" t="s">
        <v>455</v>
      </c>
      <c r="D18" s="152" t="s">
        <v>669</v>
      </c>
      <c r="F18" s="73"/>
    </row>
    <row r="19" spans="1:6" ht="13.5">
      <c r="A19" s="159" t="s">
        <v>603</v>
      </c>
      <c r="B19" s="152" t="s">
        <v>212</v>
      </c>
      <c r="C19" s="152" t="s">
        <v>460</v>
      </c>
      <c r="D19" s="152">
        <v>23</v>
      </c>
      <c r="F19" s="73"/>
    </row>
    <row r="20" spans="1:6" ht="13.5">
      <c r="A20" s="159" t="s">
        <v>604</v>
      </c>
      <c r="B20" s="152" t="s">
        <v>213</v>
      </c>
      <c r="C20" s="152" t="s">
        <v>461</v>
      </c>
      <c r="D20" s="152">
        <v>22</v>
      </c>
      <c r="F20" s="73"/>
    </row>
    <row r="21" spans="1:6" ht="13.5">
      <c r="A21" s="159" t="s">
        <v>605</v>
      </c>
      <c r="B21" s="152" t="s">
        <v>214</v>
      </c>
      <c r="C21" s="152" t="s">
        <v>464</v>
      </c>
      <c r="D21" s="152" t="s">
        <v>670</v>
      </c>
      <c r="F21" s="73"/>
    </row>
    <row r="22" spans="1:6" ht="13.5">
      <c r="A22" s="159" t="s">
        <v>606</v>
      </c>
      <c r="B22" s="152" t="s">
        <v>215</v>
      </c>
      <c r="C22" s="152" t="s">
        <v>650</v>
      </c>
      <c r="D22" s="152">
        <v>25</v>
      </c>
      <c r="F22" s="73"/>
    </row>
    <row r="23" spans="1:6" ht="13.5">
      <c r="A23" s="159" t="s">
        <v>607</v>
      </c>
      <c r="B23" s="152" t="s">
        <v>216</v>
      </c>
      <c r="C23" s="152" t="s">
        <v>468</v>
      </c>
      <c r="D23" s="152" t="s">
        <v>671</v>
      </c>
      <c r="F23" s="73"/>
    </row>
    <row r="24" spans="1:6" ht="13.5">
      <c r="A24" s="159" t="s">
        <v>608</v>
      </c>
      <c r="B24" s="152" t="s">
        <v>217</v>
      </c>
      <c r="C24" s="152" t="s">
        <v>476</v>
      </c>
      <c r="D24" s="152" t="s">
        <v>672</v>
      </c>
      <c r="F24" s="73"/>
    </row>
    <row r="25" spans="1:6" ht="13.5">
      <c r="A25" s="159" t="s">
        <v>609</v>
      </c>
      <c r="B25" s="152" t="s">
        <v>218</v>
      </c>
      <c r="C25" s="152" t="s">
        <v>482</v>
      </c>
      <c r="D25" s="152" t="s">
        <v>673</v>
      </c>
      <c r="F25" s="73"/>
    </row>
    <row r="26" spans="1:6" ht="27">
      <c r="A26" s="159" t="s">
        <v>610</v>
      </c>
      <c r="B26" s="152" t="s">
        <v>729</v>
      </c>
      <c r="C26" s="152" t="s">
        <v>483</v>
      </c>
      <c r="D26" s="152" t="s">
        <v>674</v>
      </c>
      <c r="F26" s="73"/>
    </row>
    <row r="27" spans="1:6" ht="13.5">
      <c r="A27" s="159" t="s">
        <v>611</v>
      </c>
      <c r="B27" s="152" t="s">
        <v>219</v>
      </c>
      <c r="C27" s="152" t="s">
        <v>484</v>
      </c>
      <c r="D27" s="152" t="s">
        <v>675</v>
      </c>
      <c r="F27" s="73"/>
    </row>
    <row r="28" spans="1:6" ht="13.5">
      <c r="A28" s="159" t="s">
        <v>612</v>
      </c>
      <c r="B28" s="152" t="s">
        <v>220</v>
      </c>
      <c r="C28" s="152" t="s">
        <v>651</v>
      </c>
      <c r="D28" s="152" t="s">
        <v>676</v>
      </c>
      <c r="F28" s="73"/>
    </row>
    <row r="29" spans="1:6" ht="13.5">
      <c r="A29" s="159" t="s">
        <v>613</v>
      </c>
      <c r="B29" s="152" t="s">
        <v>221</v>
      </c>
      <c r="C29" s="152" t="s">
        <v>652</v>
      </c>
      <c r="D29" s="152" t="s">
        <v>677</v>
      </c>
      <c r="F29" s="73"/>
    </row>
    <row r="30" spans="1:6" ht="13.5">
      <c r="A30" s="159" t="s">
        <v>614</v>
      </c>
      <c r="B30" s="152" t="s">
        <v>222</v>
      </c>
      <c r="C30" s="152" t="s">
        <v>653</v>
      </c>
      <c r="D30" s="152" t="s">
        <v>678</v>
      </c>
      <c r="F30" s="73"/>
    </row>
    <row r="31" spans="1:6" ht="13.5">
      <c r="A31" s="159" t="s">
        <v>615</v>
      </c>
      <c r="B31" s="152" t="s">
        <v>223</v>
      </c>
      <c r="C31" s="152" t="s">
        <v>654</v>
      </c>
      <c r="D31" s="152" t="s">
        <v>679</v>
      </c>
      <c r="F31" s="73"/>
    </row>
    <row r="32" spans="1:6" ht="27">
      <c r="A32" s="159" t="s">
        <v>616</v>
      </c>
      <c r="B32" s="152" t="s">
        <v>730</v>
      </c>
      <c r="C32" s="152" t="s">
        <v>655</v>
      </c>
      <c r="D32" s="152" t="s">
        <v>680</v>
      </c>
      <c r="F32" s="73"/>
    </row>
    <row r="33" spans="1:6" ht="13.5">
      <c r="A33" s="159" t="s">
        <v>617</v>
      </c>
      <c r="B33" s="152" t="s">
        <v>224</v>
      </c>
      <c r="C33" s="152" t="s">
        <v>656</v>
      </c>
      <c r="D33" s="152" t="s">
        <v>681</v>
      </c>
      <c r="F33" s="73"/>
    </row>
    <row r="34" spans="1:6" ht="13.5">
      <c r="A34" s="159" t="s">
        <v>618</v>
      </c>
      <c r="B34" s="152" t="s">
        <v>225</v>
      </c>
      <c r="C34" s="152" t="s">
        <v>657</v>
      </c>
      <c r="D34" s="152" t="s">
        <v>682</v>
      </c>
      <c r="F34" s="73"/>
    </row>
    <row r="35" spans="1:6" ht="27">
      <c r="A35" s="159" t="s">
        <v>619</v>
      </c>
      <c r="B35" s="152" t="s">
        <v>731</v>
      </c>
      <c r="C35" s="152" t="s">
        <v>487</v>
      </c>
      <c r="D35" s="152" t="s">
        <v>683</v>
      </c>
      <c r="F35" s="73"/>
    </row>
    <row r="36" spans="1:6" ht="13.5">
      <c r="A36" s="159" t="s">
        <v>620</v>
      </c>
      <c r="B36" s="152" t="s">
        <v>226</v>
      </c>
      <c r="C36" s="152" t="s">
        <v>488</v>
      </c>
      <c r="D36" s="152" t="s">
        <v>684</v>
      </c>
      <c r="F36" s="73"/>
    </row>
    <row r="37" spans="1:6" ht="13.5">
      <c r="A37" s="159" t="s">
        <v>621</v>
      </c>
      <c r="B37" s="152" t="s">
        <v>227</v>
      </c>
      <c r="C37" s="152" t="s">
        <v>489</v>
      </c>
      <c r="D37" s="152" t="s">
        <v>685</v>
      </c>
      <c r="F37" s="73"/>
    </row>
    <row r="38" spans="1:6" ht="13.5">
      <c r="A38" s="159" t="s">
        <v>622</v>
      </c>
      <c r="B38" s="152" t="s">
        <v>228</v>
      </c>
      <c r="C38" s="152" t="s">
        <v>490</v>
      </c>
      <c r="D38" s="152">
        <v>28</v>
      </c>
      <c r="F38" s="73"/>
    </row>
    <row r="39" spans="1:6" ht="13.5">
      <c r="A39" s="159" t="s">
        <v>623</v>
      </c>
      <c r="B39" s="152" t="s">
        <v>229</v>
      </c>
      <c r="C39" s="152" t="s">
        <v>492</v>
      </c>
      <c r="D39" s="152">
        <v>29</v>
      </c>
      <c r="F39" s="73"/>
    </row>
    <row r="40" spans="1:6" ht="13.5">
      <c r="A40" s="159" t="s">
        <v>624</v>
      </c>
      <c r="B40" s="152" t="s">
        <v>230</v>
      </c>
      <c r="C40" s="152" t="s">
        <v>493</v>
      </c>
      <c r="D40" s="152" t="s">
        <v>686</v>
      </c>
      <c r="F40" s="73"/>
    </row>
    <row r="41" spans="1:6" ht="13.5">
      <c r="A41" s="160" t="s">
        <v>625</v>
      </c>
      <c r="B41" s="154" t="s">
        <v>231</v>
      </c>
      <c r="C41" s="154" t="s">
        <v>658</v>
      </c>
      <c r="D41" s="154" t="s">
        <v>687</v>
      </c>
      <c r="F41" s="73"/>
    </row>
    <row r="42" spans="1:6" ht="13.5">
      <c r="A42" s="158" t="s">
        <v>626</v>
      </c>
      <c r="B42" s="161" t="s">
        <v>232</v>
      </c>
      <c r="C42" s="161" t="s">
        <v>494</v>
      </c>
      <c r="D42" s="161">
        <v>31</v>
      </c>
      <c r="F42" s="73"/>
    </row>
    <row r="43" spans="1:6" ht="13.5">
      <c r="A43" s="159" t="s">
        <v>627</v>
      </c>
      <c r="B43" s="152" t="s">
        <v>233</v>
      </c>
      <c r="C43" s="152" t="s">
        <v>659</v>
      </c>
      <c r="D43" s="152" t="s">
        <v>688</v>
      </c>
      <c r="F43" s="73"/>
    </row>
    <row r="44" spans="1:6" ht="13.5">
      <c r="A44" s="159" t="s">
        <v>628</v>
      </c>
      <c r="B44" s="152" t="s">
        <v>234</v>
      </c>
      <c r="C44" s="152" t="s">
        <v>495</v>
      </c>
      <c r="D44" s="152" t="s">
        <v>689</v>
      </c>
      <c r="F44" s="73"/>
    </row>
    <row r="45" spans="1:6" ht="27">
      <c r="A45" s="159" t="s">
        <v>629</v>
      </c>
      <c r="B45" s="152" t="s">
        <v>732</v>
      </c>
      <c r="C45" s="152" t="s">
        <v>496</v>
      </c>
      <c r="D45" s="152" t="s">
        <v>690</v>
      </c>
      <c r="F45" s="73"/>
    </row>
    <row r="46" spans="1:6" ht="13.5">
      <c r="A46" s="159" t="s">
        <v>630</v>
      </c>
      <c r="B46" s="152" t="s">
        <v>235</v>
      </c>
      <c r="C46" s="152" t="s">
        <v>499</v>
      </c>
      <c r="D46" s="152" t="s">
        <v>691</v>
      </c>
      <c r="F46" s="73"/>
    </row>
    <row r="47" spans="1:6" ht="13.5">
      <c r="A47" s="159" t="s">
        <v>631</v>
      </c>
      <c r="B47" s="152" t="s">
        <v>236</v>
      </c>
      <c r="C47" s="152" t="s">
        <v>660</v>
      </c>
      <c r="D47" s="152" t="s">
        <v>692</v>
      </c>
      <c r="F47" s="73"/>
    </row>
    <row r="48" spans="1:6" ht="13.5">
      <c r="A48" s="159" t="s">
        <v>632</v>
      </c>
      <c r="B48" s="152" t="s">
        <v>237</v>
      </c>
      <c r="C48" s="152" t="s">
        <v>502</v>
      </c>
      <c r="D48" s="152" t="s">
        <v>693</v>
      </c>
      <c r="F48" s="73"/>
    </row>
    <row r="49" spans="1:6" ht="13.5">
      <c r="A49" s="159" t="s">
        <v>633</v>
      </c>
      <c r="B49" s="152" t="s">
        <v>238</v>
      </c>
      <c r="C49" s="152" t="s">
        <v>503</v>
      </c>
      <c r="D49" s="152" t="s">
        <v>694</v>
      </c>
      <c r="F49" s="73"/>
    </row>
    <row r="50" spans="1:6" ht="13.5">
      <c r="A50" s="159" t="s">
        <v>634</v>
      </c>
      <c r="B50" s="152" t="s">
        <v>239</v>
      </c>
      <c r="C50" s="152" t="s">
        <v>504</v>
      </c>
      <c r="D50" s="152" t="s">
        <v>695</v>
      </c>
      <c r="F50" s="73"/>
    </row>
    <row r="51" spans="1:6" ht="13.5">
      <c r="A51" s="159" t="s">
        <v>635</v>
      </c>
      <c r="B51" s="152" t="s">
        <v>240</v>
      </c>
      <c r="C51" s="152" t="s">
        <v>505</v>
      </c>
      <c r="D51" s="152" t="s">
        <v>696</v>
      </c>
      <c r="F51" s="73"/>
    </row>
    <row r="52" spans="1:6" ht="27">
      <c r="A52" s="159" t="s">
        <v>636</v>
      </c>
      <c r="B52" s="152" t="s">
        <v>733</v>
      </c>
      <c r="C52" s="152" t="s">
        <v>661</v>
      </c>
      <c r="D52" s="152" t="s">
        <v>697</v>
      </c>
      <c r="F52" s="73"/>
    </row>
    <row r="53" spans="1:6" ht="13.5">
      <c r="A53" s="159" t="s">
        <v>637</v>
      </c>
      <c r="B53" s="152" t="s">
        <v>241</v>
      </c>
      <c r="C53" s="152" t="s">
        <v>662</v>
      </c>
      <c r="D53" s="152" t="s">
        <v>698</v>
      </c>
      <c r="F53" s="73"/>
    </row>
    <row r="54" spans="1:6" ht="13.5">
      <c r="A54" s="159" t="s">
        <v>638</v>
      </c>
      <c r="B54" s="152" t="s">
        <v>242</v>
      </c>
      <c r="C54" s="152" t="s">
        <v>507</v>
      </c>
      <c r="D54" s="152" t="s">
        <v>699</v>
      </c>
      <c r="F54" s="73"/>
    </row>
    <row r="55" spans="1:6" ht="27">
      <c r="A55" s="159" t="s">
        <v>639</v>
      </c>
      <c r="B55" s="152" t="s">
        <v>734</v>
      </c>
      <c r="C55" s="152" t="s">
        <v>508</v>
      </c>
      <c r="D55" s="152" t="s">
        <v>700</v>
      </c>
      <c r="F55" s="73"/>
    </row>
    <row r="56" spans="1:6" ht="13.5">
      <c r="A56" s="159" t="s">
        <v>640</v>
      </c>
      <c r="B56" s="152" t="s">
        <v>243</v>
      </c>
      <c r="C56" s="152" t="s">
        <v>509</v>
      </c>
      <c r="D56" s="152" t="s">
        <v>701</v>
      </c>
      <c r="F56" s="73"/>
    </row>
    <row r="57" spans="1:6" ht="13.5">
      <c r="A57" s="159" t="s">
        <v>641</v>
      </c>
      <c r="B57" s="152" t="s">
        <v>244</v>
      </c>
      <c r="C57" s="152" t="s">
        <v>511</v>
      </c>
      <c r="D57" s="152" t="s">
        <v>702</v>
      </c>
      <c r="F57" s="73"/>
    </row>
    <row r="58" spans="1:6" ht="13.5">
      <c r="A58" s="160" t="s">
        <v>642</v>
      </c>
      <c r="B58" s="154" t="s">
        <v>245</v>
      </c>
      <c r="C58" s="154" t="s">
        <v>512</v>
      </c>
      <c r="D58" s="154" t="s">
        <v>703</v>
      </c>
      <c r="F58" s="73"/>
    </row>
    <row r="59" ht="9" customHeight="1"/>
    <row r="60" ht="9" customHeight="1">
      <c r="A60" s="68"/>
    </row>
    <row r="61" ht="9" customHeight="1">
      <c r="A61" s="68"/>
    </row>
    <row r="62" ht="9" customHeight="1">
      <c r="A62" s="68"/>
    </row>
    <row r="63" ht="9" customHeight="1"/>
  </sheetData>
  <printOptions/>
  <pageMargins left="0.7874015748031497" right="0.7874015748031497" top="0.5905511811023623" bottom="0.5905511811023623" header="0" footer="0"/>
  <pageSetup blackAndWhite="1" fitToHeight="4" fitToWidth="4" horizontalDpi="300" verticalDpi="300" orientation="landscape" paperSize="9" scale="88" r:id="rId1"/>
  <rowBreaks count="1" manualBreakCount="1">
    <brk id="4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J140"/>
  <sheetViews>
    <sheetView view="pageBreakPreview" zoomScale="75" zoomScaleNormal="75" zoomScaleSheetLayoutView="75" workbookViewId="0" topLeftCell="A1">
      <pane xSplit="1" ySplit="25" topLeftCell="B89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D117" sqref="D117"/>
    </sheetView>
  </sheetViews>
  <sheetFormatPr defaultColWidth="9.00390625" defaultRowHeight="15" customHeight="1"/>
  <cols>
    <col min="1" max="1" width="9.875" style="44" customWidth="1"/>
    <col min="2" max="3" width="13.25390625" style="44" customWidth="1"/>
    <col min="4" max="4" width="11.50390625" style="44" customWidth="1"/>
    <col min="5" max="5" width="9.375" style="44" customWidth="1"/>
    <col min="6" max="6" width="10.00390625" style="44" customWidth="1"/>
    <col min="7" max="7" width="11.50390625" style="44" customWidth="1"/>
    <col min="8" max="8" width="10.00390625" style="44" customWidth="1"/>
    <col min="9" max="9" width="9.375" style="44" customWidth="1"/>
    <col min="10" max="10" width="3.875" style="44" customWidth="1"/>
    <col min="11" max="16384" width="8.625" style="44" customWidth="1"/>
  </cols>
  <sheetData>
    <row r="1" spans="1:9" ht="15">
      <c r="A1" s="198" t="s">
        <v>747</v>
      </c>
      <c r="B1" s="198"/>
      <c r="C1" s="198"/>
      <c r="D1" s="198"/>
      <c r="E1" s="198"/>
      <c r="F1" s="198"/>
      <c r="G1" s="198"/>
      <c r="H1" s="198"/>
      <c r="I1" s="198"/>
    </row>
    <row r="2" spans="1:36" s="62" customFormat="1" ht="13.5">
      <c r="A2" s="199" t="s">
        <v>64</v>
      </c>
      <c r="B2" s="200" t="s">
        <v>582</v>
      </c>
      <c r="C2" s="200"/>
      <c r="D2" s="200" t="s">
        <v>583</v>
      </c>
      <c r="E2" s="200"/>
      <c r="F2" s="200"/>
      <c r="G2" s="200"/>
      <c r="H2" s="200"/>
      <c r="I2" s="200"/>
      <c r="J2" s="59"/>
      <c r="K2" s="59"/>
      <c r="L2" s="59"/>
      <c r="M2" s="59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9" s="62" customFormat="1" ht="13.5">
      <c r="A3" s="199"/>
      <c r="B3" s="200" t="s">
        <v>584</v>
      </c>
      <c r="C3" s="200" t="s">
        <v>585</v>
      </c>
      <c r="D3" s="200" t="s">
        <v>584</v>
      </c>
      <c r="E3" s="200"/>
      <c r="F3" s="200"/>
      <c r="G3" s="200" t="s">
        <v>585</v>
      </c>
      <c r="H3" s="200"/>
      <c r="I3" s="200"/>
    </row>
    <row r="4" spans="1:9" s="62" customFormat="1" ht="13.5">
      <c r="A4" s="199"/>
      <c r="B4" s="200"/>
      <c r="C4" s="200"/>
      <c r="D4" s="128" t="s">
        <v>586</v>
      </c>
      <c r="E4" s="128" t="s">
        <v>587</v>
      </c>
      <c r="F4" s="128" t="s">
        <v>588</v>
      </c>
      <c r="G4" s="128" t="s">
        <v>586</v>
      </c>
      <c r="H4" s="128" t="s">
        <v>587</v>
      </c>
      <c r="I4" s="128" t="s">
        <v>588</v>
      </c>
    </row>
    <row r="5" spans="1:9" ht="16.5" customHeight="1" hidden="1">
      <c r="A5" s="129" t="s">
        <v>103</v>
      </c>
      <c r="B5" s="127">
        <v>48554000</v>
      </c>
      <c r="C5" s="72"/>
      <c r="D5" s="127">
        <v>1068650</v>
      </c>
      <c r="E5" s="72"/>
      <c r="F5" s="72"/>
      <c r="G5" s="72"/>
      <c r="H5" s="72"/>
      <c r="I5" s="72"/>
    </row>
    <row r="6" spans="1:9" ht="16.5" customHeight="1" hidden="1">
      <c r="A6" s="129" t="s">
        <v>66</v>
      </c>
      <c r="B6" s="127">
        <v>49184000</v>
      </c>
      <c r="C6" s="72"/>
      <c r="D6" s="127">
        <v>1078571</v>
      </c>
      <c r="E6" s="72"/>
      <c r="F6" s="72"/>
      <c r="G6" s="72"/>
      <c r="H6" s="72"/>
      <c r="I6" s="72"/>
    </row>
    <row r="7" spans="1:9" ht="16.5" customHeight="1" hidden="1">
      <c r="A7" s="129" t="s">
        <v>67</v>
      </c>
      <c r="B7" s="127">
        <v>49852000</v>
      </c>
      <c r="C7" s="72"/>
      <c r="D7" s="127">
        <v>1089171</v>
      </c>
      <c r="E7" s="72"/>
      <c r="F7" s="72"/>
      <c r="G7" s="72"/>
      <c r="H7" s="72"/>
      <c r="I7" s="72"/>
    </row>
    <row r="8" spans="1:9" ht="16.5" customHeight="1" hidden="1">
      <c r="A8" s="129" t="s">
        <v>104</v>
      </c>
      <c r="B8" s="127">
        <v>50557000</v>
      </c>
      <c r="C8" s="72"/>
      <c r="D8" s="127">
        <v>1097808</v>
      </c>
      <c r="E8" s="72"/>
      <c r="F8" s="72"/>
      <c r="G8" s="72"/>
      <c r="H8" s="72"/>
      <c r="I8" s="72"/>
    </row>
    <row r="9" spans="1:9" ht="16.5" customHeight="1" hidden="1">
      <c r="A9" s="129" t="s">
        <v>68</v>
      </c>
      <c r="B9" s="127">
        <v>51305000</v>
      </c>
      <c r="C9" s="72"/>
      <c r="D9" s="127">
        <v>1095701</v>
      </c>
      <c r="E9" s="72"/>
      <c r="F9" s="72"/>
      <c r="G9" s="72"/>
      <c r="H9" s="72"/>
      <c r="I9" s="72"/>
    </row>
    <row r="10" spans="1:9" ht="16.5" customHeight="1" hidden="1">
      <c r="A10" s="129" t="s">
        <v>69</v>
      </c>
      <c r="B10" s="127">
        <v>52039000</v>
      </c>
      <c r="C10" s="72"/>
      <c r="D10" s="127">
        <v>1107623</v>
      </c>
      <c r="E10" s="72"/>
      <c r="F10" s="72"/>
      <c r="G10" s="72"/>
      <c r="H10" s="72"/>
      <c r="I10" s="72"/>
    </row>
    <row r="11" spans="1:9" ht="16.5" customHeight="1" hidden="1">
      <c r="A11" s="129" t="s">
        <v>70</v>
      </c>
      <c r="B11" s="127">
        <v>52752000</v>
      </c>
      <c r="C11" s="72"/>
      <c r="D11" s="127">
        <v>1113796</v>
      </c>
      <c r="E11" s="72"/>
      <c r="F11" s="72"/>
      <c r="G11" s="72"/>
      <c r="H11" s="72"/>
      <c r="I11" s="72"/>
    </row>
    <row r="12" spans="1:9" ht="16.5" customHeight="1" hidden="1">
      <c r="A12" s="129" t="s">
        <v>71</v>
      </c>
      <c r="B12" s="127">
        <v>53496000</v>
      </c>
      <c r="C12" s="72"/>
      <c r="D12" s="127">
        <v>1126799</v>
      </c>
      <c r="E12" s="72"/>
      <c r="F12" s="72"/>
      <c r="G12" s="72"/>
      <c r="H12" s="72"/>
      <c r="I12" s="72"/>
    </row>
    <row r="13" spans="1:9" ht="16.5" customHeight="1" hidden="1">
      <c r="A13" s="129" t="s">
        <v>72</v>
      </c>
      <c r="B13" s="127">
        <v>54134000</v>
      </c>
      <c r="C13" s="72"/>
      <c r="D13" s="127">
        <v>1126546</v>
      </c>
      <c r="E13" s="72"/>
      <c r="F13" s="72"/>
      <c r="G13" s="72"/>
      <c r="H13" s="72"/>
      <c r="I13" s="72"/>
    </row>
    <row r="14" spans="1:9" ht="16.5" customHeight="1" hidden="1">
      <c r="A14" s="129" t="s">
        <v>73</v>
      </c>
      <c r="B14" s="127">
        <v>54739000</v>
      </c>
      <c r="C14" s="72"/>
      <c r="D14" s="127">
        <v>1124736</v>
      </c>
      <c r="E14" s="72"/>
      <c r="F14" s="72"/>
      <c r="G14" s="72"/>
      <c r="H14" s="72"/>
      <c r="I14" s="72"/>
    </row>
    <row r="15" spans="1:9" ht="16.5" customHeight="1" hidden="1">
      <c r="A15" s="129" t="s">
        <v>74</v>
      </c>
      <c r="B15" s="127">
        <v>55033000</v>
      </c>
      <c r="C15" s="72"/>
      <c r="D15" s="127">
        <v>1139359</v>
      </c>
      <c r="E15" s="72"/>
      <c r="F15" s="72"/>
      <c r="G15" s="72"/>
      <c r="H15" s="72"/>
      <c r="I15" s="72"/>
    </row>
    <row r="16" spans="1:9" ht="16.5" customHeight="1" hidden="1">
      <c r="A16" s="129" t="s">
        <v>75</v>
      </c>
      <c r="B16" s="127">
        <v>55963053</v>
      </c>
      <c r="C16" s="72"/>
      <c r="D16" s="127">
        <v>1046720</v>
      </c>
      <c r="E16" s="72"/>
      <c r="F16" s="72"/>
      <c r="G16" s="72"/>
      <c r="H16" s="72"/>
      <c r="I16" s="72"/>
    </row>
    <row r="17" spans="1:9" ht="16.5" customHeight="1" hidden="1">
      <c r="A17" s="129" t="s">
        <v>76</v>
      </c>
      <c r="B17" s="127">
        <v>56665900</v>
      </c>
      <c r="C17" s="72"/>
      <c r="D17" s="127">
        <v>1054100</v>
      </c>
      <c r="E17" s="72"/>
      <c r="F17" s="72"/>
      <c r="G17" s="72"/>
      <c r="H17" s="72"/>
      <c r="I17" s="72"/>
    </row>
    <row r="18" spans="1:9" ht="16.5" customHeight="1" hidden="1">
      <c r="A18" s="129" t="s">
        <v>77</v>
      </c>
      <c r="B18" s="127">
        <v>57390100</v>
      </c>
      <c r="C18" s="72"/>
      <c r="D18" s="127">
        <v>1061500</v>
      </c>
      <c r="E18" s="72"/>
      <c r="F18" s="72"/>
      <c r="G18" s="72"/>
      <c r="H18" s="72"/>
      <c r="I18" s="72"/>
    </row>
    <row r="19" spans="1:9" ht="16.5" customHeight="1" hidden="1">
      <c r="A19" s="129" t="s">
        <v>78</v>
      </c>
      <c r="B19" s="127">
        <v>58119200</v>
      </c>
      <c r="C19" s="72"/>
      <c r="D19" s="127">
        <v>1070700</v>
      </c>
      <c r="E19" s="72"/>
      <c r="F19" s="72"/>
      <c r="G19" s="72"/>
      <c r="H19" s="72"/>
      <c r="I19" s="72"/>
    </row>
    <row r="20" spans="1:9" ht="16.5" customHeight="1" hidden="1">
      <c r="A20" s="129" t="s">
        <v>79</v>
      </c>
      <c r="B20" s="127">
        <v>58875600</v>
      </c>
      <c r="C20" s="72"/>
      <c r="D20" s="127">
        <v>1078000</v>
      </c>
      <c r="E20" s="72"/>
      <c r="F20" s="72"/>
      <c r="G20" s="72"/>
      <c r="H20" s="72"/>
      <c r="I20" s="72"/>
    </row>
    <row r="21" spans="1:9" ht="16.5" customHeight="1" hidden="1">
      <c r="A21" s="129" t="s">
        <v>80</v>
      </c>
      <c r="B21" s="127">
        <v>59736822</v>
      </c>
      <c r="C21" s="72"/>
      <c r="D21" s="127">
        <v>1096366</v>
      </c>
      <c r="E21" s="72"/>
      <c r="F21" s="72"/>
      <c r="G21" s="72"/>
      <c r="H21" s="72"/>
      <c r="I21" s="72"/>
    </row>
    <row r="22" spans="1:9" ht="16.5" customHeight="1" hidden="1">
      <c r="A22" s="129" t="s">
        <v>81</v>
      </c>
      <c r="B22" s="127">
        <v>60740900</v>
      </c>
      <c r="C22" s="72"/>
      <c r="D22" s="127">
        <v>1106700</v>
      </c>
      <c r="E22" s="72"/>
      <c r="F22" s="72"/>
      <c r="G22" s="72"/>
      <c r="H22" s="72"/>
      <c r="I22" s="72"/>
    </row>
    <row r="23" spans="1:9" ht="16.5" customHeight="1" hidden="1">
      <c r="A23" s="129" t="s">
        <v>68</v>
      </c>
      <c r="B23" s="127">
        <v>61659300</v>
      </c>
      <c r="C23" s="72"/>
      <c r="D23" s="127">
        <v>1117100</v>
      </c>
      <c r="E23" s="72"/>
      <c r="F23" s="72"/>
      <c r="G23" s="72"/>
      <c r="H23" s="72"/>
      <c r="I23" s="72"/>
    </row>
    <row r="24" spans="1:9" ht="16.5" customHeight="1" hidden="1">
      <c r="A24" s="129" t="s">
        <v>69</v>
      </c>
      <c r="B24" s="127">
        <v>62595300</v>
      </c>
      <c r="C24" s="72"/>
      <c r="D24" s="127">
        <v>1127700</v>
      </c>
      <c r="E24" s="72"/>
      <c r="F24" s="72"/>
      <c r="G24" s="72"/>
      <c r="H24" s="72"/>
      <c r="I24" s="72"/>
    </row>
    <row r="25" spans="1:9" ht="16.5" customHeight="1" hidden="1">
      <c r="A25" s="129" t="s">
        <v>70</v>
      </c>
      <c r="B25" s="127">
        <v>63460600</v>
      </c>
      <c r="C25" s="72"/>
      <c r="D25" s="127">
        <v>1138500</v>
      </c>
      <c r="E25" s="72"/>
      <c r="F25" s="72"/>
      <c r="G25" s="72"/>
      <c r="H25" s="72"/>
      <c r="I25" s="72"/>
    </row>
    <row r="26" spans="1:9" ht="16.5" customHeight="1">
      <c r="A26" s="129" t="s">
        <v>727</v>
      </c>
      <c r="B26" s="133">
        <v>64450005</v>
      </c>
      <c r="C26" s="134"/>
      <c r="D26" s="133">
        <f aca="true" t="shared" si="0" ref="D26:D56">E26+F26</f>
        <v>1142122</v>
      </c>
      <c r="E26" s="140">
        <v>564699</v>
      </c>
      <c r="F26" s="141">
        <v>577423</v>
      </c>
      <c r="G26" s="146"/>
      <c r="H26" s="147"/>
      <c r="I26" s="134"/>
    </row>
    <row r="27" spans="1:9" ht="16.5" customHeight="1" hidden="1">
      <c r="A27" s="129" t="s">
        <v>72</v>
      </c>
      <c r="B27" s="135">
        <v>65457500</v>
      </c>
      <c r="C27" s="136"/>
      <c r="D27" s="135">
        <f t="shared" si="0"/>
        <v>1151000</v>
      </c>
      <c r="E27" s="132">
        <v>569100</v>
      </c>
      <c r="F27" s="138">
        <v>581900</v>
      </c>
      <c r="G27" s="148"/>
      <c r="H27" s="149"/>
      <c r="I27" s="136"/>
    </row>
    <row r="28" spans="1:9" ht="16.5" customHeight="1" hidden="1">
      <c r="A28" s="129" t="s">
        <v>73</v>
      </c>
      <c r="B28" s="135">
        <v>66433800</v>
      </c>
      <c r="C28" s="136"/>
      <c r="D28" s="135">
        <f t="shared" si="0"/>
        <v>1160000</v>
      </c>
      <c r="E28" s="132">
        <v>573500</v>
      </c>
      <c r="F28" s="138">
        <v>586500</v>
      </c>
      <c r="G28" s="148"/>
      <c r="H28" s="149"/>
      <c r="I28" s="136"/>
    </row>
    <row r="29" spans="1:9" ht="16.5" customHeight="1" hidden="1">
      <c r="A29" s="129" t="s">
        <v>74</v>
      </c>
      <c r="B29" s="135">
        <v>67431600</v>
      </c>
      <c r="C29" s="136"/>
      <c r="D29" s="135">
        <f t="shared" si="0"/>
        <v>1169200</v>
      </c>
      <c r="E29" s="132">
        <v>578000</v>
      </c>
      <c r="F29" s="138">
        <v>591200</v>
      </c>
      <c r="G29" s="148"/>
      <c r="H29" s="149"/>
      <c r="I29" s="136"/>
    </row>
    <row r="30" spans="1:9" ht="16.5" customHeight="1" hidden="1">
      <c r="A30" s="129" t="s">
        <v>75</v>
      </c>
      <c r="B30" s="135">
        <v>68308900</v>
      </c>
      <c r="C30" s="136"/>
      <c r="D30" s="135">
        <f t="shared" si="0"/>
        <v>1178500</v>
      </c>
      <c r="E30" s="132">
        <v>582500</v>
      </c>
      <c r="F30" s="138">
        <v>596000</v>
      </c>
      <c r="G30" s="148"/>
      <c r="H30" s="149"/>
      <c r="I30" s="136"/>
    </row>
    <row r="31" spans="1:9" ht="16.5" customHeight="1">
      <c r="A31" s="129" t="s">
        <v>76</v>
      </c>
      <c r="B31" s="135">
        <v>69254148</v>
      </c>
      <c r="C31" s="136"/>
      <c r="D31" s="135">
        <f t="shared" si="0"/>
        <v>1164898</v>
      </c>
      <c r="E31" s="132">
        <v>575627</v>
      </c>
      <c r="F31" s="138">
        <v>589271</v>
      </c>
      <c r="G31" s="148"/>
      <c r="H31" s="149"/>
      <c r="I31" s="136"/>
    </row>
    <row r="32" spans="1:9" ht="16.5" customHeight="1" hidden="1">
      <c r="A32" s="129" t="s">
        <v>77</v>
      </c>
      <c r="B32" s="135">
        <v>70113600</v>
      </c>
      <c r="C32" s="136"/>
      <c r="D32" s="135">
        <f t="shared" si="0"/>
        <v>1169700</v>
      </c>
      <c r="E32" s="132">
        <v>577900</v>
      </c>
      <c r="F32" s="138">
        <v>591800</v>
      </c>
      <c r="G32" s="148"/>
      <c r="H32" s="149"/>
      <c r="I32" s="136"/>
    </row>
    <row r="33" spans="1:9" ht="16.5" customHeight="1" hidden="1">
      <c r="A33" s="129" t="s">
        <v>78</v>
      </c>
      <c r="B33" s="135">
        <v>70630400</v>
      </c>
      <c r="C33" s="136"/>
      <c r="D33" s="135">
        <f t="shared" si="0"/>
        <v>1174400</v>
      </c>
      <c r="E33" s="132">
        <v>580400</v>
      </c>
      <c r="F33" s="138">
        <v>594000</v>
      </c>
      <c r="G33" s="148"/>
      <c r="H33" s="149"/>
      <c r="I33" s="136"/>
    </row>
    <row r="34" spans="1:9" ht="16.5" customHeight="1" hidden="1">
      <c r="A34" s="129" t="s">
        <v>79</v>
      </c>
      <c r="B34" s="135">
        <v>71012600</v>
      </c>
      <c r="C34" s="136"/>
      <c r="D34" s="135">
        <f t="shared" si="0"/>
        <v>1179000</v>
      </c>
      <c r="E34" s="132">
        <v>582500</v>
      </c>
      <c r="F34" s="138">
        <v>596500</v>
      </c>
      <c r="G34" s="148"/>
      <c r="H34" s="149"/>
      <c r="I34" s="136"/>
    </row>
    <row r="35" spans="1:9" ht="16.5" customHeight="1" hidden="1">
      <c r="A35" s="129" t="s">
        <v>80</v>
      </c>
      <c r="B35" s="135">
        <v>71379700</v>
      </c>
      <c r="C35" s="136"/>
      <c r="D35" s="135">
        <f t="shared" si="0"/>
        <v>1182100</v>
      </c>
      <c r="E35" s="132">
        <v>584000</v>
      </c>
      <c r="F35" s="138">
        <v>598100</v>
      </c>
      <c r="G35" s="148"/>
      <c r="H35" s="149"/>
      <c r="I35" s="136"/>
    </row>
    <row r="36" spans="1:9" ht="16.5" customHeight="1">
      <c r="A36" s="129" t="s">
        <v>82</v>
      </c>
      <c r="B36" s="135">
        <v>71933000</v>
      </c>
      <c r="C36" s="136"/>
      <c r="D36" s="135">
        <f t="shared" si="0"/>
        <v>1178705</v>
      </c>
      <c r="E36" s="132">
        <v>580839</v>
      </c>
      <c r="F36" s="138">
        <v>597866</v>
      </c>
      <c r="G36" s="148"/>
      <c r="H36" s="149"/>
      <c r="I36" s="136"/>
    </row>
    <row r="37" spans="1:9" ht="16.5" customHeight="1" hidden="1">
      <c r="A37" s="129" t="s">
        <v>83</v>
      </c>
      <c r="B37" s="135">
        <v>71680200</v>
      </c>
      <c r="C37" s="136"/>
      <c r="D37" s="143" t="s">
        <v>726</v>
      </c>
      <c r="E37" s="144" t="s">
        <v>726</v>
      </c>
      <c r="F37" s="145" t="s">
        <v>726</v>
      </c>
      <c r="G37" s="148"/>
      <c r="H37" s="149"/>
      <c r="I37" s="136"/>
    </row>
    <row r="38" spans="1:9" ht="16.5" customHeight="1" hidden="1">
      <c r="A38" s="129" t="s">
        <v>84</v>
      </c>
      <c r="B38" s="135">
        <v>72384500</v>
      </c>
      <c r="C38" s="136"/>
      <c r="D38" s="143" t="s">
        <v>726</v>
      </c>
      <c r="E38" s="144" t="s">
        <v>726</v>
      </c>
      <c r="F38" s="145" t="s">
        <v>726</v>
      </c>
      <c r="G38" s="148"/>
      <c r="H38" s="149"/>
      <c r="I38" s="136"/>
    </row>
    <row r="39" spans="1:9" ht="16.5" customHeight="1" hidden="1">
      <c r="A39" s="129" t="s">
        <v>85</v>
      </c>
      <c r="B39" s="135">
        <v>72883100</v>
      </c>
      <c r="C39" s="136"/>
      <c r="D39" s="143" t="s">
        <v>726</v>
      </c>
      <c r="E39" s="144" t="s">
        <v>726</v>
      </c>
      <c r="F39" s="145" t="s">
        <v>726</v>
      </c>
      <c r="G39" s="148"/>
      <c r="H39" s="149"/>
      <c r="I39" s="136"/>
    </row>
    <row r="40" spans="1:9" ht="16.5" customHeight="1" hidden="1">
      <c r="A40" s="129" t="s">
        <v>86</v>
      </c>
      <c r="B40" s="135">
        <v>73064300</v>
      </c>
      <c r="C40" s="136"/>
      <c r="D40" s="135">
        <f t="shared" si="0"/>
        <v>1186491</v>
      </c>
      <c r="E40" s="132">
        <v>549951</v>
      </c>
      <c r="F40" s="138">
        <v>636540</v>
      </c>
      <c r="G40" s="148"/>
      <c r="H40" s="149"/>
      <c r="I40" s="136"/>
    </row>
    <row r="41" spans="1:9" ht="16.5" customHeight="1">
      <c r="A41" s="129" t="s">
        <v>87</v>
      </c>
      <c r="B41" s="135">
        <v>71998100</v>
      </c>
      <c r="C41" s="136"/>
      <c r="D41" s="135">
        <f t="shared" si="0"/>
        <v>1361484</v>
      </c>
      <c r="E41" s="132">
        <v>635305</v>
      </c>
      <c r="F41" s="138">
        <v>726179</v>
      </c>
      <c r="G41" s="148"/>
      <c r="H41" s="149"/>
      <c r="I41" s="136"/>
    </row>
    <row r="42" spans="1:9" ht="16.5" customHeight="1" hidden="1">
      <c r="A42" s="129" t="s">
        <v>88</v>
      </c>
      <c r="B42" s="135">
        <v>73114100</v>
      </c>
      <c r="C42" s="136"/>
      <c r="D42" s="135">
        <f t="shared" si="0"/>
        <v>1380700</v>
      </c>
      <c r="E42" s="132">
        <v>654681</v>
      </c>
      <c r="F42" s="138">
        <v>726019</v>
      </c>
      <c r="G42" s="148"/>
      <c r="H42" s="149"/>
      <c r="I42" s="136"/>
    </row>
    <row r="43" spans="1:9" ht="16.5" customHeight="1" hidden="1">
      <c r="A43" s="129" t="s">
        <v>89</v>
      </c>
      <c r="B43" s="135">
        <v>78101473</v>
      </c>
      <c r="C43" s="136"/>
      <c r="D43" s="135">
        <f t="shared" si="0"/>
        <v>1453887</v>
      </c>
      <c r="E43" s="132">
        <v>703624</v>
      </c>
      <c r="F43" s="138">
        <v>750263</v>
      </c>
      <c r="G43" s="148"/>
      <c r="H43" s="149"/>
      <c r="I43" s="136"/>
    </row>
    <row r="44" spans="1:9" ht="16.5" customHeight="1" hidden="1">
      <c r="A44" s="129" t="s">
        <v>90</v>
      </c>
      <c r="B44" s="135">
        <v>80002500</v>
      </c>
      <c r="C44" s="136"/>
      <c r="D44" s="135">
        <f t="shared" si="0"/>
        <v>1481106</v>
      </c>
      <c r="E44" s="132">
        <v>719648</v>
      </c>
      <c r="F44" s="138">
        <v>761458</v>
      </c>
      <c r="G44" s="148"/>
      <c r="H44" s="149"/>
      <c r="I44" s="136"/>
    </row>
    <row r="45" spans="1:9" ht="16.5" customHeight="1" hidden="1">
      <c r="A45" s="129" t="s">
        <v>91</v>
      </c>
      <c r="B45" s="135">
        <v>81772600</v>
      </c>
      <c r="C45" s="136"/>
      <c r="D45" s="135">
        <f t="shared" si="0"/>
        <v>1517700</v>
      </c>
      <c r="E45" s="132">
        <v>734475</v>
      </c>
      <c r="F45" s="138">
        <v>783225</v>
      </c>
      <c r="G45" s="148"/>
      <c r="H45" s="149"/>
      <c r="I45" s="136"/>
    </row>
    <row r="46" spans="1:9" ht="16.5" customHeight="1">
      <c r="A46" s="129" t="s">
        <v>92</v>
      </c>
      <c r="B46" s="135">
        <v>83199637</v>
      </c>
      <c r="C46" s="136"/>
      <c r="D46" s="135">
        <f t="shared" si="0"/>
        <v>1521878</v>
      </c>
      <c r="E46" s="132">
        <v>742092</v>
      </c>
      <c r="F46" s="138">
        <v>779786</v>
      </c>
      <c r="G46" s="148"/>
      <c r="H46" s="149"/>
      <c r="I46" s="136"/>
    </row>
    <row r="47" spans="1:9" ht="16.5" customHeight="1" hidden="1">
      <c r="A47" s="129" t="s">
        <v>93</v>
      </c>
      <c r="B47" s="135">
        <v>84573000</v>
      </c>
      <c r="C47" s="136"/>
      <c r="D47" s="135">
        <f t="shared" si="0"/>
        <v>1525604</v>
      </c>
      <c r="E47" s="132">
        <v>746209</v>
      </c>
      <c r="F47" s="138">
        <v>779395</v>
      </c>
      <c r="G47" s="148"/>
      <c r="H47" s="149"/>
      <c r="I47" s="136"/>
    </row>
    <row r="48" spans="1:9" ht="16.5" customHeight="1" hidden="1">
      <c r="A48" s="129" t="s">
        <v>94</v>
      </c>
      <c r="B48" s="135">
        <v>85852000</v>
      </c>
      <c r="C48" s="136"/>
      <c r="D48" s="135">
        <f t="shared" si="0"/>
        <v>1530908</v>
      </c>
      <c r="E48" s="132">
        <v>750517</v>
      </c>
      <c r="F48" s="138">
        <v>780391</v>
      </c>
      <c r="G48" s="148"/>
      <c r="H48" s="149"/>
      <c r="I48" s="136"/>
    </row>
    <row r="49" spans="1:9" ht="16.5" customHeight="1" hidden="1">
      <c r="A49" s="129" t="s">
        <v>95</v>
      </c>
      <c r="B49" s="135">
        <v>87033000</v>
      </c>
      <c r="C49" s="136"/>
      <c r="D49" s="135">
        <f t="shared" si="0"/>
        <v>1532366</v>
      </c>
      <c r="E49" s="132">
        <v>752788</v>
      </c>
      <c r="F49" s="138">
        <v>779578</v>
      </c>
      <c r="G49" s="148"/>
      <c r="H49" s="149"/>
      <c r="I49" s="136"/>
    </row>
    <row r="50" spans="1:9" ht="16.5" customHeight="1" hidden="1">
      <c r="A50" s="129" t="s">
        <v>96</v>
      </c>
      <c r="B50" s="135">
        <v>88293000</v>
      </c>
      <c r="C50" s="136"/>
      <c r="D50" s="135">
        <f t="shared" si="0"/>
        <v>1538645</v>
      </c>
      <c r="E50" s="132">
        <v>755384</v>
      </c>
      <c r="F50" s="138">
        <v>783261</v>
      </c>
      <c r="G50" s="148"/>
      <c r="H50" s="149"/>
      <c r="I50" s="136"/>
    </row>
    <row r="51" spans="1:9" ht="16.5" customHeight="1">
      <c r="A51" s="129" t="s">
        <v>97</v>
      </c>
      <c r="B51" s="135">
        <v>89275529</v>
      </c>
      <c r="C51" s="136"/>
      <c r="D51" s="135">
        <f t="shared" si="0"/>
        <v>1540628</v>
      </c>
      <c r="E51" s="132">
        <v>749342</v>
      </c>
      <c r="F51" s="138">
        <v>791286</v>
      </c>
      <c r="G51" s="148"/>
      <c r="H51" s="149"/>
      <c r="I51" s="136"/>
    </row>
    <row r="52" spans="1:9" ht="16.5" customHeight="1" hidden="1">
      <c r="A52" s="129" t="s">
        <v>98</v>
      </c>
      <c r="B52" s="135">
        <v>90259000</v>
      </c>
      <c r="C52" s="136"/>
      <c r="D52" s="135">
        <f t="shared" si="0"/>
        <v>1545118</v>
      </c>
      <c r="E52" s="132">
        <v>751911</v>
      </c>
      <c r="F52" s="138">
        <v>793207</v>
      </c>
      <c r="G52" s="148"/>
      <c r="H52" s="149"/>
      <c r="I52" s="136"/>
    </row>
    <row r="53" spans="1:9" ht="16.5" customHeight="1" hidden="1">
      <c r="A53" s="129" t="s">
        <v>99</v>
      </c>
      <c r="B53" s="135">
        <v>91088000</v>
      </c>
      <c r="C53" s="136"/>
      <c r="D53" s="135">
        <f t="shared" si="0"/>
        <v>1540395</v>
      </c>
      <c r="E53" s="132">
        <v>748318</v>
      </c>
      <c r="F53" s="138">
        <v>792077</v>
      </c>
      <c r="G53" s="148"/>
      <c r="H53" s="149"/>
      <c r="I53" s="136"/>
    </row>
    <row r="54" spans="1:9" ht="16.5" customHeight="1" hidden="1">
      <c r="A54" s="129" t="s">
        <v>100</v>
      </c>
      <c r="B54" s="135">
        <v>92010000</v>
      </c>
      <c r="C54" s="136"/>
      <c r="D54" s="135">
        <f t="shared" si="0"/>
        <v>1546366</v>
      </c>
      <c r="E54" s="132">
        <v>754290</v>
      </c>
      <c r="F54" s="138">
        <v>792076</v>
      </c>
      <c r="G54" s="148"/>
      <c r="H54" s="149"/>
      <c r="I54" s="136"/>
    </row>
    <row r="55" spans="1:9" ht="16.5" customHeight="1" hidden="1">
      <c r="A55" s="129" t="s">
        <v>101</v>
      </c>
      <c r="B55" s="135">
        <v>92971000</v>
      </c>
      <c r="C55" s="136"/>
      <c r="D55" s="135">
        <f t="shared" si="0"/>
        <v>1534390</v>
      </c>
      <c r="E55" s="132">
        <v>742835</v>
      </c>
      <c r="F55" s="138">
        <v>791555</v>
      </c>
      <c r="G55" s="148"/>
      <c r="H55" s="149"/>
      <c r="I55" s="136"/>
    </row>
    <row r="56" spans="1:9" ht="16.5" customHeight="1">
      <c r="A56" s="129" t="s">
        <v>102</v>
      </c>
      <c r="B56" s="135">
        <v>93418501</v>
      </c>
      <c r="C56" s="136"/>
      <c r="D56" s="135">
        <f t="shared" si="0"/>
        <v>1500687</v>
      </c>
      <c r="E56" s="132">
        <v>721121</v>
      </c>
      <c r="F56" s="138">
        <v>779566</v>
      </c>
      <c r="G56" s="148"/>
      <c r="H56" s="149"/>
      <c r="I56" s="136"/>
    </row>
    <row r="57" spans="1:9" s="131" customFormat="1" ht="24.75" customHeight="1">
      <c r="A57" s="130" t="s">
        <v>57</v>
      </c>
      <c r="B57" s="137">
        <v>94285000</v>
      </c>
      <c r="C57" s="136"/>
      <c r="D57" s="137">
        <f aca="true" t="shared" si="1" ref="D57:D68">E57+F57</f>
        <v>1500564</v>
      </c>
      <c r="E57" s="142">
        <v>720484</v>
      </c>
      <c r="F57" s="139">
        <v>780080</v>
      </c>
      <c r="G57" s="148"/>
      <c r="H57" s="149"/>
      <c r="I57" s="136"/>
    </row>
    <row r="58" spans="1:9" ht="16.5" customHeight="1">
      <c r="A58" s="129" t="s">
        <v>58</v>
      </c>
      <c r="B58" s="135">
        <v>95178000</v>
      </c>
      <c r="C58" s="136"/>
      <c r="D58" s="135">
        <f t="shared" si="1"/>
        <v>1475000</v>
      </c>
      <c r="E58" s="132">
        <v>706000</v>
      </c>
      <c r="F58" s="138">
        <v>769000</v>
      </c>
      <c r="G58" s="148"/>
      <c r="H58" s="149"/>
      <c r="I58" s="136"/>
    </row>
    <row r="59" spans="1:9" ht="16.5" customHeight="1">
      <c r="A59" s="129" t="s">
        <v>59</v>
      </c>
      <c r="B59" s="135">
        <v>96156000</v>
      </c>
      <c r="C59" s="136"/>
      <c r="D59" s="135">
        <f t="shared" si="1"/>
        <v>1462000</v>
      </c>
      <c r="E59" s="132">
        <v>697000</v>
      </c>
      <c r="F59" s="138">
        <v>765000</v>
      </c>
      <c r="G59" s="148"/>
      <c r="H59" s="149"/>
      <c r="I59" s="136"/>
    </row>
    <row r="60" spans="1:9" ht="16.5" customHeight="1">
      <c r="A60" s="129" t="s">
        <v>60</v>
      </c>
      <c r="B60" s="135">
        <v>97186000</v>
      </c>
      <c r="C60" s="136"/>
      <c r="D60" s="135">
        <f t="shared" si="1"/>
        <v>1451000</v>
      </c>
      <c r="E60" s="132">
        <v>691000</v>
      </c>
      <c r="F60" s="138">
        <v>760000</v>
      </c>
      <c r="G60" s="148"/>
      <c r="H60" s="149"/>
      <c r="I60" s="136"/>
    </row>
    <row r="61" spans="1:9" ht="16.5" customHeight="1">
      <c r="A61" s="129" t="s">
        <v>0</v>
      </c>
      <c r="B61" s="135">
        <v>98274961</v>
      </c>
      <c r="C61" s="136"/>
      <c r="D61" s="135">
        <f t="shared" si="1"/>
        <v>1446384</v>
      </c>
      <c r="E61" s="132">
        <v>688063</v>
      </c>
      <c r="F61" s="138">
        <v>758321</v>
      </c>
      <c r="G61" s="148"/>
      <c r="H61" s="149"/>
      <c r="I61" s="136"/>
    </row>
    <row r="62" spans="1:9" s="131" customFormat="1" ht="24.75" customHeight="1">
      <c r="A62" s="130" t="s">
        <v>1</v>
      </c>
      <c r="B62" s="137">
        <v>99056000</v>
      </c>
      <c r="C62" s="136"/>
      <c r="D62" s="137">
        <f t="shared" si="1"/>
        <v>1438000</v>
      </c>
      <c r="E62" s="142">
        <v>684000</v>
      </c>
      <c r="F62" s="139">
        <v>754000</v>
      </c>
      <c r="G62" s="148"/>
      <c r="H62" s="149"/>
      <c r="I62" s="136"/>
    </row>
    <row r="63" spans="1:9" ht="16.5" customHeight="1">
      <c r="A63" s="129" t="s">
        <v>2</v>
      </c>
      <c r="B63" s="135">
        <v>100243000</v>
      </c>
      <c r="C63" s="138">
        <v>99637000</v>
      </c>
      <c r="D63" s="135">
        <f t="shared" si="1"/>
        <v>1434000</v>
      </c>
      <c r="E63" s="132">
        <v>681000</v>
      </c>
      <c r="F63" s="138">
        <v>753000</v>
      </c>
      <c r="G63" s="135">
        <v>1432000</v>
      </c>
      <c r="H63" s="132">
        <v>680000</v>
      </c>
      <c r="I63" s="138">
        <v>752000</v>
      </c>
    </row>
    <row r="64" spans="1:9" ht="16.5" customHeight="1">
      <c r="A64" s="129" t="s">
        <v>3</v>
      </c>
      <c r="B64" s="135">
        <v>101408000</v>
      </c>
      <c r="C64" s="138">
        <v>100794000</v>
      </c>
      <c r="D64" s="135">
        <f t="shared" si="1"/>
        <v>1429000</v>
      </c>
      <c r="E64" s="132">
        <v>678000</v>
      </c>
      <c r="F64" s="138">
        <v>751000</v>
      </c>
      <c r="G64" s="135">
        <v>1427000</v>
      </c>
      <c r="H64" s="132">
        <v>677000</v>
      </c>
      <c r="I64" s="138">
        <v>750000</v>
      </c>
    </row>
    <row r="65" spans="1:9" ht="16.5" customHeight="1">
      <c r="A65" s="129" t="s">
        <v>4</v>
      </c>
      <c r="B65" s="135">
        <v>102648000</v>
      </c>
      <c r="C65" s="138">
        <v>102022000</v>
      </c>
      <c r="D65" s="135">
        <f t="shared" si="1"/>
        <v>1425000</v>
      </c>
      <c r="E65" s="132">
        <v>676000</v>
      </c>
      <c r="F65" s="138">
        <v>749000</v>
      </c>
      <c r="G65" s="135">
        <v>1423000</v>
      </c>
      <c r="H65" s="132">
        <v>675000</v>
      </c>
      <c r="I65" s="138">
        <v>748000</v>
      </c>
    </row>
    <row r="66" spans="1:9" ht="16.5" customHeight="1">
      <c r="A66" s="129" t="s">
        <v>5</v>
      </c>
      <c r="B66" s="135">
        <v>103720060</v>
      </c>
      <c r="C66" s="138">
        <v>103119447</v>
      </c>
      <c r="D66" s="135">
        <f t="shared" si="1"/>
        <v>1418124</v>
      </c>
      <c r="E66" s="132">
        <v>670980</v>
      </c>
      <c r="F66" s="138">
        <v>747144</v>
      </c>
      <c r="G66" s="135">
        <v>1416299</v>
      </c>
      <c r="H66" s="132">
        <v>670030</v>
      </c>
      <c r="I66" s="138">
        <v>746269</v>
      </c>
    </row>
    <row r="67" spans="1:9" s="131" customFormat="1" ht="24.75" customHeight="1">
      <c r="A67" s="130" t="s">
        <v>6</v>
      </c>
      <c r="B67" s="137">
        <v>105006000</v>
      </c>
      <c r="C67" s="139">
        <v>104345000</v>
      </c>
      <c r="D67" s="137">
        <f t="shared" si="1"/>
        <v>1420000</v>
      </c>
      <c r="E67" s="142">
        <v>672000</v>
      </c>
      <c r="F67" s="139">
        <v>748000</v>
      </c>
      <c r="G67" s="137">
        <v>1418000</v>
      </c>
      <c r="H67" s="142">
        <v>671000</v>
      </c>
      <c r="I67" s="139">
        <v>747000</v>
      </c>
    </row>
    <row r="68" spans="1:9" ht="16.5" customHeight="1">
      <c r="A68" s="129" t="s">
        <v>7</v>
      </c>
      <c r="B68" s="135">
        <v>107332000</v>
      </c>
      <c r="C68" s="138">
        <v>105742000</v>
      </c>
      <c r="D68" s="135">
        <f t="shared" si="1"/>
        <v>1425000</v>
      </c>
      <c r="E68" s="132">
        <v>674000</v>
      </c>
      <c r="F68" s="138">
        <v>751000</v>
      </c>
      <c r="G68" s="135">
        <v>1423000</v>
      </c>
      <c r="H68" s="132">
        <v>673000</v>
      </c>
      <c r="I68" s="138">
        <v>750000</v>
      </c>
    </row>
    <row r="69" spans="1:9" ht="16.5" customHeight="1">
      <c r="A69" s="129" t="s">
        <v>8</v>
      </c>
      <c r="B69" s="135">
        <v>108710000</v>
      </c>
      <c r="C69" s="138">
        <v>108079000</v>
      </c>
      <c r="D69" s="135">
        <f aca="true" t="shared" si="2" ref="D69:D76">E69+F69</f>
        <v>1431000</v>
      </c>
      <c r="E69" s="132">
        <v>677000</v>
      </c>
      <c r="F69" s="138">
        <v>754000</v>
      </c>
      <c r="G69" s="135">
        <v>1429000</v>
      </c>
      <c r="H69" s="132">
        <v>676000</v>
      </c>
      <c r="I69" s="138">
        <v>753000</v>
      </c>
    </row>
    <row r="70" spans="1:9" ht="16.5" customHeight="1">
      <c r="A70" s="129" t="s">
        <v>9</v>
      </c>
      <c r="B70" s="135">
        <v>110049000</v>
      </c>
      <c r="C70" s="138">
        <v>109410000</v>
      </c>
      <c r="D70" s="135">
        <f t="shared" si="2"/>
        <v>1440000</v>
      </c>
      <c r="E70" s="132">
        <v>683000</v>
      </c>
      <c r="F70" s="138">
        <v>757000</v>
      </c>
      <c r="G70" s="135">
        <v>1439000</v>
      </c>
      <c r="H70" s="132">
        <v>682000</v>
      </c>
      <c r="I70" s="138">
        <v>757000</v>
      </c>
    </row>
    <row r="71" spans="1:9" ht="16.5" customHeight="1">
      <c r="A71" s="129" t="s">
        <v>10</v>
      </c>
      <c r="B71" s="135">
        <v>111939643</v>
      </c>
      <c r="C71" s="138">
        <v>111251507</v>
      </c>
      <c r="D71" s="135">
        <f t="shared" si="2"/>
        <v>1465215</v>
      </c>
      <c r="E71" s="132">
        <v>697794</v>
      </c>
      <c r="F71" s="138">
        <v>767421</v>
      </c>
      <c r="G71" s="135">
        <v>1463158</v>
      </c>
      <c r="H71" s="132">
        <v>696694</v>
      </c>
      <c r="I71" s="138">
        <v>766464</v>
      </c>
    </row>
    <row r="72" spans="1:9" s="131" customFormat="1" ht="24.75" customHeight="1">
      <c r="A72" s="130" t="s">
        <v>11</v>
      </c>
      <c r="B72" s="137">
        <v>113089000</v>
      </c>
      <c r="C72" s="139">
        <v>112420000</v>
      </c>
      <c r="D72" s="137">
        <f t="shared" si="2"/>
        <v>1476000</v>
      </c>
      <c r="E72" s="142">
        <v>704000</v>
      </c>
      <c r="F72" s="139">
        <v>772000</v>
      </c>
      <c r="G72" s="137">
        <v>1474000</v>
      </c>
      <c r="H72" s="142">
        <v>703000</v>
      </c>
      <c r="I72" s="139">
        <v>771000</v>
      </c>
    </row>
    <row r="73" spans="1:9" ht="16.5" customHeight="1">
      <c r="A73" s="129" t="s">
        <v>12</v>
      </c>
      <c r="B73" s="135">
        <v>114154000</v>
      </c>
      <c r="C73" s="138">
        <v>113499000</v>
      </c>
      <c r="D73" s="135">
        <f t="shared" si="2"/>
        <v>1486000</v>
      </c>
      <c r="E73" s="132">
        <v>709000</v>
      </c>
      <c r="F73" s="138">
        <v>777000</v>
      </c>
      <c r="G73" s="135">
        <v>1484000</v>
      </c>
      <c r="H73" s="132">
        <v>708000</v>
      </c>
      <c r="I73" s="138">
        <v>776000</v>
      </c>
    </row>
    <row r="74" spans="1:9" ht="16.5" customHeight="1">
      <c r="A74" s="129" t="s">
        <v>13</v>
      </c>
      <c r="B74" s="135">
        <v>115174000</v>
      </c>
      <c r="C74" s="138">
        <v>114511000</v>
      </c>
      <c r="D74" s="135">
        <f t="shared" si="2"/>
        <v>1493000</v>
      </c>
      <c r="E74" s="132">
        <v>713000</v>
      </c>
      <c r="F74" s="138">
        <v>780000</v>
      </c>
      <c r="G74" s="135">
        <v>1491000</v>
      </c>
      <c r="H74" s="132">
        <v>712000</v>
      </c>
      <c r="I74" s="138">
        <v>779000</v>
      </c>
    </row>
    <row r="75" spans="1:9" ht="16.5" customHeight="1">
      <c r="A75" s="129" t="s">
        <v>14</v>
      </c>
      <c r="B75" s="135">
        <v>116133000</v>
      </c>
      <c r="C75" s="138">
        <v>115465000</v>
      </c>
      <c r="D75" s="135">
        <f t="shared" si="2"/>
        <v>1500000</v>
      </c>
      <c r="E75" s="132">
        <v>717000</v>
      </c>
      <c r="F75" s="138">
        <v>783000</v>
      </c>
      <c r="G75" s="135">
        <v>1498000</v>
      </c>
      <c r="H75" s="132">
        <v>716000</v>
      </c>
      <c r="I75" s="138">
        <v>782000</v>
      </c>
    </row>
    <row r="76" spans="1:9" ht="16.5" customHeight="1">
      <c r="A76" s="129" t="s">
        <v>15</v>
      </c>
      <c r="B76" s="135">
        <v>117060396</v>
      </c>
      <c r="C76" s="138">
        <v>116320358</v>
      </c>
      <c r="D76" s="135">
        <f t="shared" si="2"/>
        <v>1506637</v>
      </c>
      <c r="E76" s="132">
        <v>718517</v>
      </c>
      <c r="F76" s="138">
        <v>788120</v>
      </c>
      <c r="G76" s="135">
        <v>1504298</v>
      </c>
      <c r="H76" s="132">
        <v>717259</v>
      </c>
      <c r="I76" s="138">
        <v>787039</v>
      </c>
    </row>
    <row r="77" spans="1:9" s="131" customFormat="1" ht="24.75" customHeight="1">
      <c r="A77" s="130" t="s">
        <v>16</v>
      </c>
      <c r="B77" s="137">
        <v>117884000</v>
      </c>
      <c r="C77" s="139">
        <v>117204000</v>
      </c>
      <c r="D77" s="137">
        <f>E77+F77</f>
        <v>1511000</v>
      </c>
      <c r="E77" s="142">
        <v>720000</v>
      </c>
      <c r="F77" s="139">
        <v>791000</v>
      </c>
      <c r="G77" s="137">
        <v>1509000</v>
      </c>
      <c r="H77" s="142">
        <v>719000</v>
      </c>
      <c r="I77" s="139">
        <v>790000</v>
      </c>
    </row>
    <row r="78" spans="1:9" ht="16.5" customHeight="1">
      <c r="A78" s="129" t="s">
        <v>17</v>
      </c>
      <c r="B78" s="135">
        <v>118693000</v>
      </c>
      <c r="C78" s="138">
        <v>118008000</v>
      </c>
      <c r="D78" s="135">
        <f aca="true" t="shared" si="3" ref="D78:D93">E78+F78</f>
        <v>1515000</v>
      </c>
      <c r="E78" s="132">
        <v>722000</v>
      </c>
      <c r="F78" s="138">
        <v>793000</v>
      </c>
      <c r="G78" s="135">
        <v>1513000</v>
      </c>
      <c r="H78" s="132">
        <v>721000</v>
      </c>
      <c r="I78" s="138">
        <v>792000</v>
      </c>
    </row>
    <row r="79" spans="1:9" ht="16.5" customHeight="1">
      <c r="A79" s="129" t="s">
        <v>18</v>
      </c>
      <c r="B79" s="135">
        <v>119483000</v>
      </c>
      <c r="C79" s="138">
        <v>118786000</v>
      </c>
      <c r="D79" s="135">
        <f t="shared" si="3"/>
        <v>1518000</v>
      </c>
      <c r="E79" s="132">
        <v>723000</v>
      </c>
      <c r="F79" s="138">
        <v>795000</v>
      </c>
      <c r="G79" s="135">
        <v>1516000</v>
      </c>
      <c r="H79" s="132">
        <v>722000</v>
      </c>
      <c r="I79" s="138">
        <v>794000</v>
      </c>
    </row>
    <row r="80" spans="1:9" ht="16.5" customHeight="1">
      <c r="A80" s="129" t="s">
        <v>19</v>
      </c>
      <c r="B80" s="135">
        <v>120235000</v>
      </c>
      <c r="C80" s="138">
        <v>119523000</v>
      </c>
      <c r="D80" s="135">
        <f t="shared" si="3"/>
        <v>1521000</v>
      </c>
      <c r="E80" s="132">
        <v>724000</v>
      </c>
      <c r="F80" s="138">
        <v>797000</v>
      </c>
      <c r="G80" s="135">
        <v>1520000</v>
      </c>
      <c r="H80" s="132">
        <v>723000</v>
      </c>
      <c r="I80" s="138">
        <v>796000</v>
      </c>
    </row>
    <row r="81" spans="1:9" ht="16.5" customHeight="1">
      <c r="A81" s="129" t="s">
        <v>20</v>
      </c>
      <c r="B81" s="135">
        <v>121048923</v>
      </c>
      <c r="C81" s="138">
        <v>120265700</v>
      </c>
      <c r="D81" s="135">
        <f t="shared" si="3"/>
        <v>1529983</v>
      </c>
      <c r="E81" s="132">
        <v>728506</v>
      </c>
      <c r="F81" s="138">
        <v>801477</v>
      </c>
      <c r="G81" s="135">
        <v>1533600</v>
      </c>
      <c r="H81" s="132">
        <v>727387</v>
      </c>
      <c r="I81" s="138">
        <v>800366</v>
      </c>
    </row>
    <row r="82" spans="1:9" s="131" customFormat="1" ht="24.75" customHeight="1">
      <c r="A82" s="130" t="s">
        <v>21</v>
      </c>
      <c r="B82" s="137">
        <v>121672000</v>
      </c>
      <c r="C82" s="139">
        <v>120946000</v>
      </c>
      <c r="D82" s="137">
        <f t="shared" si="3"/>
        <v>1530000</v>
      </c>
      <c r="E82" s="142">
        <v>728000</v>
      </c>
      <c r="F82" s="139">
        <v>802000</v>
      </c>
      <c r="G82" s="137">
        <v>1527000</v>
      </c>
      <c r="H82" s="142">
        <v>727000</v>
      </c>
      <c r="I82" s="139">
        <v>801000</v>
      </c>
    </row>
    <row r="83" spans="1:9" ht="16.5" customHeight="1">
      <c r="A83" s="129" t="s">
        <v>22</v>
      </c>
      <c r="B83" s="135">
        <v>122263735</v>
      </c>
      <c r="C83" s="138">
        <v>121535000</v>
      </c>
      <c r="D83" s="135">
        <f t="shared" si="3"/>
        <v>1528036</v>
      </c>
      <c r="E83" s="132">
        <v>726429</v>
      </c>
      <c r="F83" s="138">
        <v>801607</v>
      </c>
      <c r="G83" s="135">
        <v>1526000</v>
      </c>
      <c r="H83" s="132">
        <v>725000</v>
      </c>
      <c r="I83" s="138">
        <v>801000</v>
      </c>
    </row>
    <row r="84" spans="1:9" ht="16.5" customHeight="1">
      <c r="A84" s="129" t="s">
        <v>23</v>
      </c>
      <c r="B84" s="135">
        <v>122783000</v>
      </c>
      <c r="C84" s="138">
        <v>122026000</v>
      </c>
      <c r="D84" s="135">
        <f t="shared" si="3"/>
        <v>1526000</v>
      </c>
      <c r="E84" s="132">
        <v>725000</v>
      </c>
      <c r="F84" s="138">
        <v>801000</v>
      </c>
      <c r="G84" s="135">
        <v>1525000</v>
      </c>
      <c r="H84" s="132">
        <v>724000</v>
      </c>
      <c r="I84" s="138">
        <v>800000</v>
      </c>
    </row>
    <row r="85" spans="1:9" ht="16.5" customHeight="1">
      <c r="A85" s="129" t="s">
        <v>61</v>
      </c>
      <c r="B85" s="135">
        <v>123255000</v>
      </c>
      <c r="C85" s="138">
        <v>122460000</v>
      </c>
      <c r="D85" s="135">
        <f t="shared" si="3"/>
        <v>1525000</v>
      </c>
      <c r="E85" s="132">
        <v>724000</v>
      </c>
      <c r="F85" s="138">
        <v>801000</v>
      </c>
      <c r="G85" s="135">
        <v>1523000</v>
      </c>
      <c r="H85" s="132">
        <v>723000</v>
      </c>
      <c r="I85" s="138">
        <v>800000</v>
      </c>
    </row>
    <row r="86" spans="1:9" ht="16.5" customHeight="1">
      <c r="A86" s="129" t="s">
        <v>62</v>
      </c>
      <c r="B86" s="135">
        <v>123611167</v>
      </c>
      <c r="C86" s="138">
        <v>122721397</v>
      </c>
      <c r="D86" s="135">
        <f t="shared" si="3"/>
        <v>1515025</v>
      </c>
      <c r="E86" s="132">
        <v>716940</v>
      </c>
      <c r="F86" s="138">
        <v>798085</v>
      </c>
      <c r="G86" s="135">
        <v>1512674</v>
      </c>
      <c r="H86" s="132">
        <v>715877</v>
      </c>
      <c r="I86" s="138">
        <v>796797</v>
      </c>
    </row>
    <row r="87" spans="1:9" s="131" customFormat="1" ht="24.75" customHeight="1">
      <c r="A87" s="130" t="s">
        <v>63</v>
      </c>
      <c r="B87" s="137">
        <v>124043418</v>
      </c>
      <c r="C87" s="139">
        <v>123102000</v>
      </c>
      <c r="D87" s="137">
        <f t="shared" si="3"/>
        <v>1513017</v>
      </c>
      <c r="E87" s="142">
        <v>715550</v>
      </c>
      <c r="F87" s="139">
        <v>797467</v>
      </c>
      <c r="G87" s="137">
        <v>1510632</v>
      </c>
      <c r="H87" s="142">
        <v>714468</v>
      </c>
      <c r="I87" s="139">
        <v>796164</v>
      </c>
    </row>
    <row r="88" spans="1:13" ht="15.75" customHeight="1">
      <c r="A88" s="129" t="s">
        <v>24</v>
      </c>
      <c r="B88" s="135">
        <v>124452000</v>
      </c>
      <c r="C88" s="138">
        <v>123476000</v>
      </c>
      <c r="D88" s="135">
        <f t="shared" si="3"/>
        <v>1511000</v>
      </c>
      <c r="E88" s="132">
        <v>714000</v>
      </c>
      <c r="F88" s="138">
        <v>797000</v>
      </c>
      <c r="G88" s="135">
        <v>1508000</v>
      </c>
      <c r="H88" s="132">
        <v>713000</v>
      </c>
      <c r="I88" s="138">
        <v>796000</v>
      </c>
      <c r="J88" s="45"/>
      <c r="K88" s="45"/>
      <c r="L88" s="45"/>
      <c r="M88" s="45"/>
    </row>
    <row r="89" spans="1:9" ht="16.5" customHeight="1">
      <c r="A89" s="129" t="s">
        <v>25</v>
      </c>
      <c r="B89" s="135">
        <v>124764000</v>
      </c>
      <c r="C89" s="138">
        <v>123788000</v>
      </c>
      <c r="D89" s="135">
        <f t="shared" si="3"/>
        <v>1509000</v>
      </c>
      <c r="E89" s="132">
        <v>713000</v>
      </c>
      <c r="F89" s="138">
        <v>796000</v>
      </c>
      <c r="G89" s="135">
        <v>1506000</v>
      </c>
      <c r="H89" s="132">
        <v>711000</v>
      </c>
      <c r="I89" s="138">
        <v>795000</v>
      </c>
    </row>
    <row r="90" spans="1:9" ht="16.5" customHeight="1">
      <c r="A90" s="129" t="s">
        <v>26</v>
      </c>
      <c r="B90" s="135">
        <v>125034000</v>
      </c>
      <c r="C90" s="138">
        <v>124069000</v>
      </c>
      <c r="D90" s="135">
        <f t="shared" si="3"/>
        <v>1508000</v>
      </c>
      <c r="E90" s="132">
        <v>712000</v>
      </c>
      <c r="F90" s="138">
        <v>796000</v>
      </c>
      <c r="G90" s="135">
        <v>1506000</v>
      </c>
      <c r="H90" s="132">
        <v>711000</v>
      </c>
      <c r="I90" s="138">
        <v>795000</v>
      </c>
    </row>
    <row r="91" spans="1:9" ht="16.5" customHeight="1">
      <c r="A91" s="129" t="s">
        <v>27</v>
      </c>
      <c r="B91" s="135">
        <v>125570246</v>
      </c>
      <c r="C91" s="138">
        <v>124298947</v>
      </c>
      <c r="D91" s="135">
        <f t="shared" si="3"/>
        <v>1506700</v>
      </c>
      <c r="E91" s="132">
        <v>712518</v>
      </c>
      <c r="F91" s="138">
        <v>794182</v>
      </c>
      <c r="G91" s="135">
        <v>1503411</v>
      </c>
      <c r="H91" s="132">
        <v>710949</v>
      </c>
      <c r="I91" s="138">
        <v>792462</v>
      </c>
    </row>
    <row r="92" spans="1:9" s="131" customFormat="1" ht="24.75" customHeight="1">
      <c r="A92" s="130" t="s">
        <v>28</v>
      </c>
      <c r="B92" s="137">
        <v>125864000</v>
      </c>
      <c r="C92" s="139">
        <v>124709000</v>
      </c>
      <c r="D92" s="137">
        <f t="shared" si="3"/>
        <v>1505000</v>
      </c>
      <c r="E92" s="142">
        <v>712000</v>
      </c>
      <c r="F92" s="139">
        <v>793000</v>
      </c>
      <c r="G92" s="137">
        <v>1502000</v>
      </c>
      <c r="H92" s="142">
        <v>710000</v>
      </c>
      <c r="I92" s="139">
        <v>792000</v>
      </c>
    </row>
    <row r="93" spans="1:9" ht="16.5" customHeight="1">
      <c r="A93" s="129" t="s">
        <v>29</v>
      </c>
      <c r="B93" s="135">
        <v>126166000</v>
      </c>
      <c r="C93" s="138">
        <v>124963000</v>
      </c>
      <c r="D93" s="135">
        <f t="shared" si="3"/>
        <v>1504000</v>
      </c>
      <c r="E93" s="132">
        <v>711000</v>
      </c>
      <c r="F93" s="138">
        <v>793000</v>
      </c>
      <c r="G93" s="135">
        <v>1500000</v>
      </c>
      <c r="H93" s="132">
        <v>709000</v>
      </c>
      <c r="I93" s="138">
        <v>791000</v>
      </c>
    </row>
    <row r="94" spans="1:9" ht="17.25" customHeight="1">
      <c r="A94" s="129" t="s">
        <v>76</v>
      </c>
      <c r="B94" s="135">
        <v>126486000</v>
      </c>
      <c r="C94" s="138">
        <v>125252000</v>
      </c>
      <c r="D94" s="135">
        <v>1502000</v>
      </c>
      <c r="E94" s="132">
        <v>710000</v>
      </c>
      <c r="F94" s="138">
        <v>792000</v>
      </c>
      <c r="G94" s="135">
        <v>1498000</v>
      </c>
      <c r="H94" s="132">
        <v>708000</v>
      </c>
      <c r="I94" s="138">
        <v>790000</v>
      </c>
    </row>
    <row r="95" spans="1:9" ht="16.5" customHeight="1">
      <c r="A95" s="129" t="s">
        <v>751</v>
      </c>
      <c r="B95" s="135">
        <v>126686000</v>
      </c>
      <c r="C95" s="138">
        <v>125432000</v>
      </c>
      <c r="D95" s="135">
        <v>1497000</v>
      </c>
      <c r="E95" s="132">
        <v>707000</v>
      </c>
      <c r="F95" s="138">
        <v>790000</v>
      </c>
      <c r="G95" s="135">
        <v>1493000</v>
      </c>
      <c r="H95" s="132">
        <v>706000</v>
      </c>
      <c r="I95" s="138">
        <v>788000</v>
      </c>
    </row>
    <row r="96" spans="1:9" ht="15.75" customHeight="1">
      <c r="A96" s="129" t="s">
        <v>754</v>
      </c>
      <c r="B96" s="135">
        <v>126925843</v>
      </c>
      <c r="C96" s="138">
        <v>125386737</v>
      </c>
      <c r="D96" s="135">
        <v>1493092</v>
      </c>
      <c r="E96" s="132">
        <v>704289</v>
      </c>
      <c r="F96" s="138">
        <v>788803</v>
      </c>
      <c r="G96" s="135">
        <v>1488067</v>
      </c>
      <c r="H96" s="132">
        <v>702230</v>
      </c>
      <c r="I96" s="138">
        <v>785837</v>
      </c>
    </row>
    <row r="97" spans="1:9" ht="24.75" customHeight="1">
      <c r="A97" s="130" t="s">
        <v>79</v>
      </c>
      <c r="B97" s="137">
        <v>127291000</v>
      </c>
      <c r="C97" s="139">
        <v>125908000</v>
      </c>
      <c r="D97" s="137">
        <v>1491000</v>
      </c>
      <c r="E97" s="142">
        <v>703000</v>
      </c>
      <c r="F97" s="139">
        <v>788000</v>
      </c>
      <c r="G97" s="137">
        <v>1486000</v>
      </c>
      <c r="H97" s="142">
        <v>701000</v>
      </c>
      <c r="I97" s="139">
        <v>785000</v>
      </c>
    </row>
    <row r="98" spans="1:9" ht="16.5" customHeight="1">
      <c r="A98" s="130" t="s">
        <v>761</v>
      </c>
      <c r="B98" s="137">
        <v>127435000</v>
      </c>
      <c r="C98" s="139">
        <v>126008000</v>
      </c>
      <c r="D98" s="137">
        <v>1486000</v>
      </c>
      <c r="E98" s="142">
        <v>701000</v>
      </c>
      <c r="F98" s="139">
        <v>786000</v>
      </c>
      <c r="G98" s="137">
        <v>1481000</v>
      </c>
      <c r="H98" s="142">
        <v>699000</v>
      </c>
      <c r="I98" s="139">
        <v>782000</v>
      </c>
    </row>
    <row r="99" spans="1:9" ht="16.5" customHeight="1">
      <c r="A99" s="170" t="s">
        <v>82</v>
      </c>
      <c r="B99" s="171">
        <v>127619000</v>
      </c>
      <c r="C99" s="172">
        <v>126139000</v>
      </c>
      <c r="D99" s="171">
        <v>1483000</v>
      </c>
      <c r="E99" s="173">
        <v>699000</v>
      </c>
      <c r="F99" s="172">
        <v>784000</v>
      </c>
      <c r="G99" s="171">
        <v>1477000</v>
      </c>
      <c r="H99" s="173">
        <v>697000</v>
      </c>
      <c r="I99" s="172">
        <v>780000</v>
      </c>
    </row>
    <row r="100" spans="1:9" ht="75.75" customHeight="1">
      <c r="A100" s="201" t="s">
        <v>759</v>
      </c>
      <c r="B100" s="202"/>
      <c r="C100" s="202"/>
      <c r="D100" s="202"/>
      <c r="E100" s="202"/>
      <c r="F100" s="202"/>
      <c r="G100" s="202"/>
      <c r="H100" s="202"/>
      <c r="I100" s="202"/>
    </row>
    <row r="101" ht="16.5" customHeight="1"/>
    <row r="102" ht="16.5" customHeight="1"/>
    <row r="103" s="131" customFormat="1" ht="24.75" customHeight="1"/>
    <row r="104" ht="16.5" customHeight="1"/>
    <row r="105" ht="16.5" customHeight="1"/>
    <row r="106" ht="16.5" customHeight="1"/>
    <row r="107" ht="16.5" customHeight="1"/>
    <row r="108" s="131" customFormat="1" ht="24.7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>
      <c r="A139" s="46"/>
    </row>
    <row r="140" spans="1:15" s="46" customFormat="1" ht="16.5" customHeight="1">
      <c r="A140" s="44"/>
      <c r="F140" s="47"/>
      <c r="G140" s="47"/>
      <c r="H140" s="47"/>
      <c r="I140" s="47"/>
      <c r="J140" s="47"/>
      <c r="K140" s="47"/>
      <c r="L140" s="47"/>
      <c r="M140" s="47"/>
      <c r="N140" s="47"/>
      <c r="O140" s="47"/>
    </row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</sheetData>
  <mergeCells count="9">
    <mergeCell ref="A1:I1"/>
    <mergeCell ref="A2:A4"/>
    <mergeCell ref="B2:C2"/>
    <mergeCell ref="A100:I100"/>
    <mergeCell ref="D2:I2"/>
    <mergeCell ref="G3:I3"/>
    <mergeCell ref="D3:F3"/>
    <mergeCell ref="B3:B4"/>
    <mergeCell ref="C3:C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14"/>
  <sheetViews>
    <sheetView view="pageBreakPreview" zoomScale="75" zoomScaleSheetLayoutView="75" workbookViewId="0" topLeftCell="A1">
      <selection activeCell="E58" sqref="E58"/>
    </sheetView>
  </sheetViews>
  <sheetFormatPr defaultColWidth="9.00390625" defaultRowHeight="13.5"/>
  <cols>
    <col min="1" max="1" width="11.625" style="49" customWidth="1"/>
    <col min="2" max="2" width="17.50390625" style="49" hidden="1" customWidth="1"/>
    <col min="3" max="8" width="17.50390625" style="49" customWidth="1"/>
    <col min="9" max="9" width="15.75390625" style="49" customWidth="1"/>
    <col min="10" max="10" width="12.625" style="58" customWidth="1"/>
    <col min="11" max="16384" width="12.625" style="49" customWidth="1"/>
  </cols>
  <sheetData>
    <row r="1" spans="1:10" ht="21">
      <c r="A1" s="155" t="s">
        <v>742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>
      <c r="A2" s="206" t="s">
        <v>105</v>
      </c>
      <c r="B2" s="205" t="s">
        <v>65</v>
      </c>
      <c r="C2" s="205" t="s">
        <v>744</v>
      </c>
      <c r="D2" s="205" t="s">
        <v>752</v>
      </c>
      <c r="E2" s="205" t="s">
        <v>755</v>
      </c>
      <c r="F2" s="205" t="s">
        <v>760</v>
      </c>
      <c r="G2" s="203" t="s">
        <v>762</v>
      </c>
      <c r="H2" s="197"/>
      <c r="I2" s="67"/>
      <c r="J2" s="50"/>
    </row>
    <row r="3" spans="1:10" ht="13.5">
      <c r="A3" s="207"/>
      <c r="B3" s="204"/>
      <c r="C3" s="204"/>
      <c r="D3" s="204"/>
      <c r="E3" s="204"/>
      <c r="F3" s="204"/>
      <c r="G3" s="204"/>
      <c r="H3" s="166" t="s">
        <v>32</v>
      </c>
      <c r="I3" s="165" t="s">
        <v>33</v>
      </c>
      <c r="J3" s="51"/>
    </row>
    <row r="4" spans="1:10" ht="13.5">
      <c r="A4" s="100" t="s">
        <v>106</v>
      </c>
      <c r="B4" s="175">
        <v>1500995</v>
      </c>
      <c r="C4" s="176">
        <v>1496188</v>
      </c>
      <c r="D4" s="176">
        <v>1493092</v>
      </c>
      <c r="E4" s="176">
        <v>1489732</v>
      </c>
      <c r="F4" s="176">
        <v>1485557</v>
      </c>
      <c r="G4" s="176">
        <v>1481569</v>
      </c>
      <c r="H4" s="176">
        <v>698676</v>
      </c>
      <c r="I4" s="177">
        <v>782893</v>
      </c>
      <c r="J4" s="168"/>
    </row>
    <row r="5" spans="1:10" ht="13.5">
      <c r="A5" s="114" t="s">
        <v>107</v>
      </c>
      <c r="B5" s="178">
        <v>1078461</v>
      </c>
      <c r="C5" s="179">
        <v>1076436</v>
      </c>
      <c r="D5" s="179">
        <v>1076423</v>
      </c>
      <c r="E5" s="179">
        <v>1076230</v>
      </c>
      <c r="F5" s="179">
        <v>1075552</v>
      </c>
      <c r="G5" s="179">
        <v>1075384</v>
      </c>
      <c r="H5" s="179">
        <v>506999</v>
      </c>
      <c r="I5" s="180">
        <v>568385</v>
      </c>
      <c r="J5"/>
    </row>
    <row r="6" spans="1:10" ht="13.5">
      <c r="A6" s="115" t="s">
        <v>108</v>
      </c>
      <c r="B6" s="181">
        <v>422534</v>
      </c>
      <c r="C6" s="182">
        <v>419752</v>
      </c>
      <c r="D6" s="182">
        <v>416669</v>
      </c>
      <c r="E6" s="182">
        <v>413502</v>
      </c>
      <c r="F6" s="182">
        <v>410005</v>
      </c>
      <c r="G6" s="182">
        <v>406185</v>
      </c>
      <c r="H6" s="182">
        <v>191677</v>
      </c>
      <c r="I6" s="183">
        <v>214508</v>
      </c>
      <c r="J6"/>
    </row>
    <row r="7" spans="1:10" ht="13.5">
      <c r="A7" s="114" t="s">
        <v>109</v>
      </c>
      <c r="B7" s="175">
        <v>468735</v>
      </c>
      <c r="C7" s="179">
        <v>469709</v>
      </c>
      <c r="D7" s="179">
        <v>473379</v>
      </c>
      <c r="E7" s="179">
        <v>474940</v>
      </c>
      <c r="F7" s="179">
        <v>476268</v>
      </c>
      <c r="G7" s="179">
        <v>478064</v>
      </c>
      <c r="H7" s="179">
        <v>225428</v>
      </c>
      <c r="I7" s="180">
        <v>252636</v>
      </c>
      <c r="J7"/>
    </row>
    <row r="8" spans="1:10" ht="13.5">
      <c r="A8" s="114" t="s">
        <v>110</v>
      </c>
      <c r="B8" s="178">
        <v>118903</v>
      </c>
      <c r="C8" s="179">
        <v>118316</v>
      </c>
      <c r="D8" s="179">
        <v>117930</v>
      </c>
      <c r="E8" s="179">
        <v>117645</v>
      </c>
      <c r="F8" s="179">
        <v>117506</v>
      </c>
      <c r="G8" s="179">
        <v>117253</v>
      </c>
      <c r="H8" s="179">
        <v>54353</v>
      </c>
      <c r="I8" s="180">
        <v>62900</v>
      </c>
      <c r="J8"/>
    </row>
    <row r="9" spans="1:10" ht="13.5">
      <c r="A9" s="114" t="s">
        <v>111</v>
      </c>
      <c r="B9" s="178">
        <v>63949</v>
      </c>
      <c r="C9" s="179">
        <v>63292</v>
      </c>
      <c r="D9" s="179">
        <v>62126</v>
      </c>
      <c r="E9" s="179">
        <v>61411</v>
      </c>
      <c r="F9" s="179">
        <v>60652</v>
      </c>
      <c r="G9" s="179">
        <v>59940</v>
      </c>
      <c r="H9" s="179">
        <v>27609</v>
      </c>
      <c r="I9" s="180">
        <v>32331</v>
      </c>
      <c r="J9" s="168"/>
    </row>
    <row r="10" spans="1:10" ht="13.5">
      <c r="A10" s="114" t="s">
        <v>112</v>
      </c>
      <c r="B10" s="178">
        <v>34517</v>
      </c>
      <c r="C10" s="179">
        <v>33990</v>
      </c>
      <c r="D10" s="179">
        <v>33285</v>
      </c>
      <c r="E10" s="179">
        <v>32771</v>
      </c>
      <c r="F10" s="179">
        <v>32320</v>
      </c>
      <c r="G10" s="179">
        <v>31755</v>
      </c>
      <c r="H10" s="179">
        <v>14525</v>
      </c>
      <c r="I10" s="180">
        <v>17230</v>
      </c>
      <c r="J10" s="168"/>
    </row>
    <row r="11" spans="1:10" ht="13.5">
      <c r="A11" s="114" t="s">
        <v>113</v>
      </c>
      <c r="B11" s="178">
        <v>126681</v>
      </c>
      <c r="C11" s="179">
        <v>126185</v>
      </c>
      <c r="D11" s="179">
        <v>125537</v>
      </c>
      <c r="E11" s="179">
        <v>125392</v>
      </c>
      <c r="F11" s="179">
        <v>124761</v>
      </c>
      <c r="G11" s="179">
        <v>124859</v>
      </c>
      <c r="H11" s="179">
        <v>59559</v>
      </c>
      <c r="I11" s="180">
        <v>65300</v>
      </c>
      <c r="J11" s="168"/>
    </row>
    <row r="12" spans="1:10" ht="13.5">
      <c r="A12" s="114" t="s">
        <v>114</v>
      </c>
      <c r="B12" s="178">
        <v>58042</v>
      </c>
      <c r="C12" s="179">
        <v>58143</v>
      </c>
      <c r="D12" s="179">
        <v>58110</v>
      </c>
      <c r="E12" s="179">
        <v>58310</v>
      </c>
      <c r="F12" s="179">
        <v>58417</v>
      </c>
      <c r="G12" s="179">
        <v>58511</v>
      </c>
      <c r="H12" s="179">
        <v>28125</v>
      </c>
      <c r="I12" s="180">
        <v>30386</v>
      </c>
      <c r="J12" s="168"/>
    </row>
    <row r="13" spans="1:10" ht="13.5">
      <c r="A13" s="114" t="s">
        <v>115</v>
      </c>
      <c r="B13" s="178">
        <v>39144</v>
      </c>
      <c r="C13" s="179">
        <v>39072</v>
      </c>
      <c r="D13" s="179">
        <v>39011</v>
      </c>
      <c r="E13" s="179">
        <v>39049</v>
      </c>
      <c r="F13" s="179">
        <v>39041</v>
      </c>
      <c r="G13" s="179">
        <v>38882</v>
      </c>
      <c r="H13" s="179">
        <v>18527</v>
      </c>
      <c r="I13" s="180">
        <v>20355</v>
      </c>
      <c r="J13" s="168"/>
    </row>
    <row r="14" spans="1:10" ht="13.5">
      <c r="A14" s="114" t="s">
        <v>116</v>
      </c>
      <c r="B14" s="178">
        <v>38390</v>
      </c>
      <c r="C14" s="179">
        <v>38180</v>
      </c>
      <c r="D14" s="179">
        <v>38126</v>
      </c>
      <c r="E14" s="179">
        <v>37962</v>
      </c>
      <c r="F14" s="179">
        <v>37741</v>
      </c>
      <c r="G14" s="179">
        <v>37621</v>
      </c>
      <c r="H14" s="179">
        <v>18226</v>
      </c>
      <c r="I14" s="180">
        <v>19395</v>
      </c>
      <c r="J14" s="168"/>
    </row>
    <row r="15" spans="1:10" ht="13.5">
      <c r="A15" s="114" t="s">
        <v>117</v>
      </c>
      <c r="B15" s="178">
        <v>37396</v>
      </c>
      <c r="C15" s="179">
        <v>37063</v>
      </c>
      <c r="D15" s="179">
        <v>36832</v>
      </c>
      <c r="E15" s="179">
        <v>36796</v>
      </c>
      <c r="F15" s="179">
        <v>37110</v>
      </c>
      <c r="G15" s="179">
        <v>36965</v>
      </c>
      <c r="H15" s="179">
        <v>18060</v>
      </c>
      <c r="I15" s="180">
        <v>18905</v>
      </c>
      <c r="J15" s="168"/>
    </row>
    <row r="16" spans="1:10" ht="13.5">
      <c r="A16" s="114" t="s">
        <v>118</v>
      </c>
      <c r="B16" s="178">
        <v>30459</v>
      </c>
      <c r="C16" s="179">
        <v>30587</v>
      </c>
      <c r="D16" s="179">
        <v>30547</v>
      </c>
      <c r="E16" s="179">
        <v>30550</v>
      </c>
      <c r="F16" s="179">
        <v>30595</v>
      </c>
      <c r="G16" s="179">
        <v>30565</v>
      </c>
      <c r="H16" s="179">
        <v>14198</v>
      </c>
      <c r="I16" s="180">
        <v>16367</v>
      </c>
      <c r="J16" s="168"/>
    </row>
    <row r="17" spans="1:10" ht="13.5">
      <c r="A17" s="114" t="s">
        <v>119</v>
      </c>
      <c r="B17" s="178">
        <v>28818</v>
      </c>
      <c r="C17" s="179">
        <v>28673</v>
      </c>
      <c r="D17" s="179">
        <v>28547</v>
      </c>
      <c r="E17" s="179">
        <v>28513</v>
      </c>
      <c r="F17" s="179">
        <v>28360</v>
      </c>
      <c r="G17" s="179">
        <v>28325</v>
      </c>
      <c r="H17" s="179">
        <v>13024</v>
      </c>
      <c r="I17" s="180">
        <v>15301</v>
      </c>
      <c r="J17" s="168"/>
    </row>
    <row r="18" spans="1:10" ht="13.5">
      <c r="A18" s="114" t="s">
        <v>120</v>
      </c>
      <c r="B18" s="181">
        <v>33427</v>
      </c>
      <c r="C18" s="179">
        <v>33226</v>
      </c>
      <c r="D18" s="179">
        <v>32993</v>
      </c>
      <c r="E18" s="179">
        <v>32891</v>
      </c>
      <c r="F18" s="179">
        <v>32781</v>
      </c>
      <c r="G18" s="179">
        <v>32644</v>
      </c>
      <c r="H18" s="179">
        <v>15365</v>
      </c>
      <c r="I18" s="180">
        <v>17279</v>
      </c>
      <c r="J18" s="168"/>
    </row>
    <row r="19" spans="1:10" ht="13.5">
      <c r="A19" s="75" t="s">
        <v>121</v>
      </c>
      <c r="B19" s="184">
        <v>19853</v>
      </c>
      <c r="C19" s="185">
        <v>19883</v>
      </c>
      <c r="D19" s="185">
        <v>19645</v>
      </c>
      <c r="E19" s="185">
        <v>19478</v>
      </c>
      <c r="F19" s="185">
        <v>19383</v>
      </c>
      <c r="G19" s="185">
        <v>19040</v>
      </c>
      <c r="H19" s="185">
        <v>9218</v>
      </c>
      <c r="I19" s="186">
        <v>9822</v>
      </c>
      <c r="J19" s="168"/>
    </row>
    <row r="20" spans="1:10" ht="13.5">
      <c r="A20" s="114" t="s">
        <v>122</v>
      </c>
      <c r="B20" s="178">
        <v>1910</v>
      </c>
      <c r="C20" s="179">
        <v>1882</v>
      </c>
      <c r="D20" s="179">
        <v>1808</v>
      </c>
      <c r="E20" s="179">
        <v>1767</v>
      </c>
      <c r="F20" s="179">
        <v>1711</v>
      </c>
      <c r="G20" s="179">
        <v>1653</v>
      </c>
      <c r="H20" s="179">
        <v>802</v>
      </c>
      <c r="I20" s="180">
        <v>851</v>
      </c>
      <c r="J20" s="168"/>
    </row>
    <row r="21" spans="1:10" ht="13.5">
      <c r="A21" s="114" t="s">
        <v>123</v>
      </c>
      <c r="B21" s="178">
        <v>17649</v>
      </c>
      <c r="C21" s="179">
        <v>17707</v>
      </c>
      <c r="D21" s="179">
        <v>17560</v>
      </c>
      <c r="E21" s="179">
        <v>17440</v>
      </c>
      <c r="F21" s="179">
        <v>17414</v>
      </c>
      <c r="G21" s="179">
        <v>17387</v>
      </c>
      <c r="H21" s="179">
        <v>8416</v>
      </c>
      <c r="I21" s="180">
        <v>8971</v>
      </c>
      <c r="J21" s="168"/>
    </row>
    <row r="22" spans="1:10" ht="13.5">
      <c r="A22" s="114" t="s">
        <v>124</v>
      </c>
      <c r="B22" s="178">
        <v>294</v>
      </c>
      <c r="C22" s="179">
        <v>294</v>
      </c>
      <c r="D22" s="179">
        <v>277</v>
      </c>
      <c r="E22" s="179">
        <v>271</v>
      </c>
      <c r="F22" s="179">
        <v>258</v>
      </c>
      <c r="G22" s="179" t="s">
        <v>763</v>
      </c>
      <c r="H22" s="179" t="s">
        <v>763</v>
      </c>
      <c r="I22" s="180" t="s">
        <v>763</v>
      </c>
      <c r="J22" s="168"/>
    </row>
    <row r="23" spans="1:10" ht="13.5">
      <c r="A23" s="75" t="s">
        <v>125</v>
      </c>
      <c r="B23" s="184">
        <v>23640</v>
      </c>
      <c r="C23" s="185">
        <v>23429</v>
      </c>
      <c r="D23" s="185">
        <v>23445</v>
      </c>
      <c r="E23" s="185">
        <v>23306</v>
      </c>
      <c r="F23" s="185">
        <v>23154</v>
      </c>
      <c r="G23" s="185">
        <v>23022</v>
      </c>
      <c r="H23" s="185">
        <v>10963</v>
      </c>
      <c r="I23" s="186">
        <v>12059</v>
      </c>
      <c r="J23" s="168"/>
    </row>
    <row r="24" spans="1:10" ht="13.5">
      <c r="A24" s="114" t="s">
        <v>126</v>
      </c>
      <c r="B24" s="178">
        <v>9877</v>
      </c>
      <c r="C24" s="179">
        <v>9811</v>
      </c>
      <c r="D24" s="179">
        <v>9801</v>
      </c>
      <c r="E24" s="179">
        <v>9774</v>
      </c>
      <c r="F24" s="179">
        <v>9737</v>
      </c>
      <c r="G24" s="179">
        <v>9668</v>
      </c>
      <c r="H24" s="179">
        <v>4558</v>
      </c>
      <c r="I24" s="180">
        <v>5110</v>
      </c>
      <c r="J24" s="168"/>
    </row>
    <row r="25" spans="1:10" ht="13.5">
      <c r="A25" s="114" t="s">
        <v>127</v>
      </c>
      <c r="B25" s="178">
        <v>13763</v>
      </c>
      <c r="C25" s="179">
        <v>13618</v>
      </c>
      <c r="D25" s="179">
        <v>13644</v>
      </c>
      <c r="E25" s="179">
        <v>13532</v>
      </c>
      <c r="F25" s="179">
        <v>13417</v>
      </c>
      <c r="G25" s="179">
        <v>13354</v>
      </c>
      <c r="H25" s="179">
        <v>6405</v>
      </c>
      <c r="I25" s="180">
        <v>6949</v>
      </c>
      <c r="J25" s="168"/>
    </row>
    <row r="26" spans="1:10" ht="13.5">
      <c r="A26" s="75" t="s">
        <v>128</v>
      </c>
      <c r="B26" s="187">
        <v>72559</v>
      </c>
      <c r="C26" s="185">
        <v>71975</v>
      </c>
      <c r="D26" s="185">
        <v>71302</v>
      </c>
      <c r="E26" s="185">
        <v>70527</v>
      </c>
      <c r="F26" s="185">
        <v>69794</v>
      </c>
      <c r="G26" s="185">
        <v>68977</v>
      </c>
      <c r="H26" s="185">
        <v>32367</v>
      </c>
      <c r="I26" s="186">
        <v>36610</v>
      </c>
      <c r="J26" s="168"/>
    </row>
    <row r="27" spans="1:10" ht="13.5">
      <c r="A27" s="114" t="s">
        <v>129</v>
      </c>
      <c r="B27" s="178">
        <v>4961</v>
      </c>
      <c r="C27" s="179">
        <v>4977</v>
      </c>
      <c r="D27" s="179">
        <v>5008</v>
      </c>
      <c r="E27" s="179">
        <v>4987</v>
      </c>
      <c r="F27" s="179">
        <v>5002</v>
      </c>
      <c r="G27" s="179">
        <v>4994</v>
      </c>
      <c r="H27" s="179">
        <v>2353</v>
      </c>
      <c r="I27" s="180">
        <v>2641</v>
      </c>
      <c r="J27" s="168"/>
    </row>
    <row r="28" spans="1:10" ht="13.5">
      <c r="A28" s="114" t="s">
        <v>130</v>
      </c>
      <c r="B28" s="178">
        <v>5933</v>
      </c>
      <c r="C28" s="179">
        <v>6019</v>
      </c>
      <c r="D28" s="179">
        <v>6072</v>
      </c>
      <c r="E28" s="179">
        <v>6014</v>
      </c>
      <c r="F28" s="179">
        <v>5953</v>
      </c>
      <c r="G28" s="179">
        <v>5994</v>
      </c>
      <c r="H28" s="179">
        <v>2812</v>
      </c>
      <c r="I28" s="180">
        <v>3182</v>
      </c>
      <c r="J28" s="168"/>
    </row>
    <row r="29" spans="1:10" ht="13.5">
      <c r="A29" s="114" t="s">
        <v>131</v>
      </c>
      <c r="B29" s="178">
        <v>10018</v>
      </c>
      <c r="C29" s="179">
        <v>9979</v>
      </c>
      <c r="D29" s="179">
        <v>9960</v>
      </c>
      <c r="E29" s="179">
        <v>9891</v>
      </c>
      <c r="F29" s="179">
        <v>9876</v>
      </c>
      <c r="G29" s="179">
        <v>9794</v>
      </c>
      <c r="H29" s="179">
        <v>4697</v>
      </c>
      <c r="I29" s="180">
        <v>5097</v>
      </c>
      <c r="J29" s="168"/>
    </row>
    <row r="30" spans="1:10" ht="13.5">
      <c r="A30" s="114" t="s">
        <v>132</v>
      </c>
      <c r="B30" s="178">
        <v>9026</v>
      </c>
      <c r="C30" s="179">
        <v>9020</v>
      </c>
      <c r="D30" s="179">
        <v>8802</v>
      </c>
      <c r="E30" s="179">
        <v>8758</v>
      </c>
      <c r="F30" s="179">
        <v>8699</v>
      </c>
      <c r="G30" s="179">
        <v>8640</v>
      </c>
      <c r="H30" s="179">
        <v>4128</v>
      </c>
      <c r="I30" s="180">
        <v>4512</v>
      </c>
      <c r="J30" s="168"/>
    </row>
    <row r="31" spans="1:10" ht="13.5">
      <c r="A31" s="114" t="s">
        <v>133</v>
      </c>
      <c r="B31" s="178">
        <v>7917</v>
      </c>
      <c r="C31" s="179">
        <v>7794</v>
      </c>
      <c r="D31" s="179">
        <v>7651</v>
      </c>
      <c r="E31" s="179">
        <v>7593</v>
      </c>
      <c r="F31" s="179">
        <v>7495</v>
      </c>
      <c r="G31" s="179">
        <v>7342</v>
      </c>
      <c r="H31" s="179">
        <v>3457</v>
      </c>
      <c r="I31" s="180">
        <v>3885</v>
      </c>
      <c r="J31" s="168"/>
    </row>
    <row r="32" spans="1:10" ht="13.5">
      <c r="A32" s="114" t="s">
        <v>134</v>
      </c>
      <c r="B32" s="178">
        <v>4940</v>
      </c>
      <c r="C32" s="179">
        <v>4899</v>
      </c>
      <c r="D32" s="179">
        <v>4799</v>
      </c>
      <c r="E32" s="179">
        <v>4735</v>
      </c>
      <c r="F32" s="179">
        <v>4649</v>
      </c>
      <c r="G32" s="179">
        <v>4558</v>
      </c>
      <c r="H32" s="179">
        <v>2069</v>
      </c>
      <c r="I32" s="180">
        <v>2489</v>
      </c>
      <c r="J32" s="168"/>
    </row>
    <row r="33" spans="1:10" ht="13.5">
      <c r="A33" s="114" t="s">
        <v>135</v>
      </c>
      <c r="B33" s="178">
        <v>3731</v>
      </c>
      <c r="C33" s="179">
        <v>3701</v>
      </c>
      <c r="D33" s="179">
        <v>3671</v>
      </c>
      <c r="E33" s="179">
        <v>3634</v>
      </c>
      <c r="F33" s="179">
        <v>3582</v>
      </c>
      <c r="G33" s="179">
        <v>3522</v>
      </c>
      <c r="H33" s="179">
        <v>1676</v>
      </c>
      <c r="I33" s="180">
        <v>1846</v>
      </c>
      <c r="J33" s="168"/>
    </row>
    <row r="34" spans="1:10" ht="13.5">
      <c r="A34" s="114" t="s">
        <v>136</v>
      </c>
      <c r="B34" s="178">
        <v>8058</v>
      </c>
      <c r="C34" s="179">
        <v>7981</v>
      </c>
      <c r="D34" s="179">
        <v>8031</v>
      </c>
      <c r="E34" s="179">
        <v>7892</v>
      </c>
      <c r="F34" s="179">
        <v>7757</v>
      </c>
      <c r="G34" s="179">
        <v>7683</v>
      </c>
      <c r="H34" s="179">
        <v>3596</v>
      </c>
      <c r="I34" s="180">
        <v>4087</v>
      </c>
      <c r="J34" s="168"/>
    </row>
    <row r="35" spans="1:10" ht="13.5">
      <c r="A35" s="114" t="s">
        <v>137</v>
      </c>
      <c r="B35" s="178">
        <v>341</v>
      </c>
      <c r="C35" s="179">
        <v>343</v>
      </c>
      <c r="D35" s="179">
        <v>334</v>
      </c>
      <c r="E35" s="179">
        <v>311</v>
      </c>
      <c r="F35" s="179">
        <v>294</v>
      </c>
      <c r="G35" s="179">
        <v>285</v>
      </c>
      <c r="H35" s="179">
        <v>142</v>
      </c>
      <c r="I35" s="180">
        <v>143</v>
      </c>
      <c r="J35" s="168"/>
    </row>
    <row r="36" spans="1:10" ht="13.5">
      <c r="A36" s="114" t="s">
        <v>138</v>
      </c>
      <c r="B36" s="178">
        <v>4014</v>
      </c>
      <c r="C36" s="179">
        <v>3945</v>
      </c>
      <c r="D36" s="179">
        <v>3858</v>
      </c>
      <c r="E36" s="179">
        <v>3784</v>
      </c>
      <c r="F36" s="179">
        <v>3768</v>
      </c>
      <c r="G36" s="179">
        <v>3683</v>
      </c>
      <c r="H36" s="179">
        <v>1794</v>
      </c>
      <c r="I36" s="180">
        <v>1889</v>
      </c>
      <c r="J36" s="168"/>
    </row>
    <row r="37" spans="1:10" ht="13.5">
      <c r="A37" s="114" t="s">
        <v>139</v>
      </c>
      <c r="B37" s="178">
        <v>2176</v>
      </c>
      <c r="C37" s="179">
        <v>2146</v>
      </c>
      <c r="D37" s="179">
        <v>2124</v>
      </c>
      <c r="E37" s="179">
        <v>2091</v>
      </c>
      <c r="F37" s="179">
        <v>2051</v>
      </c>
      <c r="G37" s="179">
        <v>1982</v>
      </c>
      <c r="H37" s="179">
        <v>924</v>
      </c>
      <c r="I37" s="180">
        <v>1058</v>
      </c>
      <c r="J37" s="168"/>
    </row>
    <row r="38" spans="1:10" ht="13.5">
      <c r="A38" s="114" t="s">
        <v>140</v>
      </c>
      <c r="B38" s="178">
        <v>2374</v>
      </c>
      <c r="C38" s="179">
        <v>2338</v>
      </c>
      <c r="D38" s="179">
        <v>2289</v>
      </c>
      <c r="E38" s="179">
        <v>2265</v>
      </c>
      <c r="F38" s="179">
        <v>2239</v>
      </c>
      <c r="G38" s="179">
        <v>2214</v>
      </c>
      <c r="H38" s="179">
        <v>1062</v>
      </c>
      <c r="I38" s="180">
        <v>1152</v>
      </c>
      <c r="J38" s="168"/>
    </row>
    <row r="39" spans="1:10" ht="13.5">
      <c r="A39" s="114" t="s">
        <v>141</v>
      </c>
      <c r="B39" s="178">
        <v>3733</v>
      </c>
      <c r="C39" s="179">
        <v>3640</v>
      </c>
      <c r="D39" s="179">
        <v>3606</v>
      </c>
      <c r="E39" s="179">
        <v>3560</v>
      </c>
      <c r="F39" s="179">
        <v>3530</v>
      </c>
      <c r="G39" s="179">
        <v>3517</v>
      </c>
      <c r="H39" s="179">
        <v>1602</v>
      </c>
      <c r="I39" s="180">
        <v>1915</v>
      </c>
      <c r="J39" s="168"/>
    </row>
    <row r="40" spans="1:10" ht="13.5">
      <c r="A40" s="114" t="s">
        <v>142</v>
      </c>
      <c r="B40" s="178">
        <v>4443</v>
      </c>
      <c r="C40" s="179">
        <v>4325</v>
      </c>
      <c r="D40" s="179">
        <v>4232</v>
      </c>
      <c r="E40" s="179">
        <v>4185</v>
      </c>
      <c r="F40" s="179">
        <v>4098</v>
      </c>
      <c r="G40" s="179">
        <v>4006</v>
      </c>
      <c r="H40" s="179">
        <v>1718</v>
      </c>
      <c r="I40" s="180">
        <v>2288</v>
      </c>
      <c r="J40" s="168"/>
    </row>
    <row r="41" spans="1:10" ht="13.5">
      <c r="A41" s="114" t="s">
        <v>143</v>
      </c>
      <c r="B41" s="178">
        <v>894</v>
      </c>
      <c r="C41" s="179">
        <v>868</v>
      </c>
      <c r="D41" s="179">
        <v>865</v>
      </c>
      <c r="E41" s="179">
        <v>827</v>
      </c>
      <c r="F41" s="179">
        <v>801</v>
      </c>
      <c r="G41" s="179">
        <v>763</v>
      </c>
      <c r="H41" s="179">
        <v>337</v>
      </c>
      <c r="I41" s="180">
        <v>426</v>
      </c>
      <c r="J41" s="168"/>
    </row>
    <row r="42" spans="1:10" ht="13.5">
      <c r="A42" s="75" t="s">
        <v>144</v>
      </c>
      <c r="B42" s="184">
        <v>40647</v>
      </c>
      <c r="C42" s="185">
        <v>40669</v>
      </c>
      <c r="D42" s="185">
        <v>41041</v>
      </c>
      <c r="E42" s="185">
        <v>40976</v>
      </c>
      <c r="F42" s="185">
        <v>40854</v>
      </c>
      <c r="G42" s="185">
        <v>40690</v>
      </c>
      <c r="H42" s="185">
        <v>19568</v>
      </c>
      <c r="I42" s="186">
        <v>21122</v>
      </c>
      <c r="J42" s="168"/>
    </row>
    <row r="43" spans="1:10" ht="13.5">
      <c r="A43" s="114" t="s">
        <v>145</v>
      </c>
      <c r="B43" s="178">
        <v>23141</v>
      </c>
      <c r="C43" s="179">
        <v>23193</v>
      </c>
      <c r="D43" s="179">
        <v>23658</v>
      </c>
      <c r="E43" s="179">
        <v>23644</v>
      </c>
      <c r="F43" s="179">
        <v>23717</v>
      </c>
      <c r="G43" s="179">
        <v>23729</v>
      </c>
      <c r="H43" s="179">
        <v>11577</v>
      </c>
      <c r="I43" s="180">
        <v>12152</v>
      </c>
      <c r="J43" s="168"/>
    </row>
    <row r="44" spans="1:10" ht="13.5">
      <c r="A44" s="114" t="s">
        <v>146</v>
      </c>
      <c r="B44" s="178">
        <v>10860</v>
      </c>
      <c r="C44" s="179">
        <v>11000</v>
      </c>
      <c r="D44" s="179">
        <v>11043</v>
      </c>
      <c r="E44" s="179">
        <v>11147</v>
      </c>
      <c r="F44" s="179">
        <v>11148</v>
      </c>
      <c r="G44" s="179">
        <v>11159</v>
      </c>
      <c r="H44" s="179">
        <v>5286</v>
      </c>
      <c r="I44" s="180">
        <v>5873</v>
      </c>
      <c r="J44" s="168"/>
    </row>
    <row r="45" spans="1:10" ht="13.5">
      <c r="A45" s="114" t="s">
        <v>147</v>
      </c>
      <c r="B45" s="178">
        <v>6646</v>
      </c>
      <c r="C45" s="179">
        <v>6476</v>
      </c>
      <c r="D45" s="179">
        <v>6340</v>
      </c>
      <c r="E45" s="179">
        <v>6185</v>
      </c>
      <c r="F45" s="179">
        <v>5989</v>
      </c>
      <c r="G45" s="179">
        <v>5802</v>
      </c>
      <c r="H45" s="179">
        <v>2705</v>
      </c>
      <c r="I45" s="180">
        <v>3097</v>
      </c>
      <c r="J45" s="168"/>
    </row>
    <row r="46" spans="1:10" ht="13.5">
      <c r="A46" s="75" t="s">
        <v>148</v>
      </c>
      <c r="B46" s="184">
        <v>16135</v>
      </c>
      <c r="C46" s="185">
        <v>15831</v>
      </c>
      <c r="D46" s="185">
        <v>15718</v>
      </c>
      <c r="E46" s="185">
        <v>15417</v>
      </c>
      <c r="F46" s="185">
        <v>15168</v>
      </c>
      <c r="G46" s="185">
        <v>14853</v>
      </c>
      <c r="H46" s="185">
        <v>6962</v>
      </c>
      <c r="I46" s="186">
        <v>7891</v>
      </c>
      <c r="J46" s="168"/>
    </row>
    <row r="47" spans="1:10" ht="13.5">
      <c r="A47" s="114" t="s">
        <v>149</v>
      </c>
      <c r="B47" s="178">
        <v>7375</v>
      </c>
      <c r="C47" s="179">
        <v>7314</v>
      </c>
      <c r="D47" s="179">
        <v>7275</v>
      </c>
      <c r="E47" s="179">
        <v>7195</v>
      </c>
      <c r="F47" s="179">
        <v>7163</v>
      </c>
      <c r="G47" s="179">
        <v>7043</v>
      </c>
      <c r="H47" s="179">
        <v>3327</v>
      </c>
      <c r="I47" s="180">
        <v>3716</v>
      </c>
      <c r="J47" s="168"/>
    </row>
    <row r="48" spans="1:10" ht="13.5">
      <c r="A48" s="114" t="s">
        <v>150</v>
      </c>
      <c r="B48" s="178">
        <v>937</v>
      </c>
      <c r="C48" s="179">
        <v>922</v>
      </c>
      <c r="D48" s="179">
        <v>878</v>
      </c>
      <c r="E48" s="179">
        <v>850</v>
      </c>
      <c r="F48" s="179">
        <v>833</v>
      </c>
      <c r="G48" s="179">
        <v>809</v>
      </c>
      <c r="H48" s="179">
        <v>392</v>
      </c>
      <c r="I48" s="180">
        <v>417</v>
      </c>
      <c r="J48" s="168"/>
    </row>
    <row r="49" spans="1:10" ht="13.5">
      <c r="A49" s="114" t="s">
        <v>151</v>
      </c>
      <c r="B49" s="178">
        <v>2484</v>
      </c>
      <c r="C49" s="179">
        <v>2409</v>
      </c>
      <c r="D49" s="179">
        <v>2386</v>
      </c>
      <c r="E49" s="179">
        <v>2339</v>
      </c>
      <c r="F49" s="179">
        <v>2270</v>
      </c>
      <c r="G49" s="179">
        <v>2232</v>
      </c>
      <c r="H49" s="179">
        <v>1038</v>
      </c>
      <c r="I49" s="180">
        <v>1194</v>
      </c>
      <c r="J49" s="168"/>
    </row>
    <row r="50" spans="1:10" ht="13.5">
      <c r="A50" s="114" t="s">
        <v>152</v>
      </c>
      <c r="B50" s="178">
        <v>1382</v>
      </c>
      <c r="C50" s="179">
        <v>1328</v>
      </c>
      <c r="D50" s="179">
        <v>1348</v>
      </c>
      <c r="E50" s="179">
        <v>1308</v>
      </c>
      <c r="F50" s="179">
        <v>1255</v>
      </c>
      <c r="G50" s="179">
        <v>1214</v>
      </c>
      <c r="H50" s="179">
        <v>569</v>
      </c>
      <c r="I50" s="180">
        <v>645</v>
      </c>
      <c r="J50" s="168"/>
    </row>
    <row r="51" spans="1:10" ht="13.5">
      <c r="A51" s="114" t="s">
        <v>153</v>
      </c>
      <c r="B51" s="178">
        <v>3957</v>
      </c>
      <c r="C51" s="179">
        <v>3858</v>
      </c>
      <c r="D51" s="179">
        <v>3831</v>
      </c>
      <c r="E51" s="179">
        <v>3725</v>
      </c>
      <c r="F51" s="179">
        <v>3647</v>
      </c>
      <c r="G51" s="179">
        <v>3555</v>
      </c>
      <c r="H51" s="179">
        <v>1636</v>
      </c>
      <c r="I51" s="180">
        <v>1919</v>
      </c>
      <c r="J51" s="168"/>
    </row>
    <row r="52" spans="1:10" ht="13.5">
      <c r="A52" s="75" t="s">
        <v>154</v>
      </c>
      <c r="B52" s="184">
        <v>62740</v>
      </c>
      <c r="C52" s="185">
        <v>62654</v>
      </c>
      <c r="D52" s="185">
        <v>62310</v>
      </c>
      <c r="E52" s="185">
        <v>62371</v>
      </c>
      <c r="F52" s="185">
        <v>62356</v>
      </c>
      <c r="G52" s="185">
        <v>62250</v>
      </c>
      <c r="H52" s="185">
        <v>29363</v>
      </c>
      <c r="I52" s="186">
        <v>32887</v>
      </c>
      <c r="J52" s="168"/>
    </row>
    <row r="53" spans="1:10" ht="13.5">
      <c r="A53" s="114" t="s">
        <v>155</v>
      </c>
      <c r="B53" s="178">
        <v>30347</v>
      </c>
      <c r="C53" s="179">
        <v>30390</v>
      </c>
      <c r="D53" s="179">
        <v>30277</v>
      </c>
      <c r="E53" s="179">
        <v>30438</v>
      </c>
      <c r="F53" s="179">
        <v>30517</v>
      </c>
      <c r="G53" s="179">
        <v>30652</v>
      </c>
      <c r="H53" s="179">
        <v>14533</v>
      </c>
      <c r="I53" s="180">
        <v>16119</v>
      </c>
      <c r="J53" s="168"/>
    </row>
    <row r="54" spans="1:10" ht="13.5">
      <c r="A54" s="114" t="s">
        <v>156</v>
      </c>
      <c r="B54" s="178">
        <v>20922</v>
      </c>
      <c r="C54" s="179">
        <v>20933</v>
      </c>
      <c r="D54" s="179">
        <v>20961</v>
      </c>
      <c r="E54" s="179">
        <v>21012</v>
      </c>
      <c r="F54" s="179">
        <v>21080</v>
      </c>
      <c r="G54" s="179">
        <v>21041</v>
      </c>
      <c r="H54" s="179">
        <v>9862</v>
      </c>
      <c r="I54" s="180">
        <v>11179</v>
      </c>
      <c r="J54" s="168"/>
    </row>
    <row r="55" spans="1:10" ht="13.5">
      <c r="A55" s="114" t="s">
        <v>157</v>
      </c>
      <c r="B55" s="178">
        <v>1147</v>
      </c>
      <c r="C55" s="179">
        <v>1128</v>
      </c>
      <c r="D55" s="179">
        <v>1114</v>
      </c>
      <c r="E55" s="179">
        <v>1106</v>
      </c>
      <c r="F55" s="179">
        <v>1116</v>
      </c>
      <c r="G55" s="179">
        <v>1099</v>
      </c>
      <c r="H55" s="179">
        <v>541</v>
      </c>
      <c r="I55" s="180">
        <v>558</v>
      </c>
      <c r="J55" s="168"/>
    </row>
    <row r="56" spans="1:10" ht="13.5">
      <c r="A56" s="114" t="s">
        <v>158</v>
      </c>
      <c r="B56" s="178">
        <v>4715</v>
      </c>
      <c r="C56" s="179">
        <v>4647</v>
      </c>
      <c r="D56" s="179">
        <v>4541</v>
      </c>
      <c r="E56" s="179">
        <v>4428</v>
      </c>
      <c r="F56" s="179">
        <v>4350</v>
      </c>
      <c r="G56" s="179">
        <v>4256</v>
      </c>
      <c r="H56" s="179">
        <v>1990</v>
      </c>
      <c r="I56" s="180">
        <v>2266</v>
      </c>
      <c r="J56" s="168"/>
    </row>
    <row r="57" spans="1:10" ht="13.5">
      <c r="A57" s="114" t="s">
        <v>159</v>
      </c>
      <c r="B57" s="178">
        <v>5609</v>
      </c>
      <c r="C57" s="179">
        <v>5556</v>
      </c>
      <c r="D57" s="179">
        <v>5417</v>
      </c>
      <c r="E57" s="179">
        <v>5387</v>
      </c>
      <c r="F57" s="179">
        <v>5293</v>
      </c>
      <c r="G57" s="179">
        <v>5202</v>
      </c>
      <c r="H57" s="179">
        <v>2437</v>
      </c>
      <c r="I57" s="180">
        <v>2765</v>
      </c>
      <c r="J57" s="168"/>
    </row>
    <row r="58" spans="1:10" ht="13.5">
      <c r="A58" s="75" t="s">
        <v>160</v>
      </c>
      <c r="B58" s="184">
        <v>31280</v>
      </c>
      <c r="C58" s="185">
        <v>30981</v>
      </c>
      <c r="D58" s="185">
        <v>30702</v>
      </c>
      <c r="E58" s="185">
        <v>30325</v>
      </c>
      <c r="F58" s="185">
        <v>30009</v>
      </c>
      <c r="G58" s="185">
        <v>29611</v>
      </c>
      <c r="H58" s="185">
        <v>13986</v>
      </c>
      <c r="I58" s="186">
        <v>15625</v>
      </c>
      <c r="J58" s="168"/>
    </row>
    <row r="59" spans="1:10" ht="13.5">
      <c r="A59" s="114" t="s">
        <v>161</v>
      </c>
      <c r="B59" s="178">
        <v>9683</v>
      </c>
      <c r="C59" s="179">
        <v>9493</v>
      </c>
      <c r="D59" s="179">
        <v>9266</v>
      </c>
      <c r="E59" s="179">
        <v>9090</v>
      </c>
      <c r="F59" s="179">
        <v>8926</v>
      </c>
      <c r="G59" s="179">
        <v>8765</v>
      </c>
      <c r="H59" s="179">
        <v>4118</v>
      </c>
      <c r="I59" s="180">
        <v>4647</v>
      </c>
      <c r="J59" s="168"/>
    </row>
    <row r="60" spans="1:10" ht="13.5">
      <c r="A60" s="114" t="s">
        <v>162</v>
      </c>
      <c r="B60" s="178">
        <v>11395</v>
      </c>
      <c r="C60" s="179">
        <v>11322</v>
      </c>
      <c r="D60" s="179">
        <v>11231</v>
      </c>
      <c r="E60" s="179">
        <v>11055</v>
      </c>
      <c r="F60" s="179">
        <v>10914</v>
      </c>
      <c r="G60" s="179">
        <v>10775</v>
      </c>
      <c r="H60" s="179">
        <v>5082</v>
      </c>
      <c r="I60" s="180">
        <v>5693</v>
      </c>
      <c r="J60" s="168"/>
    </row>
    <row r="61" spans="1:10" ht="13.5">
      <c r="A61" s="114" t="s">
        <v>163</v>
      </c>
      <c r="B61" s="178">
        <v>5673</v>
      </c>
      <c r="C61" s="179">
        <v>5687</v>
      </c>
      <c r="D61" s="179">
        <v>5720</v>
      </c>
      <c r="E61" s="179">
        <v>5751</v>
      </c>
      <c r="F61" s="179">
        <v>5792</v>
      </c>
      <c r="G61" s="179">
        <v>5746</v>
      </c>
      <c r="H61" s="179">
        <v>2716</v>
      </c>
      <c r="I61" s="180">
        <v>3030</v>
      </c>
      <c r="J61" s="168"/>
    </row>
    <row r="62" spans="1:10" ht="13.5">
      <c r="A62" s="114" t="s">
        <v>164</v>
      </c>
      <c r="B62" s="178">
        <v>3157</v>
      </c>
      <c r="C62" s="179">
        <v>3124</v>
      </c>
      <c r="D62" s="179">
        <v>3211</v>
      </c>
      <c r="E62" s="179">
        <v>3162</v>
      </c>
      <c r="F62" s="179">
        <v>3129</v>
      </c>
      <c r="G62" s="179">
        <v>3105</v>
      </c>
      <c r="H62" s="179">
        <v>1481</v>
      </c>
      <c r="I62" s="180">
        <v>1624</v>
      </c>
      <c r="J62" s="168"/>
    </row>
    <row r="63" spans="1:10" ht="13.5">
      <c r="A63" s="114" t="s">
        <v>165</v>
      </c>
      <c r="B63" s="178">
        <v>1372</v>
      </c>
      <c r="C63" s="179">
        <v>1355</v>
      </c>
      <c r="D63" s="179">
        <v>1274</v>
      </c>
      <c r="E63" s="179">
        <v>1267</v>
      </c>
      <c r="F63" s="179">
        <v>1248</v>
      </c>
      <c r="G63" s="179">
        <v>1220</v>
      </c>
      <c r="H63" s="179">
        <v>589</v>
      </c>
      <c r="I63" s="180">
        <v>631</v>
      </c>
      <c r="J63" s="168"/>
    </row>
    <row r="64" spans="1:10" ht="13.5">
      <c r="A64" s="75" t="s">
        <v>166</v>
      </c>
      <c r="B64" s="184">
        <v>34297</v>
      </c>
      <c r="C64" s="185">
        <v>33992</v>
      </c>
      <c r="D64" s="185">
        <v>33518</v>
      </c>
      <c r="E64" s="185">
        <v>33110</v>
      </c>
      <c r="F64" s="185">
        <v>32663</v>
      </c>
      <c r="G64" s="185">
        <v>32235</v>
      </c>
      <c r="H64" s="185">
        <v>15074</v>
      </c>
      <c r="I64" s="186">
        <v>17161</v>
      </c>
      <c r="J64" s="168"/>
    </row>
    <row r="65" spans="1:10" ht="13.5">
      <c r="A65" s="114" t="s">
        <v>167</v>
      </c>
      <c r="B65" s="178">
        <v>11138</v>
      </c>
      <c r="C65" s="179">
        <v>11111</v>
      </c>
      <c r="D65" s="179">
        <v>10921</v>
      </c>
      <c r="E65" s="179">
        <v>10841</v>
      </c>
      <c r="F65" s="179">
        <v>10756</v>
      </c>
      <c r="G65" s="179">
        <v>10686</v>
      </c>
      <c r="H65" s="179">
        <v>5083</v>
      </c>
      <c r="I65" s="180">
        <v>5603</v>
      </c>
      <c r="J65" s="168"/>
    </row>
    <row r="66" spans="1:10" ht="13.5">
      <c r="A66" s="114" t="s">
        <v>168</v>
      </c>
      <c r="B66" s="178">
        <v>6739</v>
      </c>
      <c r="C66" s="179">
        <v>6646</v>
      </c>
      <c r="D66" s="179">
        <v>6569</v>
      </c>
      <c r="E66" s="179">
        <v>6473</v>
      </c>
      <c r="F66" s="179">
        <v>6420</v>
      </c>
      <c r="G66" s="179">
        <v>6330</v>
      </c>
      <c r="H66" s="179">
        <v>3021</v>
      </c>
      <c r="I66" s="180">
        <v>3309</v>
      </c>
      <c r="J66" s="168"/>
    </row>
    <row r="67" spans="1:10" ht="13.5">
      <c r="A67" s="114" t="s">
        <v>169</v>
      </c>
      <c r="B67" s="178">
        <v>2954</v>
      </c>
      <c r="C67" s="179">
        <v>2935</v>
      </c>
      <c r="D67" s="179">
        <v>2813</v>
      </c>
      <c r="E67" s="179">
        <v>2772</v>
      </c>
      <c r="F67" s="179">
        <v>2736</v>
      </c>
      <c r="G67" s="179">
        <v>2696</v>
      </c>
      <c r="H67" s="179">
        <v>1253</v>
      </c>
      <c r="I67" s="180">
        <v>1443</v>
      </c>
      <c r="J67" s="168"/>
    </row>
    <row r="68" spans="1:10" ht="13.5">
      <c r="A68" s="114" t="s">
        <v>170</v>
      </c>
      <c r="B68" s="178">
        <v>4327</v>
      </c>
      <c r="C68" s="179">
        <v>4249</v>
      </c>
      <c r="D68" s="179">
        <v>4154</v>
      </c>
      <c r="E68" s="179">
        <v>4096</v>
      </c>
      <c r="F68" s="179">
        <v>3973</v>
      </c>
      <c r="G68" s="179">
        <v>3863</v>
      </c>
      <c r="H68" s="179">
        <v>1785</v>
      </c>
      <c r="I68" s="180">
        <v>2078</v>
      </c>
      <c r="J68" s="168"/>
    </row>
    <row r="69" spans="1:10" ht="13.5">
      <c r="A69" s="114" t="s">
        <v>171</v>
      </c>
      <c r="B69" s="178">
        <v>9139</v>
      </c>
      <c r="C69" s="179">
        <v>9051</v>
      </c>
      <c r="D69" s="179">
        <v>9061</v>
      </c>
      <c r="E69" s="179">
        <v>8928</v>
      </c>
      <c r="F69" s="179">
        <v>8778</v>
      </c>
      <c r="G69" s="179">
        <v>8660</v>
      </c>
      <c r="H69" s="179">
        <v>3932</v>
      </c>
      <c r="I69" s="180">
        <v>4728</v>
      </c>
      <c r="J69" s="168"/>
    </row>
    <row r="70" spans="1:10" ht="13.5">
      <c r="A70" s="75" t="s">
        <v>172</v>
      </c>
      <c r="B70" s="184">
        <v>38628</v>
      </c>
      <c r="C70" s="185">
        <v>38443</v>
      </c>
      <c r="D70" s="185">
        <v>38156</v>
      </c>
      <c r="E70" s="185">
        <v>37869</v>
      </c>
      <c r="F70" s="185">
        <v>37563</v>
      </c>
      <c r="G70" s="185">
        <v>37280</v>
      </c>
      <c r="H70" s="185">
        <v>17530</v>
      </c>
      <c r="I70" s="186">
        <v>19750</v>
      </c>
      <c r="J70" s="168"/>
    </row>
    <row r="71" spans="1:10" ht="13.5">
      <c r="A71" s="114" t="s">
        <v>173</v>
      </c>
      <c r="B71" s="178">
        <v>4928</v>
      </c>
      <c r="C71" s="179">
        <v>4860</v>
      </c>
      <c r="D71" s="179">
        <v>4678</v>
      </c>
      <c r="E71" s="179">
        <v>4591</v>
      </c>
      <c r="F71" s="179">
        <v>4508</v>
      </c>
      <c r="G71" s="179">
        <v>4458</v>
      </c>
      <c r="H71" s="179">
        <v>2077</v>
      </c>
      <c r="I71" s="180">
        <v>2381</v>
      </c>
      <c r="J71" s="168"/>
    </row>
    <row r="72" spans="1:10" ht="13.5">
      <c r="A72" s="114" t="s">
        <v>174</v>
      </c>
      <c r="B72" s="178">
        <v>17472</v>
      </c>
      <c r="C72" s="179">
        <v>17547</v>
      </c>
      <c r="D72" s="179">
        <v>17550</v>
      </c>
      <c r="E72" s="179">
        <v>17570</v>
      </c>
      <c r="F72" s="179">
        <v>17652</v>
      </c>
      <c r="G72" s="179">
        <v>17692</v>
      </c>
      <c r="H72" s="179">
        <v>8283</v>
      </c>
      <c r="I72" s="180">
        <v>9409</v>
      </c>
      <c r="J72" s="168"/>
    </row>
    <row r="73" spans="1:10" ht="13.5">
      <c r="A73" s="114" t="s">
        <v>175</v>
      </c>
      <c r="B73" s="178">
        <v>11265</v>
      </c>
      <c r="C73" s="179">
        <v>11163</v>
      </c>
      <c r="D73" s="179">
        <v>11093</v>
      </c>
      <c r="E73" s="179">
        <v>10959</v>
      </c>
      <c r="F73" s="179">
        <v>10743</v>
      </c>
      <c r="G73" s="179">
        <v>10547</v>
      </c>
      <c r="H73" s="179">
        <v>5051</v>
      </c>
      <c r="I73" s="180">
        <v>5496</v>
      </c>
      <c r="J73" s="168"/>
    </row>
    <row r="74" spans="1:10" ht="13.5">
      <c r="A74" s="114" t="s">
        <v>176</v>
      </c>
      <c r="B74" s="178">
        <v>4963</v>
      </c>
      <c r="C74" s="179">
        <v>4873</v>
      </c>
      <c r="D74" s="179">
        <v>4835</v>
      </c>
      <c r="E74" s="179">
        <v>4749</v>
      </c>
      <c r="F74" s="179">
        <v>4660</v>
      </c>
      <c r="G74" s="179">
        <v>4583</v>
      </c>
      <c r="H74" s="179">
        <v>2119</v>
      </c>
      <c r="I74" s="180">
        <v>2464</v>
      </c>
      <c r="J74" s="168"/>
    </row>
    <row r="75" spans="1:10" ht="13.5">
      <c r="A75" s="75" t="s">
        <v>177</v>
      </c>
      <c r="B75" s="184">
        <v>52467</v>
      </c>
      <c r="C75" s="185">
        <v>51934</v>
      </c>
      <c r="D75" s="185">
        <v>51501</v>
      </c>
      <c r="E75" s="185">
        <v>50998</v>
      </c>
      <c r="F75" s="185">
        <v>50358</v>
      </c>
      <c r="G75" s="185">
        <v>49769</v>
      </c>
      <c r="H75" s="185">
        <v>23331</v>
      </c>
      <c r="I75" s="186">
        <v>26438</v>
      </c>
      <c r="J75" s="168"/>
    </row>
    <row r="76" spans="1:10" ht="13.5">
      <c r="A76" s="114" t="s">
        <v>178</v>
      </c>
      <c r="B76" s="178">
        <v>13192</v>
      </c>
      <c r="C76" s="179">
        <v>13002</v>
      </c>
      <c r="D76" s="179">
        <v>13001</v>
      </c>
      <c r="E76" s="179">
        <v>12849</v>
      </c>
      <c r="F76" s="179">
        <v>12650</v>
      </c>
      <c r="G76" s="179">
        <v>12418</v>
      </c>
      <c r="H76" s="179">
        <v>5798</v>
      </c>
      <c r="I76" s="180">
        <v>6620</v>
      </c>
      <c r="J76" s="168"/>
    </row>
    <row r="77" spans="1:10" ht="13.5">
      <c r="A77" s="114" t="s">
        <v>179</v>
      </c>
      <c r="B77" s="178">
        <v>6750</v>
      </c>
      <c r="C77" s="179">
        <v>6711</v>
      </c>
      <c r="D77" s="179">
        <v>6651</v>
      </c>
      <c r="E77" s="179">
        <v>6613</v>
      </c>
      <c r="F77" s="179">
        <v>6576</v>
      </c>
      <c r="G77" s="179">
        <v>6562</v>
      </c>
      <c r="H77" s="179">
        <v>3050</v>
      </c>
      <c r="I77" s="180">
        <v>3512</v>
      </c>
      <c r="J77" s="168"/>
    </row>
    <row r="78" spans="1:10" ht="13.5">
      <c r="A78" s="114" t="s">
        <v>180</v>
      </c>
      <c r="B78" s="178">
        <v>11301</v>
      </c>
      <c r="C78" s="179">
        <v>11202</v>
      </c>
      <c r="D78" s="179">
        <v>11147</v>
      </c>
      <c r="E78" s="179">
        <v>11067</v>
      </c>
      <c r="F78" s="179">
        <v>10908</v>
      </c>
      <c r="G78" s="179">
        <v>10820</v>
      </c>
      <c r="H78" s="179">
        <v>4976</v>
      </c>
      <c r="I78" s="180">
        <v>5844</v>
      </c>
      <c r="J78" s="168"/>
    </row>
    <row r="79" spans="1:10" ht="13.5">
      <c r="A79" s="114" t="s">
        <v>181</v>
      </c>
      <c r="B79" s="178">
        <v>4939</v>
      </c>
      <c r="C79" s="179">
        <v>4906</v>
      </c>
      <c r="D79" s="179">
        <v>4906</v>
      </c>
      <c r="E79" s="179">
        <v>4888</v>
      </c>
      <c r="F79" s="179">
        <v>4844</v>
      </c>
      <c r="G79" s="179">
        <v>4809</v>
      </c>
      <c r="H79" s="179">
        <v>2293</v>
      </c>
      <c r="I79" s="180">
        <v>2516</v>
      </c>
      <c r="J79" s="168"/>
    </row>
    <row r="80" spans="1:10" ht="13.5">
      <c r="A80" s="114" t="s">
        <v>182</v>
      </c>
      <c r="B80" s="178">
        <v>1980</v>
      </c>
      <c r="C80" s="179">
        <v>1984</v>
      </c>
      <c r="D80" s="179">
        <v>1933</v>
      </c>
      <c r="E80" s="179">
        <v>1928</v>
      </c>
      <c r="F80" s="179">
        <v>1912</v>
      </c>
      <c r="G80" s="179">
        <v>1876</v>
      </c>
      <c r="H80" s="179">
        <v>885</v>
      </c>
      <c r="I80" s="180">
        <v>991</v>
      </c>
      <c r="J80" s="168"/>
    </row>
    <row r="81" spans="1:10" ht="13.5">
      <c r="A81" s="114" t="s">
        <v>183</v>
      </c>
      <c r="B81" s="178">
        <v>14305</v>
      </c>
      <c r="C81" s="179">
        <v>14129</v>
      </c>
      <c r="D81" s="179">
        <v>13863</v>
      </c>
      <c r="E81" s="179">
        <v>13653</v>
      </c>
      <c r="F81" s="179">
        <v>13468</v>
      </c>
      <c r="G81" s="179">
        <v>13284</v>
      </c>
      <c r="H81" s="179">
        <v>6329</v>
      </c>
      <c r="I81" s="180">
        <v>6955</v>
      </c>
      <c r="J81" s="168"/>
    </row>
    <row r="82" spans="1:10" ht="13.5">
      <c r="A82" s="75" t="s">
        <v>184</v>
      </c>
      <c r="B82" s="184">
        <v>30288</v>
      </c>
      <c r="C82" s="185">
        <v>29961</v>
      </c>
      <c r="D82" s="185">
        <v>29331</v>
      </c>
      <c r="E82" s="185">
        <v>29125</v>
      </c>
      <c r="F82" s="185">
        <v>28703</v>
      </c>
      <c r="G82" s="185">
        <v>28458</v>
      </c>
      <c r="H82" s="185">
        <v>13315</v>
      </c>
      <c r="I82" s="186">
        <v>15143</v>
      </c>
      <c r="J82" s="168"/>
    </row>
    <row r="83" spans="1:10" ht="13.5">
      <c r="A83" s="114" t="s">
        <v>185</v>
      </c>
      <c r="B83" s="178">
        <v>2544</v>
      </c>
      <c r="C83" s="179">
        <v>2493</v>
      </c>
      <c r="D83" s="179">
        <v>2425</v>
      </c>
      <c r="E83" s="179">
        <v>2405</v>
      </c>
      <c r="F83" s="179">
        <v>2380</v>
      </c>
      <c r="G83" s="179">
        <v>2351</v>
      </c>
      <c r="H83" s="179">
        <v>1063</v>
      </c>
      <c r="I83" s="180">
        <v>1288</v>
      </c>
      <c r="J83" s="168"/>
    </row>
    <row r="84" spans="1:10" ht="13.5">
      <c r="A84" s="114" t="s">
        <v>186</v>
      </c>
      <c r="B84" s="178">
        <v>9871</v>
      </c>
      <c r="C84" s="179">
        <v>9803</v>
      </c>
      <c r="D84" s="179">
        <v>9656</v>
      </c>
      <c r="E84" s="179">
        <v>9582</v>
      </c>
      <c r="F84" s="179">
        <v>9524</v>
      </c>
      <c r="G84" s="179">
        <v>9471</v>
      </c>
      <c r="H84" s="179">
        <v>4501</v>
      </c>
      <c r="I84" s="180">
        <v>4970</v>
      </c>
      <c r="J84" s="168"/>
    </row>
    <row r="85" spans="1:10" ht="13.5">
      <c r="A85" s="114" t="s">
        <v>187</v>
      </c>
      <c r="B85" s="178">
        <v>10221</v>
      </c>
      <c r="C85" s="179">
        <v>10036</v>
      </c>
      <c r="D85" s="179">
        <v>9728</v>
      </c>
      <c r="E85" s="179">
        <v>9691</v>
      </c>
      <c r="F85" s="179">
        <v>9481</v>
      </c>
      <c r="G85" s="179">
        <v>9382</v>
      </c>
      <c r="H85" s="179">
        <v>4365</v>
      </c>
      <c r="I85" s="180">
        <v>5017</v>
      </c>
      <c r="J85" s="168"/>
    </row>
    <row r="86" spans="1:10" ht="13.5">
      <c r="A86" s="114" t="s">
        <v>188</v>
      </c>
      <c r="B86" s="178">
        <v>4273</v>
      </c>
      <c r="C86" s="179">
        <v>4317</v>
      </c>
      <c r="D86" s="179">
        <v>4256</v>
      </c>
      <c r="E86" s="179">
        <v>4244</v>
      </c>
      <c r="F86" s="179">
        <v>4187</v>
      </c>
      <c r="G86" s="179">
        <v>4204</v>
      </c>
      <c r="H86" s="179">
        <v>1962</v>
      </c>
      <c r="I86" s="180">
        <v>2242</v>
      </c>
      <c r="J86" s="168"/>
    </row>
    <row r="87" spans="1:10" ht="13.5">
      <c r="A87" s="115" t="s">
        <v>189</v>
      </c>
      <c r="B87" s="181">
        <v>3379</v>
      </c>
      <c r="C87" s="182">
        <v>3312</v>
      </c>
      <c r="D87" s="182">
        <v>3266</v>
      </c>
      <c r="E87" s="182">
        <v>3203</v>
      </c>
      <c r="F87" s="182">
        <v>3131</v>
      </c>
      <c r="G87" s="182">
        <v>3050</v>
      </c>
      <c r="H87" s="182">
        <v>1424</v>
      </c>
      <c r="I87" s="183">
        <v>1626</v>
      </c>
      <c r="J87" s="168"/>
    </row>
    <row r="88" spans="1:10" ht="3" customHeight="1">
      <c r="A88" s="113" t="s">
        <v>743</v>
      </c>
      <c r="B88" s="188"/>
      <c r="C88" s="188"/>
      <c r="D88" s="189"/>
      <c r="E88" s="189"/>
      <c r="F88" s="189"/>
      <c r="G88" s="189"/>
      <c r="H88" s="189"/>
      <c r="I88" s="190"/>
      <c r="J88" s="168"/>
    </row>
    <row r="89" spans="1:10" ht="13.5">
      <c r="A89" s="100" t="s">
        <v>190</v>
      </c>
      <c r="B89" s="191">
        <v>95639</v>
      </c>
      <c r="C89" s="191">
        <v>95126</v>
      </c>
      <c r="D89" s="191">
        <v>94603</v>
      </c>
      <c r="E89" s="191">
        <v>94236</v>
      </c>
      <c r="F89" s="191">
        <v>94234</v>
      </c>
      <c r="G89" s="191">
        <v>93626</v>
      </c>
      <c r="H89" s="191">
        <v>45504</v>
      </c>
      <c r="I89" s="192">
        <v>48122</v>
      </c>
      <c r="J89" s="168"/>
    </row>
    <row r="90" spans="1:10" ht="13.5">
      <c r="A90" s="114" t="s">
        <v>191</v>
      </c>
      <c r="B90" s="193">
        <v>241790</v>
      </c>
      <c r="C90" s="193">
        <v>240983</v>
      </c>
      <c r="D90" s="193">
        <v>240085</v>
      </c>
      <c r="E90" s="193">
        <v>239899</v>
      </c>
      <c r="F90" s="193">
        <v>239113</v>
      </c>
      <c r="G90" s="193">
        <v>239036</v>
      </c>
      <c r="H90" s="193">
        <v>114012</v>
      </c>
      <c r="I90" s="194">
        <v>125024</v>
      </c>
      <c r="J90" s="168"/>
    </row>
    <row r="91" spans="1:10" ht="13.5">
      <c r="A91" s="114" t="s">
        <v>192</v>
      </c>
      <c r="B91" s="193">
        <v>191462</v>
      </c>
      <c r="C91" s="193">
        <v>190291</v>
      </c>
      <c r="D91" s="193">
        <v>189232</v>
      </c>
      <c r="E91" s="193">
        <v>188172</v>
      </c>
      <c r="F91" s="193">
        <v>187300</v>
      </c>
      <c r="G91" s="193">
        <v>186230</v>
      </c>
      <c r="H91" s="193">
        <v>86720</v>
      </c>
      <c r="I91" s="194">
        <v>99510</v>
      </c>
      <c r="J91" s="168"/>
    </row>
    <row r="92" spans="1:10" ht="13.5">
      <c r="A92" s="114" t="s">
        <v>193</v>
      </c>
      <c r="B92" s="193">
        <v>647534</v>
      </c>
      <c r="C92" s="193">
        <v>648123</v>
      </c>
      <c r="D92" s="193">
        <v>651542</v>
      </c>
      <c r="E92" s="193">
        <v>652767</v>
      </c>
      <c r="F92" s="193">
        <v>653601</v>
      </c>
      <c r="G92" s="193">
        <v>654747</v>
      </c>
      <c r="H92" s="193">
        <v>308543</v>
      </c>
      <c r="I92" s="194">
        <v>346204</v>
      </c>
      <c r="J92" s="168"/>
    </row>
    <row r="93" spans="1:10" ht="13.5">
      <c r="A93" s="114" t="s">
        <v>194</v>
      </c>
      <c r="B93" s="193">
        <v>177866</v>
      </c>
      <c r="C93" s="193">
        <v>176478</v>
      </c>
      <c r="D93" s="193">
        <v>174672</v>
      </c>
      <c r="E93" s="193">
        <v>173124</v>
      </c>
      <c r="F93" s="193">
        <v>171596</v>
      </c>
      <c r="G93" s="193">
        <v>169763</v>
      </c>
      <c r="H93" s="193">
        <v>79642</v>
      </c>
      <c r="I93" s="194">
        <v>90121</v>
      </c>
      <c r="J93" s="168"/>
    </row>
    <row r="94" spans="1:10" ht="13.5">
      <c r="A94" s="115" t="s">
        <v>195</v>
      </c>
      <c r="B94" s="195">
        <v>146704</v>
      </c>
      <c r="C94" s="195">
        <v>145187</v>
      </c>
      <c r="D94" s="195">
        <v>142958</v>
      </c>
      <c r="E94" s="195">
        <v>141534</v>
      </c>
      <c r="F94" s="195">
        <v>139713</v>
      </c>
      <c r="G94" s="195">
        <v>138167</v>
      </c>
      <c r="H94" s="195">
        <v>64255</v>
      </c>
      <c r="I94" s="196">
        <v>73912</v>
      </c>
      <c r="J94" s="168"/>
    </row>
    <row r="95" spans="1:10" ht="13.5">
      <c r="A95" s="125" t="s">
        <v>753</v>
      </c>
      <c r="H95" s="53"/>
      <c r="I95" s="54"/>
      <c r="J95" s="71"/>
    </row>
    <row r="96" spans="1:10" s="56" customFormat="1" ht="13.5">
      <c r="A96" s="126" t="s">
        <v>756</v>
      </c>
      <c r="B96" s="65"/>
      <c r="C96" s="65"/>
      <c r="D96" s="65"/>
      <c r="E96" s="65"/>
      <c r="F96" s="65"/>
      <c r="G96" s="65"/>
      <c r="H96" s="65"/>
      <c r="I96" s="65"/>
      <c r="J96" s="55"/>
    </row>
    <row r="97" spans="1:10" ht="13.5">
      <c r="A97" s="64"/>
      <c r="B97" s="66"/>
      <c r="C97" s="66"/>
      <c r="D97" s="66"/>
      <c r="E97" s="66"/>
      <c r="F97" s="66"/>
      <c r="G97" s="66"/>
      <c r="H97" s="66"/>
      <c r="I97" s="66"/>
      <c r="J97" s="57"/>
    </row>
    <row r="98" spans="1:10" ht="13.5">
      <c r="A98" s="63"/>
      <c r="B98" s="64"/>
      <c r="C98" s="64"/>
      <c r="D98" s="64"/>
      <c r="E98" s="64"/>
      <c r="F98" s="64"/>
      <c r="G98" s="64"/>
      <c r="I98" s="57"/>
      <c r="J98" s="57"/>
    </row>
    <row r="99" spans="1:10" ht="13.5">
      <c r="A99" s="56"/>
      <c r="B99" s="63"/>
      <c r="C99" s="63"/>
      <c r="D99" s="63"/>
      <c r="E99" s="63"/>
      <c r="F99" s="63"/>
      <c r="G99" s="63"/>
      <c r="I99" s="57"/>
      <c r="J99" s="57"/>
    </row>
    <row r="100" spans="9:10" ht="13.5">
      <c r="I100" s="57"/>
      <c r="J100" s="57"/>
    </row>
    <row r="101" spans="9:10" ht="13.5">
      <c r="I101" s="57"/>
      <c r="J101" s="57"/>
    </row>
    <row r="102" spans="9:10" ht="13.5">
      <c r="I102" s="57"/>
      <c r="J102" s="57"/>
    </row>
    <row r="103" spans="9:10" ht="13.5">
      <c r="I103" s="57"/>
      <c r="J103" s="57"/>
    </row>
    <row r="104" spans="9:10" ht="13.5">
      <c r="I104" s="57"/>
      <c r="J104" s="57"/>
    </row>
    <row r="105" spans="9:10" ht="13.5">
      <c r="I105" s="57"/>
      <c r="J105" s="57"/>
    </row>
    <row r="106" spans="9:10" ht="13.5">
      <c r="I106" s="57"/>
      <c r="J106" s="57"/>
    </row>
    <row r="107" spans="9:10" ht="13.5">
      <c r="I107" s="57"/>
      <c r="J107" s="57"/>
    </row>
    <row r="108" spans="9:10" ht="13.5">
      <c r="I108" s="57"/>
      <c r="J108" s="57"/>
    </row>
    <row r="109" spans="9:10" ht="13.5">
      <c r="I109" s="57"/>
      <c r="J109" s="57"/>
    </row>
    <row r="110" spans="9:10" ht="13.5">
      <c r="I110" s="57"/>
      <c r="J110" s="57"/>
    </row>
    <row r="111" spans="9:10" ht="13.5">
      <c r="I111" s="57"/>
      <c r="J111" s="57"/>
    </row>
    <row r="112" spans="9:10" ht="13.5">
      <c r="I112" s="57"/>
      <c r="J112" s="57"/>
    </row>
    <row r="113" spans="9:10" ht="13.5">
      <c r="I113" s="57"/>
      <c r="J113" s="57"/>
    </row>
    <row r="114" spans="9:10" ht="13.5">
      <c r="I114" s="57"/>
      <c r="J114" s="57"/>
    </row>
  </sheetData>
  <mergeCells count="7">
    <mergeCell ref="G2:G3"/>
    <mergeCell ref="F2:F3"/>
    <mergeCell ref="E2:E3"/>
    <mergeCell ref="A2:A3"/>
    <mergeCell ref="D2:D3"/>
    <mergeCell ref="B2:B3"/>
    <mergeCell ref="C2:C3"/>
  </mergeCells>
  <printOptions/>
  <pageMargins left="0.7874015748031497" right="0.7874015748031497" top="0.5905511811023623" bottom="0.5905511811023623" header="0" footer="0"/>
  <pageSetup blackAndWhite="1" fitToWidth="40" fitToHeight="1" horizontalDpi="400" verticalDpi="4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112"/>
  <sheetViews>
    <sheetView view="pageBreakPreview" zoomScale="75" zoomScaleSheetLayoutView="75" workbookViewId="0" topLeftCell="A1">
      <selection activeCell="E51" sqref="E51"/>
    </sheetView>
  </sheetViews>
  <sheetFormatPr defaultColWidth="9.00390625" defaultRowHeight="13.5"/>
  <cols>
    <col min="1" max="1" width="11.625" style="49" customWidth="1"/>
    <col min="2" max="8" width="15.00390625" style="49" customWidth="1"/>
    <col min="9" max="9" width="13.50390625" style="58" customWidth="1"/>
    <col min="10" max="18" width="13.125" style="49" customWidth="1"/>
    <col min="19" max="19" width="11.625" style="49" customWidth="1"/>
    <col min="20" max="16384" width="12.625" style="49" customWidth="1"/>
  </cols>
  <sheetData>
    <row r="1" spans="1:19" ht="21">
      <c r="A1" s="208" t="s">
        <v>748</v>
      </c>
      <c r="B1" s="208"/>
      <c r="C1" s="208"/>
      <c r="D1" s="208"/>
      <c r="E1" s="208"/>
      <c r="F1" s="208"/>
      <c r="G1" s="208"/>
      <c r="H1" s="208"/>
      <c r="I1" s="208"/>
      <c r="J1" s="116"/>
      <c r="K1" s="116"/>
      <c r="L1" s="116"/>
      <c r="M1" s="116"/>
      <c r="N1" s="116"/>
      <c r="O1" s="116"/>
      <c r="P1" s="209" t="s">
        <v>764</v>
      </c>
      <c r="Q1" s="209"/>
      <c r="R1" s="209"/>
      <c r="S1" s="209"/>
    </row>
    <row r="2" spans="1:19" ht="12.75" customHeight="1">
      <c r="A2" s="100" t="s">
        <v>105</v>
      </c>
      <c r="B2" s="75" t="s">
        <v>725</v>
      </c>
      <c r="C2" s="75" t="s">
        <v>708</v>
      </c>
      <c r="D2" s="75" t="s">
        <v>709</v>
      </c>
      <c r="E2" s="75" t="s">
        <v>710</v>
      </c>
      <c r="F2" s="75" t="s">
        <v>711</v>
      </c>
      <c r="G2" s="75" t="s">
        <v>712</v>
      </c>
      <c r="H2" s="75" t="s">
        <v>713</v>
      </c>
      <c r="I2" s="77" t="s">
        <v>714</v>
      </c>
      <c r="J2" s="75" t="s">
        <v>715</v>
      </c>
      <c r="K2" s="75" t="s">
        <v>716</v>
      </c>
      <c r="L2" s="75" t="s">
        <v>717</v>
      </c>
      <c r="M2" s="75" t="s">
        <v>718</v>
      </c>
      <c r="N2" s="75" t="s">
        <v>719</v>
      </c>
      <c r="O2" s="75" t="s">
        <v>720</v>
      </c>
      <c r="P2" s="75" t="s">
        <v>721</v>
      </c>
      <c r="Q2" s="75" t="s">
        <v>722</v>
      </c>
      <c r="R2" s="75" t="s">
        <v>723</v>
      </c>
      <c r="S2" s="75" t="s">
        <v>724</v>
      </c>
    </row>
    <row r="3" spans="1:19" ht="13.5">
      <c r="A3" s="101" t="s">
        <v>106</v>
      </c>
      <c r="B3" s="78">
        <v>1496929</v>
      </c>
      <c r="C3" s="79">
        <v>63850</v>
      </c>
      <c r="D3" s="79">
        <v>69277</v>
      </c>
      <c r="E3" s="79">
        <v>73379</v>
      </c>
      <c r="F3" s="80">
        <v>82519</v>
      </c>
      <c r="G3" s="79">
        <v>78927</v>
      </c>
      <c r="H3" s="79">
        <v>91292</v>
      </c>
      <c r="I3" s="81">
        <v>96903</v>
      </c>
      <c r="J3" s="78">
        <v>86131</v>
      </c>
      <c r="K3" s="79">
        <v>86151</v>
      </c>
      <c r="L3" s="79">
        <v>94686</v>
      </c>
      <c r="M3" s="79">
        <v>118445</v>
      </c>
      <c r="N3" s="79">
        <v>114020</v>
      </c>
      <c r="O3" s="79">
        <v>97270</v>
      </c>
      <c r="P3" s="79">
        <v>91227</v>
      </c>
      <c r="Q3" s="79">
        <v>89161</v>
      </c>
      <c r="R3" s="79">
        <v>74244</v>
      </c>
      <c r="S3" s="81">
        <v>89447</v>
      </c>
    </row>
    <row r="4" spans="1:19" ht="13.5">
      <c r="A4" s="102" t="s">
        <v>107</v>
      </c>
      <c r="B4" s="82">
        <v>1080964</v>
      </c>
      <c r="C4" s="83">
        <v>49324</v>
      </c>
      <c r="D4" s="83">
        <v>51916</v>
      </c>
      <c r="E4" s="83">
        <v>53718</v>
      </c>
      <c r="F4" s="84">
        <v>59840</v>
      </c>
      <c r="G4" s="83">
        <v>60109</v>
      </c>
      <c r="H4" s="83">
        <v>70762</v>
      </c>
      <c r="I4" s="85">
        <v>76493</v>
      </c>
      <c r="J4" s="82">
        <v>66415</v>
      </c>
      <c r="K4" s="83">
        <v>64119</v>
      </c>
      <c r="L4" s="83">
        <v>67932</v>
      </c>
      <c r="M4" s="83">
        <v>84897</v>
      </c>
      <c r="N4" s="83">
        <v>82403</v>
      </c>
      <c r="O4" s="83">
        <v>69302</v>
      </c>
      <c r="P4" s="83">
        <v>61998</v>
      </c>
      <c r="Q4" s="83">
        <v>58272</v>
      </c>
      <c r="R4" s="83">
        <v>47389</v>
      </c>
      <c r="S4" s="85">
        <v>56075</v>
      </c>
    </row>
    <row r="5" spans="1:19" ht="13.5">
      <c r="A5" s="103" t="s">
        <v>108</v>
      </c>
      <c r="B5" s="86">
        <v>415965</v>
      </c>
      <c r="C5" s="87">
        <v>14526</v>
      </c>
      <c r="D5" s="87">
        <v>17361</v>
      </c>
      <c r="E5" s="87">
        <v>19661</v>
      </c>
      <c r="F5" s="88">
        <v>22679</v>
      </c>
      <c r="G5" s="87">
        <v>18818</v>
      </c>
      <c r="H5" s="87">
        <v>20530</v>
      </c>
      <c r="I5" s="89">
        <v>20410</v>
      </c>
      <c r="J5" s="86">
        <v>19716</v>
      </c>
      <c r="K5" s="87">
        <v>22032</v>
      </c>
      <c r="L5" s="87">
        <v>26754</v>
      </c>
      <c r="M5" s="87">
        <v>33548</v>
      </c>
      <c r="N5" s="87">
        <v>31617</v>
      </c>
      <c r="O5" s="87">
        <v>27968</v>
      </c>
      <c r="P5" s="87">
        <v>29229</v>
      </c>
      <c r="Q5" s="87">
        <v>30889</v>
      </c>
      <c r="R5" s="87">
        <v>26855</v>
      </c>
      <c r="S5" s="89">
        <v>33372</v>
      </c>
    </row>
    <row r="6" spans="1:19" ht="13.5">
      <c r="A6" s="102" t="s">
        <v>109</v>
      </c>
      <c r="B6" s="78">
        <v>476250</v>
      </c>
      <c r="C6" s="79">
        <v>22551</v>
      </c>
      <c r="D6" s="79">
        <v>23452</v>
      </c>
      <c r="E6" s="79">
        <v>24357</v>
      </c>
      <c r="F6" s="84">
        <v>27206</v>
      </c>
      <c r="G6" s="80">
        <v>30301</v>
      </c>
      <c r="H6" s="80">
        <v>34727</v>
      </c>
      <c r="I6" s="90">
        <v>36891</v>
      </c>
      <c r="J6" s="117">
        <v>31978</v>
      </c>
      <c r="K6" s="80">
        <v>30209</v>
      </c>
      <c r="L6" s="80">
        <v>31028</v>
      </c>
      <c r="M6" s="80">
        <v>36799</v>
      </c>
      <c r="N6" s="80">
        <v>34624</v>
      </c>
      <c r="O6" s="80">
        <v>28703</v>
      </c>
      <c r="P6" s="80">
        <v>24545</v>
      </c>
      <c r="Q6" s="80">
        <v>22050</v>
      </c>
      <c r="R6" s="80">
        <v>17238</v>
      </c>
      <c r="S6" s="90">
        <v>19591</v>
      </c>
    </row>
    <row r="7" spans="1:19" ht="13.5">
      <c r="A7" s="102" t="s">
        <v>110</v>
      </c>
      <c r="B7" s="82">
        <v>116761</v>
      </c>
      <c r="C7" s="83">
        <v>5222</v>
      </c>
      <c r="D7" s="83">
        <v>5415</v>
      </c>
      <c r="E7" s="83">
        <v>5516</v>
      </c>
      <c r="F7" s="84">
        <v>6070</v>
      </c>
      <c r="G7" s="84">
        <v>6038</v>
      </c>
      <c r="H7" s="84">
        <v>7548</v>
      </c>
      <c r="I7" s="91">
        <v>8335</v>
      </c>
      <c r="J7" s="118">
        <v>6759</v>
      </c>
      <c r="K7" s="84">
        <v>6299</v>
      </c>
      <c r="L7" s="84">
        <v>6746</v>
      </c>
      <c r="M7" s="84">
        <v>9422</v>
      </c>
      <c r="N7" s="84">
        <v>9818</v>
      </c>
      <c r="O7" s="84">
        <v>8351</v>
      </c>
      <c r="P7" s="84">
        <v>7050</v>
      </c>
      <c r="Q7" s="84">
        <v>6380</v>
      </c>
      <c r="R7" s="84">
        <v>5241</v>
      </c>
      <c r="S7" s="91">
        <v>6551</v>
      </c>
    </row>
    <row r="8" spans="1:19" ht="13.5">
      <c r="A8" s="102" t="s">
        <v>111</v>
      </c>
      <c r="B8" s="82">
        <v>60704</v>
      </c>
      <c r="C8" s="83">
        <v>2542</v>
      </c>
      <c r="D8" s="83">
        <v>2775</v>
      </c>
      <c r="E8" s="83">
        <v>2939</v>
      </c>
      <c r="F8" s="84">
        <v>3142</v>
      </c>
      <c r="G8" s="84">
        <v>2447</v>
      </c>
      <c r="H8" s="84">
        <v>3184</v>
      </c>
      <c r="I8" s="91">
        <v>3545</v>
      </c>
      <c r="J8" s="118">
        <v>3372</v>
      </c>
      <c r="K8" s="84">
        <v>3298</v>
      </c>
      <c r="L8" s="84">
        <v>3907</v>
      </c>
      <c r="M8" s="84">
        <v>5022</v>
      </c>
      <c r="N8" s="84">
        <v>5057</v>
      </c>
      <c r="O8" s="84">
        <v>4080</v>
      </c>
      <c r="P8" s="84">
        <v>3965</v>
      </c>
      <c r="Q8" s="84">
        <v>4122</v>
      </c>
      <c r="R8" s="84">
        <v>3454</v>
      </c>
      <c r="S8" s="91">
        <v>3853</v>
      </c>
    </row>
    <row r="9" spans="1:19" ht="13.5">
      <c r="A9" s="102" t="s">
        <v>112</v>
      </c>
      <c r="B9" s="82">
        <v>31972</v>
      </c>
      <c r="C9" s="83">
        <v>1054</v>
      </c>
      <c r="D9" s="83">
        <v>1359</v>
      </c>
      <c r="E9" s="83">
        <v>1574</v>
      </c>
      <c r="F9" s="84">
        <v>1630</v>
      </c>
      <c r="G9" s="84">
        <v>1181</v>
      </c>
      <c r="H9" s="84">
        <v>1317</v>
      </c>
      <c r="I9" s="91">
        <v>1683</v>
      </c>
      <c r="J9" s="118">
        <v>1686</v>
      </c>
      <c r="K9" s="84">
        <v>1773</v>
      </c>
      <c r="L9" s="84">
        <v>2063</v>
      </c>
      <c r="M9" s="84">
        <v>2542</v>
      </c>
      <c r="N9" s="84">
        <v>2616</v>
      </c>
      <c r="O9" s="84">
        <v>2389</v>
      </c>
      <c r="P9" s="84">
        <v>2392</v>
      </c>
      <c r="Q9" s="84">
        <v>2310</v>
      </c>
      <c r="R9" s="84">
        <v>2028</v>
      </c>
      <c r="S9" s="91">
        <v>2375</v>
      </c>
    </row>
    <row r="10" spans="1:19" ht="13.5">
      <c r="A10" s="102" t="s">
        <v>113</v>
      </c>
      <c r="B10" s="82">
        <v>127553</v>
      </c>
      <c r="C10" s="83">
        <v>5812</v>
      </c>
      <c r="D10" s="83">
        <v>5936</v>
      </c>
      <c r="E10" s="83">
        <v>5813</v>
      </c>
      <c r="F10" s="84">
        <v>6790</v>
      </c>
      <c r="G10" s="84">
        <v>6249</v>
      </c>
      <c r="H10" s="84">
        <v>7684</v>
      </c>
      <c r="I10" s="91">
        <v>8572</v>
      </c>
      <c r="J10" s="118">
        <v>7390</v>
      </c>
      <c r="K10" s="84">
        <v>7099</v>
      </c>
      <c r="L10" s="84">
        <v>7351</v>
      </c>
      <c r="M10" s="84">
        <v>10000</v>
      </c>
      <c r="N10" s="84">
        <v>10416</v>
      </c>
      <c r="O10" s="84">
        <v>8794</v>
      </c>
      <c r="P10" s="84">
        <v>7986</v>
      </c>
      <c r="Q10" s="84">
        <v>7732</v>
      </c>
      <c r="R10" s="84">
        <v>6246</v>
      </c>
      <c r="S10" s="91">
        <v>7683</v>
      </c>
    </row>
    <row r="11" spans="1:19" ht="13.5">
      <c r="A11" s="102" t="s">
        <v>114</v>
      </c>
      <c r="B11" s="82">
        <v>59296</v>
      </c>
      <c r="C11" s="83">
        <v>3025</v>
      </c>
      <c r="D11" s="83">
        <v>3154</v>
      </c>
      <c r="E11" s="83">
        <v>2986</v>
      </c>
      <c r="F11" s="84">
        <v>3101</v>
      </c>
      <c r="G11" s="84">
        <v>3008</v>
      </c>
      <c r="H11" s="84">
        <v>3649</v>
      </c>
      <c r="I11" s="91">
        <v>4170</v>
      </c>
      <c r="J11" s="118">
        <v>3611</v>
      </c>
      <c r="K11" s="84">
        <v>3575</v>
      </c>
      <c r="L11" s="84">
        <v>3579</v>
      </c>
      <c r="M11" s="84">
        <v>4517</v>
      </c>
      <c r="N11" s="84">
        <v>4245</v>
      </c>
      <c r="O11" s="84">
        <v>3512</v>
      </c>
      <c r="P11" s="84">
        <v>3441</v>
      </c>
      <c r="Q11" s="84">
        <v>3482</v>
      </c>
      <c r="R11" s="84">
        <v>2889</v>
      </c>
      <c r="S11" s="91">
        <v>3352</v>
      </c>
    </row>
    <row r="12" spans="1:19" ht="13.5">
      <c r="A12" s="102" t="s">
        <v>115</v>
      </c>
      <c r="B12" s="82">
        <v>38907</v>
      </c>
      <c r="C12" s="83">
        <v>1941</v>
      </c>
      <c r="D12" s="83">
        <v>1989</v>
      </c>
      <c r="E12" s="83">
        <v>2054</v>
      </c>
      <c r="F12" s="84">
        <v>2225</v>
      </c>
      <c r="G12" s="84">
        <v>1891</v>
      </c>
      <c r="H12" s="84">
        <v>2318</v>
      </c>
      <c r="I12" s="91">
        <v>2457</v>
      </c>
      <c r="J12" s="118">
        <v>2142</v>
      </c>
      <c r="K12" s="84">
        <v>2225</v>
      </c>
      <c r="L12" s="84">
        <v>2591</v>
      </c>
      <c r="M12" s="84">
        <v>3006</v>
      </c>
      <c r="N12" s="84">
        <v>2625</v>
      </c>
      <c r="O12" s="84">
        <v>2225</v>
      </c>
      <c r="P12" s="84">
        <v>2226</v>
      </c>
      <c r="Q12" s="84">
        <v>2388</v>
      </c>
      <c r="R12" s="84">
        <v>2065</v>
      </c>
      <c r="S12" s="91">
        <v>2539</v>
      </c>
    </row>
    <row r="13" spans="1:19" ht="13.5">
      <c r="A13" s="102" t="s">
        <v>116</v>
      </c>
      <c r="B13" s="82">
        <v>38374</v>
      </c>
      <c r="C13" s="83">
        <v>1660</v>
      </c>
      <c r="D13" s="83">
        <v>1788</v>
      </c>
      <c r="E13" s="83">
        <v>2054</v>
      </c>
      <c r="F13" s="84">
        <v>2277</v>
      </c>
      <c r="G13" s="84">
        <v>1923</v>
      </c>
      <c r="H13" s="84">
        <v>2399</v>
      </c>
      <c r="I13" s="91">
        <v>2575</v>
      </c>
      <c r="J13" s="118">
        <v>2196</v>
      </c>
      <c r="K13" s="84">
        <v>2293</v>
      </c>
      <c r="L13" s="84">
        <v>2440</v>
      </c>
      <c r="M13" s="84">
        <v>3144</v>
      </c>
      <c r="N13" s="84">
        <v>2939</v>
      </c>
      <c r="O13" s="84">
        <v>2412</v>
      </c>
      <c r="P13" s="84">
        <v>2298</v>
      </c>
      <c r="Q13" s="84">
        <v>2018</v>
      </c>
      <c r="R13" s="84">
        <v>1794</v>
      </c>
      <c r="S13" s="91">
        <v>2164</v>
      </c>
    </row>
    <row r="14" spans="1:19" ht="13.5">
      <c r="A14" s="102" t="s">
        <v>117</v>
      </c>
      <c r="B14" s="82">
        <v>37865</v>
      </c>
      <c r="C14" s="83">
        <v>1766</v>
      </c>
      <c r="D14" s="83">
        <v>1736</v>
      </c>
      <c r="E14" s="83">
        <v>1933</v>
      </c>
      <c r="F14" s="84">
        <v>2094</v>
      </c>
      <c r="G14" s="84">
        <v>2061</v>
      </c>
      <c r="H14" s="84">
        <v>2580</v>
      </c>
      <c r="I14" s="91">
        <v>2616</v>
      </c>
      <c r="J14" s="118">
        <v>2267</v>
      </c>
      <c r="K14" s="84">
        <v>2136</v>
      </c>
      <c r="L14" s="84">
        <v>2324</v>
      </c>
      <c r="M14" s="84">
        <v>2941</v>
      </c>
      <c r="N14" s="84">
        <v>2807</v>
      </c>
      <c r="O14" s="84">
        <v>2420</v>
      </c>
      <c r="P14" s="84">
        <v>2277</v>
      </c>
      <c r="Q14" s="84">
        <v>2113</v>
      </c>
      <c r="R14" s="84">
        <v>1710</v>
      </c>
      <c r="S14" s="91">
        <v>2084</v>
      </c>
    </row>
    <row r="15" spans="1:19" ht="13.5">
      <c r="A15" s="102" t="s">
        <v>118</v>
      </c>
      <c r="B15" s="82">
        <v>31203</v>
      </c>
      <c r="C15" s="83">
        <v>1372</v>
      </c>
      <c r="D15" s="83">
        <v>1596</v>
      </c>
      <c r="E15" s="83">
        <v>1641</v>
      </c>
      <c r="F15" s="84">
        <v>1884</v>
      </c>
      <c r="G15" s="84">
        <v>1770</v>
      </c>
      <c r="H15" s="84">
        <v>1890</v>
      </c>
      <c r="I15" s="91">
        <v>1983</v>
      </c>
      <c r="J15" s="118">
        <v>1807</v>
      </c>
      <c r="K15" s="84">
        <v>1791</v>
      </c>
      <c r="L15" s="84">
        <v>2045</v>
      </c>
      <c r="M15" s="84">
        <v>2466</v>
      </c>
      <c r="N15" s="84">
        <v>2339</v>
      </c>
      <c r="O15" s="84">
        <v>2021</v>
      </c>
      <c r="P15" s="84">
        <v>1847</v>
      </c>
      <c r="Q15" s="84">
        <v>1671</v>
      </c>
      <c r="R15" s="84">
        <v>1410</v>
      </c>
      <c r="S15" s="91">
        <v>1670</v>
      </c>
    </row>
    <row r="16" spans="1:19" ht="13.5">
      <c r="A16" s="102" t="s">
        <v>119</v>
      </c>
      <c r="B16" s="82">
        <v>28796</v>
      </c>
      <c r="C16" s="83">
        <v>1071</v>
      </c>
      <c r="D16" s="83">
        <v>1185</v>
      </c>
      <c r="E16" s="83">
        <v>1284</v>
      </c>
      <c r="F16" s="84">
        <v>1537</v>
      </c>
      <c r="G16" s="84">
        <v>1603</v>
      </c>
      <c r="H16" s="84">
        <v>1631</v>
      </c>
      <c r="I16" s="91">
        <v>1741</v>
      </c>
      <c r="J16" s="118">
        <v>1440</v>
      </c>
      <c r="K16" s="84">
        <v>1454</v>
      </c>
      <c r="L16" s="84">
        <v>1722</v>
      </c>
      <c r="M16" s="84">
        <v>2329</v>
      </c>
      <c r="N16" s="84">
        <v>2416</v>
      </c>
      <c r="O16" s="84">
        <v>2161</v>
      </c>
      <c r="P16" s="84">
        <v>1825</v>
      </c>
      <c r="Q16" s="84">
        <v>1864</v>
      </c>
      <c r="R16" s="84">
        <v>1579</v>
      </c>
      <c r="S16" s="91">
        <v>1954</v>
      </c>
    </row>
    <row r="17" spans="1:19" ht="13.5">
      <c r="A17" s="102" t="s">
        <v>120</v>
      </c>
      <c r="B17" s="86">
        <v>33283</v>
      </c>
      <c r="C17" s="87">
        <v>1308</v>
      </c>
      <c r="D17" s="87">
        <v>1531</v>
      </c>
      <c r="E17" s="87">
        <v>1567</v>
      </c>
      <c r="F17" s="84">
        <v>1884</v>
      </c>
      <c r="G17" s="88">
        <v>1637</v>
      </c>
      <c r="H17" s="88">
        <v>1835</v>
      </c>
      <c r="I17" s="92">
        <v>1925</v>
      </c>
      <c r="J17" s="119">
        <v>1767</v>
      </c>
      <c r="K17" s="88">
        <v>1967</v>
      </c>
      <c r="L17" s="88">
        <v>2136</v>
      </c>
      <c r="M17" s="88">
        <v>2709</v>
      </c>
      <c r="N17" s="88">
        <v>2501</v>
      </c>
      <c r="O17" s="88">
        <v>2234</v>
      </c>
      <c r="P17" s="88">
        <v>2146</v>
      </c>
      <c r="Q17" s="88">
        <v>2142</v>
      </c>
      <c r="R17" s="88">
        <v>1735</v>
      </c>
      <c r="S17" s="92">
        <v>2259</v>
      </c>
    </row>
    <row r="18" spans="1:19" ht="13.5">
      <c r="A18" s="76" t="s">
        <v>121</v>
      </c>
      <c r="B18" s="93">
        <v>19503</v>
      </c>
      <c r="C18" s="94">
        <v>675</v>
      </c>
      <c r="D18" s="94">
        <v>948</v>
      </c>
      <c r="E18" s="94">
        <v>1013</v>
      </c>
      <c r="F18" s="95">
        <v>1093</v>
      </c>
      <c r="G18" s="95">
        <v>933</v>
      </c>
      <c r="H18" s="95">
        <v>1032</v>
      </c>
      <c r="I18" s="96">
        <v>976</v>
      </c>
      <c r="J18" s="120">
        <v>1069</v>
      </c>
      <c r="K18" s="95">
        <v>1063</v>
      </c>
      <c r="L18" s="95">
        <v>1366</v>
      </c>
      <c r="M18" s="95">
        <v>1617</v>
      </c>
      <c r="N18" s="95">
        <v>1419</v>
      </c>
      <c r="O18" s="95">
        <v>1207</v>
      </c>
      <c r="P18" s="95">
        <v>1225</v>
      </c>
      <c r="Q18" s="95">
        <v>1331</v>
      </c>
      <c r="R18" s="95">
        <v>1150</v>
      </c>
      <c r="S18" s="96">
        <v>1386</v>
      </c>
    </row>
    <row r="19" spans="1:19" ht="13.5">
      <c r="A19" s="102" t="s">
        <v>122</v>
      </c>
      <c r="B19" s="82">
        <v>1691</v>
      </c>
      <c r="C19" s="83">
        <v>28</v>
      </c>
      <c r="D19" s="83">
        <v>56</v>
      </c>
      <c r="E19" s="83">
        <v>48</v>
      </c>
      <c r="F19" s="84">
        <v>67</v>
      </c>
      <c r="G19" s="80">
        <v>50</v>
      </c>
      <c r="H19" s="84">
        <v>41</v>
      </c>
      <c r="I19" s="91">
        <v>61</v>
      </c>
      <c r="J19" s="118">
        <v>73</v>
      </c>
      <c r="K19" s="84">
        <v>63</v>
      </c>
      <c r="L19" s="84">
        <v>107</v>
      </c>
      <c r="M19" s="84">
        <v>94</v>
      </c>
      <c r="N19" s="84">
        <v>101</v>
      </c>
      <c r="O19" s="84">
        <v>125</v>
      </c>
      <c r="P19" s="84">
        <v>154</v>
      </c>
      <c r="Q19" s="84">
        <v>210</v>
      </c>
      <c r="R19" s="84">
        <v>180</v>
      </c>
      <c r="S19" s="91">
        <v>233</v>
      </c>
    </row>
    <row r="20" spans="1:19" ht="13.5">
      <c r="A20" s="102" t="s">
        <v>123</v>
      </c>
      <c r="B20" s="82">
        <v>17812</v>
      </c>
      <c r="C20" s="83">
        <v>647</v>
      </c>
      <c r="D20" s="83">
        <v>892</v>
      </c>
      <c r="E20" s="83">
        <v>965</v>
      </c>
      <c r="F20" s="84">
        <v>1026</v>
      </c>
      <c r="G20" s="84">
        <v>883</v>
      </c>
      <c r="H20" s="84">
        <v>991</v>
      </c>
      <c r="I20" s="91">
        <v>915</v>
      </c>
      <c r="J20" s="118">
        <v>996</v>
      </c>
      <c r="K20" s="84">
        <v>1000</v>
      </c>
      <c r="L20" s="84">
        <v>1259</v>
      </c>
      <c r="M20" s="84">
        <v>1523</v>
      </c>
      <c r="N20" s="84">
        <v>1318</v>
      </c>
      <c r="O20" s="84">
        <v>1082</v>
      </c>
      <c r="P20" s="84">
        <v>1071</v>
      </c>
      <c r="Q20" s="84">
        <v>1121</v>
      </c>
      <c r="R20" s="84">
        <v>970</v>
      </c>
      <c r="S20" s="91">
        <v>1153</v>
      </c>
    </row>
    <row r="21" spans="1:19" ht="13.5">
      <c r="A21" s="76" t="s">
        <v>125</v>
      </c>
      <c r="B21" s="93">
        <v>23810</v>
      </c>
      <c r="C21" s="94">
        <v>868</v>
      </c>
      <c r="D21" s="94">
        <v>991</v>
      </c>
      <c r="E21" s="94">
        <v>1151</v>
      </c>
      <c r="F21" s="95">
        <v>1352</v>
      </c>
      <c r="G21" s="95">
        <v>1200</v>
      </c>
      <c r="H21" s="95">
        <v>1271</v>
      </c>
      <c r="I21" s="96">
        <v>1153</v>
      </c>
      <c r="J21" s="120">
        <v>1175</v>
      </c>
      <c r="K21" s="95">
        <v>1310</v>
      </c>
      <c r="L21" s="95">
        <v>1584</v>
      </c>
      <c r="M21" s="95">
        <v>2001</v>
      </c>
      <c r="N21" s="95">
        <v>1767</v>
      </c>
      <c r="O21" s="95">
        <v>1577</v>
      </c>
      <c r="P21" s="95">
        <v>1532</v>
      </c>
      <c r="Q21" s="95">
        <v>1585</v>
      </c>
      <c r="R21" s="95">
        <v>1470</v>
      </c>
      <c r="S21" s="96">
        <v>1823</v>
      </c>
    </row>
    <row r="22" spans="1:19" ht="13.5">
      <c r="A22" s="102" t="s">
        <v>126</v>
      </c>
      <c r="B22" s="82">
        <v>10013</v>
      </c>
      <c r="C22" s="83">
        <v>363</v>
      </c>
      <c r="D22" s="83">
        <v>445</v>
      </c>
      <c r="E22" s="83">
        <v>503</v>
      </c>
      <c r="F22" s="84">
        <v>588</v>
      </c>
      <c r="G22" s="80">
        <v>547</v>
      </c>
      <c r="H22" s="84">
        <v>540</v>
      </c>
      <c r="I22" s="91">
        <v>486</v>
      </c>
      <c r="J22" s="118">
        <v>508</v>
      </c>
      <c r="K22" s="84">
        <v>570</v>
      </c>
      <c r="L22" s="84">
        <v>671</v>
      </c>
      <c r="M22" s="84">
        <v>827</v>
      </c>
      <c r="N22" s="84">
        <v>671</v>
      </c>
      <c r="O22" s="84">
        <v>635</v>
      </c>
      <c r="P22" s="84">
        <v>669</v>
      </c>
      <c r="Q22" s="84">
        <v>691</v>
      </c>
      <c r="R22" s="84">
        <v>589</v>
      </c>
      <c r="S22" s="91">
        <v>710</v>
      </c>
    </row>
    <row r="23" spans="1:19" ht="13.5">
      <c r="A23" s="102" t="s">
        <v>127</v>
      </c>
      <c r="B23" s="82">
        <v>13797</v>
      </c>
      <c r="C23" s="83">
        <v>505</v>
      </c>
      <c r="D23" s="83">
        <v>546</v>
      </c>
      <c r="E23" s="83">
        <v>648</v>
      </c>
      <c r="F23" s="84">
        <v>764</v>
      </c>
      <c r="G23" s="84">
        <v>653</v>
      </c>
      <c r="H23" s="84">
        <v>731</v>
      </c>
      <c r="I23" s="91">
        <v>667</v>
      </c>
      <c r="J23" s="118">
        <v>667</v>
      </c>
      <c r="K23" s="84">
        <v>740</v>
      </c>
      <c r="L23" s="84">
        <v>913</v>
      </c>
      <c r="M23" s="84">
        <v>1174</v>
      </c>
      <c r="N23" s="84">
        <v>1096</v>
      </c>
      <c r="O23" s="84">
        <v>942</v>
      </c>
      <c r="P23" s="84">
        <v>863</v>
      </c>
      <c r="Q23" s="84">
        <v>894</v>
      </c>
      <c r="R23" s="84">
        <v>881</v>
      </c>
      <c r="S23" s="91">
        <v>1113</v>
      </c>
    </row>
    <row r="24" spans="1:19" ht="13.5">
      <c r="A24" s="76" t="s">
        <v>128</v>
      </c>
      <c r="B24" s="97">
        <v>70770</v>
      </c>
      <c r="C24" s="98">
        <v>2305</v>
      </c>
      <c r="D24" s="98">
        <v>2751</v>
      </c>
      <c r="E24" s="98">
        <v>2994</v>
      </c>
      <c r="F24" s="95">
        <v>3734</v>
      </c>
      <c r="G24" s="95">
        <v>3037</v>
      </c>
      <c r="H24" s="95">
        <v>3359</v>
      </c>
      <c r="I24" s="96">
        <v>3465</v>
      </c>
      <c r="J24" s="120">
        <v>3155</v>
      </c>
      <c r="K24" s="95">
        <v>3545</v>
      </c>
      <c r="L24" s="95">
        <v>4193</v>
      </c>
      <c r="M24" s="95">
        <v>5730</v>
      </c>
      <c r="N24" s="95">
        <v>6048</v>
      </c>
      <c r="O24" s="95">
        <v>5421</v>
      </c>
      <c r="P24" s="95">
        <v>5005</v>
      </c>
      <c r="Q24" s="95">
        <v>5325</v>
      </c>
      <c r="R24" s="95">
        <v>4545</v>
      </c>
      <c r="S24" s="96">
        <v>6158</v>
      </c>
    </row>
    <row r="25" spans="1:19" ht="13.5">
      <c r="A25" s="102" t="s">
        <v>129</v>
      </c>
      <c r="B25" s="82">
        <v>5117</v>
      </c>
      <c r="C25" s="83">
        <v>139</v>
      </c>
      <c r="D25" s="83">
        <v>241</v>
      </c>
      <c r="E25" s="83">
        <v>278</v>
      </c>
      <c r="F25" s="84">
        <v>302</v>
      </c>
      <c r="G25" s="80">
        <v>253</v>
      </c>
      <c r="H25" s="80">
        <v>241</v>
      </c>
      <c r="I25" s="90">
        <v>234</v>
      </c>
      <c r="J25" s="117">
        <v>246</v>
      </c>
      <c r="K25" s="80">
        <v>288</v>
      </c>
      <c r="L25" s="80">
        <v>410</v>
      </c>
      <c r="M25" s="80">
        <v>445</v>
      </c>
      <c r="N25" s="80">
        <v>400</v>
      </c>
      <c r="O25" s="80">
        <v>344</v>
      </c>
      <c r="P25" s="80">
        <v>295</v>
      </c>
      <c r="Q25" s="80">
        <v>315</v>
      </c>
      <c r="R25" s="80">
        <v>276</v>
      </c>
      <c r="S25" s="90">
        <v>410</v>
      </c>
    </row>
    <row r="26" spans="1:19" ht="13.5">
      <c r="A26" s="102" t="s">
        <v>130</v>
      </c>
      <c r="B26" s="82">
        <v>5986</v>
      </c>
      <c r="C26" s="83">
        <v>204</v>
      </c>
      <c r="D26" s="83">
        <v>259</v>
      </c>
      <c r="E26" s="83">
        <v>269</v>
      </c>
      <c r="F26" s="84">
        <v>317</v>
      </c>
      <c r="G26" s="84">
        <v>262</v>
      </c>
      <c r="H26" s="84">
        <v>284</v>
      </c>
      <c r="I26" s="91">
        <v>315</v>
      </c>
      <c r="J26" s="118">
        <v>310</v>
      </c>
      <c r="K26" s="84">
        <v>320</v>
      </c>
      <c r="L26" s="84">
        <v>391</v>
      </c>
      <c r="M26" s="84">
        <v>475</v>
      </c>
      <c r="N26" s="84">
        <v>535</v>
      </c>
      <c r="O26" s="84">
        <v>386</v>
      </c>
      <c r="P26" s="84">
        <v>386</v>
      </c>
      <c r="Q26" s="84">
        <v>395</v>
      </c>
      <c r="R26" s="84">
        <v>354</v>
      </c>
      <c r="S26" s="91">
        <v>524</v>
      </c>
    </row>
    <row r="27" spans="1:19" ht="13.5">
      <c r="A27" s="102" t="s">
        <v>131</v>
      </c>
      <c r="B27" s="82">
        <v>9718</v>
      </c>
      <c r="C27" s="83">
        <v>350</v>
      </c>
      <c r="D27" s="83">
        <v>450</v>
      </c>
      <c r="E27" s="83">
        <v>466</v>
      </c>
      <c r="F27" s="84">
        <v>576</v>
      </c>
      <c r="G27" s="84">
        <v>521</v>
      </c>
      <c r="H27" s="84">
        <v>542</v>
      </c>
      <c r="I27" s="91">
        <v>590</v>
      </c>
      <c r="J27" s="118">
        <v>557</v>
      </c>
      <c r="K27" s="84">
        <v>573</v>
      </c>
      <c r="L27" s="84">
        <v>565</v>
      </c>
      <c r="M27" s="84">
        <v>744</v>
      </c>
      <c r="N27" s="84">
        <v>837</v>
      </c>
      <c r="O27" s="84">
        <v>776</v>
      </c>
      <c r="P27" s="84">
        <v>576</v>
      </c>
      <c r="Q27" s="84">
        <v>538</v>
      </c>
      <c r="R27" s="84">
        <v>451</v>
      </c>
      <c r="S27" s="91">
        <v>606</v>
      </c>
    </row>
    <row r="28" spans="1:19" ht="13.5">
      <c r="A28" s="102" t="s">
        <v>132</v>
      </c>
      <c r="B28" s="82">
        <v>9046</v>
      </c>
      <c r="C28" s="83">
        <v>399</v>
      </c>
      <c r="D28" s="83">
        <v>398</v>
      </c>
      <c r="E28" s="83">
        <v>456</v>
      </c>
      <c r="F28" s="84">
        <v>493</v>
      </c>
      <c r="G28" s="84">
        <v>550</v>
      </c>
      <c r="H28" s="84">
        <v>662</v>
      </c>
      <c r="I28" s="91">
        <v>540</v>
      </c>
      <c r="J28" s="118">
        <v>427</v>
      </c>
      <c r="K28" s="84">
        <v>464</v>
      </c>
      <c r="L28" s="84">
        <v>513</v>
      </c>
      <c r="M28" s="84">
        <v>800</v>
      </c>
      <c r="N28" s="84">
        <v>863</v>
      </c>
      <c r="O28" s="84">
        <v>674</v>
      </c>
      <c r="P28" s="84">
        <v>481</v>
      </c>
      <c r="Q28" s="84">
        <v>447</v>
      </c>
      <c r="R28" s="84">
        <v>350</v>
      </c>
      <c r="S28" s="91">
        <v>529</v>
      </c>
    </row>
    <row r="29" spans="1:19" ht="13.5">
      <c r="A29" s="102" t="s">
        <v>133</v>
      </c>
      <c r="B29" s="82">
        <v>7610</v>
      </c>
      <c r="C29" s="83">
        <v>247</v>
      </c>
      <c r="D29" s="83">
        <v>296</v>
      </c>
      <c r="E29" s="83">
        <v>313</v>
      </c>
      <c r="F29" s="84">
        <v>358</v>
      </c>
      <c r="G29" s="84">
        <v>336</v>
      </c>
      <c r="H29" s="84">
        <v>388</v>
      </c>
      <c r="I29" s="91">
        <v>378</v>
      </c>
      <c r="J29" s="118">
        <v>354</v>
      </c>
      <c r="K29" s="84">
        <v>366</v>
      </c>
      <c r="L29" s="84">
        <v>453</v>
      </c>
      <c r="M29" s="84">
        <v>584</v>
      </c>
      <c r="N29" s="84">
        <v>609</v>
      </c>
      <c r="O29" s="84">
        <v>566</v>
      </c>
      <c r="P29" s="84">
        <v>575</v>
      </c>
      <c r="Q29" s="84">
        <v>590</v>
      </c>
      <c r="R29" s="84">
        <v>506</v>
      </c>
      <c r="S29" s="91">
        <v>691</v>
      </c>
    </row>
    <row r="30" spans="1:19" ht="13.5">
      <c r="A30" s="102" t="s">
        <v>134</v>
      </c>
      <c r="B30" s="82">
        <v>4715</v>
      </c>
      <c r="C30" s="83">
        <v>125</v>
      </c>
      <c r="D30" s="83">
        <v>151</v>
      </c>
      <c r="E30" s="83">
        <v>161</v>
      </c>
      <c r="F30" s="84">
        <v>222</v>
      </c>
      <c r="G30" s="84">
        <v>178</v>
      </c>
      <c r="H30" s="84">
        <v>175</v>
      </c>
      <c r="I30" s="91">
        <v>208</v>
      </c>
      <c r="J30" s="118">
        <v>180</v>
      </c>
      <c r="K30" s="84">
        <v>210</v>
      </c>
      <c r="L30" s="84">
        <v>288</v>
      </c>
      <c r="M30" s="84">
        <v>348</v>
      </c>
      <c r="N30" s="84">
        <v>376</v>
      </c>
      <c r="O30" s="84">
        <v>363</v>
      </c>
      <c r="P30" s="84">
        <v>355</v>
      </c>
      <c r="Q30" s="84">
        <v>426</v>
      </c>
      <c r="R30" s="84">
        <v>362</v>
      </c>
      <c r="S30" s="91">
        <v>587</v>
      </c>
    </row>
    <row r="31" spans="1:19" ht="13.5">
      <c r="A31" s="102" t="s">
        <v>135</v>
      </c>
      <c r="B31" s="82">
        <v>3685</v>
      </c>
      <c r="C31" s="83">
        <v>139</v>
      </c>
      <c r="D31" s="83">
        <v>149</v>
      </c>
      <c r="E31" s="83">
        <v>183</v>
      </c>
      <c r="F31" s="84">
        <v>198</v>
      </c>
      <c r="G31" s="84">
        <v>143</v>
      </c>
      <c r="H31" s="84">
        <v>168</v>
      </c>
      <c r="I31" s="91">
        <v>185</v>
      </c>
      <c r="J31" s="118">
        <v>204</v>
      </c>
      <c r="K31" s="84">
        <v>189</v>
      </c>
      <c r="L31" s="84">
        <v>199</v>
      </c>
      <c r="M31" s="84">
        <v>244</v>
      </c>
      <c r="N31" s="84">
        <v>288</v>
      </c>
      <c r="O31" s="84">
        <v>253</v>
      </c>
      <c r="P31" s="84">
        <v>289</v>
      </c>
      <c r="Q31" s="84">
        <v>321</v>
      </c>
      <c r="R31" s="84">
        <v>253</v>
      </c>
      <c r="S31" s="91">
        <v>280</v>
      </c>
    </row>
    <row r="32" spans="1:19" ht="13.5">
      <c r="A32" s="102" t="s">
        <v>136</v>
      </c>
      <c r="B32" s="82">
        <v>7904</v>
      </c>
      <c r="C32" s="83">
        <v>281</v>
      </c>
      <c r="D32" s="83">
        <v>352</v>
      </c>
      <c r="E32" s="83">
        <v>332</v>
      </c>
      <c r="F32" s="84">
        <v>407</v>
      </c>
      <c r="G32" s="84">
        <v>303</v>
      </c>
      <c r="H32" s="84">
        <v>351</v>
      </c>
      <c r="I32" s="91">
        <v>425</v>
      </c>
      <c r="J32" s="118">
        <v>374</v>
      </c>
      <c r="K32" s="84">
        <v>427</v>
      </c>
      <c r="L32" s="84">
        <v>466</v>
      </c>
      <c r="M32" s="84">
        <v>671</v>
      </c>
      <c r="N32" s="84">
        <v>642</v>
      </c>
      <c r="O32" s="84">
        <v>614</v>
      </c>
      <c r="P32" s="84">
        <v>554</v>
      </c>
      <c r="Q32" s="84">
        <v>600</v>
      </c>
      <c r="R32" s="84">
        <v>481</v>
      </c>
      <c r="S32" s="91">
        <v>624</v>
      </c>
    </row>
    <row r="33" spans="1:19" ht="13.5">
      <c r="A33" s="102" t="s">
        <v>137</v>
      </c>
      <c r="B33" s="82">
        <v>285</v>
      </c>
      <c r="C33" s="83">
        <v>6</v>
      </c>
      <c r="D33" s="83">
        <v>2</v>
      </c>
      <c r="E33" s="83">
        <v>5</v>
      </c>
      <c r="F33" s="84">
        <v>5</v>
      </c>
      <c r="G33" s="84">
        <v>3</v>
      </c>
      <c r="H33" s="84">
        <v>14</v>
      </c>
      <c r="I33" s="91">
        <v>8</v>
      </c>
      <c r="J33" s="118">
        <v>7</v>
      </c>
      <c r="K33" s="84">
        <v>8</v>
      </c>
      <c r="L33" s="84">
        <v>18</v>
      </c>
      <c r="M33" s="84">
        <v>35</v>
      </c>
      <c r="N33" s="84">
        <v>17</v>
      </c>
      <c r="O33" s="84">
        <v>16</v>
      </c>
      <c r="P33" s="84">
        <v>36</v>
      </c>
      <c r="Q33" s="84">
        <v>39</v>
      </c>
      <c r="R33" s="84">
        <v>30</v>
      </c>
      <c r="S33" s="91">
        <v>36</v>
      </c>
    </row>
    <row r="34" spans="1:19" ht="13.5">
      <c r="A34" s="102" t="s">
        <v>138</v>
      </c>
      <c r="B34" s="82">
        <v>3720</v>
      </c>
      <c r="C34" s="83">
        <v>85</v>
      </c>
      <c r="D34" s="83">
        <v>105</v>
      </c>
      <c r="E34" s="83">
        <v>108</v>
      </c>
      <c r="F34" s="84">
        <v>345</v>
      </c>
      <c r="G34" s="84">
        <v>110</v>
      </c>
      <c r="H34" s="84">
        <v>112</v>
      </c>
      <c r="I34" s="91">
        <v>120</v>
      </c>
      <c r="J34" s="118">
        <v>108</v>
      </c>
      <c r="K34" s="84">
        <v>167</v>
      </c>
      <c r="L34" s="84">
        <v>195</v>
      </c>
      <c r="M34" s="84">
        <v>308</v>
      </c>
      <c r="N34" s="84">
        <v>361</v>
      </c>
      <c r="O34" s="84">
        <v>378</v>
      </c>
      <c r="P34" s="84">
        <v>310</v>
      </c>
      <c r="Q34" s="84">
        <v>332</v>
      </c>
      <c r="R34" s="84">
        <v>278</v>
      </c>
      <c r="S34" s="91">
        <v>298</v>
      </c>
    </row>
    <row r="35" spans="1:19" ht="13.5">
      <c r="A35" s="102" t="s">
        <v>139</v>
      </c>
      <c r="B35" s="82">
        <v>2055</v>
      </c>
      <c r="C35" s="83">
        <v>41</v>
      </c>
      <c r="D35" s="83">
        <v>51</v>
      </c>
      <c r="E35" s="83">
        <v>73</v>
      </c>
      <c r="F35" s="84">
        <v>99</v>
      </c>
      <c r="G35" s="84">
        <v>64</v>
      </c>
      <c r="H35" s="84">
        <v>57</v>
      </c>
      <c r="I35" s="91">
        <v>72</v>
      </c>
      <c r="J35" s="118">
        <v>78</v>
      </c>
      <c r="K35" s="84">
        <v>91</v>
      </c>
      <c r="L35" s="84">
        <v>110</v>
      </c>
      <c r="M35" s="84">
        <v>215</v>
      </c>
      <c r="N35" s="84">
        <v>191</v>
      </c>
      <c r="O35" s="84">
        <v>209</v>
      </c>
      <c r="P35" s="84">
        <v>171</v>
      </c>
      <c r="Q35" s="84">
        <v>176</v>
      </c>
      <c r="R35" s="84">
        <v>140</v>
      </c>
      <c r="S35" s="91">
        <v>217</v>
      </c>
    </row>
    <row r="36" spans="1:19" ht="13.5">
      <c r="A36" s="102" t="s">
        <v>140</v>
      </c>
      <c r="B36" s="82">
        <v>2263</v>
      </c>
      <c r="C36" s="83">
        <v>79</v>
      </c>
      <c r="D36" s="83">
        <v>69</v>
      </c>
      <c r="E36" s="83">
        <v>103</v>
      </c>
      <c r="F36" s="84">
        <v>121</v>
      </c>
      <c r="G36" s="84">
        <v>68</v>
      </c>
      <c r="H36" s="84">
        <v>88</v>
      </c>
      <c r="I36" s="91">
        <v>93</v>
      </c>
      <c r="J36" s="118">
        <v>67</v>
      </c>
      <c r="K36" s="84">
        <v>112</v>
      </c>
      <c r="L36" s="84">
        <v>170</v>
      </c>
      <c r="M36" s="84">
        <v>201</v>
      </c>
      <c r="N36" s="84">
        <v>189</v>
      </c>
      <c r="O36" s="84">
        <v>168</v>
      </c>
      <c r="P36" s="84">
        <v>165</v>
      </c>
      <c r="Q36" s="84">
        <v>211</v>
      </c>
      <c r="R36" s="84">
        <v>172</v>
      </c>
      <c r="S36" s="91">
        <v>187</v>
      </c>
    </row>
    <row r="37" spans="1:19" ht="13.5">
      <c r="A37" s="102" t="s">
        <v>141</v>
      </c>
      <c r="B37" s="82">
        <v>3689</v>
      </c>
      <c r="C37" s="83">
        <v>92</v>
      </c>
      <c r="D37" s="83">
        <v>127</v>
      </c>
      <c r="E37" s="83">
        <v>121</v>
      </c>
      <c r="F37" s="84">
        <v>122</v>
      </c>
      <c r="G37" s="84">
        <v>114</v>
      </c>
      <c r="H37" s="84">
        <v>128</v>
      </c>
      <c r="I37" s="91">
        <v>138</v>
      </c>
      <c r="J37" s="118">
        <v>127</v>
      </c>
      <c r="K37" s="84">
        <v>142</v>
      </c>
      <c r="L37" s="84">
        <v>174</v>
      </c>
      <c r="M37" s="84">
        <v>289</v>
      </c>
      <c r="N37" s="84">
        <v>322</v>
      </c>
      <c r="O37" s="84">
        <v>292</v>
      </c>
      <c r="P37" s="84">
        <v>343</v>
      </c>
      <c r="Q37" s="84">
        <v>373</v>
      </c>
      <c r="R37" s="84">
        <v>343</v>
      </c>
      <c r="S37" s="91">
        <v>442</v>
      </c>
    </row>
    <row r="38" spans="1:19" ht="13.5">
      <c r="A38" s="102" t="s">
        <v>142</v>
      </c>
      <c r="B38" s="82">
        <v>4180</v>
      </c>
      <c r="C38" s="83">
        <v>108</v>
      </c>
      <c r="D38" s="83">
        <v>87</v>
      </c>
      <c r="E38" s="83">
        <v>108</v>
      </c>
      <c r="F38" s="84">
        <v>144</v>
      </c>
      <c r="G38" s="84">
        <v>115</v>
      </c>
      <c r="H38" s="84">
        <v>138</v>
      </c>
      <c r="I38" s="91">
        <v>135</v>
      </c>
      <c r="J38" s="118">
        <v>100</v>
      </c>
      <c r="K38" s="84">
        <v>156</v>
      </c>
      <c r="L38" s="84">
        <v>205</v>
      </c>
      <c r="M38" s="84">
        <v>318</v>
      </c>
      <c r="N38" s="84">
        <v>355</v>
      </c>
      <c r="O38" s="84">
        <v>313</v>
      </c>
      <c r="P38" s="84">
        <v>385</v>
      </c>
      <c r="Q38" s="84">
        <v>476</v>
      </c>
      <c r="R38" s="84">
        <v>446</v>
      </c>
      <c r="S38" s="91">
        <v>591</v>
      </c>
    </row>
    <row r="39" spans="1:19" ht="13.5">
      <c r="A39" s="102" t="s">
        <v>143</v>
      </c>
      <c r="B39" s="82">
        <v>797</v>
      </c>
      <c r="C39" s="83">
        <v>10</v>
      </c>
      <c r="D39" s="83">
        <v>14</v>
      </c>
      <c r="E39" s="83">
        <v>18</v>
      </c>
      <c r="F39" s="84">
        <v>25</v>
      </c>
      <c r="G39" s="84">
        <v>17</v>
      </c>
      <c r="H39" s="84">
        <v>11</v>
      </c>
      <c r="I39" s="91">
        <v>24</v>
      </c>
      <c r="J39" s="118">
        <v>16</v>
      </c>
      <c r="K39" s="84">
        <v>32</v>
      </c>
      <c r="L39" s="84">
        <v>36</v>
      </c>
      <c r="M39" s="84">
        <v>53</v>
      </c>
      <c r="N39" s="84">
        <v>63</v>
      </c>
      <c r="O39" s="84">
        <v>69</v>
      </c>
      <c r="P39" s="84">
        <v>84</v>
      </c>
      <c r="Q39" s="84">
        <v>86</v>
      </c>
      <c r="R39" s="84">
        <v>103</v>
      </c>
      <c r="S39" s="91">
        <v>136</v>
      </c>
    </row>
    <row r="40" spans="1:19" ht="13.5">
      <c r="A40" s="76" t="s">
        <v>144</v>
      </c>
      <c r="B40" s="93">
        <v>40550</v>
      </c>
      <c r="C40" s="94">
        <v>1526</v>
      </c>
      <c r="D40" s="94">
        <v>1721</v>
      </c>
      <c r="E40" s="94">
        <v>1986</v>
      </c>
      <c r="F40" s="95">
        <v>2383</v>
      </c>
      <c r="G40" s="95">
        <v>2359</v>
      </c>
      <c r="H40" s="95">
        <v>2257</v>
      </c>
      <c r="I40" s="96">
        <v>2302</v>
      </c>
      <c r="J40" s="120">
        <v>2086</v>
      </c>
      <c r="K40" s="95">
        <v>2238</v>
      </c>
      <c r="L40" s="95">
        <v>2803</v>
      </c>
      <c r="M40" s="95">
        <v>3256</v>
      </c>
      <c r="N40" s="95">
        <v>2948</v>
      </c>
      <c r="O40" s="95">
        <v>2536</v>
      </c>
      <c r="P40" s="95">
        <v>2549</v>
      </c>
      <c r="Q40" s="95">
        <v>2604</v>
      </c>
      <c r="R40" s="95">
        <v>2249</v>
      </c>
      <c r="S40" s="96">
        <v>2747</v>
      </c>
    </row>
    <row r="41" spans="1:19" ht="13.5">
      <c r="A41" s="102" t="s">
        <v>145</v>
      </c>
      <c r="B41" s="82">
        <v>22970</v>
      </c>
      <c r="C41" s="83">
        <v>1013</v>
      </c>
      <c r="D41" s="83">
        <v>1066</v>
      </c>
      <c r="E41" s="83">
        <v>1172</v>
      </c>
      <c r="F41" s="84">
        <v>1460</v>
      </c>
      <c r="G41" s="84">
        <v>1524</v>
      </c>
      <c r="H41" s="84">
        <v>1524</v>
      </c>
      <c r="I41" s="91">
        <v>1481</v>
      </c>
      <c r="J41" s="118">
        <v>1337</v>
      </c>
      <c r="K41" s="84">
        <v>1321</v>
      </c>
      <c r="L41" s="84">
        <v>1700</v>
      </c>
      <c r="M41" s="84">
        <v>1868</v>
      </c>
      <c r="N41" s="84">
        <v>1578</v>
      </c>
      <c r="O41" s="84">
        <v>1315</v>
      </c>
      <c r="P41" s="84">
        <v>1241</v>
      </c>
      <c r="Q41" s="84">
        <v>1176</v>
      </c>
      <c r="R41" s="84">
        <v>985</v>
      </c>
      <c r="S41" s="91">
        <v>1209</v>
      </c>
    </row>
    <row r="42" spans="1:19" ht="13.5">
      <c r="A42" s="102" t="s">
        <v>146</v>
      </c>
      <c r="B42" s="82">
        <v>11310</v>
      </c>
      <c r="C42" s="83">
        <v>411</v>
      </c>
      <c r="D42" s="83">
        <v>518</v>
      </c>
      <c r="E42" s="83">
        <v>644</v>
      </c>
      <c r="F42" s="84">
        <v>661</v>
      </c>
      <c r="G42" s="84">
        <v>673</v>
      </c>
      <c r="H42" s="84">
        <v>598</v>
      </c>
      <c r="I42" s="91">
        <v>652</v>
      </c>
      <c r="J42" s="118">
        <v>568</v>
      </c>
      <c r="K42" s="84">
        <v>682</v>
      </c>
      <c r="L42" s="84">
        <v>773</v>
      </c>
      <c r="M42" s="84">
        <v>914</v>
      </c>
      <c r="N42" s="84">
        <v>818</v>
      </c>
      <c r="O42" s="84">
        <v>665</v>
      </c>
      <c r="P42" s="84">
        <v>653</v>
      </c>
      <c r="Q42" s="84">
        <v>703</v>
      </c>
      <c r="R42" s="84">
        <v>600</v>
      </c>
      <c r="S42" s="91">
        <v>777</v>
      </c>
    </row>
    <row r="43" spans="1:19" ht="13.5">
      <c r="A43" s="102" t="s">
        <v>147</v>
      </c>
      <c r="B43" s="82">
        <v>6270</v>
      </c>
      <c r="C43" s="83">
        <v>102</v>
      </c>
      <c r="D43" s="83">
        <v>137</v>
      </c>
      <c r="E43" s="83">
        <v>170</v>
      </c>
      <c r="F43" s="84">
        <v>262</v>
      </c>
      <c r="G43" s="84">
        <v>162</v>
      </c>
      <c r="H43" s="84">
        <v>135</v>
      </c>
      <c r="I43" s="91">
        <v>169</v>
      </c>
      <c r="J43" s="118">
        <v>181</v>
      </c>
      <c r="K43" s="84">
        <v>235</v>
      </c>
      <c r="L43" s="84">
        <v>330</v>
      </c>
      <c r="M43" s="84">
        <v>474</v>
      </c>
      <c r="N43" s="84">
        <v>552</v>
      </c>
      <c r="O43" s="84">
        <v>556</v>
      </c>
      <c r="P43" s="84">
        <v>655</v>
      </c>
      <c r="Q43" s="84">
        <v>725</v>
      </c>
      <c r="R43" s="84">
        <v>664</v>
      </c>
      <c r="S43" s="91">
        <v>761</v>
      </c>
    </row>
    <row r="44" spans="1:19" ht="13.5">
      <c r="A44" s="76" t="s">
        <v>148</v>
      </c>
      <c r="B44" s="93">
        <v>15581</v>
      </c>
      <c r="C44" s="94">
        <v>453</v>
      </c>
      <c r="D44" s="94">
        <v>518</v>
      </c>
      <c r="E44" s="94">
        <v>637</v>
      </c>
      <c r="F44" s="95">
        <v>739</v>
      </c>
      <c r="G44" s="95">
        <v>586</v>
      </c>
      <c r="H44" s="95">
        <v>603</v>
      </c>
      <c r="I44" s="96">
        <v>558</v>
      </c>
      <c r="J44" s="120">
        <v>598</v>
      </c>
      <c r="K44" s="95">
        <v>755</v>
      </c>
      <c r="L44" s="95">
        <v>925</v>
      </c>
      <c r="M44" s="95">
        <v>1026</v>
      </c>
      <c r="N44" s="95">
        <v>900</v>
      </c>
      <c r="O44" s="95">
        <v>1036</v>
      </c>
      <c r="P44" s="95">
        <v>1442</v>
      </c>
      <c r="Q44" s="95">
        <v>1598</v>
      </c>
      <c r="R44" s="95">
        <v>1382</v>
      </c>
      <c r="S44" s="96">
        <v>1825</v>
      </c>
    </row>
    <row r="45" spans="1:19" ht="13.5">
      <c r="A45" s="102" t="s">
        <v>149</v>
      </c>
      <c r="B45" s="82">
        <v>7324</v>
      </c>
      <c r="C45" s="83">
        <v>264</v>
      </c>
      <c r="D45" s="83">
        <v>290</v>
      </c>
      <c r="E45" s="83">
        <v>339</v>
      </c>
      <c r="F45" s="84">
        <v>398</v>
      </c>
      <c r="G45" s="84">
        <v>291</v>
      </c>
      <c r="H45" s="84">
        <v>325</v>
      </c>
      <c r="I45" s="91">
        <v>313</v>
      </c>
      <c r="J45" s="118">
        <v>309</v>
      </c>
      <c r="K45" s="84">
        <v>402</v>
      </c>
      <c r="L45" s="84">
        <v>458</v>
      </c>
      <c r="M45" s="84">
        <v>517</v>
      </c>
      <c r="N45" s="84">
        <v>410</v>
      </c>
      <c r="O45" s="84">
        <v>438</v>
      </c>
      <c r="P45" s="84">
        <v>583</v>
      </c>
      <c r="Q45" s="84">
        <v>663</v>
      </c>
      <c r="R45" s="84">
        <v>552</v>
      </c>
      <c r="S45" s="91">
        <v>772</v>
      </c>
    </row>
    <row r="46" spans="1:19" ht="13.5">
      <c r="A46" s="102" t="s">
        <v>150</v>
      </c>
      <c r="B46" s="82">
        <v>879</v>
      </c>
      <c r="C46" s="83">
        <v>29</v>
      </c>
      <c r="D46" s="83">
        <v>16</v>
      </c>
      <c r="E46" s="83">
        <v>28</v>
      </c>
      <c r="F46" s="84">
        <v>27</v>
      </c>
      <c r="G46" s="84">
        <v>25</v>
      </c>
      <c r="H46" s="84">
        <v>30</v>
      </c>
      <c r="I46" s="91">
        <v>26</v>
      </c>
      <c r="J46" s="118">
        <v>40</v>
      </c>
      <c r="K46" s="84">
        <v>37</v>
      </c>
      <c r="L46" s="84">
        <v>56</v>
      </c>
      <c r="M46" s="84">
        <v>42</v>
      </c>
      <c r="N46" s="84">
        <v>49</v>
      </c>
      <c r="O46" s="84">
        <v>65</v>
      </c>
      <c r="P46" s="84">
        <v>102</v>
      </c>
      <c r="Q46" s="84">
        <v>115</v>
      </c>
      <c r="R46" s="84">
        <v>100</v>
      </c>
      <c r="S46" s="91">
        <v>92</v>
      </c>
    </row>
    <row r="47" spans="1:19" ht="13.5">
      <c r="A47" s="102" t="s">
        <v>151</v>
      </c>
      <c r="B47" s="82">
        <v>2367</v>
      </c>
      <c r="C47" s="83">
        <v>68</v>
      </c>
      <c r="D47" s="83">
        <v>62</v>
      </c>
      <c r="E47" s="83">
        <v>60</v>
      </c>
      <c r="F47" s="84">
        <v>89</v>
      </c>
      <c r="G47" s="84">
        <v>80</v>
      </c>
      <c r="H47" s="84">
        <v>71</v>
      </c>
      <c r="I47" s="91">
        <v>85</v>
      </c>
      <c r="J47" s="118">
        <v>73</v>
      </c>
      <c r="K47" s="84">
        <v>100</v>
      </c>
      <c r="L47" s="84">
        <v>126</v>
      </c>
      <c r="M47" s="84">
        <v>129</v>
      </c>
      <c r="N47" s="84">
        <v>144</v>
      </c>
      <c r="O47" s="84">
        <v>184</v>
      </c>
      <c r="P47" s="84">
        <v>299</v>
      </c>
      <c r="Q47" s="84">
        <v>283</v>
      </c>
      <c r="R47" s="84">
        <v>226</v>
      </c>
      <c r="S47" s="91">
        <v>288</v>
      </c>
    </row>
    <row r="48" spans="1:19" ht="13.5">
      <c r="A48" s="102" t="s">
        <v>152</v>
      </c>
      <c r="B48" s="82">
        <v>1285</v>
      </c>
      <c r="C48" s="83">
        <v>20</v>
      </c>
      <c r="D48" s="83">
        <v>24</v>
      </c>
      <c r="E48" s="83">
        <v>44</v>
      </c>
      <c r="F48" s="84">
        <v>35</v>
      </c>
      <c r="G48" s="84">
        <v>36</v>
      </c>
      <c r="H48" s="84">
        <v>41</v>
      </c>
      <c r="I48" s="91">
        <v>20</v>
      </c>
      <c r="J48" s="118">
        <v>37</v>
      </c>
      <c r="K48" s="84">
        <v>58</v>
      </c>
      <c r="L48" s="84">
        <v>61</v>
      </c>
      <c r="M48" s="84">
        <v>83</v>
      </c>
      <c r="N48" s="84">
        <v>63</v>
      </c>
      <c r="O48" s="84">
        <v>116</v>
      </c>
      <c r="P48" s="84">
        <v>133</v>
      </c>
      <c r="Q48" s="84">
        <v>180</v>
      </c>
      <c r="R48" s="84">
        <v>149</v>
      </c>
      <c r="S48" s="91">
        <v>185</v>
      </c>
    </row>
    <row r="49" spans="1:19" ht="13.5">
      <c r="A49" s="102" t="s">
        <v>153</v>
      </c>
      <c r="B49" s="82">
        <v>3726</v>
      </c>
      <c r="C49" s="83">
        <v>72</v>
      </c>
      <c r="D49" s="83">
        <v>126</v>
      </c>
      <c r="E49" s="83">
        <v>166</v>
      </c>
      <c r="F49" s="84">
        <v>190</v>
      </c>
      <c r="G49" s="84">
        <v>154</v>
      </c>
      <c r="H49" s="84">
        <v>136</v>
      </c>
      <c r="I49" s="91">
        <v>114</v>
      </c>
      <c r="J49" s="118">
        <v>139</v>
      </c>
      <c r="K49" s="84">
        <v>158</v>
      </c>
      <c r="L49" s="84">
        <v>224</v>
      </c>
      <c r="M49" s="84">
        <v>255</v>
      </c>
      <c r="N49" s="84">
        <v>234</v>
      </c>
      <c r="O49" s="84">
        <v>233</v>
      </c>
      <c r="P49" s="84">
        <v>325</v>
      </c>
      <c r="Q49" s="84">
        <v>357</v>
      </c>
      <c r="R49" s="84">
        <v>355</v>
      </c>
      <c r="S49" s="91">
        <v>488</v>
      </c>
    </row>
    <row r="50" spans="1:19" ht="13.5">
      <c r="A50" s="76" t="s">
        <v>154</v>
      </c>
      <c r="B50" s="93">
        <v>63914</v>
      </c>
      <c r="C50" s="94">
        <v>2488</v>
      </c>
      <c r="D50" s="94">
        <v>2828</v>
      </c>
      <c r="E50" s="94">
        <v>3220</v>
      </c>
      <c r="F50" s="95">
        <v>3767</v>
      </c>
      <c r="G50" s="95">
        <v>3686</v>
      </c>
      <c r="H50" s="95">
        <v>3819</v>
      </c>
      <c r="I50" s="96">
        <v>3801</v>
      </c>
      <c r="J50" s="120">
        <v>3305</v>
      </c>
      <c r="K50" s="95">
        <v>3686</v>
      </c>
      <c r="L50" s="95">
        <v>4387</v>
      </c>
      <c r="M50" s="95">
        <v>5281</v>
      </c>
      <c r="N50" s="95">
        <v>4846</v>
      </c>
      <c r="O50" s="95">
        <v>4198</v>
      </c>
      <c r="P50" s="95">
        <v>3850</v>
      </c>
      <c r="Q50" s="95">
        <v>3813</v>
      </c>
      <c r="R50" s="95">
        <v>3203</v>
      </c>
      <c r="S50" s="96">
        <v>3736</v>
      </c>
    </row>
    <row r="51" spans="1:19" ht="13.5">
      <c r="A51" s="102" t="s">
        <v>155</v>
      </c>
      <c r="B51" s="82">
        <v>31471</v>
      </c>
      <c r="C51" s="83">
        <v>1396</v>
      </c>
      <c r="D51" s="83">
        <v>1486</v>
      </c>
      <c r="E51" s="83">
        <v>1637</v>
      </c>
      <c r="F51" s="84">
        <v>1798</v>
      </c>
      <c r="G51" s="84">
        <v>1689</v>
      </c>
      <c r="H51" s="84">
        <v>1972</v>
      </c>
      <c r="I51" s="91">
        <v>2037</v>
      </c>
      <c r="J51" s="118">
        <v>1728</v>
      </c>
      <c r="K51" s="84">
        <v>1891</v>
      </c>
      <c r="L51" s="84">
        <v>2160</v>
      </c>
      <c r="M51" s="84">
        <v>2527</v>
      </c>
      <c r="N51" s="84">
        <v>2390</v>
      </c>
      <c r="O51" s="84">
        <v>2117</v>
      </c>
      <c r="P51" s="84">
        <v>1808</v>
      </c>
      <c r="Q51" s="84">
        <v>1817</v>
      </c>
      <c r="R51" s="84">
        <v>1396</v>
      </c>
      <c r="S51" s="91">
        <v>1622</v>
      </c>
    </row>
    <row r="52" spans="1:19" ht="13.5">
      <c r="A52" s="102" t="s">
        <v>156</v>
      </c>
      <c r="B52" s="82">
        <v>21368</v>
      </c>
      <c r="C52" s="83">
        <v>806</v>
      </c>
      <c r="D52" s="83">
        <v>990</v>
      </c>
      <c r="E52" s="83">
        <v>1100</v>
      </c>
      <c r="F52" s="84">
        <v>1386</v>
      </c>
      <c r="G52" s="84">
        <v>1430</v>
      </c>
      <c r="H52" s="84">
        <v>1362</v>
      </c>
      <c r="I52" s="91">
        <v>1356</v>
      </c>
      <c r="J52" s="118">
        <v>1146</v>
      </c>
      <c r="K52" s="84">
        <v>1262</v>
      </c>
      <c r="L52" s="84">
        <v>1510</v>
      </c>
      <c r="M52" s="84">
        <v>1908</v>
      </c>
      <c r="N52" s="84">
        <v>1682</v>
      </c>
      <c r="O52" s="84">
        <v>1386</v>
      </c>
      <c r="P52" s="84">
        <v>1160</v>
      </c>
      <c r="Q52" s="84">
        <v>984</v>
      </c>
      <c r="R52" s="84">
        <v>877</v>
      </c>
      <c r="S52" s="91">
        <v>1023</v>
      </c>
    </row>
    <row r="53" spans="1:19" ht="13.5">
      <c r="A53" s="102" t="s">
        <v>157</v>
      </c>
      <c r="B53" s="82">
        <v>1184</v>
      </c>
      <c r="C53" s="83">
        <v>33</v>
      </c>
      <c r="D53" s="83">
        <v>43</v>
      </c>
      <c r="E53" s="83">
        <v>58</v>
      </c>
      <c r="F53" s="84">
        <v>50</v>
      </c>
      <c r="G53" s="84">
        <v>57</v>
      </c>
      <c r="H53" s="84">
        <v>44</v>
      </c>
      <c r="I53" s="91">
        <v>47</v>
      </c>
      <c r="J53" s="118">
        <v>47</v>
      </c>
      <c r="K53" s="84">
        <v>63</v>
      </c>
      <c r="L53" s="84">
        <v>73</v>
      </c>
      <c r="M53" s="84">
        <v>58</v>
      </c>
      <c r="N53" s="84">
        <v>53</v>
      </c>
      <c r="O53" s="84">
        <v>66</v>
      </c>
      <c r="P53" s="84">
        <v>94</v>
      </c>
      <c r="Q53" s="84">
        <v>142</v>
      </c>
      <c r="R53" s="84">
        <v>119</v>
      </c>
      <c r="S53" s="91">
        <v>137</v>
      </c>
    </row>
    <row r="54" spans="1:19" ht="13.5">
      <c r="A54" s="102" t="s">
        <v>158</v>
      </c>
      <c r="B54" s="82">
        <v>4492</v>
      </c>
      <c r="C54" s="83">
        <v>104</v>
      </c>
      <c r="D54" s="83">
        <v>140</v>
      </c>
      <c r="E54" s="83">
        <v>186</v>
      </c>
      <c r="F54" s="84">
        <v>228</v>
      </c>
      <c r="G54" s="84">
        <v>259</v>
      </c>
      <c r="H54" s="84">
        <v>195</v>
      </c>
      <c r="I54" s="91">
        <v>133</v>
      </c>
      <c r="J54" s="118">
        <v>176</v>
      </c>
      <c r="K54" s="84">
        <v>209</v>
      </c>
      <c r="L54" s="84">
        <v>282</v>
      </c>
      <c r="M54" s="84">
        <v>390</v>
      </c>
      <c r="N54" s="84">
        <v>325</v>
      </c>
      <c r="O54" s="84">
        <v>269</v>
      </c>
      <c r="P54" s="84">
        <v>351</v>
      </c>
      <c r="Q54" s="84">
        <v>404</v>
      </c>
      <c r="R54" s="84">
        <v>387</v>
      </c>
      <c r="S54" s="91">
        <v>454</v>
      </c>
    </row>
    <row r="55" spans="1:19" ht="13.5">
      <c r="A55" s="102" t="s">
        <v>159</v>
      </c>
      <c r="B55" s="82">
        <v>5399</v>
      </c>
      <c r="C55" s="83">
        <v>149</v>
      </c>
      <c r="D55" s="83">
        <v>169</v>
      </c>
      <c r="E55" s="83">
        <v>239</v>
      </c>
      <c r="F55" s="84">
        <v>305</v>
      </c>
      <c r="G55" s="84">
        <v>251</v>
      </c>
      <c r="H55" s="84">
        <v>246</v>
      </c>
      <c r="I55" s="91">
        <v>228</v>
      </c>
      <c r="J55" s="118">
        <v>208</v>
      </c>
      <c r="K55" s="84">
        <v>261</v>
      </c>
      <c r="L55" s="84">
        <v>362</v>
      </c>
      <c r="M55" s="84">
        <v>398</v>
      </c>
      <c r="N55" s="84">
        <v>396</v>
      </c>
      <c r="O55" s="84">
        <v>360</v>
      </c>
      <c r="P55" s="84">
        <v>437</v>
      </c>
      <c r="Q55" s="84">
        <v>466</v>
      </c>
      <c r="R55" s="84">
        <v>424</v>
      </c>
      <c r="S55" s="91">
        <v>500</v>
      </c>
    </row>
    <row r="56" spans="1:19" ht="13.5">
      <c r="A56" s="76" t="s">
        <v>160</v>
      </c>
      <c r="B56" s="93">
        <v>30761</v>
      </c>
      <c r="C56" s="94">
        <v>1040</v>
      </c>
      <c r="D56" s="94">
        <v>1278</v>
      </c>
      <c r="E56" s="94">
        <v>1494</v>
      </c>
      <c r="F56" s="95">
        <v>1763</v>
      </c>
      <c r="G56" s="95">
        <v>1441</v>
      </c>
      <c r="H56" s="95">
        <v>1330</v>
      </c>
      <c r="I56" s="96">
        <v>1317</v>
      </c>
      <c r="J56" s="120">
        <v>1386</v>
      </c>
      <c r="K56" s="95">
        <v>1603</v>
      </c>
      <c r="L56" s="95">
        <v>1944</v>
      </c>
      <c r="M56" s="95">
        <v>2363</v>
      </c>
      <c r="N56" s="95">
        <v>2085</v>
      </c>
      <c r="O56" s="95">
        <v>1923</v>
      </c>
      <c r="P56" s="95">
        <v>2246</v>
      </c>
      <c r="Q56" s="95">
        <v>2516</v>
      </c>
      <c r="R56" s="95">
        <v>2279</v>
      </c>
      <c r="S56" s="96">
        <v>2753</v>
      </c>
    </row>
    <row r="57" spans="1:19" ht="13.5">
      <c r="A57" s="102" t="s">
        <v>161</v>
      </c>
      <c r="B57" s="82">
        <v>9208</v>
      </c>
      <c r="C57" s="83">
        <v>245</v>
      </c>
      <c r="D57" s="83">
        <v>313</v>
      </c>
      <c r="E57" s="83">
        <v>420</v>
      </c>
      <c r="F57" s="84">
        <v>534</v>
      </c>
      <c r="G57" s="84">
        <v>423</v>
      </c>
      <c r="H57" s="84">
        <v>360</v>
      </c>
      <c r="I57" s="91">
        <v>362</v>
      </c>
      <c r="J57" s="118">
        <v>377</v>
      </c>
      <c r="K57" s="84">
        <v>470</v>
      </c>
      <c r="L57" s="84">
        <v>570</v>
      </c>
      <c r="M57" s="84">
        <v>761</v>
      </c>
      <c r="N57" s="84">
        <v>630</v>
      </c>
      <c r="O57" s="84">
        <v>587</v>
      </c>
      <c r="P57" s="84">
        <v>715</v>
      </c>
      <c r="Q57" s="84">
        <v>822</v>
      </c>
      <c r="R57" s="84">
        <v>747</v>
      </c>
      <c r="S57" s="91">
        <v>872</v>
      </c>
    </row>
    <row r="58" spans="1:19" ht="13.5">
      <c r="A58" s="102" t="s">
        <v>162</v>
      </c>
      <c r="B58" s="82">
        <v>11224</v>
      </c>
      <c r="C58" s="83">
        <v>404</v>
      </c>
      <c r="D58" s="83">
        <v>482</v>
      </c>
      <c r="E58" s="83">
        <v>566</v>
      </c>
      <c r="F58" s="84">
        <v>671</v>
      </c>
      <c r="G58" s="84">
        <v>531</v>
      </c>
      <c r="H58" s="84">
        <v>530</v>
      </c>
      <c r="I58" s="91">
        <v>514</v>
      </c>
      <c r="J58" s="118">
        <v>490</v>
      </c>
      <c r="K58" s="84">
        <v>598</v>
      </c>
      <c r="L58" s="84">
        <v>760</v>
      </c>
      <c r="M58" s="84">
        <v>831</v>
      </c>
      <c r="N58" s="84">
        <v>771</v>
      </c>
      <c r="O58" s="84">
        <v>702</v>
      </c>
      <c r="P58" s="84">
        <v>749</v>
      </c>
      <c r="Q58" s="84">
        <v>877</v>
      </c>
      <c r="R58" s="84">
        <v>790</v>
      </c>
      <c r="S58" s="91">
        <v>958</v>
      </c>
    </row>
    <row r="59" spans="1:19" ht="13.5">
      <c r="A59" s="102" t="s">
        <v>163</v>
      </c>
      <c r="B59" s="82">
        <v>5945</v>
      </c>
      <c r="C59" s="83">
        <v>253</v>
      </c>
      <c r="D59" s="83">
        <v>299</v>
      </c>
      <c r="E59" s="83">
        <v>329</v>
      </c>
      <c r="F59" s="84">
        <v>344</v>
      </c>
      <c r="G59" s="84">
        <v>278</v>
      </c>
      <c r="H59" s="84">
        <v>269</v>
      </c>
      <c r="I59" s="91">
        <v>284</v>
      </c>
      <c r="J59" s="118">
        <v>331</v>
      </c>
      <c r="K59" s="84">
        <v>321</v>
      </c>
      <c r="L59" s="84">
        <v>391</v>
      </c>
      <c r="M59" s="84">
        <v>482</v>
      </c>
      <c r="N59" s="84">
        <v>403</v>
      </c>
      <c r="O59" s="84">
        <v>347</v>
      </c>
      <c r="P59" s="84">
        <v>403</v>
      </c>
      <c r="Q59" s="84">
        <v>406</v>
      </c>
      <c r="R59" s="84">
        <v>348</v>
      </c>
      <c r="S59" s="91">
        <v>457</v>
      </c>
    </row>
    <row r="60" spans="1:19" ht="13.5">
      <c r="A60" s="102" t="s">
        <v>164</v>
      </c>
      <c r="B60" s="82">
        <v>3091</v>
      </c>
      <c r="C60" s="83">
        <v>107</v>
      </c>
      <c r="D60" s="83">
        <v>141</v>
      </c>
      <c r="E60" s="83">
        <v>142</v>
      </c>
      <c r="F60" s="84">
        <v>149</v>
      </c>
      <c r="G60" s="84">
        <v>162</v>
      </c>
      <c r="H60" s="84">
        <v>131</v>
      </c>
      <c r="I60" s="91">
        <v>119</v>
      </c>
      <c r="J60" s="118">
        <v>141</v>
      </c>
      <c r="K60" s="84">
        <v>152</v>
      </c>
      <c r="L60" s="84">
        <v>163</v>
      </c>
      <c r="M60" s="84">
        <v>204</v>
      </c>
      <c r="N60" s="84">
        <v>215</v>
      </c>
      <c r="O60" s="84">
        <v>207</v>
      </c>
      <c r="P60" s="84">
        <v>222</v>
      </c>
      <c r="Q60" s="84">
        <v>264</v>
      </c>
      <c r="R60" s="84">
        <v>257</v>
      </c>
      <c r="S60" s="91">
        <v>315</v>
      </c>
    </row>
    <row r="61" spans="1:19" ht="13.5">
      <c r="A61" s="102" t="s">
        <v>165</v>
      </c>
      <c r="B61" s="82">
        <v>1293</v>
      </c>
      <c r="C61" s="83">
        <v>31</v>
      </c>
      <c r="D61" s="83">
        <v>43</v>
      </c>
      <c r="E61" s="83">
        <v>37</v>
      </c>
      <c r="F61" s="84">
        <v>65</v>
      </c>
      <c r="G61" s="84">
        <v>47</v>
      </c>
      <c r="H61" s="84">
        <v>40</v>
      </c>
      <c r="I61" s="91">
        <v>38</v>
      </c>
      <c r="J61" s="118">
        <v>47</v>
      </c>
      <c r="K61" s="84">
        <v>62</v>
      </c>
      <c r="L61" s="84">
        <v>60</v>
      </c>
      <c r="M61" s="84">
        <v>85</v>
      </c>
      <c r="N61" s="84">
        <v>66</v>
      </c>
      <c r="O61" s="84">
        <v>80</v>
      </c>
      <c r="P61" s="84">
        <v>157</v>
      </c>
      <c r="Q61" s="84">
        <v>147</v>
      </c>
      <c r="R61" s="84">
        <v>137</v>
      </c>
      <c r="S61" s="91">
        <v>151</v>
      </c>
    </row>
    <row r="62" spans="1:19" ht="13.5">
      <c r="A62" s="76" t="s">
        <v>166</v>
      </c>
      <c r="B62" s="93">
        <v>33188</v>
      </c>
      <c r="C62" s="94">
        <v>1093</v>
      </c>
      <c r="D62" s="94">
        <v>1325</v>
      </c>
      <c r="E62" s="94">
        <v>1588</v>
      </c>
      <c r="F62" s="95">
        <v>1776</v>
      </c>
      <c r="G62" s="95">
        <v>1265</v>
      </c>
      <c r="H62" s="95">
        <v>1511</v>
      </c>
      <c r="I62" s="96">
        <v>1538</v>
      </c>
      <c r="J62" s="120">
        <v>1549</v>
      </c>
      <c r="K62" s="95">
        <v>1648</v>
      </c>
      <c r="L62" s="95">
        <v>2095</v>
      </c>
      <c r="M62" s="95">
        <v>2656</v>
      </c>
      <c r="N62" s="95">
        <v>2441</v>
      </c>
      <c r="O62" s="95">
        <v>2219</v>
      </c>
      <c r="P62" s="95">
        <v>2521</v>
      </c>
      <c r="Q62" s="95">
        <v>2711</v>
      </c>
      <c r="R62" s="95">
        <v>2361</v>
      </c>
      <c r="S62" s="96">
        <v>2891</v>
      </c>
    </row>
    <row r="63" spans="1:19" ht="13.5">
      <c r="A63" s="102" t="s">
        <v>167</v>
      </c>
      <c r="B63" s="82">
        <v>10946</v>
      </c>
      <c r="C63" s="99">
        <v>412</v>
      </c>
      <c r="D63" s="83">
        <v>521</v>
      </c>
      <c r="E63" s="83">
        <v>629</v>
      </c>
      <c r="F63" s="84">
        <v>616</v>
      </c>
      <c r="G63" s="84">
        <v>438</v>
      </c>
      <c r="H63" s="84">
        <v>606</v>
      </c>
      <c r="I63" s="91">
        <v>661</v>
      </c>
      <c r="J63" s="118">
        <v>591</v>
      </c>
      <c r="K63" s="84">
        <v>603</v>
      </c>
      <c r="L63" s="84">
        <v>716</v>
      </c>
      <c r="M63" s="84">
        <v>875</v>
      </c>
      <c r="N63" s="84">
        <v>814</v>
      </c>
      <c r="O63" s="84">
        <v>675</v>
      </c>
      <c r="P63" s="84">
        <v>708</v>
      </c>
      <c r="Q63" s="84">
        <v>702</v>
      </c>
      <c r="R63" s="84">
        <v>615</v>
      </c>
      <c r="S63" s="91">
        <v>764</v>
      </c>
    </row>
    <row r="64" spans="1:19" ht="13.5">
      <c r="A64" s="102" t="s">
        <v>168</v>
      </c>
      <c r="B64" s="82">
        <v>6599</v>
      </c>
      <c r="C64" s="83">
        <v>247</v>
      </c>
      <c r="D64" s="83">
        <v>248</v>
      </c>
      <c r="E64" s="83">
        <v>327</v>
      </c>
      <c r="F64" s="84">
        <v>376</v>
      </c>
      <c r="G64" s="84">
        <v>280</v>
      </c>
      <c r="H64" s="84">
        <v>316</v>
      </c>
      <c r="I64" s="91">
        <v>310</v>
      </c>
      <c r="J64" s="118">
        <v>322</v>
      </c>
      <c r="K64" s="84">
        <v>342</v>
      </c>
      <c r="L64" s="84">
        <v>425</v>
      </c>
      <c r="M64" s="84">
        <v>512</v>
      </c>
      <c r="N64" s="84">
        <v>471</v>
      </c>
      <c r="O64" s="84">
        <v>413</v>
      </c>
      <c r="P64" s="84">
        <v>498</v>
      </c>
      <c r="Q64" s="84">
        <v>525</v>
      </c>
      <c r="R64" s="84">
        <v>397</v>
      </c>
      <c r="S64" s="91">
        <v>590</v>
      </c>
    </row>
    <row r="65" spans="1:19" ht="13.5">
      <c r="A65" s="102" t="s">
        <v>169</v>
      </c>
      <c r="B65" s="82">
        <v>2626</v>
      </c>
      <c r="C65" s="83">
        <v>74</v>
      </c>
      <c r="D65" s="83">
        <v>91</v>
      </c>
      <c r="E65" s="83">
        <v>117</v>
      </c>
      <c r="F65" s="84">
        <v>140</v>
      </c>
      <c r="G65" s="84">
        <v>86</v>
      </c>
      <c r="H65" s="84">
        <v>99</v>
      </c>
      <c r="I65" s="91">
        <v>76</v>
      </c>
      <c r="J65" s="118">
        <v>96</v>
      </c>
      <c r="K65" s="84">
        <v>115</v>
      </c>
      <c r="L65" s="84">
        <v>166</v>
      </c>
      <c r="M65" s="84">
        <v>185</v>
      </c>
      <c r="N65" s="84">
        <v>147</v>
      </c>
      <c r="O65" s="84">
        <v>158</v>
      </c>
      <c r="P65" s="84">
        <v>198</v>
      </c>
      <c r="Q65" s="84">
        <v>289</v>
      </c>
      <c r="R65" s="84">
        <v>281</v>
      </c>
      <c r="S65" s="91">
        <v>308</v>
      </c>
    </row>
    <row r="66" spans="1:19" ht="13.5">
      <c r="A66" s="102" t="s">
        <v>170</v>
      </c>
      <c r="B66" s="82">
        <v>4060</v>
      </c>
      <c r="C66" s="83">
        <v>107</v>
      </c>
      <c r="D66" s="83">
        <v>143</v>
      </c>
      <c r="E66" s="83">
        <v>146</v>
      </c>
      <c r="F66" s="84">
        <v>171</v>
      </c>
      <c r="G66" s="84">
        <v>119</v>
      </c>
      <c r="H66" s="84">
        <v>114</v>
      </c>
      <c r="I66" s="91">
        <v>120</v>
      </c>
      <c r="J66" s="118">
        <v>162</v>
      </c>
      <c r="K66" s="84">
        <v>177</v>
      </c>
      <c r="L66" s="84">
        <v>243</v>
      </c>
      <c r="M66" s="84">
        <v>301</v>
      </c>
      <c r="N66" s="84">
        <v>274</v>
      </c>
      <c r="O66" s="84">
        <v>299</v>
      </c>
      <c r="P66" s="84">
        <v>380</v>
      </c>
      <c r="Q66" s="84">
        <v>442</v>
      </c>
      <c r="R66" s="84">
        <v>412</v>
      </c>
      <c r="S66" s="91">
        <v>450</v>
      </c>
    </row>
    <row r="67" spans="1:19" ht="13.5">
      <c r="A67" s="102" t="s">
        <v>171</v>
      </c>
      <c r="B67" s="82">
        <v>8957</v>
      </c>
      <c r="C67" s="83">
        <v>253</v>
      </c>
      <c r="D67" s="83">
        <v>322</v>
      </c>
      <c r="E67" s="83">
        <v>369</v>
      </c>
      <c r="F67" s="84">
        <v>473</v>
      </c>
      <c r="G67" s="84">
        <v>342</v>
      </c>
      <c r="H67" s="84">
        <v>376</v>
      </c>
      <c r="I67" s="91">
        <v>371</v>
      </c>
      <c r="J67" s="118">
        <v>378</v>
      </c>
      <c r="K67" s="84">
        <v>411</v>
      </c>
      <c r="L67" s="84">
        <v>545</v>
      </c>
      <c r="M67" s="84">
        <v>783</v>
      </c>
      <c r="N67" s="84">
        <v>735</v>
      </c>
      <c r="O67" s="84">
        <v>674</v>
      </c>
      <c r="P67" s="84">
        <v>737</v>
      </c>
      <c r="Q67" s="84">
        <v>753</v>
      </c>
      <c r="R67" s="84">
        <v>656</v>
      </c>
      <c r="S67" s="91">
        <v>779</v>
      </c>
    </row>
    <row r="68" spans="1:19" ht="13.5">
      <c r="A68" s="76" t="s">
        <v>172</v>
      </c>
      <c r="B68" s="93">
        <v>38041</v>
      </c>
      <c r="C68" s="94">
        <v>1334</v>
      </c>
      <c r="D68" s="94">
        <v>1551</v>
      </c>
      <c r="E68" s="94">
        <v>1807</v>
      </c>
      <c r="F68" s="95">
        <v>1938</v>
      </c>
      <c r="G68" s="95">
        <v>1413</v>
      </c>
      <c r="H68" s="95">
        <v>1688</v>
      </c>
      <c r="I68" s="96">
        <v>1616</v>
      </c>
      <c r="J68" s="120">
        <v>1775</v>
      </c>
      <c r="K68" s="95">
        <v>1947</v>
      </c>
      <c r="L68" s="95">
        <v>2210</v>
      </c>
      <c r="M68" s="95">
        <v>2853</v>
      </c>
      <c r="N68" s="95">
        <v>2869</v>
      </c>
      <c r="O68" s="95">
        <v>2509</v>
      </c>
      <c r="P68" s="95">
        <v>2992</v>
      </c>
      <c r="Q68" s="95">
        <v>3195</v>
      </c>
      <c r="R68" s="95">
        <v>2858</v>
      </c>
      <c r="S68" s="96">
        <v>3486</v>
      </c>
    </row>
    <row r="69" spans="1:19" ht="13.5">
      <c r="A69" s="102" t="s">
        <v>173</v>
      </c>
      <c r="B69" s="82">
        <v>4573</v>
      </c>
      <c r="C69" s="99">
        <v>121</v>
      </c>
      <c r="D69" s="83">
        <v>126</v>
      </c>
      <c r="E69" s="83">
        <v>182</v>
      </c>
      <c r="F69" s="84">
        <v>214</v>
      </c>
      <c r="G69" s="84">
        <v>144</v>
      </c>
      <c r="H69" s="84">
        <v>151</v>
      </c>
      <c r="I69" s="91">
        <v>158</v>
      </c>
      <c r="J69" s="118">
        <v>178</v>
      </c>
      <c r="K69" s="84">
        <v>197</v>
      </c>
      <c r="L69" s="84">
        <v>230</v>
      </c>
      <c r="M69" s="84">
        <v>334</v>
      </c>
      <c r="N69" s="84">
        <v>364</v>
      </c>
      <c r="O69" s="84">
        <v>373</v>
      </c>
      <c r="P69" s="84">
        <v>413</v>
      </c>
      <c r="Q69" s="84">
        <v>439</v>
      </c>
      <c r="R69" s="84">
        <v>429</v>
      </c>
      <c r="S69" s="91">
        <v>520</v>
      </c>
    </row>
    <row r="70" spans="1:19" ht="13.5">
      <c r="A70" s="102" t="s">
        <v>174</v>
      </c>
      <c r="B70" s="82">
        <v>18033</v>
      </c>
      <c r="C70" s="83">
        <v>754</v>
      </c>
      <c r="D70" s="83">
        <v>811</v>
      </c>
      <c r="E70" s="83">
        <v>879</v>
      </c>
      <c r="F70" s="84">
        <v>961</v>
      </c>
      <c r="G70" s="84">
        <v>778</v>
      </c>
      <c r="H70" s="84">
        <v>963</v>
      </c>
      <c r="I70" s="91">
        <v>933</v>
      </c>
      <c r="J70" s="118">
        <v>933</v>
      </c>
      <c r="K70" s="84">
        <v>998</v>
      </c>
      <c r="L70" s="84">
        <v>1052</v>
      </c>
      <c r="M70" s="84">
        <v>1351</v>
      </c>
      <c r="N70" s="84">
        <v>1363</v>
      </c>
      <c r="O70" s="84">
        <v>1148</v>
      </c>
      <c r="P70" s="84">
        <v>1227</v>
      </c>
      <c r="Q70" s="84">
        <v>1331</v>
      </c>
      <c r="R70" s="84">
        <v>1121</v>
      </c>
      <c r="S70" s="91">
        <v>1430</v>
      </c>
    </row>
    <row r="71" spans="1:19" ht="13.5">
      <c r="A71" s="102" t="s">
        <v>175</v>
      </c>
      <c r="B71" s="82">
        <v>10815</v>
      </c>
      <c r="C71" s="83">
        <v>308</v>
      </c>
      <c r="D71" s="83">
        <v>456</v>
      </c>
      <c r="E71" s="83">
        <v>537</v>
      </c>
      <c r="F71" s="84">
        <v>552</v>
      </c>
      <c r="G71" s="84">
        <v>372</v>
      </c>
      <c r="H71" s="84">
        <v>445</v>
      </c>
      <c r="I71" s="91">
        <v>383</v>
      </c>
      <c r="J71" s="118">
        <v>488</v>
      </c>
      <c r="K71" s="84">
        <v>559</v>
      </c>
      <c r="L71" s="84">
        <v>654</v>
      </c>
      <c r="M71" s="84">
        <v>814</v>
      </c>
      <c r="N71" s="84">
        <v>814</v>
      </c>
      <c r="O71" s="84">
        <v>687</v>
      </c>
      <c r="P71" s="84">
        <v>942</v>
      </c>
      <c r="Q71" s="84">
        <v>937</v>
      </c>
      <c r="R71" s="84">
        <v>848</v>
      </c>
      <c r="S71" s="91">
        <v>1019</v>
      </c>
    </row>
    <row r="72" spans="1:19" ht="13.5">
      <c r="A72" s="102" t="s">
        <v>176</v>
      </c>
      <c r="B72" s="82">
        <v>4620</v>
      </c>
      <c r="C72" s="83">
        <v>151</v>
      </c>
      <c r="D72" s="83">
        <v>158</v>
      </c>
      <c r="E72" s="83">
        <v>209</v>
      </c>
      <c r="F72" s="84">
        <v>211</v>
      </c>
      <c r="G72" s="84">
        <v>119</v>
      </c>
      <c r="H72" s="84">
        <v>129</v>
      </c>
      <c r="I72" s="91">
        <v>142</v>
      </c>
      <c r="J72" s="118">
        <v>176</v>
      </c>
      <c r="K72" s="84">
        <v>193</v>
      </c>
      <c r="L72" s="84">
        <v>274</v>
      </c>
      <c r="M72" s="84">
        <v>354</v>
      </c>
      <c r="N72" s="84">
        <v>328</v>
      </c>
      <c r="O72" s="84">
        <v>301</v>
      </c>
      <c r="P72" s="84">
        <v>410</v>
      </c>
      <c r="Q72" s="84">
        <v>488</v>
      </c>
      <c r="R72" s="84">
        <v>460</v>
      </c>
      <c r="S72" s="91">
        <v>517</v>
      </c>
    </row>
    <row r="73" spans="1:19" ht="13.5">
      <c r="A73" s="76" t="s">
        <v>177</v>
      </c>
      <c r="B73" s="93">
        <v>50951</v>
      </c>
      <c r="C73" s="94">
        <v>1672</v>
      </c>
      <c r="D73" s="94">
        <v>2161</v>
      </c>
      <c r="E73" s="94">
        <v>2413</v>
      </c>
      <c r="F73" s="95">
        <v>2549</v>
      </c>
      <c r="G73" s="95">
        <v>1790</v>
      </c>
      <c r="H73" s="95">
        <v>2278</v>
      </c>
      <c r="I73" s="96">
        <v>2227</v>
      </c>
      <c r="J73" s="120">
        <v>2250</v>
      </c>
      <c r="K73" s="95">
        <v>2661</v>
      </c>
      <c r="L73" s="95">
        <v>3246</v>
      </c>
      <c r="M73" s="95">
        <v>4176</v>
      </c>
      <c r="N73" s="95">
        <v>3980</v>
      </c>
      <c r="O73" s="95">
        <v>3371</v>
      </c>
      <c r="P73" s="95">
        <v>3884</v>
      </c>
      <c r="Q73" s="95">
        <v>4192</v>
      </c>
      <c r="R73" s="95">
        <v>3634</v>
      </c>
      <c r="S73" s="96">
        <v>4467</v>
      </c>
    </row>
    <row r="74" spans="1:19" ht="13.5">
      <c r="A74" s="102" t="s">
        <v>178</v>
      </c>
      <c r="B74" s="82">
        <v>12643</v>
      </c>
      <c r="C74" s="83">
        <v>399</v>
      </c>
      <c r="D74" s="83">
        <v>556</v>
      </c>
      <c r="E74" s="83">
        <v>567</v>
      </c>
      <c r="F74" s="84">
        <v>572</v>
      </c>
      <c r="G74" s="84">
        <v>430</v>
      </c>
      <c r="H74" s="84">
        <v>550</v>
      </c>
      <c r="I74" s="91">
        <v>595</v>
      </c>
      <c r="J74" s="118">
        <v>581</v>
      </c>
      <c r="K74" s="84">
        <v>644</v>
      </c>
      <c r="L74" s="84">
        <v>733</v>
      </c>
      <c r="M74" s="84">
        <v>1051</v>
      </c>
      <c r="N74" s="84">
        <v>1033</v>
      </c>
      <c r="O74" s="84">
        <v>942</v>
      </c>
      <c r="P74" s="84">
        <v>982</v>
      </c>
      <c r="Q74" s="84">
        <v>1038</v>
      </c>
      <c r="R74" s="84">
        <v>898</v>
      </c>
      <c r="S74" s="91">
        <v>1072</v>
      </c>
    </row>
    <row r="75" spans="1:19" ht="13.5">
      <c r="A75" s="102" t="s">
        <v>179</v>
      </c>
      <c r="B75" s="82">
        <v>6839</v>
      </c>
      <c r="C75" s="83">
        <v>231</v>
      </c>
      <c r="D75" s="83">
        <v>266</v>
      </c>
      <c r="E75" s="83">
        <v>323</v>
      </c>
      <c r="F75" s="84">
        <v>335</v>
      </c>
      <c r="G75" s="84">
        <v>257</v>
      </c>
      <c r="H75" s="84">
        <v>327</v>
      </c>
      <c r="I75" s="91">
        <v>306</v>
      </c>
      <c r="J75" s="118">
        <v>254</v>
      </c>
      <c r="K75" s="84">
        <v>329</v>
      </c>
      <c r="L75" s="84">
        <v>451</v>
      </c>
      <c r="M75" s="84">
        <v>576</v>
      </c>
      <c r="N75" s="84">
        <v>582</v>
      </c>
      <c r="O75" s="84">
        <v>408</v>
      </c>
      <c r="P75" s="84">
        <v>490</v>
      </c>
      <c r="Q75" s="84">
        <v>558</v>
      </c>
      <c r="R75" s="84">
        <v>487</v>
      </c>
      <c r="S75" s="91">
        <v>659</v>
      </c>
    </row>
    <row r="76" spans="1:19" ht="13.5">
      <c r="A76" s="102" t="s">
        <v>180</v>
      </c>
      <c r="B76" s="82">
        <v>10981</v>
      </c>
      <c r="C76" s="83">
        <v>387</v>
      </c>
      <c r="D76" s="83">
        <v>441</v>
      </c>
      <c r="E76" s="83">
        <v>506</v>
      </c>
      <c r="F76" s="84">
        <v>496</v>
      </c>
      <c r="G76" s="84">
        <v>345</v>
      </c>
      <c r="H76" s="84">
        <v>485</v>
      </c>
      <c r="I76" s="91">
        <v>455</v>
      </c>
      <c r="J76" s="118">
        <v>460</v>
      </c>
      <c r="K76" s="84">
        <v>562</v>
      </c>
      <c r="L76" s="84">
        <v>652</v>
      </c>
      <c r="M76" s="84">
        <v>917</v>
      </c>
      <c r="N76" s="84">
        <v>839</v>
      </c>
      <c r="O76" s="84">
        <v>722</v>
      </c>
      <c r="P76" s="84">
        <v>849</v>
      </c>
      <c r="Q76" s="84">
        <v>937</v>
      </c>
      <c r="R76" s="84">
        <v>847</v>
      </c>
      <c r="S76" s="91">
        <v>1081</v>
      </c>
    </row>
    <row r="77" spans="1:19" ht="13.5">
      <c r="A77" s="102" t="s">
        <v>181</v>
      </c>
      <c r="B77" s="82">
        <v>4956</v>
      </c>
      <c r="C77" s="83">
        <v>168</v>
      </c>
      <c r="D77" s="83">
        <v>203</v>
      </c>
      <c r="E77" s="83">
        <v>206</v>
      </c>
      <c r="F77" s="84">
        <v>251</v>
      </c>
      <c r="G77" s="84">
        <v>190</v>
      </c>
      <c r="H77" s="84">
        <v>232</v>
      </c>
      <c r="I77" s="91">
        <v>224</v>
      </c>
      <c r="J77" s="118">
        <v>226</v>
      </c>
      <c r="K77" s="84">
        <v>235</v>
      </c>
      <c r="L77" s="84">
        <v>294</v>
      </c>
      <c r="M77" s="84">
        <v>419</v>
      </c>
      <c r="N77" s="84">
        <v>374</v>
      </c>
      <c r="O77" s="84">
        <v>318</v>
      </c>
      <c r="P77" s="84">
        <v>398</v>
      </c>
      <c r="Q77" s="84">
        <v>440</v>
      </c>
      <c r="R77" s="84">
        <v>341</v>
      </c>
      <c r="S77" s="91">
        <v>437</v>
      </c>
    </row>
    <row r="78" spans="1:19" ht="13.5">
      <c r="A78" s="102" t="s">
        <v>182</v>
      </c>
      <c r="B78" s="82">
        <v>1888</v>
      </c>
      <c r="C78" s="83">
        <v>59</v>
      </c>
      <c r="D78" s="83">
        <v>74</v>
      </c>
      <c r="E78" s="83">
        <v>83</v>
      </c>
      <c r="F78" s="84">
        <v>74</v>
      </c>
      <c r="G78" s="84">
        <v>55</v>
      </c>
      <c r="H78" s="84">
        <v>55</v>
      </c>
      <c r="I78" s="91">
        <v>64</v>
      </c>
      <c r="J78" s="118">
        <v>74</v>
      </c>
      <c r="K78" s="84">
        <v>96</v>
      </c>
      <c r="L78" s="84">
        <v>110</v>
      </c>
      <c r="M78" s="84">
        <v>136</v>
      </c>
      <c r="N78" s="84">
        <v>122</v>
      </c>
      <c r="O78" s="84">
        <v>143</v>
      </c>
      <c r="P78" s="84">
        <v>179</v>
      </c>
      <c r="Q78" s="84">
        <v>181</v>
      </c>
      <c r="R78" s="84">
        <v>172</v>
      </c>
      <c r="S78" s="91">
        <v>211</v>
      </c>
    </row>
    <row r="79" spans="1:19" ht="13.5">
      <c r="A79" s="102" t="s">
        <v>183</v>
      </c>
      <c r="B79" s="82">
        <v>13644</v>
      </c>
      <c r="C79" s="83">
        <v>428</v>
      </c>
      <c r="D79" s="83">
        <v>621</v>
      </c>
      <c r="E79" s="83">
        <v>728</v>
      </c>
      <c r="F79" s="84">
        <v>821</v>
      </c>
      <c r="G79" s="84">
        <v>513</v>
      </c>
      <c r="H79" s="84">
        <v>629</v>
      </c>
      <c r="I79" s="91">
        <v>583</v>
      </c>
      <c r="J79" s="118">
        <v>655</v>
      </c>
      <c r="K79" s="84">
        <v>795</v>
      </c>
      <c r="L79" s="84">
        <v>1006</v>
      </c>
      <c r="M79" s="84">
        <v>1077</v>
      </c>
      <c r="N79" s="84">
        <v>1030</v>
      </c>
      <c r="O79" s="84">
        <v>838</v>
      </c>
      <c r="P79" s="84">
        <v>986</v>
      </c>
      <c r="Q79" s="84">
        <v>1038</v>
      </c>
      <c r="R79" s="84">
        <v>889</v>
      </c>
      <c r="S79" s="91">
        <v>1007</v>
      </c>
    </row>
    <row r="80" spans="1:19" ht="13.5">
      <c r="A80" s="76" t="s">
        <v>184</v>
      </c>
      <c r="B80" s="93">
        <v>28896</v>
      </c>
      <c r="C80" s="94">
        <v>1072</v>
      </c>
      <c r="D80" s="94">
        <v>1289</v>
      </c>
      <c r="E80" s="94">
        <v>1358</v>
      </c>
      <c r="F80" s="95">
        <v>1585</v>
      </c>
      <c r="G80" s="95">
        <v>1108</v>
      </c>
      <c r="H80" s="95">
        <v>1382</v>
      </c>
      <c r="I80" s="96">
        <v>1457</v>
      </c>
      <c r="J80" s="120">
        <v>1368</v>
      </c>
      <c r="K80" s="95">
        <v>1576</v>
      </c>
      <c r="L80" s="95">
        <v>2001</v>
      </c>
      <c r="M80" s="95">
        <v>2589</v>
      </c>
      <c r="N80" s="95">
        <v>2314</v>
      </c>
      <c r="O80" s="95">
        <v>1971</v>
      </c>
      <c r="P80" s="95">
        <v>1983</v>
      </c>
      <c r="Q80" s="95">
        <v>2019</v>
      </c>
      <c r="R80" s="95">
        <v>1724</v>
      </c>
      <c r="S80" s="96">
        <v>2100</v>
      </c>
    </row>
    <row r="81" spans="1:19" ht="13.5">
      <c r="A81" s="102" t="s">
        <v>185</v>
      </c>
      <c r="B81" s="82">
        <v>2344</v>
      </c>
      <c r="C81" s="83">
        <v>87</v>
      </c>
      <c r="D81" s="83">
        <v>100</v>
      </c>
      <c r="E81" s="83">
        <v>119</v>
      </c>
      <c r="F81" s="84">
        <v>193</v>
      </c>
      <c r="G81" s="84">
        <v>102</v>
      </c>
      <c r="H81" s="84">
        <v>97</v>
      </c>
      <c r="I81" s="91">
        <v>83</v>
      </c>
      <c r="J81" s="118">
        <v>95</v>
      </c>
      <c r="K81" s="84">
        <v>152</v>
      </c>
      <c r="L81" s="84">
        <v>163</v>
      </c>
      <c r="M81" s="84">
        <v>213</v>
      </c>
      <c r="N81" s="84">
        <v>160</v>
      </c>
      <c r="O81" s="84">
        <v>115</v>
      </c>
      <c r="P81" s="84">
        <v>136</v>
      </c>
      <c r="Q81" s="84">
        <v>162</v>
      </c>
      <c r="R81" s="84">
        <v>156</v>
      </c>
      <c r="S81" s="91">
        <v>211</v>
      </c>
    </row>
    <row r="82" spans="1:19" ht="13.5">
      <c r="A82" s="102" t="s">
        <v>186</v>
      </c>
      <c r="B82" s="82">
        <v>9508</v>
      </c>
      <c r="C82" s="83">
        <v>411</v>
      </c>
      <c r="D82" s="83">
        <v>456</v>
      </c>
      <c r="E82" s="83">
        <v>495</v>
      </c>
      <c r="F82" s="84">
        <v>504</v>
      </c>
      <c r="G82" s="84">
        <v>365</v>
      </c>
      <c r="H82" s="84">
        <v>493</v>
      </c>
      <c r="I82" s="91">
        <v>540</v>
      </c>
      <c r="J82" s="118">
        <v>516</v>
      </c>
      <c r="K82" s="84">
        <v>530</v>
      </c>
      <c r="L82" s="84">
        <v>651</v>
      </c>
      <c r="M82" s="84">
        <v>820</v>
      </c>
      <c r="N82" s="84">
        <v>761</v>
      </c>
      <c r="O82" s="84">
        <v>707</v>
      </c>
      <c r="P82" s="84">
        <v>621</v>
      </c>
      <c r="Q82" s="84">
        <v>562</v>
      </c>
      <c r="R82" s="84">
        <v>477</v>
      </c>
      <c r="S82" s="91">
        <v>599</v>
      </c>
    </row>
    <row r="83" spans="1:19" ht="13.5">
      <c r="A83" s="102" t="s">
        <v>187</v>
      </c>
      <c r="B83" s="82">
        <v>9462</v>
      </c>
      <c r="C83" s="83">
        <v>309</v>
      </c>
      <c r="D83" s="83">
        <v>397</v>
      </c>
      <c r="E83" s="83">
        <v>411</v>
      </c>
      <c r="F83" s="84">
        <v>502</v>
      </c>
      <c r="G83" s="84">
        <v>351</v>
      </c>
      <c r="H83" s="84">
        <v>422</v>
      </c>
      <c r="I83" s="91">
        <v>474</v>
      </c>
      <c r="J83" s="118">
        <v>447</v>
      </c>
      <c r="K83" s="84">
        <v>502</v>
      </c>
      <c r="L83" s="84">
        <v>671</v>
      </c>
      <c r="M83" s="84">
        <v>865</v>
      </c>
      <c r="N83" s="84">
        <v>786</v>
      </c>
      <c r="O83" s="84">
        <v>660</v>
      </c>
      <c r="P83" s="84">
        <v>702</v>
      </c>
      <c r="Q83" s="84">
        <v>683</v>
      </c>
      <c r="R83" s="84">
        <v>584</v>
      </c>
      <c r="S83" s="91">
        <v>696</v>
      </c>
    </row>
    <row r="84" spans="1:19" ht="13.5">
      <c r="A84" s="102" t="s">
        <v>188</v>
      </c>
      <c r="B84" s="82">
        <v>4361</v>
      </c>
      <c r="C84" s="83">
        <v>184</v>
      </c>
      <c r="D84" s="83">
        <v>224</v>
      </c>
      <c r="E84" s="83">
        <v>221</v>
      </c>
      <c r="F84" s="84">
        <v>251</v>
      </c>
      <c r="G84" s="84">
        <v>152</v>
      </c>
      <c r="H84" s="84">
        <v>263</v>
      </c>
      <c r="I84" s="91">
        <v>255</v>
      </c>
      <c r="J84" s="118">
        <v>214</v>
      </c>
      <c r="K84" s="84">
        <v>246</v>
      </c>
      <c r="L84" s="84">
        <v>292</v>
      </c>
      <c r="M84" s="84">
        <v>357</v>
      </c>
      <c r="N84" s="84">
        <v>344</v>
      </c>
      <c r="O84" s="84">
        <v>237</v>
      </c>
      <c r="P84" s="84">
        <v>251</v>
      </c>
      <c r="Q84" s="84">
        <v>278</v>
      </c>
      <c r="R84" s="84">
        <v>258</v>
      </c>
      <c r="S84" s="91">
        <v>334</v>
      </c>
    </row>
    <row r="85" spans="1:19" ht="13.5">
      <c r="A85" s="103" t="s">
        <v>189</v>
      </c>
      <c r="B85" s="86">
        <v>3221</v>
      </c>
      <c r="C85" s="87">
        <v>81</v>
      </c>
      <c r="D85" s="87">
        <v>112</v>
      </c>
      <c r="E85" s="87">
        <v>112</v>
      </c>
      <c r="F85" s="88">
        <v>135</v>
      </c>
      <c r="G85" s="88">
        <v>138</v>
      </c>
      <c r="H85" s="88">
        <v>107</v>
      </c>
      <c r="I85" s="92">
        <v>105</v>
      </c>
      <c r="J85" s="119">
        <v>96</v>
      </c>
      <c r="K85" s="88">
        <v>146</v>
      </c>
      <c r="L85" s="88">
        <v>224</v>
      </c>
      <c r="M85" s="88">
        <v>334</v>
      </c>
      <c r="N85" s="88">
        <v>263</v>
      </c>
      <c r="O85" s="88">
        <v>252</v>
      </c>
      <c r="P85" s="88">
        <v>273</v>
      </c>
      <c r="Q85" s="88">
        <v>334</v>
      </c>
      <c r="R85" s="88">
        <v>249</v>
      </c>
      <c r="S85" s="92">
        <v>260</v>
      </c>
    </row>
    <row r="86" spans="1:19" ht="3" customHeight="1">
      <c r="A86" s="124"/>
      <c r="B86" s="79"/>
      <c r="C86" s="79"/>
      <c r="D86" s="79"/>
      <c r="E86" s="79"/>
      <c r="F86" s="79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52"/>
    </row>
    <row r="87" spans="1:19" ht="13.5">
      <c r="A87" s="121" t="s">
        <v>190</v>
      </c>
      <c r="B87" s="104">
        <v>95742</v>
      </c>
      <c r="C87" s="105">
        <v>4101</v>
      </c>
      <c r="D87" s="105">
        <v>4472</v>
      </c>
      <c r="E87" s="105">
        <v>5000</v>
      </c>
      <c r="F87" s="105">
        <v>5464</v>
      </c>
      <c r="G87" s="105">
        <v>4917</v>
      </c>
      <c r="H87" s="105">
        <v>6011</v>
      </c>
      <c r="I87" s="106">
        <v>6167</v>
      </c>
      <c r="J87" s="104">
        <v>5532</v>
      </c>
      <c r="K87" s="105">
        <v>5492</v>
      </c>
      <c r="L87" s="105">
        <v>6130</v>
      </c>
      <c r="M87" s="105">
        <v>7702</v>
      </c>
      <c r="N87" s="105">
        <v>7165</v>
      </c>
      <c r="O87" s="105">
        <v>6039</v>
      </c>
      <c r="P87" s="105">
        <v>5800</v>
      </c>
      <c r="Q87" s="105">
        <v>5462</v>
      </c>
      <c r="R87" s="105">
        <v>4654</v>
      </c>
      <c r="S87" s="106">
        <v>5634</v>
      </c>
    </row>
    <row r="88" spans="1:19" ht="13.5">
      <c r="A88" s="122" t="s">
        <v>191</v>
      </c>
      <c r="B88" s="107">
        <v>243942</v>
      </c>
      <c r="C88" s="108">
        <v>11013</v>
      </c>
      <c r="D88" s="108">
        <v>11612</v>
      </c>
      <c r="E88" s="108">
        <v>11517</v>
      </c>
      <c r="F88" s="108">
        <v>13127</v>
      </c>
      <c r="G88" s="108">
        <v>12094</v>
      </c>
      <c r="H88" s="108">
        <v>14439</v>
      </c>
      <c r="I88" s="109">
        <v>15820</v>
      </c>
      <c r="J88" s="107">
        <v>13943</v>
      </c>
      <c r="K88" s="108">
        <v>13951</v>
      </c>
      <c r="L88" s="108">
        <v>14650</v>
      </c>
      <c r="M88" s="108">
        <v>19227</v>
      </c>
      <c r="N88" s="108">
        <v>18929</v>
      </c>
      <c r="O88" s="108">
        <v>16117</v>
      </c>
      <c r="P88" s="108">
        <v>15105</v>
      </c>
      <c r="Q88" s="108">
        <v>14941</v>
      </c>
      <c r="R88" s="108">
        <v>12340</v>
      </c>
      <c r="S88" s="109">
        <v>15117</v>
      </c>
    </row>
    <row r="89" spans="1:19" ht="13.5">
      <c r="A89" s="122" t="s">
        <v>192</v>
      </c>
      <c r="B89" s="107">
        <v>187531</v>
      </c>
      <c r="C89" s="108">
        <v>7527</v>
      </c>
      <c r="D89" s="108">
        <v>8166</v>
      </c>
      <c r="E89" s="108">
        <v>8510</v>
      </c>
      <c r="F89" s="108">
        <v>9804</v>
      </c>
      <c r="G89" s="108">
        <v>9075</v>
      </c>
      <c r="H89" s="108">
        <v>10907</v>
      </c>
      <c r="I89" s="109">
        <v>11800</v>
      </c>
      <c r="J89" s="107">
        <v>9914</v>
      </c>
      <c r="K89" s="108">
        <v>9844</v>
      </c>
      <c r="L89" s="108">
        <v>10939</v>
      </c>
      <c r="M89" s="108">
        <v>15152</v>
      </c>
      <c r="N89" s="108">
        <v>15866</v>
      </c>
      <c r="O89" s="108">
        <v>13772</v>
      </c>
      <c r="P89" s="108">
        <v>12055</v>
      </c>
      <c r="Q89" s="108">
        <v>11705</v>
      </c>
      <c r="R89" s="108">
        <v>9786</v>
      </c>
      <c r="S89" s="109">
        <v>12709</v>
      </c>
    </row>
    <row r="90" spans="1:19" ht="13.5">
      <c r="A90" s="122" t="s">
        <v>193</v>
      </c>
      <c r="B90" s="107">
        <v>656294</v>
      </c>
      <c r="C90" s="108">
        <v>29461</v>
      </c>
      <c r="D90" s="108">
        <v>31300</v>
      </c>
      <c r="E90" s="108">
        <v>33125</v>
      </c>
      <c r="F90" s="108">
        <v>37516</v>
      </c>
      <c r="G90" s="108">
        <v>40305</v>
      </c>
      <c r="H90" s="108">
        <v>44927</v>
      </c>
      <c r="I90" s="109">
        <v>47276</v>
      </c>
      <c r="J90" s="107">
        <v>41214</v>
      </c>
      <c r="K90" s="108">
        <v>40133</v>
      </c>
      <c r="L90" s="108">
        <v>42910</v>
      </c>
      <c r="M90" s="108">
        <v>51157</v>
      </c>
      <c r="N90" s="108">
        <v>48073</v>
      </c>
      <c r="O90" s="108">
        <v>40655</v>
      </c>
      <c r="P90" s="108">
        <v>36058</v>
      </c>
      <c r="Q90" s="108">
        <v>33600</v>
      </c>
      <c r="R90" s="108">
        <v>27061</v>
      </c>
      <c r="S90" s="109">
        <v>31523</v>
      </c>
    </row>
    <row r="91" spans="1:19" ht="13.5">
      <c r="A91" s="122" t="s">
        <v>194</v>
      </c>
      <c r="B91" s="107">
        <v>172869</v>
      </c>
      <c r="C91" s="108">
        <v>6462</v>
      </c>
      <c r="D91" s="108">
        <v>7502</v>
      </c>
      <c r="E91" s="108">
        <v>8517</v>
      </c>
      <c r="F91" s="108">
        <v>9332</v>
      </c>
      <c r="G91" s="108">
        <v>7191</v>
      </c>
      <c r="H91" s="108">
        <v>8164</v>
      </c>
      <c r="I91" s="109">
        <v>8611</v>
      </c>
      <c r="J91" s="107">
        <v>8538</v>
      </c>
      <c r="K91" s="108">
        <v>9196</v>
      </c>
      <c r="L91" s="108">
        <v>10903</v>
      </c>
      <c r="M91" s="108">
        <v>13420</v>
      </c>
      <c r="N91" s="108">
        <v>12636</v>
      </c>
      <c r="O91" s="108">
        <v>11265</v>
      </c>
      <c r="P91" s="108">
        <v>12377</v>
      </c>
      <c r="Q91" s="108">
        <v>13120</v>
      </c>
      <c r="R91" s="108">
        <v>11591</v>
      </c>
      <c r="S91" s="109">
        <v>14044</v>
      </c>
    </row>
    <row r="92" spans="1:19" ht="13.5">
      <c r="A92" s="123" t="s">
        <v>195</v>
      </c>
      <c r="B92" s="110">
        <v>140551</v>
      </c>
      <c r="C92" s="111">
        <v>5286</v>
      </c>
      <c r="D92" s="111">
        <v>6225</v>
      </c>
      <c r="E92" s="111">
        <v>6710</v>
      </c>
      <c r="F92" s="111">
        <v>7276</v>
      </c>
      <c r="G92" s="111">
        <v>5345</v>
      </c>
      <c r="H92" s="111">
        <v>6844</v>
      </c>
      <c r="I92" s="112">
        <v>7229</v>
      </c>
      <c r="J92" s="110">
        <v>6990</v>
      </c>
      <c r="K92" s="111">
        <v>7535</v>
      </c>
      <c r="L92" s="111">
        <v>9154</v>
      </c>
      <c r="M92" s="111">
        <v>11787</v>
      </c>
      <c r="N92" s="111">
        <v>11351</v>
      </c>
      <c r="O92" s="111">
        <v>9422</v>
      </c>
      <c r="P92" s="111">
        <v>9832</v>
      </c>
      <c r="Q92" s="111">
        <v>10333</v>
      </c>
      <c r="R92" s="111">
        <v>8812</v>
      </c>
      <c r="S92" s="112">
        <v>10420</v>
      </c>
    </row>
    <row r="93" spans="1:9" ht="13.5" customHeight="1">
      <c r="A93" s="210" t="s">
        <v>757</v>
      </c>
      <c r="B93" s="211"/>
      <c r="C93" s="211"/>
      <c r="D93" s="211"/>
      <c r="E93" s="211"/>
      <c r="F93" s="211"/>
      <c r="G93" s="211"/>
      <c r="H93" s="211"/>
      <c r="I93" s="211"/>
    </row>
    <row r="94" spans="1:9" s="56" customFormat="1" ht="13.5">
      <c r="A94" s="66"/>
      <c r="B94" s="65"/>
      <c r="C94" s="65"/>
      <c r="D94" s="65"/>
      <c r="E94" s="65"/>
      <c r="F94" s="65"/>
      <c r="G94" s="65"/>
      <c r="H94" s="65"/>
      <c r="I94" s="55"/>
    </row>
    <row r="95" spans="1:9" ht="13.5">
      <c r="A95" s="64"/>
      <c r="B95" s="66"/>
      <c r="C95" s="66"/>
      <c r="D95" s="66"/>
      <c r="E95" s="66"/>
      <c r="F95" s="66"/>
      <c r="G95" s="66"/>
      <c r="H95" s="66"/>
      <c r="I95" s="57"/>
    </row>
    <row r="96" spans="1:9" ht="13.5">
      <c r="A96" s="63"/>
      <c r="B96" s="64"/>
      <c r="C96" s="64"/>
      <c r="D96" s="64"/>
      <c r="E96" s="64"/>
      <c r="F96" s="64"/>
      <c r="H96" s="57"/>
      <c r="I96" s="57"/>
    </row>
    <row r="97" spans="1:9" ht="13.5">
      <c r="A97" s="56"/>
      <c r="B97" s="63"/>
      <c r="C97" s="63"/>
      <c r="D97" s="63"/>
      <c r="E97" s="63"/>
      <c r="F97" s="63"/>
      <c r="H97" s="57"/>
      <c r="I97" s="57"/>
    </row>
    <row r="98" spans="8:9" ht="13.5">
      <c r="H98" s="57"/>
      <c r="I98" s="57"/>
    </row>
    <row r="99" spans="8:9" ht="13.5">
      <c r="H99" s="57"/>
      <c r="I99" s="57"/>
    </row>
    <row r="100" spans="8:9" ht="13.5">
      <c r="H100" s="57"/>
      <c r="I100" s="57"/>
    </row>
    <row r="101" spans="8:9" ht="13.5">
      <c r="H101" s="57"/>
      <c r="I101" s="57"/>
    </row>
    <row r="102" spans="8:9" ht="13.5">
      <c r="H102" s="57"/>
      <c r="I102" s="57"/>
    </row>
    <row r="103" spans="8:9" ht="13.5">
      <c r="H103" s="57"/>
      <c r="I103" s="57"/>
    </row>
    <row r="104" spans="8:9" ht="13.5">
      <c r="H104" s="57"/>
      <c r="I104" s="57"/>
    </row>
    <row r="105" spans="8:9" ht="13.5">
      <c r="H105" s="57"/>
      <c r="I105" s="57"/>
    </row>
    <row r="106" spans="8:9" ht="13.5">
      <c r="H106" s="57"/>
      <c r="I106" s="57"/>
    </row>
    <row r="107" spans="8:9" ht="13.5">
      <c r="H107" s="57"/>
      <c r="I107" s="57"/>
    </row>
    <row r="108" spans="8:9" ht="13.5">
      <c r="H108" s="57"/>
      <c r="I108" s="57"/>
    </row>
    <row r="109" spans="8:9" ht="13.5">
      <c r="H109" s="57"/>
      <c r="I109" s="57"/>
    </row>
    <row r="110" spans="8:9" ht="13.5">
      <c r="H110" s="57"/>
      <c r="I110" s="57"/>
    </row>
    <row r="111" spans="8:9" ht="13.5">
      <c r="H111" s="57"/>
      <c r="I111" s="57"/>
    </row>
    <row r="112" spans="8:9" ht="13.5">
      <c r="H112" s="57"/>
      <c r="I112" s="57"/>
    </row>
  </sheetData>
  <mergeCells count="3">
    <mergeCell ref="A1:I1"/>
    <mergeCell ref="P1:S1"/>
    <mergeCell ref="A93:I93"/>
  </mergeCells>
  <printOptions/>
  <pageMargins left="0.7874015748031497" right="0.7874015748031497" top="0.5905511811023623" bottom="0.5905511811023623" header="0" footer="0"/>
  <pageSetup blackAndWhite="1" fitToWidth="40" fitToHeight="1" horizontalDpi="400" verticalDpi="400" orientation="portrait" paperSize="9" scale="6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112"/>
  <sheetViews>
    <sheetView zoomScaleSheetLayoutView="75" workbookViewId="0" topLeftCell="A1">
      <pane xSplit="1" ySplit="2" topLeftCell="B3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B18" sqref="B18"/>
    </sheetView>
  </sheetViews>
  <sheetFormatPr defaultColWidth="9.00390625" defaultRowHeight="13.5"/>
  <cols>
    <col min="1" max="1" width="11.625" style="49" customWidth="1"/>
    <col min="2" max="8" width="15.00390625" style="49" customWidth="1"/>
    <col min="9" max="9" width="15.00390625" style="58" customWidth="1"/>
    <col min="10" max="19" width="13.125" style="49" customWidth="1"/>
    <col min="20" max="16384" width="12.625" style="49" customWidth="1"/>
  </cols>
  <sheetData>
    <row r="1" spans="1:19" ht="21">
      <c r="A1" s="212" t="s">
        <v>749</v>
      </c>
      <c r="B1" s="212"/>
      <c r="C1" s="212"/>
      <c r="D1" s="212"/>
      <c r="E1" s="212"/>
      <c r="F1" s="212"/>
      <c r="G1" s="212"/>
      <c r="H1" s="212"/>
      <c r="I1" s="212"/>
      <c r="P1" s="174"/>
      <c r="Q1" s="174"/>
      <c r="R1" s="174"/>
      <c r="S1" s="174" t="s">
        <v>764</v>
      </c>
    </row>
    <row r="2" spans="1:19" ht="12.75" customHeight="1">
      <c r="A2" s="100" t="s">
        <v>105</v>
      </c>
      <c r="B2" s="75" t="s">
        <v>725</v>
      </c>
      <c r="C2" s="75" t="s">
        <v>708</v>
      </c>
      <c r="D2" s="75" t="s">
        <v>709</v>
      </c>
      <c r="E2" s="75" t="s">
        <v>710</v>
      </c>
      <c r="F2" s="75" t="s">
        <v>711</v>
      </c>
      <c r="G2" s="75" t="s">
        <v>712</v>
      </c>
      <c r="H2" s="75" t="s">
        <v>713</v>
      </c>
      <c r="I2" s="77" t="s">
        <v>714</v>
      </c>
      <c r="J2" s="75" t="s">
        <v>715</v>
      </c>
      <c r="K2" s="75" t="s">
        <v>716</v>
      </c>
      <c r="L2" s="75" t="s">
        <v>717</v>
      </c>
      <c r="M2" s="75" t="s">
        <v>718</v>
      </c>
      <c r="N2" s="75" t="s">
        <v>719</v>
      </c>
      <c r="O2" s="75" t="s">
        <v>720</v>
      </c>
      <c r="P2" s="75" t="s">
        <v>721</v>
      </c>
      <c r="Q2" s="75" t="s">
        <v>722</v>
      </c>
      <c r="R2" s="75" t="s">
        <v>723</v>
      </c>
      <c r="S2" s="75" t="s">
        <v>758</v>
      </c>
    </row>
    <row r="3" spans="1:19" ht="13.5">
      <c r="A3" s="101" t="s">
        <v>106</v>
      </c>
      <c r="B3" s="78">
        <v>710128</v>
      </c>
      <c r="C3" s="79">
        <v>32856</v>
      </c>
      <c r="D3" s="79">
        <v>35586</v>
      </c>
      <c r="E3" s="79">
        <v>37639</v>
      </c>
      <c r="F3" s="80">
        <v>41757</v>
      </c>
      <c r="G3" s="79">
        <v>39315</v>
      </c>
      <c r="H3" s="79">
        <v>45502</v>
      </c>
      <c r="I3" s="81">
        <v>48034</v>
      </c>
      <c r="J3" s="78">
        <v>42052</v>
      </c>
      <c r="K3" s="79">
        <v>41929</v>
      </c>
      <c r="L3" s="79">
        <v>46313</v>
      </c>
      <c r="M3" s="79">
        <v>58503</v>
      </c>
      <c r="N3" s="79">
        <v>55988</v>
      </c>
      <c r="O3" s="79">
        <v>45633</v>
      </c>
      <c r="P3" s="79">
        <v>41246</v>
      </c>
      <c r="Q3" s="79">
        <v>38951</v>
      </c>
      <c r="R3" s="79">
        <v>30244</v>
      </c>
      <c r="S3" s="81">
        <v>28580</v>
      </c>
    </row>
    <row r="4" spans="1:19" ht="13.5">
      <c r="A4" s="102" t="s">
        <v>107</v>
      </c>
      <c r="B4" s="82">
        <v>512820</v>
      </c>
      <c r="C4" s="83">
        <v>25393</v>
      </c>
      <c r="D4" s="83">
        <v>26591</v>
      </c>
      <c r="E4" s="83">
        <v>27531</v>
      </c>
      <c r="F4" s="84">
        <v>30301</v>
      </c>
      <c r="G4" s="83">
        <v>29701</v>
      </c>
      <c r="H4" s="83">
        <v>34980</v>
      </c>
      <c r="I4" s="85">
        <v>37775</v>
      </c>
      <c r="J4" s="82">
        <v>32399</v>
      </c>
      <c r="K4" s="83">
        <v>31015</v>
      </c>
      <c r="L4" s="83">
        <v>32966</v>
      </c>
      <c r="M4" s="83">
        <v>41392</v>
      </c>
      <c r="N4" s="83">
        <v>40155</v>
      </c>
      <c r="O4" s="83">
        <v>32574</v>
      </c>
      <c r="P4" s="83">
        <v>27999</v>
      </c>
      <c r="Q4" s="83">
        <v>25333</v>
      </c>
      <c r="R4" s="83">
        <v>19099</v>
      </c>
      <c r="S4" s="85">
        <v>17616</v>
      </c>
    </row>
    <row r="5" spans="1:19" ht="13.5">
      <c r="A5" s="103" t="s">
        <v>108</v>
      </c>
      <c r="B5" s="86">
        <v>197308</v>
      </c>
      <c r="C5" s="87">
        <v>7463</v>
      </c>
      <c r="D5" s="87">
        <v>8995</v>
      </c>
      <c r="E5" s="87">
        <v>10108</v>
      </c>
      <c r="F5" s="88">
        <v>11456</v>
      </c>
      <c r="G5" s="87">
        <v>9614</v>
      </c>
      <c r="H5" s="87">
        <v>10522</v>
      </c>
      <c r="I5" s="89">
        <v>10259</v>
      </c>
      <c r="J5" s="86">
        <v>9653</v>
      </c>
      <c r="K5" s="87">
        <v>10914</v>
      </c>
      <c r="L5" s="87">
        <v>13347</v>
      </c>
      <c r="M5" s="87">
        <v>17111</v>
      </c>
      <c r="N5" s="87">
        <v>15833</v>
      </c>
      <c r="O5" s="87">
        <v>13059</v>
      </c>
      <c r="P5" s="87">
        <v>13247</v>
      </c>
      <c r="Q5" s="87">
        <v>13618</v>
      </c>
      <c r="R5" s="87">
        <v>11145</v>
      </c>
      <c r="S5" s="89">
        <v>10964</v>
      </c>
    </row>
    <row r="6" spans="1:19" ht="13.5">
      <c r="A6" s="102" t="s">
        <v>109</v>
      </c>
      <c r="B6" s="78">
        <v>225906</v>
      </c>
      <c r="C6" s="79">
        <v>11675</v>
      </c>
      <c r="D6" s="79">
        <v>12094</v>
      </c>
      <c r="E6" s="79">
        <v>12543</v>
      </c>
      <c r="F6" s="84">
        <v>13910</v>
      </c>
      <c r="G6" s="80">
        <v>14868</v>
      </c>
      <c r="H6" s="80">
        <v>16731</v>
      </c>
      <c r="I6" s="90">
        <v>17919</v>
      </c>
      <c r="J6" s="117">
        <v>15382</v>
      </c>
      <c r="K6" s="80">
        <v>14327</v>
      </c>
      <c r="L6" s="80">
        <v>14977</v>
      </c>
      <c r="M6" s="80">
        <v>17744</v>
      </c>
      <c r="N6" s="80">
        <v>16685</v>
      </c>
      <c r="O6" s="80">
        <v>13502</v>
      </c>
      <c r="P6" s="80">
        <v>11056</v>
      </c>
      <c r="Q6" s="80">
        <v>9427</v>
      </c>
      <c r="R6" s="80">
        <v>6929</v>
      </c>
      <c r="S6" s="90">
        <v>6137</v>
      </c>
    </row>
    <row r="7" spans="1:19" ht="13.5">
      <c r="A7" s="102" t="s">
        <v>110</v>
      </c>
      <c r="B7" s="82">
        <v>54484</v>
      </c>
      <c r="C7" s="83">
        <v>2622</v>
      </c>
      <c r="D7" s="83">
        <v>2800</v>
      </c>
      <c r="E7" s="83">
        <v>2801</v>
      </c>
      <c r="F7" s="84">
        <v>2975</v>
      </c>
      <c r="G7" s="84">
        <v>2894</v>
      </c>
      <c r="H7" s="84">
        <v>3689</v>
      </c>
      <c r="I7" s="91">
        <v>4083</v>
      </c>
      <c r="J7" s="118">
        <v>3223</v>
      </c>
      <c r="K7" s="84">
        <v>2997</v>
      </c>
      <c r="L7" s="84">
        <v>3243</v>
      </c>
      <c r="M7" s="84">
        <v>4526</v>
      </c>
      <c r="N7" s="84">
        <v>4735</v>
      </c>
      <c r="O7" s="84">
        <v>3842</v>
      </c>
      <c r="P7" s="84">
        <v>3229</v>
      </c>
      <c r="Q7" s="84">
        <v>2769</v>
      </c>
      <c r="R7" s="84">
        <v>2069</v>
      </c>
      <c r="S7" s="91">
        <v>1987</v>
      </c>
    </row>
    <row r="8" spans="1:19" ht="13.5">
      <c r="A8" s="102" t="s">
        <v>111</v>
      </c>
      <c r="B8" s="82">
        <v>28216</v>
      </c>
      <c r="C8" s="83">
        <v>1275</v>
      </c>
      <c r="D8" s="83">
        <v>1438</v>
      </c>
      <c r="E8" s="83">
        <v>1509</v>
      </c>
      <c r="F8" s="84">
        <v>1559</v>
      </c>
      <c r="G8" s="84">
        <v>1203</v>
      </c>
      <c r="H8" s="84">
        <v>1620</v>
      </c>
      <c r="I8" s="91">
        <v>1785</v>
      </c>
      <c r="J8" s="118">
        <v>1649</v>
      </c>
      <c r="K8" s="84">
        <v>1596</v>
      </c>
      <c r="L8" s="84">
        <v>1875</v>
      </c>
      <c r="M8" s="84">
        <v>2459</v>
      </c>
      <c r="N8" s="84">
        <v>2481</v>
      </c>
      <c r="O8" s="84">
        <v>1848</v>
      </c>
      <c r="P8" s="84">
        <v>1753</v>
      </c>
      <c r="Q8" s="84">
        <v>1726</v>
      </c>
      <c r="R8" s="84">
        <v>1350</v>
      </c>
      <c r="S8" s="91">
        <v>1090</v>
      </c>
    </row>
    <row r="9" spans="1:19" ht="13.5">
      <c r="A9" s="102" t="s">
        <v>112</v>
      </c>
      <c r="B9" s="82">
        <v>14768</v>
      </c>
      <c r="C9" s="83">
        <v>547</v>
      </c>
      <c r="D9" s="83">
        <v>640</v>
      </c>
      <c r="E9" s="83">
        <v>791</v>
      </c>
      <c r="F9" s="84">
        <v>795</v>
      </c>
      <c r="G9" s="84">
        <v>593</v>
      </c>
      <c r="H9" s="84">
        <v>662</v>
      </c>
      <c r="I9" s="91">
        <v>800</v>
      </c>
      <c r="J9" s="118">
        <v>799</v>
      </c>
      <c r="K9" s="84">
        <v>900</v>
      </c>
      <c r="L9" s="84">
        <v>999</v>
      </c>
      <c r="M9" s="84">
        <v>1273</v>
      </c>
      <c r="N9" s="84">
        <v>1268</v>
      </c>
      <c r="O9" s="84">
        <v>1065</v>
      </c>
      <c r="P9" s="84">
        <v>1099</v>
      </c>
      <c r="Q9" s="84">
        <v>1005</v>
      </c>
      <c r="R9" s="84">
        <v>788</v>
      </c>
      <c r="S9" s="91">
        <v>744</v>
      </c>
    </row>
    <row r="10" spans="1:19" ht="13.5">
      <c r="A10" s="102" t="s">
        <v>113</v>
      </c>
      <c r="B10" s="82">
        <v>61092</v>
      </c>
      <c r="C10" s="83">
        <v>2987</v>
      </c>
      <c r="D10" s="83">
        <v>3025</v>
      </c>
      <c r="E10" s="83">
        <v>2974</v>
      </c>
      <c r="F10" s="84">
        <v>3488</v>
      </c>
      <c r="G10" s="84">
        <v>3101</v>
      </c>
      <c r="H10" s="84">
        <v>3951</v>
      </c>
      <c r="I10" s="91">
        <v>4356</v>
      </c>
      <c r="J10" s="118">
        <v>3766</v>
      </c>
      <c r="K10" s="84">
        <v>3597</v>
      </c>
      <c r="L10" s="84">
        <v>3585</v>
      </c>
      <c r="M10" s="84">
        <v>4919</v>
      </c>
      <c r="N10" s="84">
        <v>5098</v>
      </c>
      <c r="O10" s="84">
        <v>4205</v>
      </c>
      <c r="P10" s="84">
        <v>3623</v>
      </c>
      <c r="Q10" s="84">
        <v>3408</v>
      </c>
      <c r="R10" s="84">
        <v>2517</v>
      </c>
      <c r="S10" s="91">
        <v>2492</v>
      </c>
    </row>
    <row r="11" spans="1:19" ht="13.5">
      <c r="A11" s="102" t="s">
        <v>114</v>
      </c>
      <c r="B11" s="82">
        <v>28558</v>
      </c>
      <c r="C11" s="83">
        <v>1563</v>
      </c>
      <c r="D11" s="83">
        <v>1629</v>
      </c>
      <c r="E11" s="83">
        <v>1522</v>
      </c>
      <c r="F11" s="84">
        <v>1575</v>
      </c>
      <c r="G11" s="84">
        <v>1531</v>
      </c>
      <c r="H11" s="84">
        <v>1867</v>
      </c>
      <c r="I11" s="91">
        <v>2128</v>
      </c>
      <c r="J11" s="118">
        <v>1804</v>
      </c>
      <c r="K11" s="84">
        <v>1768</v>
      </c>
      <c r="L11" s="84">
        <v>1773</v>
      </c>
      <c r="M11" s="84">
        <v>2203</v>
      </c>
      <c r="N11" s="84">
        <v>2096</v>
      </c>
      <c r="O11" s="84">
        <v>1686</v>
      </c>
      <c r="P11" s="84">
        <v>1523</v>
      </c>
      <c r="Q11" s="84">
        <v>1554</v>
      </c>
      <c r="R11" s="84">
        <v>1222</v>
      </c>
      <c r="S11" s="91">
        <v>1114</v>
      </c>
    </row>
    <row r="12" spans="1:19" ht="13.5">
      <c r="A12" s="102" t="s">
        <v>115</v>
      </c>
      <c r="B12" s="82">
        <v>18604</v>
      </c>
      <c r="C12" s="83">
        <v>1024</v>
      </c>
      <c r="D12" s="83">
        <v>1029</v>
      </c>
      <c r="E12" s="83">
        <v>1062</v>
      </c>
      <c r="F12" s="84">
        <v>1093</v>
      </c>
      <c r="G12" s="84">
        <v>936</v>
      </c>
      <c r="H12" s="84">
        <v>1165</v>
      </c>
      <c r="I12" s="91">
        <v>1224</v>
      </c>
      <c r="J12" s="118">
        <v>1033</v>
      </c>
      <c r="K12" s="84">
        <v>1119</v>
      </c>
      <c r="L12" s="84">
        <v>1284</v>
      </c>
      <c r="M12" s="84">
        <v>1520</v>
      </c>
      <c r="N12" s="84">
        <v>1321</v>
      </c>
      <c r="O12" s="84">
        <v>1043</v>
      </c>
      <c r="P12" s="84">
        <v>990</v>
      </c>
      <c r="Q12" s="84">
        <v>1077</v>
      </c>
      <c r="R12" s="84">
        <v>867</v>
      </c>
      <c r="S12" s="91">
        <v>817</v>
      </c>
    </row>
    <row r="13" spans="1:19" ht="13.5">
      <c r="A13" s="102" t="s">
        <v>116</v>
      </c>
      <c r="B13" s="82">
        <v>18700</v>
      </c>
      <c r="C13" s="83">
        <v>866</v>
      </c>
      <c r="D13" s="83">
        <v>898</v>
      </c>
      <c r="E13" s="83">
        <v>1080</v>
      </c>
      <c r="F13" s="84">
        <v>1155</v>
      </c>
      <c r="G13" s="84">
        <v>981</v>
      </c>
      <c r="H13" s="84">
        <v>1255</v>
      </c>
      <c r="I13" s="91">
        <v>1312</v>
      </c>
      <c r="J13" s="118">
        <v>1120</v>
      </c>
      <c r="K13" s="84">
        <v>1121</v>
      </c>
      <c r="L13" s="84">
        <v>1220</v>
      </c>
      <c r="M13" s="84">
        <v>1607</v>
      </c>
      <c r="N13" s="84">
        <v>1510</v>
      </c>
      <c r="O13" s="84">
        <v>1157</v>
      </c>
      <c r="P13" s="84">
        <v>1099</v>
      </c>
      <c r="Q13" s="84">
        <v>897</v>
      </c>
      <c r="R13" s="84">
        <v>743</v>
      </c>
      <c r="S13" s="91">
        <v>679</v>
      </c>
    </row>
    <row r="14" spans="1:19" ht="13.5">
      <c r="A14" s="102" t="s">
        <v>117</v>
      </c>
      <c r="B14" s="82">
        <v>18567</v>
      </c>
      <c r="C14" s="83">
        <v>953</v>
      </c>
      <c r="D14" s="83">
        <v>877</v>
      </c>
      <c r="E14" s="83">
        <v>963</v>
      </c>
      <c r="F14" s="84">
        <v>1073</v>
      </c>
      <c r="G14" s="84">
        <v>1143</v>
      </c>
      <c r="H14" s="84">
        <v>1386</v>
      </c>
      <c r="I14" s="91">
        <v>1367</v>
      </c>
      <c r="J14" s="118">
        <v>1185</v>
      </c>
      <c r="K14" s="84">
        <v>1073</v>
      </c>
      <c r="L14" s="84">
        <v>1184</v>
      </c>
      <c r="M14" s="84">
        <v>1473</v>
      </c>
      <c r="N14" s="84">
        <v>1419</v>
      </c>
      <c r="O14" s="84">
        <v>1137</v>
      </c>
      <c r="P14" s="84">
        <v>1042</v>
      </c>
      <c r="Q14" s="84">
        <v>951</v>
      </c>
      <c r="R14" s="84">
        <v>688</v>
      </c>
      <c r="S14" s="91">
        <v>653</v>
      </c>
    </row>
    <row r="15" spans="1:19" ht="13.5">
      <c r="A15" s="102" t="s">
        <v>118</v>
      </c>
      <c r="B15" s="82">
        <v>14681</v>
      </c>
      <c r="C15" s="83">
        <v>715</v>
      </c>
      <c r="D15" s="83">
        <v>779</v>
      </c>
      <c r="E15" s="83">
        <v>817</v>
      </c>
      <c r="F15" s="84">
        <v>949</v>
      </c>
      <c r="G15" s="84">
        <v>876</v>
      </c>
      <c r="H15" s="84">
        <v>917</v>
      </c>
      <c r="I15" s="91">
        <v>968</v>
      </c>
      <c r="J15" s="118">
        <v>891</v>
      </c>
      <c r="K15" s="84">
        <v>862</v>
      </c>
      <c r="L15" s="84">
        <v>993</v>
      </c>
      <c r="M15" s="84">
        <v>1178</v>
      </c>
      <c r="N15" s="84">
        <v>1131</v>
      </c>
      <c r="O15" s="84">
        <v>983</v>
      </c>
      <c r="P15" s="84">
        <v>812</v>
      </c>
      <c r="Q15" s="84">
        <v>723</v>
      </c>
      <c r="R15" s="84">
        <v>580</v>
      </c>
      <c r="S15" s="91">
        <v>507</v>
      </c>
    </row>
    <row r="16" spans="1:19" ht="13.5">
      <c r="A16" s="102" t="s">
        <v>119</v>
      </c>
      <c r="B16" s="82">
        <v>13495</v>
      </c>
      <c r="C16" s="83">
        <v>538</v>
      </c>
      <c r="D16" s="83">
        <v>599</v>
      </c>
      <c r="E16" s="83">
        <v>640</v>
      </c>
      <c r="F16" s="84">
        <v>793</v>
      </c>
      <c r="G16" s="84">
        <v>753</v>
      </c>
      <c r="H16" s="84">
        <v>798</v>
      </c>
      <c r="I16" s="91">
        <v>878</v>
      </c>
      <c r="J16" s="118">
        <v>694</v>
      </c>
      <c r="K16" s="84">
        <v>702</v>
      </c>
      <c r="L16" s="84">
        <v>813</v>
      </c>
      <c r="M16" s="84">
        <v>1125</v>
      </c>
      <c r="N16" s="84">
        <v>1183</v>
      </c>
      <c r="O16" s="84">
        <v>1054</v>
      </c>
      <c r="P16" s="84">
        <v>816</v>
      </c>
      <c r="Q16" s="84">
        <v>831</v>
      </c>
      <c r="R16" s="84">
        <v>651</v>
      </c>
      <c r="S16" s="91">
        <v>627</v>
      </c>
    </row>
    <row r="17" spans="1:19" ht="13.5">
      <c r="A17" s="102" t="s">
        <v>120</v>
      </c>
      <c r="B17" s="86">
        <v>15749</v>
      </c>
      <c r="C17" s="87">
        <v>628</v>
      </c>
      <c r="D17" s="87">
        <v>783</v>
      </c>
      <c r="E17" s="87">
        <v>829</v>
      </c>
      <c r="F17" s="84">
        <v>936</v>
      </c>
      <c r="G17" s="88">
        <v>822</v>
      </c>
      <c r="H17" s="88">
        <v>939</v>
      </c>
      <c r="I17" s="92">
        <v>955</v>
      </c>
      <c r="J17" s="119">
        <v>853</v>
      </c>
      <c r="K17" s="88">
        <v>953</v>
      </c>
      <c r="L17" s="88">
        <v>1020</v>
      </c>
      <c r="M17" s="88">
        <v>1365</v>
      </c>
      <c r="N17" s="88">
        <v>1228</v>
      </c>
      <c r="O17" s="88">
        <v>1052</v>
      </c>
      <c r="P17" s="88">
        <v>957</v>
      </c>
      <c r="Q17" s="88">
        <v>965</v>
      </c>
      <c r="R17" s="88">
        <v>695</v>
      </c>
      <c r="S17" s="92">
        <v>769</v>
      </c>
    </row>
    <row r="18" spans="1:19" ht="13.5">
      <c r="A18" s="76" t="s">
        <v>121</v>
      </c>
      <c r="B18" s="93">
        <v>9474</v>
      </c>
      <c r="C18" s="94">
        <v>354</v>
      </c>
      <c r="D18" s="94">
        <v>480</v>
      </c>
      <c r="E18" s="94">
        <v>529</v>
      </c>
      <c r="F18" s="95">
        <v>542</v>
      </c>
      <c r="G18" s="95">
        <v>499</v>
      </c>
      <c r="H18" s="95">
        <v>546</v>
      </c>
      <c r="I18" s="96">
        <v>496</v>
      </c>
      <c r="J18" s="120">
        <v>524</v>
      </c>
      <c r="K18" s="95">
        <v>534</v>
      </c>
      <c r="L18" s="95">
        <v>707</v>
      </c>
      <c r="M18" s="95">
        <v>827</v>
      </c>
      <c r="N18" s="95">
        <v>722</v>
      </c>
      <c r="O18" s="95">
        <v>602</v>
      </c>
      <c r="P18" s="95">
        <v>557</v>
      </c>
      <c r="Q18" s="95">
        <v>593</v>
      </c>
      <c r="R18" s="95">
        <v>466</v>
      </c>
      <c r="S18" s="96">
        <v>496</v>
      </c>
    </row>
    <row r="19" spans="1:19" ht="13.5">
      <c r="A19" s="102" t="s">
        <v>122</v>
      </c>
      <c r="B19" s="82">
        <v>821</v>
      </c>
      <c r="C19" s="83">
        <v>13</v>
      </c>
      <c r="D19" s="83">
        <v>29</v>
      </c>
      <c r="E19" s="83">
        <v>25</v>
      </c>
      <c r="F19" s="84">
        <v>32</v>
      </c>
      <c r="G19" s="80">
        <v>28</v>
      </c>
      <c r="H19" s="84">
        <v>24</v>
      </c>
      <c r="I19" s="91">
        <v>31</v>
      </c>
      <c r="J19" s="118">
        <v>43</v>
      </c>
      <c r="K19" s="84">
        <v>40</v>
      </c>
      <c r="L19" s="84">
        <v>74</v>
      </c>
      <c r="M19" s="84">
        <v>51</v>
      </c>
      <c r="N19" s="84">
        <v>53</v>
      </c>
      <c r="O19" s="84">
        <v>55</v>
      </c>
      <c r="P19" s="84">
        <v>66</v>
      </c>
      <c r="Q19" s="84">
        <v>106</v>
      </c>
      <c r="R19" s="84">
        <v>57</v>
      </c>
      <c r="S19" s="91">
        <v>94</v>
      </c>
    </row>
    <row r="20" spans="1:19" ht="13.5">
      <c r="A20" s="102" t="s">
        <v>123</v>
      </c>
      <c r="B20" s="82">
        <v>8653</v>
      </c>
      <c r="C20" s="83">
        <v>341</v>
      </c>
      <c r="D20" s="83">
        <v>451</v>
      </c>
      <c r="E20" s="83">
        <v>504</v>
      </c>
      <c r="F20" s="84">
        <v>510</v>
      </c>
      <c r="G20" s="84">
        <v>471</v>
      </c>
      <c r="H20" s="84">
        <v>522</v>
      </c>
      <c r="I20" s="91">
        <v>465</v>
      </c>
      <c r="J20" s="118">
        <v>481</v>
      </c>
      <c r="K20" s="84">
        <v>494</v>
      </c>
      <c r="L20" s="84">
        <v>633</v>
      </c>
      <c r="M20" s="84">
        <v>776</v>
      </c>
      <c r="N20" s="84">
        <v>669</v>
      </c>
      <c r="O20" s="84">
        <v>547</v>
      </c>
      <c r="P20" s="84">
        <v>491</v>
      </c>
      <c r="Q20" s="84">
        <v>487</v>
      </c>
      <c r="R20" s="84">
        <v>409</v>
      </c>
      <c r="S20" s="91">
        <v>402</v>
      </c>
    </row>
    <row r="21" spans="1:19" ht="13.5">
      <c r="A21" s="76" t="s">
        <v>125</v>
      </c>
      <c r="B21" s="93">
        <v>11346</v>
      </c>
      <c r="C21" s="94">
        <v>460</v>
      </c>
      <c r="D21" s="94">
        <v>522</v>
      </c>
      <c r="E21" s="94">
        <v>578</v>
      </c>
      <c r="F21" s="95">
        <v>682</v>
      </c>
      <c r="G21" s="95">
        <v>589</v>
      </c>
      <c r="H21" s="95">
        <v>644</v>
      </c>
      <c r="I21" s="96">
        <v>560</v>
      </c>
      <c r="J21" s="120">
        <v>576</v>
      </c>
      <c r="K21" s="95">
        <v>635</v>
      </c>
      <c r="L21" s="95">
        <v>786</v>
      </c>
      <c r="M21" s="95">
        <v>996</v>
      </c>
      <c r="N21" s="95">
        <v>928</v>
      </c>
      <c r="O21" s="95">
        <v>716</v>
      </c>
      <c r="P21" s="95">
        <v>698</v>
      </c>
      <c r="Q21" s="95">
        <v>689</v>
      </c>
      <c r="R21" s="95">
        <v>643</v>
      </c>
      <c r="S21" s="96">
        <v>644</v>
      </c>
    </row>
    <row r="22" spans="1:19" ht="13.5">
      <c r="A22" s="102" t="s">
        <v>126</v>
      </c>
      <c r="B22" s="82">
        <v>4735</v>
      </c>
      <c r="C22" s="83">
        <v>184</v>
      </c>
      <c r="D22" s="83">
        <v>244</v>
      </c>
      <c r="E22" s="83">
        <v>256</v>
      </c>
      <c r="F22" s="84">
        <v>302</v>
      </c>
      <c r="G22" s="80">
        <v>272</v>
      </c>
      <c r="H22" s="84">
        <v>271</v>
      </c>
      <c r="I22" s="91">
        <v>230</v>
      </c>
      <c r="J22" s="118">
        <v>243</v>
      </c>
      <c r="K22" s="84">
        <v>267</v>
      </c>
      <c r="L22" s="84">
        <v>337</v>
      </c>
      <c r="M22" s="84">
        <v>413</v>
      </c>
      <c r="N22" s="84">
        <v>335</v>
      </c>
      <c r="O22" s="84">
        <v>284</v>
      </c>
      <c r="P22" s="84">
        <v>300</v>
      </c>
      <c r="Q22" s="84">
        <v>291</v>
      </c>
      <c r="R22" s="84">
        <v>263</v>
      </c>
      <c r="S22" s="91">
        <v>243</v>
      </c>
    </row>
    <row r="23" spans="1:19" ht="13.5">
      <c r="A23" s="102" t="s">
        <v>127</v>
      </c>
      <c r="B23" s="82">
        <v>6611</v>
      </c>
      <c r="C23" s="83">
        <v>276</v>
      </c>
      <c r="D23" s="83">
        <v>278</v>
      </c>
      <c r="E23" s="83">
        <v>322</v>
      </c>
      <c r="F23" s="84">
        <v>380</v>
      </c>
      <c r="G23" s="84">
        <v>317</v>
      </c>
      <c r="H23" s="84">
        <v>373</v>
      </c>
      <c r="I23" s="91">
        <v>330</v>
      </c>
      <c r="J23" s="118">
        <v>333</v>
      </c>
      <c r="K23" s="84">
        <v>368</v>
      </c>
      <c r="L23" s="84">
        <v>449</v>
      </c>
      <c r="M23" s="84">
        <v>583</v>
      </c>
      <c r="N23" s="84">
        <v>593</v>
      </c>
      <c r="O23" s="84">
        <v>432</v>
      </c>
      <c r="P23" s="84">
        <v>398</v>
      </c>
      <c r="Q23" s="84">
        <v>398</v>
      </c>
      <c r="R23" s="84">
        <v>380</v>
      </c>
      <c r="S23" s="91">
        <v>401</v>
      </c>
    </row>
    <row r="24" spans="1:19" ht="13.5">
      <c r="A24" s="76" t="s">
        <v>128</v>
      </c>
      <c r="B24" s="97">
        <v>33376</v>
      </c>
      <c r="C24" s="98">
        <v>1174</v>
      </c>
      <c r="D24" s="98">
        <v>1417</v>
      </c>
      <c r="E24" s="98">
        <v>1551</v>
      </c>
      <c r="F24" s="95">
        <v>1908</v>
      </c>
      <c r="G24" s="95">
        <v>1570</v>
      </c>
      <c r="H24" s="95">
        <v>1686</v>
      </c>
      <c r="I24" s="96">
        <v>1696</v>
      </c>
      <c r="J24" s="120">
        <v>1536</v>
      </c>
      <c r="K24" s="95">
        <v>1742</v>
      </c>
      <c r="L24" s="95">
        <v>2092</v>
      </c>
      <c r="M24" s="95">
        <v>2901</v>
      </c>
      <c r="N24" s="95">
        <v>2989</v>
      </c>
      <c r="O24" s="95">
        <v>2606</v>
      </c>
      <c r="P24" s="95">
        <v>2330</v>
      </c>
      <c r="Q24" s="95">
        <v>2341</v>
      </c>
      <c r="R24" s="95">
        <v>1856</v>
      </c>
      <c r="S24" s="96">
        <v>1981</v>
      </c>
    </row>
    <row r="25" spans="1:19" ht="13.5">
      <c r="A25" s="102" t="s">
        <v>129</v>
      </c>
      <c r="B25" s="82">
        <v>2467</v>
      </c>
      <c r="C25" s="83">
        <v>78</v>
      </c>
      <c r="D25" s="83">
        <v>147</v>
      </c>
      <c r="E25" s="83">
        <v>160</v>
      </c>
      <c r="F25" s="84">
        <v>152</v>
      </c>
      <c r="G25" s="80">
        <v>132</v>
      </c>
      <c r="H25" s="80">
        <v>105</v>
      </c>
      <c r="I25" s="90">
        <v>105</v>
      </c>
      <c r="J25" s="117">
        <v>114</v>
      </c>
      <c r="K25" s="80">
        <v>139</v>
      </c>
      <c r="L25" s="80">
        <v>202</v>
      </c>
      <c r="M25" s="80">
        <v>233</v>
      </c>
      <c r="N25" s="80">
        <v>188</v>
      </c>
      <c r="O25" s="80">
        <v>180</v>
      </c>
      <c r="P25" s="80">
        <v>136</v>
      </c>
      <c r="Q25" s="80">
        <v>143</v>
      </c>
      <c r="R25" s="80">
        <v>117</v>
      </c>
      <c r="S25" s="90">
        <v>136</v>
      </c>
    </row>
    <row r="26" spans="1:19" ht="13.5">
      <c r="A26" s="102" t="s">
        <v>130</v>
      </c>
      <c r="B26" s="82">
        <v>2843</v>
      </c>
      <c r="C26" s="83">
        <v>111</v>
      </c>
      <c r="D26" s="83">
        <v>139</v>
      </c>
      <c r="E26" s="83">
        <v>141</v>
      </c>
      <c r="F26" s="84">
        <v>163</v>
      </c>
      <c r="G26" s="84">
        <v>136</v>
      </c>
      <c r="H26" s="84">
        <v>137</v>
      </c>
      <c r="I26" s="91">
        <v>148</v>
      </c>
      <c r="J26" s="118">
        <v>144</v>
      </c>
      <c r="K26" s="84">
        <v>150</v>
      </c>
      <c r="L26" s="84">
        <v>195</v>
      </c>
      <c r="M26" s="84">
        <v>243</v>
      </c>
      <c r="N26" s="84">
        <v>265</v>
      </c>
      <c r="O26" s="84">
        <v>185</v>
      </c>
      <c r="P26" s="84">
        <v>177</v>
      </c>
      <c r="Q26" s="84">
        <v>177</v>
      </c>
      <c r="R26" s="84">
        <v>158</v>
      </c>
      <c r="S26" s="91">
        <v>174</v>
      </c>
    </row>
    <row r="27" spans="1:19" ht="13.5">
      <c r="A27" s="102" t="s">
        <v>131</v>
      </c>
      <c r="B27" s="82">
        <v>4653</v>
      </c>
      <c r="C27" s="83">
        <v>182</v>
      </c>
      <c r="D27" s="83">
        <v>238</v>
      </c>
      <c r="E27" s="83">
        <v>231</v>
      </c>
      <c r="F27" s="84">
        <v>294</v>
      </c>
      <c r="G27" s="84">
        <v>269</v>
      </c>
      <c r="H27" s="84">
        <v>256</v>
      </c>
      <c r="I27" s="91">
        <v>295</v>
      </c>
      <c r="J27" s="118">
        <v>281</v>
      </c>
      <c r="K27" s="84">
        <v>282</v>
      </c>
      <c r="L27" s="84">
        <v>278</v>
      </c>
      <c r="M27" s="84">
        <v>380</v>
      </c>
      <c r="N27" s="84">
        <v>411</v>
      </c>
      <c r="O27" s="84">
        <v>394</v>
      </c>
      <c r="P27" s="84">
        <v>280</v>
      </c>
      <c r="Q27" s="84">
        <v>244</v>
      </c>
      <c r="R27" s="84">
        <v>182</v>
      </c>
      <c r="S27" s="91">
        <v>156</v>
      </c>
    </row>
    <row r="28" spans="1:19" ht="13.5">
      <c r="A28" s="102" t="s">
        <v>132</v>
      </c>
      <c r="B28" s="82">
        <v>4362</v>
      </c>
      <c r="C28" s="83">
        <v>206</v>
      </c>
      <c r="D28" s="83">
        <v>195</v>
      </c>
      <c r="E28" s="83">
        <v>225</v>
      </c>
      <c r="F28" s="84">
        <v>252</v>
      </c>
      <c r="G28" s="84">
        <v>284</v>
      </c>
      <c r="H28" s="84">
        <v>341</v>
      </c>
      <c r="I28" s="91">
        <v>272</v>
      </c>
      <c r="J28" s="118">
        <v>212</v>
      </c>
      <c r="K28" s="84">
        <v>216</v>
      </c>
      <c r="L28" s="84">
        <v>250</v>
      </c>
      <c r="M28" s="84">
        <v>374</v>
      </c>
      <c r="N28" s="84">
        <v>428</v>
      </c>
      <c r="O28" s="84">
        <v>359</v>
      </c>
      <c r="P28" s="84">
        <v>250</v>
      </c>
      <c r="Q28" s="84">
        <v>183</v>
      </c>
      <c r="R28" s="84">
        <v>161</v>
      </c>
      <c r="S28" s="91">
        <v>154</v>
      </c>
    </row>
    <row r="29" spans="1:19" ht="13.5">
      <c r="A29" s="102" t="s">
        <v>133</v>
      </c>
      <c r="B29" s="82">
        <v>3597</v>
      </c>
      <c r="C29" s="83">
        <v>131</v>
      </c>
      <c r="D29" s="83">
        <v>154</v>
      </c>
      <c r="E29" s="83">
        <v>172</v>
      </c>
      <c r="F29" s="84">
        <v>183</v>
      </c>
      <c r="G29" s="84">
        <v>175</v>
      </c>
      <c r="H29" s="84">
        <v>203</v>
      </c>
      <c r="I29" s="91">
        <v>185</v>
      </c>
      <c r="J29" s="118">
        <v>173</v>
      </c>
      <c r="K29" s="84">
        <v>180</v>
      </c>
      <c r="L29" s="84">
        <v>221</v>
      </c>
      <c r="M29" s="84">
        <v>278</v>
      </c>
      <c r="N29" s="84">
        <v>304</v>
      </c>
      <c r="O29" s="84">
        <v>260</v>
      </c>
      <c r="P29" s="84">
        <v>270</v>
      </c>
      <c r="Q29" s="84">
        <v>265</v>
      </c>
      <c r="R29" s="84">
        <v>202</v>
      </c>
      <c r="S29" s="91">
        <v>241</v>
      </c>
    </row>
    <row r="30" spans="1:19" ht="13.5">
      <c r="A30" s="102" t="s">
        <v>134</v>
      </c>
      <c r="B30" s="82">
        <v>2141</v>
      </c>
      <c r="C30" s="83">
        <v>56</v>
      </c>
      <c r="D30" s="83">
        <v>71</v>
      </c>
      <c r="E30" s="83">
        <v>87</v>
      </c>
      <c r="F30" s="84">
        <v>105</v>
      </c>
      <c r="G30" s="84">
        <v>93</v>
      </c>
      <c r="H30" s="84">
        <v>90</v>
      </c>
      <c r="I30" s="91">
        <v>107</v>
      </c>
      <c r="J30" s="118">
        <v>84</v>
      </c>
      <c r="K30" s="84">
        <v>97</v>
      </c>
      <c r="L30" s="84">
        <v>147</v>
      </c>
      <c r="M30" s="84">
        <v>184</v>
      </c>
      <c r="N30" s="84">
        <v>175</v>
      </c>
      <c r="O30" s="84">
        <v>153</v>
      </c>
      <c r="P30" s="84">
        <v>180</v>
      </c>
      <c r="Q30" s="84">
        <v>176</v>
      </c>
      <c r="R30" s="84">
        <v>143</v>
      </c>
      <c r="S30" s="91">
        <v>193</v>
      </c>
    </row>
    <row r="31" spans="1:19" ht="13.5">
      <c r="A31" s="102" t="s">
        <v>135</v>
      </c>
      <c r="B31" s="82">
        <v>1764</v>
      </c>
      <c r="C31" s="83">
        <v>76</v>
      </c>
      <c r="D31" s="83">
        <v>76</v>
      </c>
      <c r="E31" s="83">
        <v>93</v>
      </c>
      <c r="F31" s="84">
        <v>100</v>
      </c>
      <c r="G31" s="84">
        <v>83</v>
      </c>
      <c r="H31" s="84">
        <v>90</v>
      </c>
      <c r="I31" s="91">
        <v>82</v>
      </c>
      <c r="J31" s="118">
        <v>109</v>
      </c>
      <c r="K31" s="84">
        <v>102</v>
      </c>
      <c r="L31" s="84">
        <v>106</v>
      </c>
      <c r="M31" s="84">
        <v>131</v>
      </c>
      <c r="N31" s="84">
        <v>135</v>
      </c>
      <c r="O31" s="84">
        <v>109</v>
      </c>
      <c r="P31" s="84">
        <v>136</v>
      </c>
      <c r="Q31" s="84">
        <v>143</v>
      </c>
      <c r="R31" s="84">
        <v>96</v>
      </c>
      <c r="S31" s="91">
        <v>97</v>
      </c>
    </row>
    <row r="32" spans="1:19" ht="13.5">
      <c r="A32" s="102" t="s">
        <v>136</v>
      </c>
      <c r="B32" s="82">
        <v>3710</v>
      </c>
      <c r="C32" s="83">
        <v>142</v>
      </c>
      <c r="D32" s="83">
        <v>167</v>
      </c>
      <c r="E32" s="83">
        <v>164</v>
      </c>
      <c r="F32" s="84">
        <v>193</v>
      </c>
      <c r="G32" s="84">
        <v>147</v>
      </c>
      <c r="H32" s="84">
        <v>195</v>
      </c>
      <c r="I32" s="91">
        <v>202</v>
      </c>
      <c r="J32" s="118">
        <v>174</v>
      </c>
      <c r="K32" s="84">
        <v>229</v>
      </c>
      <c r="L32" s="84">
        <v>239</v>
      </c>
      <c r="M32" s="84">
        <v>326</v>
      </c>
      <c r="N32" s="84">
        <v>329</v>
      </c>
      <c r="O32" s="84">
        <v>276</v>
      </c>
      <c r="P32" s="84">
        <v>258</v>
      </c>
      <c r="Q32" s="84">
        <v>271</v>
      </c>
      <c r="R32" s="84">
        <v>201</v>
      </c>
      <c r="S32" s="91">
        <v>197</v>
      </c>
    </row>
    <row r="33" spans="1:19" ht="13.5">
      <c r="A33" s="102" t="s">
        <v>137</v>
      </c>
      <c r="B33" s="82">
        <v>140</v>
      </c>
      <c r="C33" s="83">
        <v>3</v>
      </c>
      <c r="D33" s="83">
        <v>1</v>
      </c>
      <c r="E33" s="83">
        <v>1</v>
      </c>
      <c r="F33" s="84">
        <v>2</v>
      </c>
      <c r="G33" s="84">
        <v>1</v>
      </c>
      <c r="H33" s="84">
        <v>8</v>
      </c>
      <c r="I33" s="91">
        <v>4</v>
      </c>
      <c r="J33" s="118">
        <v>6</v>
      </c>
      <c r="K33" s="84">
        <v>3</v>
      </c>
      <c r="L33" s="84">
        <v>14</v>
      </c>
      <c r="M33" s="84">
        <v>22</v>
      </c>
      <c r="N33" s="84">
        <v>10</v>
      </c>
      <c r="O33" s="84">
        <v>7</v>
      </c>
      <c r="P33" s="84">
        <v>15</v>
      </c>
      <c r="Q33" s="84">
        <v>14</v>
      </c>
      <c r="R33" s="84">
        <v>15</v>
      </c>
      <c r="S33" s="91">
        <v>14</v>
      </c>
    </row>
    <row r="34" spans="1:19" ht="13.5">
      <c r="A34" s="102" t="s">
        <v>138</v>
      </c>
      <c r="B34" s="82">
        <v>1790</v>
      </c>
      <c r="C34" s="83">
        <v>33</v>
      </c>
      <c r="D34" s="83">
        <v>47</v>
      </c>
      <c r="E34" s="83">
        <v>50</v>
      </c>
      <c r="F34" s="84">
        <v>213</v>
      </c>
      <c r="G34" s="84">
        <v>61</v>
      </c>
      <c r="H34" s="84">
        <v>57</v>
      </c>
      <c r="I34" s="91">
        <v>66</v>
      </c>
      <c r="J34" s="118">
        <v>54</v>
      </c>
      <c r="K34" s="84">
        <v>80</v>
      </c>
      <c r="L34" s="84">
        <v>99</v>
      </c>
      <c r="M34" s="84">
        <v>157</v>
      </c>
      <c r="N34" s="84">
        <v>179</v>
      </c>
      <c r="O34" s="84">
        <v>200</v>
      </c>
      <c r="P34" s="84">
        <v>136</v>
      </c>
      <c r="Q34" s="84">
        <v>160</v>
      </c>
      <c r="R34" s="84">
        <v>102</v>
      </c>
      <c r="S34" s="91">
        <v>96</v>
      </c>
    </row>
    <row r="35" spans="1:19" ht="13.5">
      <c r="A35" s="102" t="s">
        <v>139</v>
      </c>
      <c r="B35" s="82">
        <v>969</v>
      </c>
      <c r="C35" s="83">
        <v>18</v>
      </c>
      <c r="D35" s="83">
        <v>24</v>
      </c>
      <c r="E35" s="83">
        <v>40</v>
      </c>
      <c r="F35" s="84">
        <v>49</v>
      </c>
      <c r="G35" s="84">
        <v>35</v>
      </c>
      <c r="H35" s="84">
        <v>30</v>
      </c>
      <c r="I35" s="91">
        <v>37</v>
      </c>
      <c r="J35" s="118">
        <v>41</v>
      </c>
      <c r="K35" s="84">
        <v>47</v>
      </c>
      <c r="L35" s="84">
        <v>34</v>
      </c>
      <c r="M35" s="84">
        <v>119</v>
      </c>
      <c r="N35" s="84">
        <v>105</v>
      </c>
      <c r="O35" s="84">
        <v>92</v>
      </c>
      <c r="P35" s="84">
        <v>72</v>
      </c>
      <c r="Q35" s="84">
        <v>84</v>
      </c>
      <c r="R35" s="84">
        <v>60</v>
      </c>
      <c r="S35" s="91">
        <v>82</v>
      </c>
    </row>
    <row r="36" spans="1:19" ht="13.5">
      <c r="A36" s="102" t="s">
        <v>140</v>
      </c>
      <c r="B36" s="82">
        <v>1082</v>
      </c>
      <c r="C36" s="83">
        <v>43</v>
      </c>
      <c r="D36" s="83">
        <v>36</v>
      </c>
      <c r="E36" s="83">
        <v>53</v>
      </c>
      <c r="F36" s="84">
        <v>61</v>
      </c>
      <c r="G36" s="84">
        <v>32</v>
      </c>
      <c r="H36" s="84">
        <v>44</v>
      </c>
      <c r="I36" s="91">
        <v>51</v>
      </c>
      <c r="J36" s="118">
        <v>30</v>
      </c>
      <c r="K36" s="84">
        <v>48</v>
      </c>
      <c r="L36" s="84">
        <v>94</v>
      </c>
      <c r="M36" s="84">
        <v>111</v>
      </c>
      <c r="N36" s="84">
        <v>98</v>
      </c>
      <c r="O36" s="84">
        <v>81</v>
      </c>
      <c r="P36" s="84">
        <v>76</v>
      </c>
      <c r="Q36" s="84">
        <v>83</v>
      </c>
      <c r="R36" s="84">
        <v>64</v>
      </c>
      <c r="S36" s="91">
        <v>77</v>
      </c>
    </row>
    <row r="37" spans="1:19" ht="13.5">
      <c r="A37" s="102" t="s">
        <v>141</v>
      </c>
      <c r="B37" s="82">
        <v>1693</v>
      </c>
      <c r="C37" s="83">
        <v>42</v>
      </c>
      <c r="D37" s="83">
        <v>72</v>
      </c>
      <c r="E37" s="83">
        <v>72</v>
      </c>
      <c r="F37" s="84">
        <v>60</v>
      </c>
      <c r="G37" s="84">
        <v>59</v>
      </c>
      <c r="H37" s="84">
        <v>56</v>
      </c>
      <c r="I37" s="91">
        <v>70</v>
      </c>
      <c r="J37" s="118">
        <v>64</v>
      </c>
      <c r="K37" s="84">
        <v>78</v>
      </c>
      <c r="L37" s="84">
        <v>81</v>
      </c>
      <c r="M37" s="84">
        <v>158</v>
      </c>
      <c r="N37" s="84">
        <v>148</v>
      </c>
      <c r="O37" s="84">
        <v>133</v>
      </c>
      <c r="P37" s="84">
        <v>144</v>
      </c>
      <c r="Q37" s="84">
        <v>183</v>
      </c>
      <c r="R37" s="84">
        <v>128</v>
      </c>
      <c r="S37" s="91">
        <v>145</v>
      </c>
    </row>
    <row r="38" spans="1:19" ht="13.5">
      <c r="A38" s="102" t="s">
        <v>142</v>
      </c>
      <c r="B38" s="82">
        <v>1811</v>
      </c>
      <c r="C38" s="83">
        <v>50</v>
      </c>
      <c r="D38" s="83">
        <v>41</v>
      </c>
      <c r="E38" s="83">
        <v>50</v>
      </c>
      <c r="F38" s="84">
        <v>67</v>
      </c>
      <c r="G38" s="84">
        <v>56</v>
      </c>
      <c r="H38" s="84">
        <v>66</v>
      </c>
      <c r="I38" s="91">
        <v>63</v>
      </c>
      <c r="J38" s="118">
        <v>42</v>
      </c>
      <c r="K38" s="84">
        <v>72</v>
      </c>
      <c r="L38" s="84">
        <v>111</v>
      </c>
      <c r="M38" s="84">
        <v>161</v>
      </c>
      <c r="N38" s="84">
        <v>180</v>
      </c>
      <c r="O38" s="84">
        <v>143</v>
      </c>
      <c r="P38" s="84">
        <v>162</v>
      </c>
      <c r="Q38" s="84">
        <v>179</v>
      </c>
      <c r="R38" s="84">
        <v>188</v>
      </c>
      <c r="S38" s="91">
        <v>180</v>
      </c>
    </row>
    <row r="39" spans="1:19" ht="13.5">
      <c r="A39" s="102" t="s">
        <v>143</v>
      </c>
      <c r="B39" s="82">
        <v>354</v>
      </c>
      <c r="C39" s="83">
        <v>3</v>
      </c>
      <c r="D39" s="83">
        <v>9</v>
      </c>
      <c r="E39" s="83">
        <v>12</v>
      </c>
      <c r="F39" s="84">
        <v>14</v>
      </c>
      <c r="G39" s="84">
        <v>7</v>
      </c>
      <c r="H39" s="84">
        <v>8</v>
      </c>
      <c r="I39" s="91">
        <v>9</v>
      </c>
      <c r="J39" s="118">
        <v>8</v>
      </c>
      <c r="K39" s="84">
        <v>19</v>
      </c>
      <c r="L39" s="84">
        <v>21</v>
      </c>
      <c r="M39" s="84">
        <v>24</v>
      </c>
      <c r="N39" s="84">
        <v>34</v>
      </c>
      <c r="O39" s="84">
        <v>34</v>
      </c>
      <c r="P39" s="84">
        <v>38</v>
      </c>
      <c r="Q39" s="84">
        <v>36</v>
      </c>
      <c r="R39" s="84">
        <v>39</v>
      </c>
      <c r="S39" s="91">
        <v>39</v>
      </c>
    </row>
    <row r="40" spans="1:19" ht="13.5">
      <c r="A40" s="76" t="s">
        <v>144</v>
      </c>
      <c r="B40" s="93">
        <v>19261</v>
      </c>
      <c r="C40" s="94">
        <v>768</v>
      </c>
      <c r="D40" s="94">
        <v>901</v>
      </c>
      <c r="E40" s="94">
        <v>1050</v>
      </c>
      <c r="F40" s="95">
        <v>1195</v>
      </c>
      <c r="G40" s="95">
        <v>1122</v>
      </c>
      <c r="H40" s="95">
        <v>1106</v>
      </c>
      <c r="I40" s="96">
        <v>1174</v>
      </c>
      <c r="J40" s="120">
        <v>999</v>
      </c>
      <c r="K40" s="95">
        <v>1076</v>
      </c>
      <c r="L40" s="95">
        <v>1357</v>
      </c>
      <c r="M40" s="95">
        <v>1679</v>
      </c>
      <c r="N40" s="95">
        <v>1448</v>
      </c>
      <c r="O40" s="95">
        <v>1164</v>
      </c>
      <c r="P40" s="95">
        <v>1161</v>
      </c>
      <c r="Q40" s="95">
        <v>1126</v>
      </c>
      <c r="R40" s="95">
        <v>947</v>
      </c>
      <c r="S40" s="96">
        <v>988</v>
      </c>
    </row>
    <row r="41" spans="1:19" ht="13.5">
      <c r="A41" s="102" t="s">
        <v>145</v>
      </c>
      <c r="B41" s="82">
        <v>10936</v>
      </c>
      <c r="C41" s="83">
        <v>509</v>
      </c>
      <c r="D41" s="83">
        <v>548</v>
      </c>
      <c r="E41" s="83">
        <v>612</v>
      </c>
      <c r="F41" s="84">
        <v>759</v>
      </c>
      <c r="G41" s="84">
        <v>736</v>
      </c>
      <c r="H41" s="84">
        <v>719</v>
      </c>
      <c r="I41" s="91">
        <v>730</v>
      </c>
      <c r="J41" s="118">
        <v>643</v>
      </c>
      <c r="K41" s="84">
        <v>632</v>
      </c>
      <c r="L41" s="84">
        <v>812</v>
      </c>
      <c r="M41" s="84">
        <v>952</v>
      </c>
      <c r="N41" s="84">
        <v>768</v>
      </c>
      <c r="O41" s="84">
        <v>605</v>
      </c>
      <c r="P41" s="84">
        <v>576</v>
      </c>
      <c r="Q41" s="84">
        <v>494</v>
      </c>
      <c r="R41" s="84">
        <v>411</v>
      </c>
      <c r="S41" s="91">
        <v>430</v>
      </c>
    </row>
    <row r="42" spans="1:19" ht="13.5">
      <c r="A42" s="102" t="s">
        <v>146</v>
      </c>
      <c r="B42" s="82">
        <v>5391</v>
      </c>
      <c r="C42" s="83">
        <v>207</v>
      </c>
      <c r="D42" s="83">
        <v>273</v>
      </c>
      <c r="E42" s="83">
        <v>352</v>
      </c>
      <c r="F42" s="84">
        <v>319</v>
      </c>
      <c r="G42" s="84">
        <v>297</v>
      </c>
      <c r="H42" s="84">
        <v>310</v>
      </c>
      <c r="I42" s="91">
        <v>349</v>
      </c>
      <c r="J42" s="118">
        <v>257</v>
      </c>
      <c r="K42" s="84">
        <v>320</v>
      </c>
      <c r="L42" s="84">
        <v>383</v>
      </c>
      <c r="M42" s="84">
        <v>478</v>
      </c>
      <c r="N42" s="84">
        <v>399</v>
      </c>
      <c r="O42" s="84">
        <v>317</v>
      </c>
      <c r="P42" s="84">
        <v>289</v>
      </c>
      <c r="Q42" s="84">
        <v>311</v>
      </c>
      <c r="R42" s="84">
        <v>253</v>
      </c>
      <c r="S42" s="91">
        <v>277</v>
      </c>
    </row>
    <row r="43" spans="1:19" ht="13.5">
      <c r="A43" s="102" t="s">
        <v>147</v>
      </c>
      <c r="B43" s="82">
        <v>2934</v>
      </c>
      <c r="C43" s="83">
        <v>52</v>
      </c>
      <c r="D43" s="83">
        <v>80</v>
      </c>
      <c r="E43" s="83">
        <v>86</v>
      </c>
      <c r="F43" s="84">
        <v>117</v>
      </c>
      <c r="G43" s="84">
        <v>89</v>
      </c>
      <c r="H43" s="84">
        <v>77</v>
      </c>
      <c r="I43" s="91">
        <v>95</v>
      </c>
      <c r="J43" s="118">
        <v>99</v>
      </c>
      <c r="K43" s="84">
        <v>124</v>
      </c>
      <c r="L43" s="84">
        <v>162</v>
      </c>
      <c r="M43" s="84">
        <v>249</v>
      </c>
      <c r="N43" s="84">
        <v>281</v>
      </c>
      <c r="O43" s="84">
        <v>242</v>
      </c>
      <c r="P43" s="84">
        <v>296</v>
      </c>
      <c r="Q43" s="84">
        <v>321</v>
      </c>
      <c r="R43" s="84">
        <v>283</v>
      </c>
      <c r="S43" s="91">
        <v>281</v>
      </c>
    </row>
    <row r="44" spans="1:19" ht="13.5">
      <c r="A44" s="76" t="s">
        <v>148</v>
      </c>
      <c r="B44" s="93">
        <v>7367</v>
      </c>
      <c r="C44" s="94">
        <v>229</v>
      </c>
      <c r="D44" s="94">
        <v>263</v>
      </c>
      <c r="E44" s="94">
        <v>330</v>
      </c>
      <c r="F44" s="95">
        <v>375</v>
      </c>
      <c r="G44" s="95">
        <v>312</v>
      </c>
      <c r="H44" s="95">
        <v>312</v>
      </c>
      <c r="I44" s="96">
        <v>287</v>
      </c>
      <c r="J44" s="120">
        <v>298</v>
      </c>
      <c r="K44" s="95">
        <v>392</v>
      </c>
      <c r="L44" s="95">
        <v>512</v>
      </c>
      <c r="M44" s="95">
        <v>560</v>
      </c>
      <c r="N44" s="95">
        <v>469</v>
      </c>
      <c r="O44" s="95">
        <v>435</v>
      </c>
      <c r="P44" s="95">
        <v>649</v>
      </c>
      <c r="Q44" s="95">
        <v>722</v>
      </c>
      <c r="R44" s="95">
        <v>581</v>
      </c>
      <c r="S44" s="96">
        <v>641</v>
      </c>
    </row>
    <row r="45" spans="1:19" ht="13.5">
      <c r="A45" s="102" t="s">
        <v>149</v>
      </c>
      <c r="B45" s="82">
        <v>3464</v>
      </c>
      <c r="C45" s="83">
        <v>138</v>
      </c>
      <c r="D45" s="83">
        <v>144</v>
      </c>
      <c r="E45" s="83">
        <v>177</v>
      </c>
      <c r="F45" s="84">
        <v>214</v>
      </c>
      <c r="G45" s="84">
        <v>154</v>
      </c>
      <c r="H45" s="84">
        <v>167</v>
      </c>
      <c r="I45" s="91">
        <v>157</v>
      </c>
      <c r="J45" s="118">
        <v>144</v>
      </c>
      <c r="K45" s="84">
        <v>195</v>
      </c>
      <c r="L45" s="84">
        <v>250</v>
      </c>
      <c r="M45" s="84">
        <v>273</v>
      </c>
      <c r="N45" s="84">
        <v>213</v>
      </c>
      <c r="O45" s="84">
        <v>186</v>
      </c>
      <c r="P45" s="84">
        <v>254</v>
      </c>
      <c r="Q45" s="84">
        <v>303</v>
      </c>
      <c r="R45" s="84">
        <v>226</v>
      </c>
      <c r="S45" s="91">
        <v>269</v>
      </c>
    </row>
    <row r="46" spans="1:19" ht="13.5">
      <c r="A46" s="102" t="s">
        <v>150</v>
      </c>
      <c r="B46" s="82">
        <v>426</v>
      </c>
      <c r="C46" s="83">
        <v>15</v>
      </c>
      <c r="D46" s="83">
        <v>8</v>
      </c>
      <c r="E46" s="83">
        <v>14</v>
      </c>
      <c r="F46" s="84">
        <v>11</v>
      </c>
      <c r="G46" s="84">
        <v>15</v>
      </c>
      <c r="H46" s="84">
        <v>18</v>
      </c>
      <c r="I46" s="91">
        <v>13</v>
      </c>
      <c r="J46" s="118">
        <v>22</v>
      </c>
      <c r="K46" s="84">
        <v>22</v>
      </c>
      <c r="L46" s="84">
        <v>33</v>
      </c>
      <c r="M46" s="84">
        <v>19</v>
      </c>
      <c r="N46" s="84">
        <v>22</v>
      </c>
      <c r="O46" s="84">
        <v>28</v>
      </c>
      <c r="P46" s="84">
        <v>48</v>
      </c>
      <c r="Q46" s="84">
        <v>52</v>
      </c>
      <c r="R46" s="84">
        <v>51</v>
      </c>
      <c r="S46" s="91">
        <v>35</v>
      </c>
    </row>
    <row r="47" spans="1:19" ht="13.5">
      <c r="A47" s="102" t="s">
        <v>151</v>
      </c>
      <c r="B47" s="82">
        <v>1119</v>
      </c>
      <c r="C47" s="83">
        <v>33</v>
      </c>
      <c r="D47" s="83">
        <v>28</v>
      </c>
      <c r="E47" s="83">
        <v>31</v>
      </c>
      <c r="F47" s="84">
        <v>41</v>
      </c>
      <c r="G47" s="84">
        <v>48</v>
      </c>
      <c r="H47" s="84">
        <v>33</v>
      </c>
      <c r="I47" s="91">
        <v>45</v>
      </c>
      <c r="J47" s="118">
        <v>41</v>
      </c>
      <c r="K47" s="84">
        <v>52</v>
      </c>
      <c r="L47" s="84">
        <v>74</v>
      </c>
      <c r="M47" s="84">
        <v>76</v>
      </c>
      <c r="N47" s="84">
        <v>72</v>
      </c>
      <c r="O47" s="84">
        <v>78</v>
      </c>
      <c r="P47" s="84">
        <v>136</v>
      </c>
      <c r="Q47" s="84">
        <v>141</v>
      </c>
      <c r="R47" s="84">
        <v>94</v>
      </c>
      <c r="S47" s="91">
        <v>96</v>
      </c>
    </row>
    <row r="48" spans="1:19" ht="13.5">
      <c r="A48" s="102" t="s">
        <v>152</v>
      </c>
      <c r="B48" s="82">
        <v>613</v>
      </c>
      <c r="C48" s="83">
        <v>6</v>
      </c>
      <c r="D48" s="83">
        <v>14</v>
      </c>
      <c r="E48" s="83">
        <v>22</v>
      </c>
      <c r="F48" s="84">
        <v>19</v>
      </c>
      <c r="G48" s="84">
        <v>23</v>
      </c>
      <c r="H48" s="84">
        <v>21</v>
      </c>
      <c r="I48" s="91">
        <v>10</v>
      </c>
      <c r="J48" s="118">
        <v>22</v>
      </c>
      <c r="K48" s="84">
        <v>35</v>
      </c>
      <c r="L48" s="84">
        <v>37</v>
      </c>
      <c r="M48" s="84">
        <v>48</v>
      </c>
      <c r="N48" s="84">
        <v>34</v>
      </c>
      <c r="O48" s="84">
        <v>54</v>
      </c>
      <c r="P48" s="84">
        <v>56</v>
      </c>
      <c r="Q48" s="84">
        <v>80</v>
      </c>
      <c r="R48" s="84">
        <v>61</v>
      </c>
      <c r="S48" s="91">
        <v>71</v>
      </c>
    </row>
    <row r="49" spans="1:19" ht="13.5">
      <c r="A49" s="102" t="s">
        <v>153</v>
      </c>
      <c r="B49" s="82">
        <v>1745</v>
      </c>
      <c r="C49" s="83">
        <v>37</v>
      </c>
      <c r="D49" s="83">
        <v>69</v>
      </c>
      <c r="E49" s="83">
        <v>86</v>
      </c>
      <c r="F49" s="84">
        <v>90</v>
      </c>
      <c r="G49" s="84">
        <v>72</v>
      </c>
      <c r="H49" s="84">
        <v>73</v>
      </c>
      <c r="I49" s="91">
        <v>62</v>
      </c>
      <c r="J49" s="118">
        <v>69</v>
      </c>
      <c r="K49" s="84">
        <v>88</v>
      </c>
      <c r="L49" s="84">
        <v>118</v>
      </c>
      <c r="M49" s="84">
        <v>144</v>
      </c>
      <c r="N49" s="84">
        <v>128</v>
      </c>
      <c r="O49" s="84">
        <v>89</v>
      </c>
      <c r="P49" s="84">
        <v>155</v>
      </c>
      <c r="Q49" s="84">
        <v>146</v>
      </c>
      <c r="R49" s="84">
        <v>149</v>
      </c>
      <c r="S49" s="91">
        <v>170</v>
      </c>
    </row>
    <row r="50" spans="1:19" ht="13.5">
      <c r="A50" s="76" t="s">
        <v>154</v>
      </c>
      <c r="B50" s="93">
        <v>30544</v>
      </c>
      <c r="C50" s="94">
        <v>1314</v>
      </c>
      <c r="D50" s="94">
        <v>1484</v>
      </c>
      <c r="E50" s="94">
        <v>1661</v>
      </c>
      <c r="F50" s="95">
        <v>1869</v>
      </c>
      <c r="G50" s="95">
        <v>1849</v>
      </c>
      <c r="H50" s="95">
        <v>1901</v>
      </c>
      <c r="I50" s="96">
        <v>1897</v>
      </c>
      <c r="J50" s="120">
        <v>1589</v>
      </c>
      <c r="K50" s="95">
        <v>1767</v>
      </c>
      <c r="L50" s="95">
        <v>2121</v>
      </c>
      <c r="M50" s="95">
        <v>2665</v>
      </c>
      <c r="N50" s="95">
        <v>2347</v>
      </c>
      <c r="O50" s="95">
        <v>2024</v>
      </c>
      <c r="P50" s="95">
        <v>1785</v>
      </c>
      <c r="Q50" s="95">
        <v>1651</v>
      </c>
      <c r="R50" s="95">
        <v>1376</v>
      </c>
      <c r="S50" s="96">
        <v>1244</v>
      </c>
    </row>
    <row r="51" spans="1:19" ht="13.5">
      <c r="A51" s="102" t="s">
        <v>155</v>
      </c>
      <c r="B51" s="82">
        <v>15068</v>
      </c>
      <c r="C51" s="83">
        <v>732</v>
      </c>
      <c r="D51" s="83">
        <v>777</v>
      </c>
      <c r="E51" s="83">
        <v>836</v>
      </c>
      <c r="F51" s="84">
        <v>898</v>
      </c>
      <c r="G51" s="84">
        <v>846</v>
      </c>
      <c r="H51" s="84">
        <v>978</v>
      </c>
      <c r="I51" s="91">
        <v>1016</v>
      </c>
      <c r="J51" s="118">
        <v>843</v>
      </c>
      <c r="K51" s="84">
        <v>912</v>
      </c>
      <c r="L51" s="84">
        <v>1034</v>
      </c>
      <c r="M51" s="84">
        <v>1271</v>
      </c>
      <c r="N51" s="84">
        <v>1123</v>
      </c>
      <c r="O51" s="84">
        <v>1048</v>
      </c>
      <c r="P51" s="84">
        <v>834</v>
      </c>
      <c r="Q51" s="84">
        <v>781</v>
      </c>
      <c r="R51" s="84">
        <v>607</v>
      </c>
      <c r="S51" s="91">
        <v>532</v>
      </c>
    </row>
    <row r="52" spans="1:19" ht="13.5">
      <c r="A52" s="102" t="s">
        <v>156</v>
      </c>
      <c r="B52" s="82">
        <v>10216</v>
      </c>
      <c r="C52" s="83">
        <v>434</v>
      </c>
      <c r="D52" s="83">
        <v>529</v>
      </c>
      <c r="E52" s="83">
        <v>590</v>
      </c>
      <c r="F52" s="84">
        <v>666</v>
      </c>
      <c r="G52" s="84">
        <v>698</v>
      </c>
      <c r="H52" s="84">
        <v>672</v>
      </c>
      <c r="I52" s="91">
        <v>668</v>
      </c>
      <c r="J52" s="118">
        <v>529</v>
      </c>
      <c r="K52" s="84">
        <v>589</v>
      </c>
      <c r="L52" s="84">
        <v>715</v>
      </c>
      <c r="M52" s="84">
        <v>954</v>
      </c>
      <c r="N52" s="84">
        <v>810</v>
      </c>
      <c r="O52" s="84">
        <v>670</v>
      </c>
      <c r="P52" s="84">
        <v>558</v>
      </c>
      <c r="Q52" s="84">
        <v>444</v>
      </c>
      <c r="R52" s="84">
        <v>349</v>
      </c>
      <c r="S52" s="91">
        <v>341</v>
      </c>
    </row>
    <row r="53" spans="1:19" ht="13.5">
      <c r="A53" s="102" t="s">
        <v>157</v>
      </c>
      <c r="B53" s="82">
        <v>584</v>
      </c>
      <c r="C53" s="83">
        <v>17</v>
      </c>
      <c r="D53" s="83">
        <v>26</v>
      </c>
      <c r="E53" s="83">
        <v>29</v>
      </c>
      <c r="F53" s="84">
        <v>27</v>
      </c>
      <c r="G53" s="84">
        <v>30</v>
      </c>
      <c r="H53" s="84">
        <v>24</v>
      </c>
      <c r="I53" s="91">
        <v>22</v>
      </c>
      <c r="J53" s="118">
        <v>21</v>
      </c>
      <c r="K53" s="84">
        <v>37</v>
      </c>
      <c r="L53" s="84">
        <v>43</v>
      </c>
      <c r="M53" s="84">
        <v>37</v>
      </c>
      <c r="N53" s="84">
        <v>24</v>
      </c>
      <c r="O53" s="84">
        <v>36</v>
      </c>
      <c r="P53" s="84">
        <v>36</v>
      </c>
      <c r="Q53" s="84">
        <v>60</v>
      </c>
      <c r="R53" s="84">
        <v>67</v>
      </c>
      <c r="S53" s="91">
        <v>48</v>
      </c>
    </row>
    <row r="54" spans="1:19" ht="13.5">
      <c r="A54" s="102" t="s">
        <v>158</v>
      </c>
      <c r="B54" s="82">
        <v>2137</v>
      </c>
      <c r="C54" s="83">
        <v>51</v>
      </c>
      <c r="D54" s="83">
        <v>76</v>
      </c>
      <c r="E54" s="83">
        <v>92</v>
      </c>
      <c r="F54" s="84">
        <v>118</v>
      </c>
      <c r="G54" s="84">
        <v>137</v>
      </c>
      <c r="H54" s="84">
        <v>102</v>
      </c>
      <c r="I54" s="91">
        <v>68</v>
      </c>
      <c r="J54" s="118">
        <v>91</v>
      </c>
      <c r="K54" s="84">
        <v>106</v>
      </c>
      <c r="L54" s="84">
        <v>139</v>
      </c>
      <c r="M54" s="84">
        <v>197</v>
      </c>
      <c r="N54" s="84">
        <v>187</v>
      </c>
      <c r="O54" s="84">
        <v>109</v>
      </c>
      <c r="P54" s="84">
        <v>174</v>
      </c>
      <c r="Q54" s="84">
        <v>175</v>
      </c>
      <c r="R54" s="84">
        <v>161</v>
      </c>
      <c r="S54" s="91">
        <v>154</v>
      </c>
    </row>
    <row r="55" spans="1:19" ht="13.5">
      <c r="A55" s="102" t="s">
        <v>159</v>
      </c>
      <c r="B55" s="82">
        <v>2539</v>
      </c>
      <c r="C55" s="83">
        <v>80</v>
      </c>
      <c r="D55" s="83">
        <v>76</v>
      </c>
      <c r="E55" s="83">
        <v>114</v>
      </c>
      <c r="F55" s="84">
        <v>160</v>
      </c>
      <c r="G55" s="84">
        <v>138</v>
      </c>
      <c r="H55" s="84">
        <v>125</v>
      </c>
      <c r="I55" s="91">
        <v>123</v>
      </c>
      <c r="J55" s="118">
        <v>105</v>
      </c>
      <c r="K55" s="84">
        <v>123</v>
      </c>
      <c r="L55" s="84">
        <v>190</v>
      </c>
      <c r="M55" s="84">
        <v>206</v>
      </c>
      <c r="N55" s="84">
        <v>203</v>
      </c>
      <c r="O55" s="84">
        <v>161</v>
      </c>
      <c r="P55" s="84">
        <v>183</v>
      </c>
      <c r="Q55" s="84">
        <v>191</v>
      </c>
      <c r="R55" s="84">
        <v>192</v>
      </c>
      <c r="S55" s="91">
        <v>169</v>
      </c>
    </row>
    <row r="56" spans="1:19" ht="13.5">
      <c r="A56" s="76" t="s">
        <v>160</v>
      </c>
      <c r="B56" s="93">
        <v>14622</v>
      </c>
      <c r="C56" s="94">
        <v>537</v>
      </c>
      <c r="D56" s="94">
        <v>652</v>
      </c>
      <c r="E56" s="94">
        <v>785</v>
      </c>
      <c r="F56" s="95">
        <v>851</v>
      </c>
      <c r="G56" s="95">
        <v>719</v>
      </c>
      <c r="H56" s="95">
        <v>690</v>
      </c>
      <c r="I56" s="96">
        <v>672</v>
      </c>
      <c r="J56" s="120">
        <v>697</v>
      </c>
      <c r="K56" s="95">
        <v>837</v>
      </c>
      <c r="L56" s="95">
        <v>1002</v>
      </c>
      <c r="M56" s="95">
        <v>1238</v>
      </c>
      <c r="N56" s="95">
        <v>1047</v>
      </c>
      <c r="O56" s="95">
        <v>897</v>
      </c>
      <c r="P56" s="95">
        <v>976</v>
      </c>
      <c r="Q56" s="95">
        <v>1098</v>
      </c>
      <c r="R56" s="95">
        <v>993</v>
      </c>
      <c r="S56" s="96">
        <v>931</v>
      </c>
    </row>
    <row r="57" spans="1:19" ht="13.5">
      <c r="A57" s="102" t="s">
        <v>161</v>
      </c>
      <c r="B57" s="82">
        <v>4346</v>
      </c>
      <c r="C57" s="83">
        <v>140</v>
      </c>
      <c r="D57" s="83">
        <v>148</v>
      </c>
      <c r="E57" s="83">
        <v>219</v>
      </c>
      <c r="F57" s="84">
        <v>266</v>
      </c>
      <c r="G57" s="84">
        <v>217</v>
      </c>
      <c r="H57" s="84">
        <v>196</v>
      </c>
      <c r="I57" s="91">
        <v>184</v>
      </c>
      <c r="J57" s="118">
        <v>198</v>
      </c>
      <c r="K57" s="84">
        <v>242</v>
      </c>
      <c r="L57" s="84">
        <v>290</v>
      </c>
      <c r="M57" s="84">
        <v>403</v>
      </c>
      <c r="N57" s="84">
        <v>315</v>
      </c>
      <c r="O57" s="84">
        <v>271</v>
      </c>
      <c r="P57" s="84">
        <v>295</v>
      </c>
      <c r="Q57" s="84">
        <v>350</v>
      </c>
      <c r="R57" s="84">
        <v>307</v>
      </c>
      <c r="S57" s="91">
        <v>305</v>
      </c>
    </row>
    <row r="58" spans="1:19" ht="13.5">
      <c r="A58" s="102" t="s">
        <v>162</v>
      </c>
      <c r="B58" s="82">
        <v>5343</v>
      </c>
      <c r="C58" s="83">
        <v>202</v>
      </c>
      <c r="D58" s="83">
        <v>257</v>
      </c>
      <c r="E58" s="83">
        <v>306</v>
      </c>
      <c r="F58" s="84">
        <v>329</v>
      </c>
      <c r="G58" s="84">
        <v>266</v>
      </c>
      <c r="H58" s="84">
        <v>266</v>
      </c>
      <c r="I58" s="91">
        <v>259</v>
      </c>
      <c r="J58" s="118">
        <v>241</v>
      </c>
      <c r="K58" s="84">
        <v>302</v>
      </c>
      <c r="L58" s="84">
        <v>401</v>
      </c>
      <c r="M58" s="84">
        <v>429</v>
      </c>
      <c r="N58" s="84">
        <v>373</v>
      </c>
      <c r="O58" s="84">
        <v>335</v>
      </c>
      <c r="P58" s="84">
        <v>319</v>
      </c>
      <c r="Q58" s="84">
        <v>386</v>
      </c>
      <c r="R58" s="84">
        <v>348</v>
      </c>
      <c r="S58" s="91">
        <v>324</v>
      </c>
    </row>
    <row r="59" spans="1:19" ht="13.5">
      <c r="A59" s="102" t="s">
        <v>163</v>
      </c>
      <c r="B59" s="82">
        <v>2825</v>
      </c>
      <c r="C59" s="83">
        <v>121</v>
      </c>
      <c r="D59" s="83">
        <v>153</v>
      </c>
      <c r="E59" s="83">
        <v>166</v>
      </c>
      <c r="F59" s="84">
        <v>155</v>
      </c>
      <c r="G59" s="84">
        <v>126</v>
      </c>
      <c r="H59" s="84">
        <v>137</v>
      </c>
      <c r="I59" s="91">
        <v>146</v>
      </c>
      <c r="J59" s="118">
        <v>163</v>
      </c>
      <c r="K59" s="84">
        <v>170</v>
      </c>
      <c r="L59" s="84">
        <v>185</v>
      </c>
      <c r="M59" s="84">
        <v>256</v>
      </c>
      <c r="N59" s="84">
        <v>214</v>
      </c>
      <c r="O59" s="84">
        <v>162</v>
      </c>
      <c r="P59" s="84">
        <v>182</v>
      </c>
      <c r="Q59" s="84">
        <v>180</v>
      </c>
      <c r="R59" s="84">
        <v>155</v>
      </c>
      <c r="S59" s="91">
        <v>154</v>
      </c>
    </row>
    <row r="60" spans="1:19" ht="13.5">
      <c r="A60" s="102" t="s">
        <v>164</v>
      </c>
      <c r="B60" s="82">
        <v>1476</v>
      </c>
      <c r="C60" s="83">
        <v>59</v>
      </c>
      <c r="D60" s="83">
        <v>66</v>
      </c>
      <c r="E60" s="83">
        <v>73</v>
      </c>
      <c r="F60" s="84">
        <v>70</v>
      </c>
      <c r="G60" s="84">
        <v>86</v>
      </c>
      <c r="H60" s="84">
        <v>69</v>
      </c>
      <c r="I60" s="91">
        <v>59</v>
      </c>
      <c r="J60" s="118">
        <v>72</v>
      </c>
      <c r="K60" s="84">
        <v>83</v>
      </c>
      <c r="L60" s="84">
        <v>89</v>
      </c>
      <c r="M60" s="84">
        <v>109</v>
      </c>
      <c r="N60" s="84">
        <v>110</v>
      </c>
      <c r="O60" s="84">
        <v>92</v>
      </c>
      <c r="P60" s="84">
        <v>111</v>
      </c>
      <c r="Q60" s="84">
        <v>112</v>
      </c>
      <c r="R60" s="84">
        <v>123</v>
      </c>
      <c r="S60" s="91">
        <v>93</v>
      </c>
    </row>
    <row r="61" spans="1:19" ht="13.5">
      <c r="A61" s="102" t="s">
        <v>165</v>
      </c>
      <c r="B61" s="82">
        <v>632</v>
      </c>
      <c r="C61" s="83">
        <v>15</v>
      </c>
      <c r="D61" s="83">
        <v>28</v>
      </c>
      <c r="E61" s="83">
        <v>21</v>
      </c>
      <c r="F61" s="84">
        <v>31</v>
      </c>
      <c r="G61" s="84">
        <v>24</v>
      </c>
      <c r="H61" s="84">
        <v>22</v>
      </c>
      <c r="I61" s="91">
        <v>24</v>
      </c>
      <c r="J61" s="118">
        <v>23</v>
      </c>
      <c r="K61" s="84">
        <v>40</v>
      </c>
      <c r="L61" s="84">
        <v>37</v>
      </c>
      <c r="M61" s="84">
        <v>41</v>
      </c>
      <c r="N61" s="84">
        <v>35</v>
      </c>
      <c r="O61" s="84">
        <v>37</v>
      </c>
      <c r="P61" s="84">
        <v>69</v>
      </c>
      <c r="Q61" s="84">
        <v>70</v>
      </c>
      <c r="R61" s="84">
        <v>60</v>
      </c>
      <c r="S61" s="91">
        <v>55</v>
      </c>
    </row>
    <row r="62" spans="1:19" ht="13.5">
      <c r="A62" s="76" t="s">
        <v>166</v>
      </c>
      <c r="B62" s="93">
        <v>15639</v>
      </c>
      <c r="C62" s="94">
        <v>554</v>
      </c>
      <c r="D62" s="94">
        <v>698</v>
      </c>
      <c r="E62" s="94">
        <v>801</v>
      </c>
      <c r="F62" s="95">
        <v>884</v>
      </c>
      <c r="G62" s="95">
        <v>674</v>
      </c>
      <c r="H62" s="95">
        <v>800</v>
      </c>
      <c r="I62" s="96">
        <v>782</v>
      </c>
      <c r="J62" s="120">
        <v>788</v>
      </c>
      <c r="K62" s="95">
        <v>839</v>
      </c>
      <c r="L62" s="95">
        <v>1067</v>
      </c>
      <c r="M62" s="95">
        <v>1365</v>
      </c>
      <c r="N62" s="95">
        <v>1252</v>
      </c>
      <c r="O62" s="95">
        <v>1007</v>
      </c>
      <c r="P62" s="95">
        <v>1128</v>
      </c>
      <c r="Q62" s="95">
        <v>1202</v>
      </c>
      <c r="R62" s="95">
        <v>943</v>
      </c>
      <c r="S62" s="96">
        <v>855</v>
      </c>
    </row>
    <row r="63" spans="1:19" ht="13.5">
      <c r="A63" s="102" t="s">
        <v>167</v>
      </c>
      <c r="B63" s="82">
        <v>5230</v>
      </c>
      <c r="C63" s="99">
        <v>217</v>
      </c>
      <c r="D63" s="83">
        <v>289</v>
      </c>
      <c r="E63" s="83">
        <v>321</v>
      </c>
      <c r="F63" s="84">
        <v>310</v>
      </c>
      <c r="G63" s="84">
        <v>227</v>
      </c>
      <c r="H63" s="84">
        <v>321</v>
      </c>
      <c r="I63" s="91">
        <v>338</v>
      </c>
      <c r="J63" s="118">
        <v>292</v>
      </c>
      <c r="K63" s="84">
        <v>308</v>
      </c>
      <c r="L63" s="84">
        <v>345</v>
      </c>
      <c r="M63" s="84">
        <v>447</v>
      </c>
      <c r="N63" s="84">
        <v>419</v>
      </c>
      <c r="O63" s="84">
        <v>309</v>
      </c>
      <c r="P63" s="84">
        <v>323</v>
      </c>
      <c r="Q63" s="84">
        <v>296</v>
      </c>
      <c r="R63" s="84">
        <v>258</v>
      </c>
      <c r="S63" s="91">
        <v>210</v>
      </c>
    </row>
    <row r="64" spans="1:19" ht="13.5">
      <c r="A64" s="102" t="s">
        <v>168</v>
      </c>
      <c r="B64" s="82">
        <v>3170</v>
      </c>
      <c r="C64" s="83">
        <v>106</v>
      </c>
      <c r="D64" s="83">
        <v>124</v>
      </c>
      <c r="E64" s="83">
        <v>178</v>
      </c>
      <c r="F64" s="84">
        <v>180</v>
      </c>
      <c r="G64" s="84">
        <v>152</v>
      </c>
      <c r="H64" s="84">
        <v>183</v>
      </c>
      <c r="I64" s="91">
        <v>162</v>
      </c>
      <c r="J64" s="118">
        <v>167</v>
      </c>
      <c r="K64" s="84">
        <v>176</v>
      </c>
      <c r="L64" s="84">
        <v>233</v>
      </c>
      <c r="M64" s="84">
        <v>269</v>
      </c>
      <c r="N64" s="84">
        <v>252</v>
      </c>
      <c r="O64" s="84">
        <v>179</v>
      </c>
      <c r="P64" s="84">
        <v>228</v>
      </c>
      <c r="Q64" s="84">
        <v>252</v>
      </c>
      <c r="R64" s="84">
        <v>152</v>
      </c>
      <c r="S64" s="91">
        <v>177</v>
      </c>
    </row>
    <row r="65" spans="1:19" ht="13.5">
      <c r="A65" s="102" t="s">
        <v>169</v>
      </c>
      <c r="B65" s="82">
        <v>1216</v>
      </c>
      <c r="C65" s="83">
        <v>36</v>
      </c>
      <c r="D65" s="83">
        <v>50</v>
      </c>
      <c r="E65" s="83">
        <v>59</v>
      </c>
      <c r="F65" s="84">
        <v>73</v>
      </c>
      <c r="G65" s="84">
        <v>48</v>
      </c>
      <c r="H65" s="84">
        <v>48</v>
      </c>
      <c r="I65" s="91">
        <v>35</v>
      </c>
      <c r="J65" s="118">
        <v>44</v>
      </c>
      <c r="K65" s="84">
        <v>62</v>
      </c>
      <c r="L65" s="84">
        <v>92</v>
      </c>
      <c r="M65" s="84">
        <v>95</v>
      </c>
      <c r="N65" s="84">
        <v>82</v>
      </c>
      <c r="O65" s="84">
        <v>61</v>
      </c>
      <c r="P65" s="84">
        <v>89</v>
      </c>
      <c r="Q65" s="84">
        <v>128</v>
      </c>
      <c r="R65" s="84">
        <v>118</v>
      </c>
      <c r="S65" s="91">
        <v>96</v>
      </c>
    </row>
    <row r="66" spans="1:19" ht="13.5">
      <c r="A66" s="102" t="s">
        <v>170</v>
      </c>
      <c r="B66" s="82">
        <v>1889</v>
      </c>
      <c r="C66" s="83">
        <v>59</v>
      </c>
      <c r="D66" s="83">
        <v>73</v>
      </c>
      <c r="E66" s="83">
        <v>73</v>
      </c>
      <c r="F66" s="84">
        <v>85</v>
      </c>
      <c r="G66" s="84">
        <v>69</v>
      </c>
      <c r="H66" s="84">
        <v>59</v>
      </c>
      <c r="I66" s="91">
        <v>67</v>
      </c>
      <c r="J66" s="118">
        <v>82</v>
      </c>
      <c r="K66" s="84">
        <v>85</v>
      </c>
      <c r="L66" s="84">
        <v>139</v>
      </c>
      <c r="M66" s="84">
        <v>153</v>
      </c>
      <c r="N66" s="84">
        <v>153</v>
      </c>
      <c r="O66" s="84">
        <v>123</v>
      </c>
      <c r="P66" s="84">
        <v>171</v>
      </c>
      <c r="Q66" s="84">
        <v>187</v>
      </c>
      <c r="R66" s="84">
        <v>157</v>
      </c>
      <c r="S66" s="91">
        <v>154</v>
      </c>
    </row>
    <row r="67" spans="1:19" ht="13.5">
      <c r="A67" s="102" t="s">
        <v>171</v>
      </c>
      <c r="B67" s="82">
        <v>4134</v>
      </c>
      <c r="C67" s="83">
        <v>136</v>
      </c>
      <c r="D67" s="83">
        <v>162</v>
      </c>
      <c r="E67" s="83">
        <v>170</v>
      </c>
      <c r="F67" s="84">
        <v>236</v>
      </c>
      <c r="G67" s="84">
        <v>178</v>
      </c>
      <c r="H67" s="84">
        <v>189</v>
      </c>
      <c r="I67" s="91">
        <v>180</v>
      </c>
      <c r="J67" s="118">
        <v>203</v>
      </c>
      <c r="K67" s="84">
        <v>208</v>
      </c>
      <c r="L67" s="84">
        <v>258</v>
      </c>
      <c r="M67" s="84">
        <v>401</v>
      </c>
      <c r="N67" s="84">
        <v>346</v>
      </c>
      <c r="O67" s="84">
        <v>335</v>
      </c>
      <c r="P67" s="84">
        <v>317</v>
      </c>
      <c r="Q67" s="84">
        <v>339</v>
      </c>
      <c r="R67" s="84">
        <v>258</v>
      </c>
      <c r="S67" s="91">
        <v>218</v>
      </c>
    </row>
    <row r="68" spans="1:19" ht="13.5">
      <c r="A68" s="76" t="s">
        <v>172</v>
      </c>
      <c r="B68" s="93">
        <v>17979</v>
      </c>
      <c r="C68" s="94">
        <v>707</v>
      </c>
      <c r="D68" s="94">
        <v>809</v>
      </c>
      <c r="E68" s="94">
        <v>908</v>
      </c>
      <c r="F68" s="95">
        <v>991</v>
      </c>
      <c r="G68" s="95">
        <v>752</v>
      </c>
      <c r="H68" s="95">
        <v>908</v>
      </c>
      <c r="I68" s="96">
        <v>812</v>
      </c>
      <c r="J68" s="120">
        <v>890</v>
      </c>
      <c r="K68" s="95">
        <v>977</v>
      </c>
      <c r="L68" s="95">
        <v>1135</v>
      </c>
      <c r="M68" s="95">
        <v>1441</v>
      </c>
      <c r="N68" s="95">
        <v>1440</v>
      </c>
      <c r="O68" s="95">
        <v>1145</v>
      </c>
      <c r="P68" s="95">
        <v>1326</v>
      </c>
      <c r="Q68" s="95">
        <v>1425</v>
      </c>
      <c r="R68" s="95">
        <v>1171</v>
      </c>
      <c r="S68" s="96">
        <v>1142</v>
      </c>
    </row>
    <row r="69" spans="1:19" ht="13.5">
      <c r="A69" s="102" t="s">
        <v>173</v>
      </c>
      <c r="B69" s="82">
        <v>2138</v>
      </c>
      <c r="C69" s="99">
        <v>52</v>
      </c>
      <c r="D69" s="83">
        <v>73</v>
      </c>
      <c r="E69" s="83">
        <v>99</v>
      </c>
      <c r="F69" s="84">
        <v>107</v>
      </c>
      <c r="G69" s="84">
        <v>79</v>
      </c>
      <c r="H69" s="84">
        <v>79</v>
      </c>
      <c r="I69" s="91">
        <v>82</v>
      </c>
      <c r="J69" s="118">
        <v>92</v>
      </c>
      <c r="K69" s="84">
        <v>100</v>
      </c>
      <c r="L69" s="84">
        <v>122</v>
      </c>
      <c r="M69" s="84">
        <v>179</v>
      </c>
      <c r="N69" s="84">
        <v>199</v>
      </c>
      <c r="O69" s="84">
        <v>172</v>
      </c>
      <c r="P69" s="84">
        <v>175</v>
      </c>
      <c r="Q69" s="84">
        <v>209</v>
      </c>
      <c r="R69" s="84">
        <v>164</v>
      </c>
      <c r="S69" s="91">
        <v>155</v>
      </c>
    </row>
    <row r="70" spans="1:19" ht="13.5">
      <c r="A70" s="102" t="s">
        <v>174</v>
      </c>
      <c r="B70" s="82">
        <v>8478</v>
      </c>
      <c r="C70" s="83">
        <v>408</v>
      </c>
      <c r="D70" s="83">
        <v>416</v>
      </c>
      <c r="E70" s="83">
        <v>435</v>
      </c>
      <c r="F70" s="84">
        <v>473</v>
      </c>
      <c r="G70" s="84">
        <v>422</v>
      </c>
      <c r="H70" s="84">
        <v>502</v>
      </c>
      <c r="I70" s="91">
        <v>456</v>
      </c>
      <c r="J70" s="118">
        <v>471</v>
      </c>
      <c r="K70" s="84">
        <v>503</v>
      </c>
      <c r="L70" s="84">
        <v>516</v>
      </c>
      <c r="M70" s="84">
        <v>654</v>
      </c>
      <c r="N70" s="84">
        <v>658</v>
      </c>
      <c r="O70" s="84">
        <v>513</v>
      </c>
      <c r="P70" s="84">
        <v>556</v>
      </c>
      <c r="Q70" s="84">
        <v>570</v>
      </c>
      <c r="R70" s="84">
        <v>457</v>
      </c>
      <c r="S70" s="91">
        <v>468</v>
      </c>
    </row>
    <row r="71" spans="1:19" ht="13.5">
      <c r="A71" s="102" t="s">
        <v>175</v>
      </c>
      <c r="B71" s="82">
        <v>5204</v>
      </c>
      <c r="C71" s="83">
        <v>162</v>
      </c>
      <c r="D71" s="83">
        <v>247</v>
      </c>
      <c r="E71" s="83">
        <v>273</v>
      </c>
      <c r="F71" s="84">
        <v>291</v>
      </c>
      <c r="G71" s="84">
        <v>190</v>
      </c>
      <c r="H71" s="84">
        <v>261</v>
      </c>
      <c r="I71" s="91">
        <v>206</v>
      </c>
      <c r="J71" s="118">
        <v>236</v>
      </c>
      <c r="K71" s="84">
        <v>277</v>
      </c>
      <c r="L71" s="84">
        <v>355</v>
      </c>
      <c r="M71" s="84">
        <v>423</v>
      </c>
      <c r="N71" s="84">
        <v>420</v>
      </c>
      <c r="O71" s="84">
        <v>321</v>
      </c>
      <c r="P71" s="84">
        <v>432</v>
      </c>
      <c r="Q71" s="84">
        <v>411</v>
      </c>
      <c r="R71" s="84">
        <v>345</v>
      </c>
      <c r="S71" s="91">
        <v>354</v>
      </c>
    </row>
    <row r="72" spans="1:19" ht="13.5">
      <c r="A72" s="102" t="s">
        <v>176</v>
      </c>
      <c r="B72" s="82">
        <v>2159</v>
      </c>
      <c r="C72" s="83">
        <v>85</v>
      </c>
      <c r="D72" s="83">
        <v>73</v>
      </c>
      <c r="E72" s="83">
        <v>101</v>
      </c>
      <c r="F72" s="84">
        <v>120</v>
      </c>
      <c r="G72" s="84">
        <v>61</v>
      </c>
      <c r="H72" s="84">
        <v>66</v>
      </c>
      <c r="I72" s="91">
        <v>68</v>
      </c>
      <c r="J72" s="118">
        <v>91</v>
      </c>
      <c r="K72" s="84">
        <v>97</v>
      </c>
      <c r="L72" s="84">
        <v>142</v>
      </c>
      <c r="M72" s="84">
        <v>185</v>
      </c>
      <c r="N72" s="84">
        <v>163</v>
      </c>
      <c r="O72" s="84">
        <v>139</v>
      </c>
      <c r="P72" s="84">
        <v>163</v>
      </c>
      <c r="Q72" s="84">
        <v>235</v>
      </c>
      <c r="R72" s="84">
        <v>205</v>
      </c>
      <c r="S72" s="91">
        <v>165</v>
      </c>
    </row>
    <row r="73" spans="1:19" ht="13.5">
      <c r="A73" s="76" t="s">
        <v>177</v>
      </c>
      <c r="B73" s="93">
        <v>24090</v>
      </c>
      <c r="C73" s="94">
        <v>846</v>
      </c>
      <c r="D73" s="94">
        <v>1106</v>
      </c>
      <c r="E73" s="94">
        <v>1241</v>
      </c>
      <c r="F73" s="95">
        <v>1321</v>
      </c>
      <c r="G73" s="95">
        <v>957</v>
      </c>
      <c r="H73" s="95">
        <v>1203</v>
      </c>
      <c r="I73" s="96">
        <v>1129</v>
      </c>
      <c r="J73" s="120">
        <v>1103</v>
      </c>
      <c r="K73" s="95">
        <v>1350</v>
      </c>
      <c r="L73" s="95">
        <v>1605</v>
      </c>
      <c r="M73" s="95">
        <v>2138</v>
      </c>
      <c r="N73" s="95">
        <v>2030</v>
      </c>
      <c r="O73" s="95">
        <v>1534</v>
      </c>
      <c r="P73" s="95">
        <v>1728</v>
      </c>
      <c r="Q73" s="95">
        <v>1899</v>
      </c>
      <c r="R73" s="95">
        <v>1464</v>
      </c>
      <c r="S73" s="96">
        <v>1436</v>
      </c>
    </row>
    <row r="74" spans="1:19" ht="13.5">
      <c r="A74" s="102" t="s">
        <v>178</v>
      </c>
      <c r="B74" s="82">
        <v>5926</v>
      </c>
      <c r="C74" s="83">
        <v>194</v>
      </c>
      <c r="D74" s="83">
        <v>286</v>
      </c>
      <c r="E74" s="83">
        <v>300</v>
      </c>
      <c r="F74" s="84">
        <v>287</v>
      </c>
      <c r="G74" s="84">
        <v>234</v>
      </c>
      <c r="H74" s="84">
        <v>295</v>
      </c>
      <c r="I74" s="91">
        <v>298</v>
      </c>
      <c r="J74" s="118">
        <v>282</v>
      </c>
      <c r="K74" s="84">
        <v>341</v>
      </c>
      <c r="L74" s="84">
        <v>350</v>
      </c>
      <c r="M74" s="84">
        <v>513</v>
      </c>
      <c r="N74" s="84">
        <v>532</v>
      </c>
      <c r="O74" s="84">
        <v>438</v>
      </c>
      <c r="P74" s="84">
        <v>448</v>
      </c>
      <c r="Q74" s="84">
        <v>441</v>
      </c>
      <c r="R74" s="84">
        <v>360</v>
      </c>
      <c r="S74" s="91">
        <v>327</v>
      </c>
    </row>
    <row r="75" spans="1:19" ht="13.5">
      <c r="A75" s="102" t="s">
        <v>179</v>
      </c>
      <c r="B75" s="82">
        <v>3218</v>
      </c>
      <c r="C75" s="83">
        <v>112</v>
      </c>
      <c r="D75" s="83">
        <v>141</v>
      </c>
      <c r="E75" s="83">
        <v>158</v>
      </c>
      <c r="F75" s="84">
        <v>176</v>
      </c>
      <c r="G75" s="84">
        <v>140</v>
      </c>
      <c r="H75" s="84">
        <v>171</v>
      </c>
      <c r="I75" s="91">
        <v>155</v>
      </c>
      <c r="J75" s="118">
        <v>123</v>
      </c>
      <c r="K75" s="84">
        <v>157</v>
      </c>
      <c r="L75" s="84">
        <v>226</v>
      </c>
      <c r="M75" s="84">
        <v>297</v>
      </c>
      <c r="N75" s="84">
        <v>301</v>
      </c>
      <c r="O75" s="84">
        <v>179</v>
      </c>
      <c r="P75" s="84">
        <v>219</v>
      </c>
      <c r="Q75" s="84">
        <v>264</v>
      </c>
      <c r="R75" s="84">
        <v>178</v>
      </c>
      <c r="S75" s="91">
        <v>221</v>
      </c>
    </row>
    <row r="76" spans="1:19" ht="13.5">
      <c r="A76" s="102" t="s">
        <v>180</v>
      </c>
      <c r="B76" s="82">
        <v>5117</v>
      </c>
      <c r="C76" s="83">
        <v>195</v>
      </c>
      <c r="D76" s="83">
        <v>201</v>
      </c>
      <c r="E76" s="83">
        <v>253</v>
      </c>
      <c r="F76" s="84">
        <v>248</v>
      </c>
      <c r="G76" s="84">
        <v>195</v>
      </c>
      <c r="H76" s="84">
        <v>238</v>
      </c>
      <c r="I76" s="91">
        <v>241</v>
      </c>
      <c r="J76" s="118">
        <v>213</v>
      </c>
      <c r="K76" s="84">
        <v>305</v>
      </c>
      <c r="L76" s="84">
        <v>302</v>
      </c>
      <c r="M76" s="84">
        <v>472</v>
      </c>
      <c r="N76" s="84">
        <v>439</v>
      </c>
      <c r="O76" s="84">
        <v>310</v>
      </c>
      <c r="P76" s="84">
        <v>370</v>
      </c>
      <c r="Q76" s="84">
        <v>428</v>
      </c>
      <c r="R76" s="84">
        <v>350</v>
      </c>
      <c r="S76" s="91">
        <v>357</v>
      </c>
    </row>
    <row r="77" spans="1:19" ht="13.5">
      <c r="A77" s="102" t="s">
        <v>181</v>
      </c>
      <c r="B77" s="82">
        <v>2377</v>
      </c>
      <c r="C77" s="83">
        <v>79</v>
      </c>
      <c r="D77" s="83">
        <v>118</v>
      </c>
      <c r="E77" s="83">
        <v>102</v>
      </c>
      <c r="F77" s="84">
        <v>136</v>
      </c>
      <c r="G77" s="84">
        <v>92</v>
      </c>
      <c r="H77" s="84">
        <v>126</v>
      </c>
      <c r="I77" s="91">
        <v>116</v>
      </c>
      <c r="J77" s="118">
        <v>120</v>
      </c>
      <c r="K77" s="84">
        <v>110</v>
      </c>
      <c r="L77" s="84">
        <v>150</v>
      </c>
      <c r="M77" s="84">
        <v>214</v>
      </c>
      <c r="N77" s="84">
        <v>193</v>
      </c>
      <c r="O77" s="84">
        <v>149</v>
      </c>
      <c r="P77" s="84">
        <v>183</v>
      </c>
      <c r="Q77" s="84">
        <v>206</v>
      </c>
      <c r="R77" s="84">
        <v>138</v>
      </c>
      <c r="S77" s="91">
        <v>145</v>
      </c>
    </row>
    <row r="78" spans="1:19" ht="13.5">
      <c r="A78" s="102" t="s">
        <v>182</v>
      </c>
      <c r="B78" s="82">
        <v>908</v>
      </c>
      <c r="C78" s="83">
        <v>35</v>
      </c>
      <c r="D78" s="83">
        <v>36</v>
      </c>
      <c r="E78" s="83">
        <v>47</v>
      </c>
      <c r="F78" s="84">
        <v>51</v>
      </c>
      <c r="G78" s="84">
        <v>28</v>
      </c>
      <c r="H78" s="84">
        <v>31</v>
      </c>
      <c r="I78" s="91">
        <v>28</v>
      </c>
      <c r="J78" s="118">
        <v>36</v>
      </c>
      <c r="K78" s="84">
        <v>49</v>
      </c>
      <c r="L78" s="84">
        <v>61</v>
      </c>
      <c r="M78" s="84">
        <v>74</v>
      </c>
      <c r="N78" s="84">
        <v>56</v>
      </c>
      <c r="O78" s="84">
        <v>69</v>
      </c>
      <c r="P78" s="84">
        <v>78</v>
      </c>
      <c r="Q78" s="84">
        <v>84</v>
      </c>
      <c r="R78" s="84">
        <v>78</v>
      </c>
      <c r="S78" s="91">
        <v>67</v>
      </c>
    </row>
    <row r="79" spans="1:19" ht="13.5">
      <c r="A79" s="102" t="s">
        <v>183</v>
      </c>
      <c r="B79" s="82">
        <v>6544</v>
      </c>
      <c r="C79" s="83">
        <v>231</v>
      </c>
      <c r="D79" s="83">
        <v>324</v>
      </c>
      <c r="E79" s="83">
        <v>381</v>
      </c>
      <c r="F79" s="84">
        <v>423</v>
      </c>
      <c r="G79" s="84">
        <v>268</v>
      </c>
      <c r="H79" s="84">
        <v>342</v>
      </c>
      <c r="I79" s="91">
        <v>291</v>
      </c>
      <c r="J79" s="118">
        <v>329</v>
      </c>
      <c r="K79" s="84">
        <v>388</v>
      </c>
      <c r="L79" s="84">
        <v>516</v>
      </c>
      <c r="M79" s="84">
        <v>568</v>
      </c>
      <c r="N79" s="84">
        <v>509</v>
      </c>
      <c r="O79" s="84">
        <v>389</v>
      </c>
      <c r="P79" s="84">
        <v>430</v>
      </c>
      <c r="Q79" s="84">
        <v>476</v>
      </c>
      <c r="R79" s="84">
        <v>360</v>
      </c>
      <c r="S79" s="91">
        <v>319</v>
      </c>
    </row>
    <row r="80" spans="1:19" ht="13.5">
      <c r="A80" s="76" t="s">
        <v>184</v>
      </c>
      <c r="B80" s="93">
        <v>13610</v>
      </c>
      <c r="C80" s="94">
        <v>520</v>
      </c>
      <c r="D80" s="94">
        <v>663</v>
      </c>
      <c r="E80" s="94">
        <v>674</v>
      </c>
      <c r="F80" s="95">
        <v>838</v>
      </c>
      <c r="G80" s="95">
        <v>571</v>
      </c>
      <c r="H80" s="95">
        <v>726</v>
      </c>
      <c r="I80" s="96">
        <v>754</v>
      </c>
      <c r="J80" s="120">
        <v>653</v>
      </c>
      <c r="K80" s="95">
        <v>765</v>
      </c>
      <c r="L80" s="95">
        <v>963</v>
      </c>
      <c r="M80" s="95">
        <v>1301</v>
      </c>
      <c r="N80" s="95">
        <v>1161</v>
      </c>
      <c r="O80" s="95">
        <v>929</v>
      </c>
      <c r="P80" s="95">
        <v>909</v>
      </c>
      <c r="Q80" s="95">
        <v>872</v>
      </c>
      <c r="R80" s="95">
        <v>705</v>
      </c>
      <c r="S80" s="96">
        <v>606</v>
      </c>
    </row>
    <row r="81" spans="1:19" ht="13.5">
      <c r="A81" s="102" t="s">
        <v>185</v>
      </c>
      <c r="B81" s="82">
        <v>1060</v>
      </c>
      <c r="C81" s="83">
        <v>47</v>
      </c>
      <c r="D81" s="83">
        <v>42</v>
      </c>
      <c r="E81" s="83">
        <v>61</v>
      </c>
      <c r="F81" s="84">
        <v>90</v>
      </c>
      <c r="G81" s="84">
        <v>48</v>
      </c>
      <c r="H81" s="84">
        <v>52</v>
      </c>
      <c r="I81" s="91">
        <v>46</v>
      </c>
      <c r="J81" s="118">
        <v>43</v>
      </c>
      <c r="K81" s="84">
        <v>71</v>
      </c>
      <c r="L81" s="84">
        <v>74</v>
      </c>
      <c r="M81" s="84">
        <v>112</v>
      </c>
      <c r="N81" s="84">
        <v>89</v>
      </c>
      <c r="O81" s="84">
        <v>55</v>
      </c>
      <c r="P81" s="84">
        <v>60</v>
      </c>
      <c r="Q81" s="84">
        <v>62</v>
      </c>
      <c r="R81" s="84">
        <v>52</v>
      </c>
      <c r="S81" s="91">
        <v>56</v>
      </c>
    </row>
    <row r="82" spans="1:19" ht="13.5">
      <c r="A82" s="102" t="s">
        <v>186</v>
      </c>
      <c r="B82" s="82">
        <v>4536</v>
      </c>
      <c r="C82" s="83">
        <v>203</v>
      </c>
      <c r="D82" s="83">
        <v>231</v>
      </c>
      <c r="E82" s="83">
        <v>247</v>
      </c>
      <c r="F82" s="84">
        <v>274</v>
      </c>
      <c r="G82" s="84">
        <v>196</v>
      </c>
      <c r="H82" s="84">
        <v>255</v>
      </c>
      <c r="I82" s="91">
        <v>278</v>
      </c>
      <c r="J82" s="118">
        <v>249</v>
      </c>
      <c r="K82" s="84">
        <v>263</v>
      </c>
      <c r="L82" s="84">
        <v>308</v>
      </c>
      <c r="M82" s="84">
        <v>409</v>
      </c>
      <c r="N82" s="84">
        <v>367</v>
      </c>
      <c r="O82" s="84">
        <v>331</v>
      </c>
      <c r="P82" s="84">
        <v>301</v>
      </c>
      <c r="Q82" s="84">
        <v>240</v>
      </c>
      <c r="R82" s="84">
        <v>209</v>
      </c>
      <c r="S82" s="91">
        <v>175</v>
      </c>
    </row>
    <row r="83" spans="1:19" ht="13.5">
      <c r="A83" s="102" t="s">
        <v>187</v>
      </c>
      <c r="B83" s="82">
        <v>4439</v>
      </c>
      <c r="C83" s="83">
        <v>146</v>
      </c>
      <c r="D83" s="83">
        <v>206</v>
      </c>
      <c r="E83" s="83">
        <v>204</v>
      </c>
      <c r="F83" s="84">
        <v>270</v>
      </c>
      <c r="G83" s="84">
        <v>174</v>
      </c>
      <c r="H83" s="84">
        <v>226</v>
      </c>
      <c r="I83" s="91">
        <v>243</v>
      </c>
      <c r="J83" s="118">
        <v>218</v>
      </c>
      <c r="K83" s="84">
        <v>240</v>
      </c>
      <c r="L83" s="84">
        <v>325</v>
      </c>
      <c r="M83" s="84">
        <v>431</v>
      </c>
      <c r="N83" s="84">
        <v>392</v>
      </c>
      <c r="O83" s="84">
        <v>306</v>
      </c>
      <c r="P83" s="84">
        <v>312</v>
      </c>
      <c r="Q83" s="84">
        <v>300</v>
      </c>
      <c r="R83" s="84">
        <v>242</v>
      </c>
      <c r="S83" s="91">
        <v>204</v>
      </c>
    </row>
    <row r="84" spans="1:19" ht="13.5">
      <c r="A84" s="102" t="s">
        <v>188</v>
      </c>
      <c r="B84" s="82">
        <v>2039</v>
      </c>
      <c r="C84" s="83">
        <v>84</v>
      </c>
      <c r="D84" s="83">
        <v>115</v>
      </c>
      <c r="E84" s="83">
        <v>112</v>
      </c>
      <c r="F84" s="84">
        <v>136</v>
      </c>
      <c r="G84" s="84">
        <v>75</v>
      </c>
      <c r="H84" s="84">
        <v>135</v>
      </c>
      <c r="I84" s="91">
        <v>131</v>
      </c>
      <c r="J84" s="118">
        <v>100</v>
      </c>
      <c r="K84" s="84">
        <v>121</v>
      </c>
      <c r="L84" s="84">
        <v>142</v>
      </c>
      <c r="M84" s="84">
        <v>175</v>
      </c>
      <c r="N84" s="84">
        <v>176</v>
      </c>
      <c r="O84" s="84">
        <v>111</v>
      </c>
      <c r="P84" s="84">
        <v>109</v>
      </c>
      <c r="Q84" s="84">
        <v>120</v>
      </c>
      <c r="R84" s="84">
        <v>108</v>
      </c>
      <c r="S84" s="91">
        <v>89</v>
      </c>
    </row>
    <row r="85" spans="1:19" ht="13.5">
      <c r="A85" s="103" t="s">
        <v>189</v>
      </c>
      <c r="B85" s="86">
        <v>1536</v>
      </c>
      <c r="C85" s="87">
        <v>40</v>
      </c>
      <c r="D85" s="87">
        <v>69</v>
      </c>
      <c r="E85" s="87">
        <v>50</v>
      </c>
      <c r="F85" s="88">
        <v>68</v>
      </c>
      <c r="G85" s="88">
        <v>78</v>
      </c>
      <c r="H85" s="88">
        <v>58</v>
      </c>
      <c r="I85" s="92">
        <v>56</v>
      </c>
      <c r="J85" s="119">
        <v>43</v>
      </c>
      <c r="K85" s="88">
        <v>70</v>
      </c>
      <c r="L85" s="88">
        <v>114</v>
      </c>
      <c r="M85" s="88">
        <v>174</v>
      </c>
      <c r="N85" s="88">
        <v>137</v>
      </c>
      <c r="O85" s="88">
        <v>126</v>
      </c>
      <c r="P85" s="88">
        <v>127</v>
      </c>
      <c r="Q85" s="88">
        <v>150</v>
      </c>
      <c r="R85" s="88">
        <v>94</v>
      </c>
      <c r="S85" s="92">
        <v>82</v>
      </c>
    </row>
    <row r="86" spans="1:19" ht="3" customHeight="1">
      <c r="A86" s="113" t="s">
        <v>743</v>
      </c>
      <c r="B86" s="74"/>
      <c r="C86" s="74"/>
      <c r="D86" s="74"/>
      <c r="E86" s="74"/>
      <c r="F86" s="74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  <row r="87" spans="1:19" ht="13.5">
      <c r="A87" s="100" t="s">
        <v>190</v>
      </c>
      <c r="B87" s="104">
        <v>46741</v>
      </c>
      <c r="C87" s="105">
        <v>2173</v>
      </c>
      <c r="D87" s="105">
        <v>2255</v>
      </c>
      <c r="E87" s="105">
        <v>2572</v>
      </c>
      <c r="F87" s="105">
        <v>2770</v>
      </c>
      <c r="G87" s="105">
        <v>2623</v>
      </c>
      <c r="H87" s="105">
        <v>3187</v>
      </c>
      <c r="I87" s="106">
        <v>3175</v>
      </c>
      <c r="J87" s="104">
        <v>2829</v>
      </c>
      <c r="K87" s="105">
        <v>2728</v>
      </c>
      <c r="L87" s="105">
        <v>3111</v>
      </c>
      <c r="M87" s="105">
        <v>3907</v>
      </c>
      <c r="N87" s="105">
        <v>3651</v>
      </c>
      <c r="O87" s="105">
        <v>2896</v>
      </c>
      <c r="P87" s="105">
        <v>2698</v>
      </c>
      <c r="Q87" s="105">
        <v>2441</v>
      </c>
      <c r="R87" s="105">
        <v>1897</v>
      </c>
      <c r="S87" s="106">
        <v>1828</v>
      </c>
    </row>
    <row r="88" spans="1:19" ht="13.5">
      <c r="A88" s="114" t="s">
        <v>191</v>
      </c>
      <c r="B88" s="107">
        <v>116745</v>
      </c>
      <c r="C88" s="108">
        <v>5638</v>
      </c>
      <c r="D88" s="108">
        <v>5959</v>
      </c>
      <c r="E88" s="108">
        <v>5903</v>
      </c>
      <c r="F88" s="108">
        <v>6681</v>
      </c>
      <c r="G88" s="108">
        <v>6043</v>
      </c>
      <c r="H88" s="108">
        <v>7401</v>
      </c>
      <c r="I88" s="109">
        <v>7999</v>
      </c>
      <c r="J88" s="107">
        <v>6999</v>
      </c>
      <c r="K88" s="108">
        <v>6953</v>
      </c>
      <c r="L88" s="108">
        <v>7164</v>
      </c>
      <c r="M88" s="108">
        <v>9483</v>
      </c>
      <c r="N88" s="108">
        <v>9350</v>
      </c>
      <c r="O88" s="108">
        <v>7659</v>
      </c>
      <c r="P88" s="108">
        <v>6801</v>
      </c>
      <c r="Q88" s="108">
        <v>6616</v>
      </c>
      <c r="R88" s="108">
        <v>5077</v>
      </c>
      <c r="S88" s="109">
        <v>5019</v>
      </c>
    </row>
    <row r="89" spans="1:19" ht="13.5">
      <c r="A89" s="114" t="s">
        <v>192</v>
      </c>
      <c r="B89" s="107">
        <v>87860</v>
      </c>
      <c r="C89" s="108">
        <v>3796</v>
      </c>
      <c r="D89" s="108">
        <v>4217</v>
      </c>
      <c r="E89" s="108">
        <v>4352</v>
      </c>
      <c r="F89" s="108">
        <v>4883</v>
      </c>
      <c r="G89" s="108">
        <v>4464</v>
      </c>
      <c r="H89" s="108">
        <v>5375</v>
      </c>
      <c r="I89" s="109">
        <v>5779</v>
      </c>
      <c r="J89" s="107">
        <v>4759</v>
      </c>
      <c r="K89" s="108">
        <v>4739</v>
      </c>
      <c r="L89" s="108">
        <v>5335</v>
      </c>
      <c r="M89" s="108">
        <v>7427</v>
      </c>
      <c r="N89" s="108">
        <v>7724</v>
      </c>
      <c r="O89" s="108">
        <v>6448</v>
      </c>
      <c r="P89" s="108">
        <v>5559</v>
      </c>
      <c r="Q89" s="108">
        <v>5110</v>
      </c>
      <c r="R89" s="108">
        <v>3925</v>
      </c>
      <c r="S89" s="109">
        <v>3968</v>
      </c>
    </row>
    <row r="90" spans="1:19" ht="13.5">
      <c r="A90" s="114" t="s">
        <v>193</v>
      </c>
      <c r="B90" s="107">
        <v>311254</v>
      </c>
      <c r="C90" s="108">
        <v>15239</v>
      </c>
      <c r="D90" s="108">
        <v>16120</v>
      </c>
      <c r="E90" s="108">
        <v>17041</v>
      </c>
      <c r="F90" s="108">
        <v>19091</v>
      </c>
      <c r="G90" s="108">
        <v>19780</v>
      </c>
      <c r="H90" s="108">
        <v>21765</v>
      </c>
      <c r="I90" s="109">
        <v>23123</v>
      </c>
      <c r="J90" s="107">
        <v>19853</v>
      </c>
      <c r="K90" s="108">
        <v>19126</v>
      </c>
      <c r="L90" s="108">
        <v>20773</v>
      </c>
      <c r="M90" s="108">
        <v>24951</v>
      </c>
      <c r="N90" s="108">
        <v>23263</v>
      </c>
      <c r="O90" s="108">
        <v>19162</v>
      </c>
      <c r="P90" s="108">
        <v>16279</v>
      </c>
      <c r="Q90" s="108">
        <v>14480</v>
      </c>
      <c r="R90" s="108">
        <v>11064</v>
      </c>
      <c r="S90" s="109">
        <v>10144</v>
      </c>
    </row>
    <row r="91" spans="1:19" ht="13.5">
      <c r="A91" s="114" t="s">
        <v>194</v>
      </c>
      <c r="B91" s="107">
        <v>81612</v>
      </c>
      <c r="C91" s="108">
        <v>3369</v>
      </c>
      <c r="D91" s="108">
        <v>3828</v>
      </c>
      <c r="E91" s="108">
        <v>4347</v>
      </c>
      <c r="F91" s="108">
        <v>4614</v>
      </c>
      <c r="G91" s="108">
        <v>3674</v>
      </c>
      <c r="H91" s="108">
        <v>4225</v>
      </c>
      <c r="I91" s="109">
        <v>4290</v>
      </c>
      <c r="J91" s="107">
        <v>4207</v>
      </c>
      <c r="K91" s="108">
        <v>4672</v>
      </c>
      <c r="L91" s="108">
        <v>5487</v>
      </c>
      <c r="M91" s="108">
        <v>6837</v>
      </c>
      <c r="N91" s="108">
        <v>6328</v>
      </c>
      <c r="O91" s="108">
        <v>5157</v>
      </c>
      <c r="P91" s="108">
        <v>5519</v>
      </c>
      <c r="Q91" s="108">
        <v>5807</v>
      </c>
      <c r="R91" s="108">
        <v>4762</v>
      </c>
      <c r="S91" s="109">
        <v>4489</v>
      </c>
    </row>
    <row r="92" spans="1:19" ht="13.5">
      <c r="A92" s="115" t="s">
        <v>195</v>
      </c>
      <c r="B92" s="110">
        <v>65916</v>
      </c>
      <c r="C92" s="111">
        <v>2641</v>
      </c>
      <c r="D92" s="111">
        <v>3207</v>
      </c>
      <c r="E92" s="111">
        <v>3424</v>
      </c>
      <c r="F92" s="111">
        <v>3718</v>
      </c>
      <c r="G92" s="111">
        <v>2731</v>
      </c>
      <c r="H92" s="111">
        <v>3549</v>
      </c>
      <c r="I92" s="112">
        <v>3668</v>
      </c>
      <c r="J92" s="110">
        <v>3405</v>
      </c>
      <c r="K92" s="111">
        <v>3711</v>
      </c>
      <c r="L92" s="111">
        <v>4443</v>
      </c>
      <c r="M92" s="111">
        <v>5898</v>
      </c>
      <c r="N92" s="111">
        <v>5672</v>
      </c>
      <c r="O92" s="111">
        <v>4311</v>
      </c>
      <c r="P92" s="111">
        <v>4390</v>
      </c>
      <c r="Q92" s="111">
        <v>4497</v>
      </c>
      <c r="R92" s="111">
        <v>3519</v>
      </c>
      <c r="S92" s="112">
        <v>3132</v>
      </c>
    </row>
    <row r="93" spans="1:9" ht="13.5">
      <c r="A93" s="210" t="s">
        <v>757</v>
      </c>
      <c r="B93" s="211"/>
      <c r="C93" s="211"/>
      <c r="D93" s="211"/>
      <c r="E93" s="211"/>
      <c r="F93" s="211"/>
      <c r="G93" s="211"/>
      <c r="H93" s="211"/>
      <c r="I93" s="211"/>
    </row>
    <row r="94" spans="1:9" s="56" customFormat="1" ht="13.5">
      <c r="A94" s="66"/>
      <c r="B94" s="65"/>
      <c r="C94" s="65"/>
      <c r="D94" s="65"/>
      <c r="E94" s="65"/>
      <c r="F94" s="65"/>
      <c r="G94" s="65"/>
      <c r="H94" s="65"/>
      <c r="I94" s="55"/>
    </row>
    <row r="95" spans="1:9" ht="13.5">
      <c r="A95" s="64"/>
      <c r="B95" s="66"/>
      <c r="C95" s="66"/>
      <c r="D95" s="66"/>
      <c r="E95" s="66"/>
      <c r="F95" s="66"/>
      <c r="G95" s="66"/>
      <c r="H95" s="66"/>
      <c r="I95" s="57"/>
    </row>
    <row r="96" spans="1:9" ht="13.5">
      <c r="A96" s="63"/>
      <c r="B96" s="64"/>
      <c r="C96" s="64"/>
      <c r="D96" s="64"/>
      <c r="E96" s="64"/>
      <c r="F96" s="64"/>
      <c r="H96" s="57"/>
      <c r="I96" s="57"/>
    </row>
    <row r="97" spans="1:9" ht="13.5">
      <c r="A97" s="56"/>
      <c r="B97" s="63"/>
      <c r="C97" s="63"/>
      <c r="D97" s="63"/>
      <c r="E97" s="63"/>
      <c r="F97" s="63"/>
      <c r="H97" s="57"/>
      <c r="I97" s="57"/>
    </row>
    <row r="98" spans="8:9" ht="13.5">
      <c r="H98" s="57"/>
      <c r="I98" s="57"/>
    </row>
    <row r="99" spans="8:9" ht="13.5">
      <c r="H99" s="57"/>
      <c r="I99" s="57"/>
    </row>
    <row r="100" spans="8:9" ht="13.5">
      <c r="H100" s="57"/>
      <c r="I100" s="57"/>
    </row>
    <row r="101" spans="8:9" ht="13.5">
      <c r="H101" s="57"/>
      <c r="I101" s="57"/>
    </row>
    <row r="102" spans="8:9" ht="13.5">
      <c r="H102" s="57"/>
      <c r="I102" s="57"/>
    </row>
    <row r="103" spans="8:9" ht="13.5">
      <c r="H103" s="57"/>
      <c r="I103" s="57"/>
    </row>
    <row r="104" spans="8:9" ht="13.5">
      <c r="H104" s="57"/>
      <c r="I104" s="57"/>
    </row>
    <row r="105" spans="8:9" ht="13.5">
      <c r="H105" s="57"/>
      <c r="I105" s="57"/>
    </row>
    <row r="106" spans="8:9" ht="13.5">
      <c r="H106" s="57"/>
      <c r="I106" s="57"/>
    </row>
    <row r="107" spans="8:9" ht="13.5">
      <c r="H107" s="57"/>
      <c r="I107" s="57"/>
    </row>
    <row r="108" spans="8:9" ht="13.5">
      <c r="H108" s="57"/>
      <c r="I108" s="57"/>
    </row>
    <row r="109" spans="8:9" ht="13.5">
      <c r="H109" s="57"/>
      <c r="I109" s="57"/>
    </row>
    <row r="110" spans="8:9" ht="13.5">
      <c r="H110" s="57"/>
      <c r="I110" s="57"/>
    </row>
    <row r="111" spans="8:9" ht="13.5">
      <c r="H111" s="57"/>
      <c r="I111" s="57"/>
    </row>
    <row r="112" spans="8:9" ht="13.5">
      <c r="H112" s="57"/>
      <c r="I112" s="57"/>
    </row>
  </sheetData>
  <mergeCells count="2">
    <mergeCell ref="A1:I1"/>
    <mergeCell ref="A93:I93"/>
  </mergeCells>
  <printOptions/>
  <pageMargins left="0.7874015748031497" right="0.7874015748031497" top="0.5905511811023623" bottom="0.5905511811023623" header="0" footer="0"/>
  <pageSetup blackAndWhite="1" fitToWidth="40" fitToHeight="1" horizontalDpi="400" verticalDpi="400" orientation="portrait" paperSize="9" scale="6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W112"/>
  <sheetViews>
    <sheetView view="pageBreakPreview" zoomScale="75" zoomScaleNormal="75" zoomScaleSheetLayoutView="75" workbookViewId="0" topLeftCell="A1">
      <pane xSplit="1" ySplit="2" topLeftCell="B3" activePane="bottomRight" state="frozen"/>
      <selection pane="topLeft" activeCell="H39" sqref="H39"/>
      <selection pane="topRight" activeCell="H39" sqref="H39"/>
      <selection pane="bottomLeft" activeCell="H39" sqref="H39"/>
      <selection pane="bottomRight" activeCell="H39" sqref="H39"/>
    </sheetView>
  </sheetViews>
  <sheetFormatPr defaultColWidth="9.00390625" defaultRowHeight="13.5"/>
  <cols>
    <col min="1" max="1" width="11.625" style="49" customWidth="1"/>
    <col min="2" max="8" width="15.00390625" style="49" customWidth="1"/>
    <col min="9" max="9" width="15.00390625" style="58" customWidth="1"/>
    <col min="10" max="18" width="13.125" style="49" customWidth="1"/>
    <col min="19" max="16384" width="12.625" style="49" customWidth="1"/>
  </cols>
  <sheetData>
    <row r="1" spans="1:19" ht="21">
      <c r="A1" s="212" t="s">
        <v>750</v>
      </c>
      <c r="B1" s="212"/>
      <c r="C1" s="212"/>
      <c r="D1" s="212"/>
      <c r="E1" s="212"/>
      <c r="F1" s="212"/>
      <c r="G1" s="212"/>
      <c r="H1" s="212"/>
      <c r="I1" s="212"/>
      <c r="P1" s="213" t="s">
        <v>764</v>
      </c>
      <c r="Q1" s="213"/>
      <c r="R1" s="213"/>
      <c r="S1" s="213"/>
    </row>
    <row r="2" spans="1:19" ht="12.75" customHeight="1">
      <c r="A2" s="100" t="s">
        <v>105</v>
      </c>
      <c r="B2" s="75" t="s">
        <v>725</v>
      </c>
      <c r="C2" s="75" t="s">
        <v>708</v>
      </c>
      <c r="D2" s="75" t="s">
        <v>709</v>
      </c>
      <c r="E2" s="75" t="s">
        <v>710</v>
      </c>
      <c r="F2" s="75" t="s">
        <v>711</v>
      </c>
      <c r="G2" s="75" t="s">
        <v>712</v>
      </c>
      <c r="H2" s="75" t="s">
        <v>713</v>
      </c>
      <c r="I2" s="77" t="s">
        <v>714</v>
      </c>
      <c r="J2" s="75" t="s">
        <v>715</v>
      </c>
      <c r="K2" s="75" t="s">
        <v>716</v>
      </c>
      <c r="L2" s="75" t="s">
        <v>717</v>
      </c>
      <c r="M2" s="75" t="s">
        <v>718</v>
      </c>
      <c r="N2" s="75" t="s">
        <v>719</v>
      </c>
      <c r="O2" s="75" t="s">
        <v>720</v>
      </c>
      <c r="P2" s="75" t="s">
        <v>721</v>
      </c>
      <c r="Q2" s="75" t="s">
        <v>722</v>
      </c>
      <c r="R2" s="75" t="s">
        <v>723</v>
      </c>
      <c r="S2" s="75" t="s">
        <v>758</v>
      </c>
    </row>
    <row r="3" spans="1:19" ht="13.5">
      <c r="A3" s="101" t="s">
        <v>106</v>
      </c>
      <c r="B3" s="78">
        <v>786801</v>
      </c>
      <c r="C3" s="79">
        <v>30994</v>
      </c>
      <c r="D3" s="79">
        <v>33691</v>
      </c>
      <c r="E3" s="79">
        <v>35740</v>
      </c>
      <c r="F3" s="80">
        <v>40762</v>
      </c>
      <c r="G3" s="79">
        <v>39612</v>
      </c>
      <c r="H3" s="79">
        <v>45790</v>
      </c>
      <c r="I3" s="81">
        <v>48869</v>
      </c>
      <c r="J3" s="78">
        <v>44079</v>
      </c>
      <c r="K3" s="79">
        <v>44222</v>
      </c>
      <c r="L3" s="79">
        <v>48373</v>
      </c>
      <c r="M3" s="79">
        <v>59942</v>
      </c>
      <c r="N3" s="79">
        <v>58032</v>
      </c>
      <c r="O3" s="79">
        <v>51637</v>
      </c>
      <c r="P3" s="79">
        <v>49981</v>
      </c>
      <c r="Q3" s="79">
        <v>50210</v>
      </c>
      <c r="R3" s="79">
        <v>44000</v>
      </c>
      <c r="S3" s="81">
        <v>60867</v>
      </c>
    </row>
    <row r="4" spans="1:19" ht="13.5">
      <c r="A4" s="102" t="s">
        <v>107</v>
      </c>
      <c r="B4" s="82">
        <v>568144</v>
      </c>
      <c r="C4" s="83">
        <v>23931</v>
      </c>
      <c r="D4" s="83">
        <v>25325</v>
      </c>
      <c r="E4" s="83">
        <v>26187</v>
      </c>
      <c r="F4" s="84">
        <v>29539</v>
      </c>
      <c r="G4" s="83">
        <v>30408</v>
      </c>
      <c r="H4" s="83">
        <v>35782</v>
      </c>
      <c r="I4" s="85">
        <v>38718</v>
      </c>
      <c r="J4" s="82">
        <v>34016</v>
      </c>
      <c r="K4" s="83">
        <v>33104</v>
      </c>
      <c r="L4" s="83">
        <v>34966</v>
      </c>
      <c r="M4" s="83">
        <v>43505</v>
      </c>
      <c r="N4" s="83">
        <v>42248</v>
      </c>
      <c r="O4" s="83">
        <v>36728</v>
      </c>
      <c r="P4" s="83">
        <v>33999</v>
      </c>
      <c r="Q4" s="83">
        <v>32939</v>
      </c>
      <c r="R4" s="83">
        <v>28290</v>
      </c>
      <c r="S4" s="85">
        <v>38459</v>
      </c>
    </row>
    <row r="5" spans="1:19" ht="13.5">
      <c r="A5" s="103" t="s">
        <v>108</v>
      </c>
      <c r="B5" s="86">
        <v>218657</v>
      </c>
      <c r="C5" s="87">
        <v>7063</v>
      </c>
      <c r="D5" s="87">
        <v>8366</v>
      </c>
      <c r="E5" s="87">
        <v>9553</v>
      </c>
      <c r="F5" s="88">
        <v>11223</v>
      </c>
      <c r="G5" s="87">
        <v>9204</v>
      </c>
      <c r="H5" s="87">
        <v>10008</v>
      </c>
      <c r="I5" s="89">
        <v>10151</v>
      </c>
      <c r="J5" s="86">
        <v>10063</v>
      </c>
      <c r="K5" s="87">
        <v>11118</v>
      </c>
      <c r="L5" s="87">
        <v>13407</v>
      </c>
      <c r="M5" s="87">
        <v>16437</v>
      </c>
      <c r="N5" s="87">
        <v>15784</v>
      </c>
      <c r="O5" s="87">
        <v>14909</v>
      </c>
      <c r="P5" s="87">
        <v>15982</v>
      </c>
      <c r="Q5" s="87">
        <v>17271</v>
      </c>
      <c r="R5" s="87">
        <v>15710</v>
      </c>
      <c r="S5" s="89">
        <v>22408</v>
      </c>
    </row>
    <row r="6" spans="1:19" ht="13.5">
      <c r="A6" s="102" t="s">
        <v>109</v>
      </c>
      <c r="B6" s="78">
        <v>250344</v>
      </c>
      <c r="C6" s="79">
        <v>10876</v>
      </c>
      <c r="D6" s="79">
        <v>11358</v>
      </c>
      <c r="E6" s="79">
        <v>11814</v>
      </c>
      <c r="F6" s="84">
        <v>13296</v>
      </c>
      <c r="G6" s="80">
        <v>15433</v>
      </c>
      <c r="H6" s="80">
        <v>17996</v>
      </c>
      <c r="I6" s="90">
        <v>18972</v>
      </c>
      <c r="J6" s="117">
        <v>16596</v>
      </c>
      <c r="K6" s="80">
        <v>15882</v>
      </c>
      <c r="L6" s="80">
        <v>16051</v>
      </c>
      <c r="M6" s="80">
        <v>19055</v>
      </c>
      <c r="N6" s="80">
        <v>17939</v>
      </c>
      <c r="O6" s="80">
        <v>15201</v>
      </c>
      <c r="P6" s="80">
        <v>13489</v>
      </c>
      <c r="Q6" s="80">
        <v>12623</v>
      </c>
      <c r="R6" s="80">
        <v>10309</v>
      </c>
      <c r="S6" s="90">
        <v>13454</v>
      </c>
    </row>
    <row r="7" spans="1:19" ht="13.5">
      <c r="A7" s="102" t="s">
        <v>110</v>
      </c>
      <c r="B7" s="82">
        <v>62277</v>
      </c>
      <c r="C7" s="83">
        <v>2600</v>
      </c>
      <c r="D7" s="83">
        <v>2615</v>
      </c>
      <c r="E7" s="83">
        <v>2715</v>
      </c>
      <c r="F7" s="84">
        <v>3095</v>
      </c>
      <c r="G7" s="84">
        <v>3144</v>
      </c>
      <c r="H7" s="84">
        <v>3859</v>
      </c>
      <c r="I7" s="91">
        <v>4252</v>
      </c>
      <c r="J7" s="118">
        <v>3536</v>
      </c>
      <c r="K7" s="84">
        <v>3302</v>
      </c>
      <c r="L7" s="84">
        <v>3503</v>
      </c>
      <c r="M7" s="84">
        <v>4896</v>
      </c>
      <c r="N7" s="84">
        <v>5083</v>
      </c>
      <c r="O7" s="84">
        <v>4509</v>
      </c>
      <c r="P7" s="84">
        <v>3821</v>
      </c>
      <c r="Q7" s="84">
        <v>3611</v>
      </c>
      <c r="R7" s="84">
        <v>3172</v>
      </c>
      <c r="S7" s="91">
        <v>4564</v>
      </c>
    </row>
    <row r="8" spans="1:23" ht="13.5">
      <c r="A8" s="102" t="s">
        <v>111</v>
      </c>
      <c r="B8" s="82">
        <v>32488</v>
      </c>
      <c r="C8" s="83">
        <v>1267</v>
      </c>
      <c r="D8" s="83">
        <v>1337</v>
      </c>
      <c r="E8" s="83">
        <v>1430</v>
      </c>
      <c r="F8" s="84">
        <v>1583</v>
      </c>
      <c r="G8" s="84">
        <v>1244</v>
      </c>
      <c r="H8" s="84">
        <v>1564</v>
      </c>
      <c r="I8" s="91">
        <v>1760</v>
      </c>
      <c r="J8" s="118">
        <v>1723</v>
      </c>
      <c r="K8" s="84">
        <v>1702</v>
      </c>
      <c r="L8" s="84">
        <v>2032</v>
      </c>
      <c r="M8" s="84">
        <v>2563</v>
      </c>
      <c r="N8" s="84">
        <v>2576</v>
      </c>
      <c r="O8" s="84">
        <v>2232</v>
      </c>
      <c r="P8" s="84">
        <v>2212</v>
      </c>
      <c r="Q8" s="84">
        <v>2396</v>
      </c>
      <c r="R8" s="84">
        <v>2104</v>
      </c>
      <c r="S8" s="91">
        <v>2763</v>
      </c>
      <c r="W8" s="169"/>
    </row>
    <row r="9" spans="1:23" ht="13.5">
      <c r="A9" s="102" t="s">
        <v>112</v>
      </c>
      <c r="B9" s="82">
        <v>17204</v>
      </c>
      <c r="C9" s="83">
        <v>507</v>
      </c>
      <c r="D9" s="83">
        <v>719</v>
      </c>
      <c r="E9" s="83">
        <v>783</v>
      </c>
      <c r="F9" s="84">
        <v>835</v>
      </c>
      <c r="G9" s="84">
        <v>588</v>
      </c>
      <c r="H9" s="84">
        <v>655</v>
      </c>
      <c r="I9" s="91">
        <v>883</v>
      </c>
      <c r="J9" s="118">
        <v>887</v>
      </c>
      <c r="K9" s="84">
        <v>873</v>
      </c>
      <c r="L9" s="84">
        <v>1064</v>
      </c>
      <c r="M9" s="84">
        <v>1269</v>
      </c>
      <c r="N9" s="84">
        <v>1348</v>
      </c>
      <c r="O9" s="84">
        <v>1324</v>
      </c>
      <c r="P9" s="84">
        <v>1293</v>
      </c>
      <c r="Q9" s="84">
        <v>1305</v>
      </c>
      <c r="R9" s="84">
        <v>1240</v>
      </c>
      <c r="S9" s="91">
        <v>1631</v>
      </c>
      <c r="W9" s="169"/>
    </row>
    <row r="10" spans="1:23" ht="13.5">
      <c r="A10" s="102" t="s">
        <v>113</v>
      </c>
      <c r="B10" s="82">
        <v>66461</v>
      </c>
      <c r="C10" s="83">
        <v>2825</v>
      </c>
      <c r="D10" s="83">
        <v>2911</v>
      </c>
      <c r="E10" s="83">
        <v>2839</v>
      </c>
      <c r="F10" s="84">
        <v>3302</v>
      </c>
      <c r="G10" s="84">
        <v>3148</v>
      </c>
      <c r="H10" s="84">
        <v>3733</v>
      </c>
      <c r="I10" s="91">
        <v>4216</v>
      </c>
      <c r="J10" s="118">
        <v>3624</v>
      </c>
      <c r="K10" s="84">
        <v>3502</v>
      </c>
      <c r="L10" s="84">
        <v>3766</v>
      </c>
      <c r="M10" s="84">
        <v>5081</v>
      </c>
      <c r="N10" s="84">
        <v>5318</v>
      </c>
      <c r="O10" s="84">
        <v>4589</v>
      </c>
      <c r="P10" s="84">
        <v>4363</v>
      </c>
      <c r="Q10" s="84">
        <v>4324</v>
      </c>
      <c r="R10" s="84">
        <v>3729</v>
      </c>
      <c r="S10" s="91">
        <v>5191</v>
      </c>
      <c r="W10" s="169"/>
    </row>
    <row r="11" spans="1:23" ht="13.5">
      <c r="A11" s="102" t="s">
        <v>114</v>
      </c>
      <c r="B11" s="82">
        <v>30738</v>
      </c>
      <c r="C11" s="83">
        <v>1462</v>
      </c>
      <c r="D11" s="83">
        <v>1525</v>
      </c>
      <c r="E11" s="83">
        <v>1464</v>
      </c>
      <c r="F11" s="84">
        <v>1526</v>
      </c>
      <c r="G11" s="84">
        <v>1477</v>
      </c>
      <c r="H11" s="84">
        <v>1782</v>
      </c>
      <c r="I11" s="91">
        <v>2042</v>
      </c>
      <c r="J11" s="118">
        <v>1807</v>
      </c>
      <c r="K11" s="84">
        <v>1807</v>
      </c>
      <c r="L11" s="84">
        <v>1806</v>
      </c>
      <c r="M11" s="84">
        <v>2314</v>
      </c>
      <c r="N11" s="84">
        <v>2149</v>
      </c>
      <c r="O11" s="84">
        <v>1826</v>
      </c>
      <c r="P11" s="84">
        <v>1918</v>
      </c>
      <c r="Q11" s="84">
        <v>1928</v>
      </c>
      <c r="R11" s="84">
        <v>1667</v>
      </c>
      <c r="S11" s="91">
        <v>2238</v>
      </c>
      <c r="W11" s="169"/>
    </row>
    <row r="12" spans="1:23" ht="13.5">
      <c r="A12" s="102" t="s">
        <v>115</v>
      </c>
      <c r="B12" s="82">
        <v>20303</v>
      </c>
      <c r="C12" s="83">
        <v>917</v>
      </c>
      <c r="D12" s="83">
        <v>960</v>
      </c>
      <c r="E12" s="83">
        <v>992</v>
      </c>
      <c r="F12" s="84">
        <v>1132</v>
      </c>
      <c r="G12" s="84">
        <v>955</v>
      </c>
      <c r="H12" s="84">
        <v>1153</v>
      </c>
      <c r="I12" s="91">
        <v>1233</v>
      </c>
      <c r="J12" s="118">
        <v>1109</v>
      </c>
      <c r="K12" s="84">
        <v>1106</v>
      </c>
      <c r="L12" s="84">
        <v>1307</v>
      </c>
      <c r="M12" s="84">
        <v>1486</v>
      </c>
      <c r="N12" s="84">
        <v>1304</v>
      </c>
      <c r="O12" s="84">
        <v>1182</v>
      </c>
      <c r="P12" s="84">
        <v>1236</v>
      </c>
      <c r="Q12" s="84">
        <v>1311</v>
      </c>
      <c r="R12" s="84">
        <v>1198</v>
      </c>
      <c r="S12" s="91">
        <v>1722</v>
      </c>
      <c r="W12" s="169"/>
    </row>
    <row r="13" spans="1:23" ht="13.5">
      <c r="A13" s="102" t="s">
        <v>116</v>
      </c>
      <c r="B13" s="82">
        <v>19674</v>
      </c>
      <c r="C13" s="83">
        <v>794</v>
      </c>
      <c r="D13" s="83">
        <v>890</v>
      </c>
      <c r="E13" s="83">
        <v>974</v>
      </c>
      <c r="F13" s="84">
        <v>1122</v>
      </c>
      <c r="G13" s="84">
        <v>942</v>
      </c>
      <c r="H13" s="84">
        <v>1144</v>
      </c>
      <c r="I13" s="91">
        <v>1263</v>
      </c>
      <c r="J13" s="118">
        <v>1076</v>
      </c>
      <c r="K13" s="84">
        <v>1172</v>
      </c>
      <c r="L13" s="84">
        <v>1220</v>
      </c>
      <c r="M13" s="84">
        <v>1537</v>
      </c>
      <c r="N13" s="84">
        <v>1429</v>
      </c>
      <c r="O13" s="84">
        <v>1255</v>
      </c>
      <c r="P13" s="84">
        <v>1199</v>
      </c>
      <c r="Q13" s="84">
        <v>1121</v>
      </c>
      <c r="R13" s="84">
        <v>1051</v>
      </c>
      <c r="S13" s="91">
        <v>1485</v>
      </c>
      <c r="W13" s="169"/>
    </row>
    <row r="14" spans="1:23" ht="13.5">
      <c r="A14" s="102" t="s">
        <v>117</v>
      </c>
      <c r="B14" s="82">
        <v>19298</v>
      </c>
      <c r="C14" s="83">
        <v>813</v>
      </c>
      <c r="D14" s="83">
        <v>859</v>
      </c>
      <c r="E14" s="83">
        <v>970</v>
      </c>
      <c r="F14" s="84">
        <v>1021</v>
      </c>
      <c r="G14" s="84">
        <v>918</v>
      </c>
      <c r="H14" s="84">
        <v>1194</v>
      </c>
      <c r="I14" s="91">
        <v>1249</v>
      </c>
      <c r="J14" s="118">
        <v>1082</v>
      </c>
      <c r="K14" s="84">
        <v>1063</v>
      </c>
      <c r="L14" s="84">
        <v>1140</v>
      </c>
      <c r="M14" s="84">
        <v>1468</v>
      </c>
      <c r="N14" s="84">
        <v>1388</v>
      </c>
      <c r="O14" s="84">
        <v>1283</v>
      </c>
      <c r="P14" s="84">
        <v>1235</v>
      </c>
      <c r="Q14" s="84">
        <v>1162</v>
      </c>
      <c r="R14" s="84">
        <v>1022</v>
      </c>
      <c r="S14" s="91">
        <v>1431</v>
      </c>
      <c r="W14" s="169"/>
    </row>
    <row r="15" spans="1:23" ht="13.5">
      <c r="A15" s="102" t="s">
        <v>118</v>
      </c>
      <c r="B15" s="82">
        <v>16522</v>
      </c>
      <c r="C15" s="83">
        <v>657</v>
      </c>
      <c r="D15" s="83">
        <v>817</v>
      </c>
      <c r="E15" s="83">
        <v>824</v>
      </c>
      <c r="F15" s="84">
        <v>935</v>
      </c>
      <c r="G15" s="84">
        <v>894</v>
      </c>
      <c r="H15" s="84">
        <v>973</v>
      </c>
      <c r="I15" s="91">
        <v>1015</v>
      </c>
      <c r="J15" s="118">
        <v>916</v>
      </c>
      <c r="K15" s="84">
        <v>929</v>
      </c>
      <c r="L15" s="84">
        <v>1052</v>
      </c>
      <c r="M15" s="84">
        <v>1288</v>
      </c>
      <c r="N15" s="84">
        <v>1208</v>
      </c>
      <c r="O15" s="84">
        <v>1038</v>
      </c>
      <c r="P15" s="84">
        <v>1035</v>
      </c>
      <c r="Q15" s="84">
        <v>948</v>
      </c>
      <c r="R15" s="84">
        <v>830</v>
      </c>
      <c r="S15" s="91">
        <v>1163</v>
      </c>
      <c r="W15" s="169"/>
    </row>
    <row r="16" spans="1:23" ht="13.5">
      <c r="A16" s="102" t="s">
        <v>119</v>
      </c>
      <c r="B16" s="82">
        <v>15301</v>
      </c>
      <c r="C16" s="83">
        <v>533</v>
      </c>
      <c r="D16" s="83">
        <v>586</v>
      </c>
      <c r="E16" s="83">
        <v>644</v>
      </c>
      <c r="F16" s="84">
        <v>744</v>
      </c>
      <c r="G16" s="84">
        <v>850</v>
      </c>
      <c r="H16" s="84">
        <v>833</v>
      </c>
      <c r="I16" s="91">
        <v>863</v>
      </c>
      <c r="J16" s="118">
        <v>746</v>
      </c>
      <c r="K16" s="84">
        <v>752</v>
      </c>
      <c r="L16" s="84">
        <v>909</v>
      </c>
      <c r="M16" s="84">
        <v>1204</v>
      </c>
      <c r="N16" s="84">
        <v>1233</v>
      </c>
      <c r="O16" s="84">
        <v>1107</v>
      </c>
      <c r="P16" s="84">
        <v>1009</v>
      </c>
      <c r="Q16" s="84">
        <v>1033</v>
      </c>
      <c r="R16" s="84">
        <v>928</v>
      </c>
      <c r="S16" s="91">
        <v>1327</v>
      </c>
      <c r="W16" s="169"/>
    </row>
    <row r="17" spans="1:23" ht="13.5">
      <c r="A17" s="102" t="s">
        <v>120</v>
      </c>
      <c r="B17" s="86">
        <v>17534</v>
      </c>
      <c r="C17" s="87">
        <v>680</v>
      </c>
      <c r="D17" s="87">
        <v>748</v>
      </c>
      <c r="E17" s="87">
        <v>738</v>
      </c>
      <c r="F17" s="84">
        <v>948</v>
      </c>
      <c r="G17" s="88">
        <v>815</v>
      </c>
      <c r="H17" s="88">
        <v>896</v>
      </c>
      <c r="I17" s="92">
        <v>970</v>
      </c>
      <c r="J17" s="119">
        <v>914</v>
      </c>
      <c r="K17" s="88">
        <v>1014</v>
      </c>
      <c r="L17" s="88">
        <v>1116</v>
      </c>
      <c r="M17" s="88">
        <v>1344</v>
      </c>
      <c r="N17" s="88">
        <v>1273</v>
      </c>
      <c r="O17" s="88">
        <v>1182</v>
      </c>
      <c r="P17" s="88">
        <v>1189</v>
      </c>
      <c r="Q17" s="88">
        <v>1177</v>
      </c>
      <c r="R17" s="88">
        <v>1040</v>
      </c>
      <c r="S17" s="92">
        <v>1490</v>
      </c>
      <c r="W17" s="169"/>
    </row>
    <row r="18" spans="1:19" ht="13.5">
      <c r="A18" s="76" t="s">
        <v>121</v>
      </c>
      <c r="B18" s="93">
        <v>10029</v>
      </c>
      <c r="C18" s="94">
        <v>321</v>
      </c>
      <c r="D18" s="94">
        <v>468</v>
      </c>
      <c r="E18" s="94">
        <v>484</v>
      </c>
      <c r="F18" s="95">
        <v>551</v>
      </c>
      <c r="G18" s="95">
        <v>434</v>
      </c>
      <c r="H18" s="95">
        <v>486</v>
      </c>
      <c r="I18" s="96">
        <v>480</v>
      </c>
      <c r="J18" s="120">
        <v>545</v>
      </c>
      <c r="K18" s="95">
        <v>529</v>
      </c>
      <c r="L18" s="95">
        <v>659</v>
      </c>
      <c r="M18" s="95">
        <v>790</v>
      </c>
      <c r="N18" s="95">
        <v>697</v>
      </c>
      <c r="O18" s="95">
        <v>605</v>
      </c>
      <c r="P18" s="95">
        <v>668</v>
      </c>
      <c r="Q18" s="95">
        <v>738</v>
      </c>
      <c r="R18" s="95">
        <v>684</v>
      </c>
      <c r="S18" s="96">
        <v>890</v>
      </c>
    </row>
    <row r="19" spans="1:19" ht="13.5">
      <c r="A19" s="102" t="s">
        <v>122</v>
      </c>
      <c r="B19" s="82">
        <v>870</v>
      </c>
      <c r="C19" s="83">
        <v>15</v>
      </c>
      <c r="D19" s="83">
        <v>27</v>
      </c>
      <c r="E19" s="83">
        <v>23</v>
      </c>
      <c r="F19" s="84">
        <v>35</v>
      </c>
      <c r="G19" s="80">
        <v>22</v>
      </c>
      <c r="H19" s="84">
        <v>17</v>
      </c>
      <c r="I19" s="91">
        <v>30</v>
      </c>
      <c r="J19" s="118">
        <v>30</v>
      </c>
      <c r="K19" s="84">
        <v>23</v>
      </c>
      <c r="L19" s="84">
        <v>33</v>
      </c>
      <c r="M19" s="84">
        <v>43</v>
      </c>
      <c r="N19" s="84">
        <v>48</v>
      </c>
      <c r="O19" s="84">
        <v>70</v>
      </c>
      <c r="P19" s="84">
        <v>88</v>
      </c>
      <c r="Q19" s="84">
        <v>104</v>
      </c>
      <c r="R19" s="84">
        <v>123</v>
      </c>
      <c r="S19" s="91">
        <v>139</v>
      </c>
    </row>
    <row r="20" spans="1:19" ht="13.5">
      <c r="A20" s="102" t="s">
        <v>123</v>
      </c>
      <c r="B20" s="82">
        <v>9159</v>
      </c>
      <c r="C20" s="83">
        <v>306</v>
      </c>
      <c r="D20" s="83">
        <v>441</v>
      </c>
      <c r="E20" s="83">
        <v>461</v>
      </c>
      <c r="F20" s="84">
        <v>516</v>
      </c>
      <c r="G20" s="84">
        <v>412</v>
      </c>
      <c r="H20" s="84">
        <v>469</v>
      </c>
      <c r="I20" s="91">
        <v>450</v>
      </c>
      <c r="J20" s="118">
        <v>515</v>
      </c>
      <c r="K20" s="84">
        <v>506</v>
      </c>
      <c r="L20" s="84">
        <v>626</v>
      </c>
      <c r="M20" s="84">
        <v>747</v>
      </c>
      <c r="N20" s="84">
        <v>649</v>
      </c>
      <c r="O20" s="84">
        <v>535</v>
      </c>
      <c r="P20" s="84">
        <v>580</v>
      </c>
      <c r="Q20" s="84">
        <v>634</v>
      </c>
      <c r="R20" s="84">
        <v>561</v>
      </c>
      <c r="S20" s="91">
        <v>751</v>
      </c>
    </row>
    <row r="21" spans="1:19" ht="13.5">
      <c r="A21" s="76" t="s">
        <v>125</v>
      </c>
      <c r="B21" s="93">
        <v>12464</v>
      </c>
      <c r="C21" s="94">
        <v>408</v>
      </c>
      <c r="D21" s="94">
        <v>469</v>
      </c>
      <c r="E21" s="94">
        <v>573</v>
      </c>
      <c r="F21" s="95">
        <v>670</v>
      </c>
      <c r="G21" s="95">
        <v>611</v>
      </c>
      <c r="H21" s="95">
        <v>627</v>
      </c>
      <c r="I21" s="96">
        <v>593</v>
      </c>
      <c r="J21" s="120">
        <v>599</v>
      </c>
      <c r="K21" s="95">
        <v>675</v>
      </c>
      <c r="L21" s="95">
        <v>798</v>
      </c>
      <c r="M21" s="95">
        <v>1005</v>
      </c>
      <c r="N21" s="95">
        <v>839</v>
      </c>
      <c r="O21" s="95">
        <v>861</v>
      </c>
      <c r="P21" s="95">
        <v>834</v>
      </c>
      <c r="Q21" s="95">
        <v>896</v>
      </c>
      <c r="R21" s="95">
        <v>827</v>
      </c>
      <c r="S21" s="96">
        <v>1179</v>
      </c>
    </row>
    <row r="22" spans="1:19" ht="13.5">
      <c r="A22" s="102" t="s">
        <v>126</v>
      </c>
      <c r="B22" s="82">
        <v>5278</v>
      </c>
      <c r="C22" s="83">
        <v>179</v>
      </c>
      <c r="D22" s="83">
        <v>201</v>
      </c>
      <c r="E22" s="83">
        <v>247</v>
      </c>
      <c r="F22" s="84">
        <v>286</v>
      </c>
      <c r="G22" s="80">
        <v>275</v>
      </c>
      <c r="H22" s="84">
        <v>269</v>
      </c>
      <c r="I22" s="91">
        <v>256</v>
      </c>
      <c r="J22" s="118">
        <v>265</v>
      </c>
      <c r="K22" s="84">
        <v>303</v>
      </c>
      <c r="L22" s="84">
        <v>334</v>
      </c>
      <c r="M22" s="84">
        <v>414</v>
      </c>
      <c r="N22" s="84">
        <v>336</v>
      </c>
      <c r="O22" s="84">
        <v>351</v>
      </c>
      <c r="P22" s="84">
        <v>369</v>
      </c>
      <c r="Q22" s="84">
        <v>400</v>
      </c>
      <c r="R22" s="84">
        <v>326</v>
      </c>
      <c r="S22" s="91">
        <v>467</v>
      </c>
    </row>
    <row r="23" spans="1:19" ht="13.5">
      <c r="A23" s="102" t="s">
        <v>127</v>
      </c>
      <c r="B23" s="82">
        <v>7186</v>
      </c>
      <c r="C23" s="83">
        <v>229</v>
      </c>
      <c r="D23" s="83">
        <v>268</v>
      </c>
      <c r="E23" s="83">
        <v>326</v>
      </c>
      <c r="F23" s="84">
        <v>384</v>
      </c>
      <c r="G23" s="84">
        <v>336</v>
      </c>
      <c r="H23" s="84">
        <v>358</v>
      </c>
      <c r="I23" s="91">
        <v>337</v>
      </c>
      <c r="J23" s="118">
        <v>334</v>
      </c>
      <c r="K23" s="84">
        <v>372</v>
      </c>
      <c r="L23" s="84">
        <v>464</v>
      </c>
      <c r="M23" s="84">
        <v>591</v>
      </c>
      <c r="N23" s="84">
        <v>503</v>
      </c>
      <c r="O23" s="84">
        <v>510</v>
      </c>
      <c r="P23" s="84">
        <v>465</v>
      </c>
      <c r="Q23" s="84">
        <v>496</v>
      </c>
      <c r="R23" s="84">
        <v>501</v>
      </c>
      <c r="S23" s="91">
        <v>712</v>
      </c>
    </row>
    <row r="24" spans="1:19" ht="13.5">
      <c r="A24" s="76" t="s">
        <v>128</v>
      </c>
      <c r="B24" s="97">
        <v>37394</v>
      </c>
      <c r="C24" s="98">
        <v>1131</v>
      </c>
      <c r="D24" s="98">
        <v>1334</v>
      </c>
      <c r="E24" s="98">
        <v>1443</v>
      </c>
      <c r="F24" s="95">
        <v>1826</v>
      </c>
      <c r="G24" s="95">
        <v>1467</v>
      </c>
      <c r="H24" s="95">
        <v>1673</v>
      </c>
      <c r="I24" s="96">
        <v>1769</v>
      </c>
      <c r="J24" s="120">
        <v>1619</v>
      </c>
      <c r="K24" s="95">
        <v>1803</v>
      </c>
      <c r="L24" s="95">
        <v>2101</v>
      </c>
      <c r="M24" s="95">
        <v>2829</v>
      </c>
      <c r="N24" s="95">
        <v>3059</v>
      </c>
      <c r="O24" s="95">
        <v>2815</v>
      </c>
      <c r="P24" s="95">
        <v>2675</v>
      </c>
      <c r="Q24" s="95">
        <v>2984</v>
      </c>
      <c r="R24" s="95">
        <v>2689</v>
      </c>
      <c r="S24" s="96">
        <v>4177</v>
      </c>
    </row>
    <row r="25" spans="1:19" ht="13.5">
      <c r="A25" s="102" t="s">
        <v>129</v>
      </c>
      <c r="B25" s="82">
        <v>2650</v>
      </c>
      <c r="C25" s="83">
        <v>61</v>
      </c>
      <c r="D25" s="83">
        <v>94</v>
      </c>
      <c r="E25" s="83">
        <v>118</v>
      </c>
      <c r="F25" s="84">
        <v>150</v>
      </c>
      <c r="G25" s="80">
        <v>121</v>
      </c>
      <c r="H25" s="80">
        <v>136</v>
      </c>
      <c r="I25" s="90">
        <v>129</v>
      </c>
      <c r="J25" s="117">
        <v>132</v>
      </c>
      <c r="K25" s="80">
        <v>149</v>
      </c>
      <c r="L25" s="80">
        <v>208</v>
      </c>
      <c r="M25" s="80">
        <v>212</v>
      </c>
      <c r="N25" s="80">
        <v>212</v>
      </c>
      <c r="O25" s="80">
        <v>164</v>
      </c>
      <c r="P25" s="80">
        <v>159</v>
      </c>
      <c r="Q25" s="80">
        <v>172</v>
      </c>
      <c r="R25" s="80">
        <v>159</v>
      </c>
      <c r="S25" s="90">
        <v>274</v>
      </c>
    </row>
    <row r="26" spans="1:19" ht="13.5">
      <c r="A26" s="102" t="s">
        <v>130</v>
      </c>
      <c r="B26" s="82">
        <v>3143</v>
      </c>
      <c r="C26" s="83">
        <v>93</v>
      </c>
      <c r="D26" s="83">
        <v>120</v>
      </c>
      <c r="E26" s="83">
        <v>128</v>
      </c>
      <c r="F26" s="84">
        <v>154</v>
      </c>
      <c r="G26" s="84">
        <v>126</v>
      </c>
      <c r="H26" s="84">
        <v>147</v>
      </c>
      <c r="I26" s="91">
        <v>167</v>
      </c>
      <c r="J26" s="118">
        <v>166</v>
      </c>
      <c r="K26" s="84">
        <v>170</v>
      </c>
      <c r="L26" s="84">
        <v>196</v>
      </c>
      <c r="M26" s="84">
        <v>232</v>
      </c>
      <c r="N26" s="84">
        <v>270</v>
      </c>
      <c r="O26" s="84">
        <v>201</v>
      </c>
      <c r="P26" s="84">
        <v>209</v>
      </c>
      <c r="Q26" s="84">
        <v>218</v>
      </c>
      <c r="R26" s="84">
        <v>196</v>
      </c>
      <c r="S26" s="91">
        <v>350</v>
      </c>
    </row>
    <row r="27" spans="1:19" ht="13.5">
      <c r="A27" s="102" t="s">
        <v>131</v>
      </c>
      <c r="B27" s="82">
        <v>5065</v>
      </c>
      <c r="C27" s="83">
        <v>168</v>
      </c>
      <c r="D27" s="83">
        <v>212</v>
      </c>
      <c r="E27" s="83">
        <v>235</v>
      </c>
      <c r="F27" s="84">
        <v>282</v>
      </c>
      <c r="G27" s="84">
        <v>252</v>
      </c>
      <c r="H27" s="84">
        <v>286</v>
      </c>
      <c r="I27" s="91">
        <v>295</v>
      </c>
      <c r="J27" s="118">
        <v>276</v>
      </c>
      <c r="K27" s="84">
        <v>291</v>
      </c>
      <c r="L27" s="84">
        <v>287</v>
      </c>
      <c r="M27" s="84">
        <v>364</v>
      </c>
      <c r="N27" s="84">
        <v>426</v>
      </c>
      <c r="O27" s="84">
        <v>382</v>
      </c>
      <c r="P27" s="84">
        <v>296</v>
      </c>
      <c r="Q27" s="84">
        <v>294</v>
      </c>
      <c r="R27" s="84">
        <v>269</v>
      </c>
      <c r="S27" s="91">
        <v>450</v>
      </c>
    </row>
    <row r="28" spans="1:19" ht="13.5">
      <c r="A28" s="102" t="s">
        <v>132</v>
      </c>
      <c r="B28" s="82">
        <v>4684</v>
      </c>
      <c r="C28" s="83">
        <v>193</v>
      </c>
      <c r="D28" s="83">
        <v>203</v>
      </c>
      <c r="E28" s="83">
        <v>231</v>
      </c>
      <c r="F28" s="84">
        <v>241</v>
      </c>
      <c r="G28" s="84">
        <v>266</v>
      </c>
      <c r="H28" s="84">
        <v>321</v>
      </c>
      <c r="I28" s="91">
        <v>268</v>
      </c>
      <c r="J28" s="118">
        <v>215</v>
      </c>
      <c r="K28" s="84">
        <v>248</v>
      </c>
      <c r="L28" s="84">
        <v>263</v>
      </c>
      <c r="M28" s="84">
        <v>426</v>
      </c>
      <c r="N28" s="84">
        <v>435</v>
      </c>
      <c r="O28" s="84">
        <v>315</v>
      </c>
      <c r="P28" s="84">
        <v>231</v>
      </c>
      <c r="Q28" s="84">
        <v>264</v>
      </c>
      <c r="R28" s="84">
        <v>189</v>
      </c>
      <c r="S28" s="91">
        <v>375</v>
      </c>
    </row>
    <row r="29" spans="1:19" ht="13.5">
      <c r="A29" s="102" t="s">
        <v>133</v>
      </c>
      <c r="B29" s="82">
        <v>4013</v>
      </c>
      <c r="C29" s="83">
        <v>116</v>
      </c>
      <c r="D29" s="83">
        <v>142</v>
      </c>
      <c r="E29" s="83">
        <v>141</v>
      </c>
      <c r="F29" s="84">
        <v>175</v>
      </c>
      <c r="G29" s="84">
        <v>161</v>
      </c>
      <c r="H29" s="84">
        <v>185</v>
      </c>
      <c r="I29" s="91">
        <v>193</v>
      </c>
      <c r="J29" s="118">
        <v>181</v>
      </c>
      <c r="K29" s="84">
        <v>186</v>
      </c>
      <c r="L29" s="84">
        <v>232</v>
      </c>
      <c r="M29" s="84">
        <v>306</v>
      </c>
      <c r="N29" s="84">
        <v>305</v>
      </c>
      <c r="O29" s="84">
        <v>306</v>
      </c>
      <c r="P29" s="84">
        <v>305</v>
      </c>
      <c r="Q29" s="84">
        <v>325</v>
      </c>
      <c r="R29" s="84">
        <v>304</v>
      </c>
      <c r="S29" s="91">
        <v>450</v>
      </c>
    </row>
    <row r="30" spans="1:19" ht="13.5">
      <c r="A30" s="102" t="s">
        <v>134</v>
      </c>
      <c r="B30" s="82">
        <v>2574</v>
      </c>
      <c r="C30" s="83">
        <v>69</v>
      </c>
      <c r="D30" s="83">
        <v>80</v>
      </c>
      <c r="E30" s="83">
        <v>74</v>
      </c>
      <c r="F30" s="84">
        <v>117</v>
      </c>
      <c r="G30" s="84">
        <v>85</v>
      </c>
      <c r="H30" s="84">
        <v>85</v>
      </c>
      <c r="I30" s="91">
        <v>101</v>
      </c>
      <c r="J30" s="118">
        <v>96</v>
      </c>
      <c r="K30" s="84">
        <v>113</v>
      </c>
      <c r="L30" s="84">
        <v>141</v>
      </c>
      <c r="M30" s="84">
        <v>164</v>
      </c>
      <c r="N30" s="84">
        <v>201</v>
      </c>
      <c r="O30" s="84">
        <v>210</v>
      </c>
      <c r="P30" s="84">
        <v>175</v>
      </c>
      <c r="Q30" s="84">
        <v>250</v>
      </c>
      <c r="R30" s="84">
        <v>219</v>
      </c>
      <c r="S30" s="91">
        <v>394</v>
      </c>
    </row>
    <row r="31" spans="1:19" ht="13.5">
      <c r="A31" s="102" t="s">
        <v>135</v>
      </c>
      <c r="B31" s="82">
        <v>1921</v>
      </c>
      <c r="C31" s="83">
        <v>63</v>
      </c>
      <c r="D31" s="83">
        <v>73</v>
      </c>
      <c r="E31" s="83">
        <v>90</v>
      </c>
      <c r="F31" s="84">
        <v>98</v>
      </c>
      <c r="G31" s="84">
        <v>60</v>
      </c>
      <c r="H31" s="84">
        <v>78</v>
      </c>
      <c r="I31" s="91">
        <v>103</v>
      </c>
      <c r="J31" s="118">
        <v>95</v>
      </c>
      <c r="K31" s="84">
        <v>87</v>
      </c>
      <c r="L31" s="84">
        <v>93</v>
      </c>
      <c r="M31" s="84">
        <v>113</v>
      </c>
      <c r="N31" s="84">
        <v>153</v>
      </c>
      <c r="O31" s="84">
        <v>144</v>
      </c>
      <c r="P31" s="84">
        <v>153</v>
      </c>
      <c r="Q31" s="84">
        <v>178</v>
      </c>
      <c r="R31" s="84">
        <v>157</v>
      </c>
      <c r="S31" s="91">
        <v>183</v>
      </c>
    </row>
    <row r="32" spans="1:19" ht="13.5">
      <c r="A32" s="102" t="s">
        <v>136</v>
      </c>
      <c r="B32" s="82">
        <v>4194</v>
      </c>
      <c r="C32" s="83">
        <v>139</v>
      </c>
      <c r="D32" s="83">
        <v>185</v>
      </c>
      <c r="E32" s="83">
        <v>168</v>
      </c>
      <c r="F32" s="84">
        <v>214</v>
      </c>
      <c r="G32" s="84">
        <v>156</v>
      </c>
      <c r="H32" s="84">
        <v>156</v>
      </c>
      <c r="I32" s="91">
        <v>223</v>
      </c>
      <c r="J32" s="118">
        <v>200</v>
      </c>
      <c r="K32" s="84">
        <v>198</v>
      </c>
      <c r="L32" s="84">
        <v>227</v>
      </c>
      <c r="M32" s="84">
        <v>345</v>
      </c>
      <c r="N32" s="84">
        <v>313</v>
      </c>
      <c r="O32" s="84">
        <v>338</v>
      </c>
      <c r="P32" s="84">
        <v>296</v>
      </c>
      <c r="Q32" s="84">
        <v>329</v>
      </c>
      <c r="R32" s="84">
        <v>280</v>
      </c>
      <c r="S32" s="91">
        <v>427</v>
      </c>
    </row>
    <row r="33" spans="1:19" ht="13.5">
      <c r="A33" s="102" t="s">
        <v>137</v>
      </c>
      <c r="B33" s="82">
        <v>145</v>
      </c>
      <c r="C33" s="83">
        <v>3</v>
      </c>
      <c r="D33" s="83">
        <v>1</v>
      </c>
      <c r="E33" s="83">
        <v>4</v>
      </c>
      <c r="F33" s="84">
        <v>3</v>
      </c>
      <c r="G33" s="84">
        <v>2</v>
      </c>
      <c r="H33" s="84">
        <v>6</v>
      </c>
      <c r="I33" s="91">
        <v>4</v>
      </c>
      <c r="J33" s="118">
        <v>1</v>
      </c>
      <c r="K33" s="84">
        <v>5</v>
      </c>
      <c r="L33" s="84">
        <v>4</v>
      </c>
      <c r="M33" s="84">
        <v>13</v>
      </c>
      <c r="N33" s="84">
        <v>7</v>
      </c>
      <c r="O33" s="84">
        <v>9</v>
      </c>
      <c r="P33" s="84">
        <v>21</v>
      </c>
      <c r="Q33" s="84">
        <v>25</v>
      </c>
      <c r="R33" s="84">
        <v>15</v>
      </c>
      <c r="S33" s="91">
        <v>22</v>
      </c>
    </row>
    <row r="34" spans="1:19" ht="13.5">
      <c r="A34" s="102" t="s">
        <v>138</v>
      </c>
      <c r="B34" s="82">
        <v>1930</v>
      </c>
      <c r="C34" s="83">
        <v>52</v>
      </c>
      <c r="D34" s="83">
        <v>58</v>
      </c>
      <c r="E34" s="83">
        <v>58</v>
      </c>
      <c r="F34" s="84">
        <v>132</v>
      </c>
      <c r="G34" s="84">
        <v>49</v>
      </c>
      <c r="H34" s="84">
        <v>55</v>
      </c>
      <c r="I34" s="91">
        <v>54</v>
      </c>
      <c r="J34" s="118">
        <v>54</v>
      </c>
      <c r="K34" s="84">
        <v>87</v>
      </c>
      <c r="L34" s="84">
        <v>96</v>
      </c>
      <c r="M34" s="84">
        <v>151</v>
      </c>
      <c r="N34" s="84">
        <v>182</v>
      </c>
      <c r="O34" s="84">
        <v>178</v>
      </c>
      <c r="P34" s="84">
        <v>174</v>
      </c>
      <c r="Q34" s="84">
        <v>172</v>
      </c>
      <c r="R34" s="84">
        <v>176</v>
      </c>
      <c r="S34" s="91">
        <v>202</v>
      </c>
    </row>
    <row r="35" spans="1:19" ht="13.5">
      <c r="A35" s="102" t="s">
        <v>139</v>
      </c>
      <c r="B35" s="82">
        <v>1086</v>
      </c>
      <c r="C35" s="83">
        <v>23</v>
      </c>
      <c r="D35" s="83">
        <v>27</v>
      </c>
      <c r="E35" s="83">
        <v>33</v>
      </c>
      <c r="F35" s="84">
        <v>50</v>
      </c>
      <c r="G35" s="84">
        <v>29</v>
      </c>
      <c r="H35" s="84">
        <v>27</v>
      </c>
      <c r="I35" s="91">
        <v>35</v>
      </c>
      <c r="J35" s="118">
        <v>37</v>
      </c>
      <c r="K35" s="84">
        <v>44</v>
      </c>
      <c r="L35" s="84">
        <v>76</v>
      </c>
      <c r="M35" s="84">
        <v>96</v>
      </c>
      <c r="N35" s="84">
        <v>86</v>
      </c>
      <c r="O35" s="84">
        <v>117</v>
      </c>
      <c r="P35" s="84">
        <v>99</v>
      </c>
      <c r="Q35" s="84">
        <v>92</v>
      </c>
      <c r="R35" s="84">
        <v>80</v>
      </c>
      <c r="S35" s="91">
        <v>135</v>
      </c>
    </row>
    <row r="36" spans="1:19" ht="13.5">
      <c r="A36" s="102" t="s">
        <v>140</v>
      </c>
      <c r="B36" s="82">
        <v>1181</v>
      </c>
      <c r="C36" s="83">
        <v>36</v>
      </c>
      <c r="D36" s="83">
        <v>33</v>
      </c>
      <c r="E36" s="83">
        <v>50</v>
      </c>
      <c r="F36" s="84">
        <v>60</v>
      </c>
      <c r="G36" s="84">
        <v>36</v>
      </c>
      <c r="H36" s="84">
        <v>44</v>
      </c>
      <c r="I36" s="91">
        <v>42</v>
      </c>
      <c r="J36" s="118">
        <v>37</v>
      </c>
      <c r="K36" s="84">
        <v>64</v>
      </c>
      <c r="L36" s="84">
        <v>76</v>
      </c>
      <c r="M36" s="84">
        <v>90</v>
      </c>
      <c r="N36" s="84">
        <v>91</v>
      </c>
      <c r="O36" s="84">
        <v>87</v>
      </c>
      <c r="P36" s="84">
        <v>89</v>
      </c>
      <c r="Q36" s="84">
        <v>128</v>
      </c>
      <c r="R36" s="84">
        <v>108</v>
      </c>
      <c r="S36" s="91">
        <v>110</v>
      </c>
    </row>
    <row r="37" spans="1:19" ht="13.5">
      <c r="A37" s="102" t="s">
        <v>141</v>
      </c>
      <c r="B37" s="82">
        <v>1996</v>
      </c>
      <c r="C37" s="83">
        <v>50</v>
      </c>
      <c r="D37" s="83">
        <v>55</v>
      </c>
      <c r="E37" s="83">
        <v>49</v>
      </c>
      <c r="F37" s="84">
        <v>62</v>
      </c>
      <c r="G37" s="84">
        <v>55</v>
      </c>
      <c r="H37" s="84">
        <v>72</v>
      </c>
      <c r="I37" s="91">
        <v>68</v>
      </c>
      <c r="J37" s="118">
        <v>63</v>
      </c>
      <c r="K37" s="84">
        <v>64</v>
      </c>
      <c r="L37" s="84">
        <v>93</v>
      </c>
      <c r="M37" s="84">
        <v>131</v>
      </c>
      <c r="N37" s="84">
        <v>174</v>
      </c>
      <c r="O37" s="84">
        <v>159</v>
      </c>
      <c r="P37" s="84">
        <v>199</v>
      </c>
      <c r="Q37" s="84">
        <v>190</v>
      </c>
      <c r="R37" s="84">
        <v>215</v>
      </c>
      <c r="S37" s="91">
        <v>297</v>
      </c>
    </row>
    <row r="38" spans="1:19" ht="13.5">
      <c r="A38" s="102" t="s">
        <v>142</v>
      </c>
      <c r="B38" s="82">
        <v>2369</v>
      </c>
      <c r="C38" s="83">
        <v>58</v>
      </c>
      <c r="D38" s="83">
        <v>46</v>
      </c>
      <c r="E38" s="83">
        <v>58</v>
      </c>
      <c r="F38" s="84">
        <v>77</v>
      </c>
      <c r="G38" s="84">
        <v>59</v>
      </c>
      <c r="H38" s="84">
        <v>72</v>
      </c>
      <c r="I38" s="91">
        <v>72</v>
      </c>
      <c r="J38" s="118">
        <v>58</v>
      </c>
      <c r="K38" s="84">
        <v>84</v>
      </c>
      <c r="L38" s="84">
        <v>94</v>
      </c>
      <c r="M38" s="84">
        <v>157</v>
      </c>
      <c r="N38" s="84">
        <v>175</v>
      </c>
      <c r="O38" s="84">
        <v>170</v>
      </c>
      <c r="P38" s="84">
        <v>223</v>
      </c>
      <c r="Q38" s="84">
        <v>297</v>
      </c>
      <c r="R38" s="84">
        <v>258</v>
      </c>
      <c r="S38" s="91">
        <v>411</v>
      </c>
    </row>
    <row r="39" spans="1:19" ht="13.5">
      <c r="A39" s="102" t="s">
        <v>143</v>
      </c>
      <c r="B39" s="82">
        <v>443</v>
      </c>
      <c r="C39" s="83">
        <v>7</v>
      </c>
      <c r="D39" s="83">
        <v>5</v>
      </c>
      <c r="E39" s="83">
        <v>6</v>
      </c>
      <c r="F39" s="84">
        <v>11</v>
      </c>
      <c r="G39" s="84">
        <v>10</v>
      </c>
      <c r="H39" s="84">
        <v>3</v>
      </c>
      <c r="I39" s="91">
        <v>15</v>
      </c>
      <c r="J39" s="118">
        <v>8</v>
      </c>
      <c r="K39" s="84">
        <v>13</v>
      </c>
      <c r="L39" s="84">
        <v>15</v>
      </c>
      <c r="M39" s="84">
        <v>29</v>
      </c>
      <c r="N39" s="84">
        <v>29</v>
      </c>
      <c r="O39" s="84">
        <v>35</v>
      </c>
      <c r="P39" s="84">
        <v>46</v>
      </c>
      <c r="Q39" s="84">
        <v>50</v>
      </c>
      <c r="R39" s="84">
        <v>64</v>
      </c>
      <c r="S39" s="91">
        <v>97</v>
      </c>
    </row>
    <row r="40" spans="1:19" ht="13.5">
      <c r="A40" s="76" t="s">
        <v>144</v>
      </c>
      <c r="B40" s="93">
        <v>21289</v>
      </c>
      <c r="C40" s="94">
        <v>758</v>
      </c>
      <c r="D40" s="94">
        <v>820</v>
      </c>
      <c r="E40" s="94">
        <v>936</v>
      </c>
      <c r="F40" s="95">
        <v>1188</v>
      </c>
      <c r="G40" s="95">
        <v>1237</v>
      </c>
      <c r="H40" s="95">
        <v>1151</v>
      </c>
      <c r="I40" s="96">
        <v>1128</v>
      </c>
      <c r="J40" s="120">
        <v>1087</v>
      </c>
      <c r="K40" s="95">
        <v>1162</v>
      </c>
      <c r="L40" s="95">
        <v>1446</v>
      </c>
      <c r="M40" s="95">
        <v>1577</v>
      </c>
      <c r="N40" s="95">
        <v>1500</v>
      </c>
      <c r="O40" s="95">
        <v>1372</v>
      </c>
      <c r="P40" s="95">
        <v>1388</v>
      </c>
      <c r="Q40" s="95">
        <v>1478</v>
      </c>
      <c r="R40" s="95">
        <v>1302</v>
      </c>
      <c r="S40" s="96">
        <v>1759</v>
      </c>
    </row>
    <row r="41" spans="1:19" ht="13.5">
      <c r="A41" s="102" t="s">
        <v>145</v>
      </c>
      <c r="B41" s="82">
        <v>12034</v>
      </c>
      <c r="C41" s="83">
        <v>504</v>
      </c>
      <c r="D41" s="83">
        <v>518</v>
      </c>
      <c r="E41" s="83">
        <v>560</v>
      </c>
      <c r="F41" s="84">
        <v>701</v>
      </c>
      <c r="G41" s="84">
        <v>788</v>
      </c>
      <c r="H41" s="84">
        <v>805</v>
      </c>
      <c r="I41" s="91">
        <v>751</v>
      </c>
      <c r="J41" s="118">
        <v>694</v>
      </c>
      <c r="K41" s="84">
        <v>689</v>
      </c>
      <c r="L41" s="84">
        <v>888</v>
      </c>
      <c r="M41" s="84">
        <v>916</v>
      </c>
      <c r="N41" s="84">
        <v>810</v>
      </c>
      <c r="O41" s="84">
        <v>710</v>
      </c>
      <c r="P41" s="84">
        <v>665</v>
      </c>
      <c r="Q41" s="84">
        <v>682</v>
      </c>
      <c r="R41" s="84">
        <v>574</v>
      </c>
      <c r="S41" s="91">
        <v>779</v>
      </c>
    </row>
    <row r="42" spans="1:19" ht="13.5">
      <c r="A42" s="102" t="s">
        <v>146</v>
      </c>
      <c r="B42" s="82">
        <v>5919</v>
      </c>
      <c r="C42" s="83">
        <v>204</v>
      </c>
      <c r="D42" s="83">
        <v>245</v>
      </c>
      <c r="E42" s="83">
        <v>292</v>
      </c>
      <c r="F42" s="84">
        <v>342</v>
      </c>
      <c r="G42" s="84">
        <v>376</v>
      </c>
      <c r="H42" s="84">
        <v>288</v>
      </c>
      <c r="I42" s="91">
        <v>303</v>
      </c>
      <c r="J42" s="118">
        <v>311</v>
      </c>
      <c r="K42" s="84">
        <v>362</v>
      </c>
      <c r="L42" s="84">
        <v>390</v>
      </c>
      <c r="M42" s="84">
        <v>436</v>
      </c>
      <c r="N42" s="84">
        <v>419</v>
      </c>
      <c r="O42" s="84">
        <v>348</v>
      </c>
      <c r="P42" s="84">
        <v>364</v>
      </c>
      <c r="Q42" s="84">
        <v>392</v>
      </c>
      <c r="R42" s="84">
        <v>347</v>
      </c>
      <c r="S42" s="91">
        <v>500</v>
      </c>
    </row>
    <row r="43" spans="1:19" ht="13.5">
      <c r="A43" s="102" t="s">
        <v>147</v>
      </c>
      <c r="B43" s="82">
        <v>3336</v>
      </c>
      <c r="C43" s="83">
        <v>50</v>
      </c>
      <c r="D43" s="83">
        <v>57</v>
      </c>
      <c r="E43" s="83">
        <v>84</v>
      </c>
      <c r="F43" s="84">
        <v>145</v>
      </c>
      <c r="G43" s="84">
        <v>73</v>
      </c>
      <c r="H43" s="84">
        <v>58</v>
      </c>
      <c r="I43" s="91">
        <v>74</v>
      </c>
      <c r="J43" s="118">
        <v>82</v>
      </c>
      <c r="K43" s="84">
        <v>111</v>
      </c>
      <c r="L43" s="84">
        <v>168</v>
      </c>
      <c r="M43" s="84">
        <v>225</v>
      </c>
      <c r="N43" s="84">
        <v>271</v>
      </c>
      <c r="O43" s="84">
        <v>314</v>
      </c>
      <c r="P43" s="84">
        <v>359</v>
      </c>
      <c r="Q43" s="84">
        <v>404</v>
      </c>
      <c r="R43" s="84">
        <v>381</v>
      </c>
      <c r="S43" s="91">
        <v>480</v>
      </c>
    </row>
    <row r="44" spans="1:19" ht="13.5">
      <c r="A44" s="76" t="s">
        <v>148</v>
      </c>
      <c r="B44" s="93">
        <v>8214</v>
      </c>
      <c r="C44" s="94">
        <v>224</v>
      </c>
      <c r="D44" s="94">
        <v>255</v>
      </c>
      <c r="E44" s="94">
        <v>307</v>
      </c>
      <c r="F44" s="95">
        <v>364</v>
      </c>
      <c r="G44" s="95">
        <v>274</v>
      </c>
      <c r="H44" s="95">
        <v>291</v>
      </c>
      <c r="I44" s="96">
        <v>271</v>
      </c>
      <c r="J44" s="120">
        <v>300</v>
      </c>
      <c r="K44" s="95">
        <v>363</v>
      </c>
      <c r="L44" s="95">
        <v>413</v>
      </c>
      <c r="M44" s="95">
        <v>466</v>
      </c>
      <c r="N44" s="95">
        <v>431</v>
      </c>
      <c r="O44" s="95">
        <v>601</v>
      </c>
      <c r="P44" s="95">
        <v>793</v>
      </c>
      <c r="Q44" s="95">
        <v>876</v>
      </c>
      <c r="R44" s="95">
        <v>801</v>
      </c>
      <c r="S44" s="96">
        <v>1184</v>
      </c>
    </row>
    <row r="45" spans="1:19" ht="13.5">
      <c r="A45" s="102" t="s">
        <v>149</v>
      </c>
      <c r="B45" s="82">
        <v>3860</v>
      </c>
      <c r="C45" s="83">
        <v>126</v>
      </c>
      <c r="D45" s="83">
        <v>146</v>
      </c>
      <c r="E45" s="83">
        <v>162</v>
      </c>
      <c r="F45" s="84">
        <v>184</v>
      </c>
      <c r="G45" s="84">
        <v>137</v>
      </c>
      <c r="H45" s="84">
        <v>158</v>
      </c>
      <c r="I45" s="91">
        <v>156</v>
      </c>
      <c r="J45" s="118">
        <v>165</v>
      </c>
      <c r="K45" s="84">
        <v>207</v>
      </c>
      <c r="L45" s="84">
        <v>208</v>
      </c>
      <c r="M45" s="84">
        <v>244</v>
      </c>
      <c r="N45" s="84">
        <v>197</v>
      </c>
      <c r="O45" s="84">
        <v>252</v>
      </c>
      <c r="P45" s="84">
        <v>329</v>
      </c>
      <c r="Q45" s="84">
        <v>360</v>
      </c>
      <c r="R45" s="84">
        <v>326</v>
      </c>
      <c r="S45" s="91">
        <v>503</v>
      </c>
    </row>
    <row r="46" spans="1:19" ht="13.5">
      <c r="A46" s="102" t="s">
        <v>150</v>
      </c>
      <c r="B46" s="82">
        <v>453</v>
      </c>
      <c r="C46" s="83">
        <v>14</v>
      </c>
      <c r="D46" s="83">
        <v>8</v>
      </c>
      <c r="E46" s="83">
        <v>14</v>
      </c>
      <c r="F46" s="84">
        <v>16</v>
      </c>
      <c r="G46" s="84">
        <v>10</v>
      </c>
      <c r="H46" s="84">
        <v>12</v>
      </c>
      <c r="I46" s="91">
        <v>13</v>
      </c>
      <c r="J46" s="118">
        <v>18</v>
      </c>
      <c r="K46" s="84">
        <v>15</v>
      </c>
      <c r="L46" s="84">
        <v>23</v>
      </c>
      <c r="M46" s="84">
        <v>23</v>
      </c>
      <c r="N46" s="84">
        <v>27</v>
      </c>
      <c r="O46" s="84">
        <v>37</v>
      </c>
      <c r="P46" s="84">
        <v>54</v>
      </c>
      <c r="Q46" s="84">
        <v>63</v>
      </c>
      <c r="R46" s="84">
        <v>49</v>
      </c>
      <c r="S46" s="91">
        <v>57</v>
      </c>
    </row>
    <row r="47" spans="1:19" ht="13.5">
      <c r="A47" s="102" t="s">
        <v>151</v>
      </c>
      <c r="B47" s="82">
        <v>1248</v>
      </c>
      <c r="C47" s="83">
        <v>35</v>
      </c>
      <c r="D47" s="83">
        <v>34</v>
      </c>
      <c r="E47" s="83">
        <v>29</v>
      </c>
      <c r="F47" s="84">
        <v>48</v>
      </c>
      <c r="G47" s="84">
        <v>32</v>
      </c>
      <c r="H47" s="84">
        <v>38</v>
      </c>
      <c r="I47" s="91">
        <v>40</v>
      </c>
      <c r="J47" s="118">
        <v>32</v>
      </c>
      <c r="K47" s="84">
        <v>48</v>
      </c>
      <c r="L47" s="84">
        <v>52</v>
      </c>
      <c r="M47" s="84">
        <v>53</v>
      </c>
      <c r="N47" s="84">
        <v>72</v>
      </c>
      <c r="O47" s="84">
        <v>106</v>
      </c>
      <c r="P47" s="84">
        <v>163</v>
      </c>
      <c r="Q47" s="84">
        <v>142</v>
      </c>
      <c r="R47" s="84">
        <v>132</v>
      </c>
      <c r="S47" s="91">
        <v>192</v>
      </c>
    </row>
    <row r="48" spans="1:19" ht="13.5">
      <c r="A48" s="102" t="s">
        <v>152</v>
      </c>
      <c r="B48" s="82">
        <v>672</v>
      </c>
      <c r="C48" s="83">
        <v>14</v>
      </c>
      <c r="D48" s="83">
        <v>10</v>
      </c>
      <c r="E48" s="83">
        <v>22</v>
      </c>
      <c r="F48" s="84">
        <v>16</v>
      </c>
      <c r="G48" s="84">
        <v>13</v>
      </c>
      <c r="H48" s="84">
        <v>20</v>
      </c>
      <c r="I48" s="91">
        <v>10</v>
      </c>
      <c r="J48" s="118">
        <v>15</v>
      </c>
      <c r="K48" s="84">
        <v>23</v>
      </c>
      <c r="L48" s="84">
        <v>24</v>
      </c>
      <c r="M48" s="84">
        <v>35</v>
      </c>
      <c r="N48" s="84">
        <v>29</v>
      </c>
      <c r="O48" s="84">
        <v>62</v>
      </c>
      <c r="P48" s="84">
        <v>77</v>
      </c>
      <c r="Q48" s="84">
        <v>100</v>
      </c>
      <c r="R48" s="84">
        <v>88</v>
      </c>
      <c r="S48" s="91">
        <v>114</v>
      </c>
    </row>
    <row r="49" spans="1:19" ht="13.5">
      <c r="A49" s="102" t="s">
        <v>153</v>
      </c>
      <c r="B49" s="82">
        <v>1981</v>
      </c>
      <c r="C49" s="83">
        <v>35</v>
      </c>
      <c r="D49" s="83">
        <v>57</v>
      </c>
      <c r="E49" s="83">
        <v>80</v>
      </c>
      <c r="F49" s="84">
        <v>100</v>
      </c>
      <c r="G49" s="84">
        <v>82</v>
      </c>
      <c r="H49" s="84">
        <v>63</v>
      </c>
      <c r="I49" s="91">
        <v>52</v>
      </c>
      <c r="J49" s="118">
        <v>70</v>
      </c>
      <c r="K49" s="84">
        <v>70</v>
      </c>
      <c r="L49" s="84">
        <v>106</v>
      </c>
      <c r="M49" s="84">
        <v>111</v>
      </c>
      <c r="N49" s="84">
        <v>106</v>
      </c>
      <c r="O49" s="84">
        <v>144</v>
      </c>
      <c r="P49" s="84">
        <v>170</v>
      </c>
      <c r="Q49" s="84">
        <v>211</v>
      </c>
      <c r="R49" s="84">
        <v>206</v>
      </c>
      <c r="S49" s="91">
        <v>318</v>
      </c>
    </row>
    <row r="50" spans="1:19" ht="13.5">
      <c r="A50" s="76" t="s">
        <v>154</v>
      </c>
      <c r="B50" s="93">
        <v>33370</v>
      </c>
      <c r="C50" s="94">
        <v>1174</v>
      </c>
      <c r="D50" s="94">
        <v>1344</v>
      </c>
      <c r="E50" s="94">
        <v>1559</v>
      </c>
      <c r="F50" s="95">
        <v>1898</v>
      </c>
      <c r="G50" s="95">
        <v>1837</v>
      </c>
      <c r="H50" s="95">
        <v>1918</v>
      </c>
      <c r="I50" s="96">
        <v>1904</v>
      </c>
      <c r="J50" s="120">
        <v>1716</v>
      </c>
      <c r="K50" s="95">
        <v>1919</v>
      </c>
      <c r="L50" s="95">
        <v>2266</v>
      </c>
      <c r="M50" s="95">
        <v>2616</v>
      </c>
      <c r="N50" s="95">
        <v>2499</v>
      </c>
      <c r="O50" s="95">
        <v>2174</v>
      </c>
      <c r="P50" s="95">
        <v>2065</v>
      </c>
      <c r="Q50" s="95">
        <v>2162</v>
      </c>
      <c r="R50" s="95">
        <v>1827</v>
      </c>
      <c r="S50" s="96">
        <v>2492</v>
      </c>
    </row>
    <row r="51" spans="1:19" ht="13.5">
      <c r="A51" s="102" t="s">
        <v>155</v>
      </c>
      <c r="B51" s="82">
        <v>16403</v>
      </c>
      <c r="C51" s="83">
        <v>664</v>
      </c>
      <c r="D51" s="83">
        <v>709</v>
      </c>
      <c r="E51" s="83">
        <v>801</v>
      </c>
      <c r="F51" s="84">
        <v>900</v>
      </c>
      <c r="G51" s="84">
        <v>843</v>
      </c>
      <c r="H51" s="84">
        <v>994</v>
      </c>
      <c r="I51" s="91">
        <v>1021</v>
      </c>
      <c r="J51" s="118">
        <v>885</v>
      </c>
      <c r="K51" s="84">
        <v>979</v>
      </c>
      <c r="L51" s="84">
        <v>1126</v>
      </c>
      <c r="M51" s="84">
        <v>1256</v>
      </c>
      <c r="N51" s="84">
        <v>1267</v>
      </c>
      <c r="O51" s="84">
        <v>1069</v>
      </c>
      <c r="P51" s="84">
        <v>974</v>
      </c>
      <c r="Q51" s="84">
        <v>1036</v>
      </c>
      <c r="R51" s="84">
        <v>789</v>
      </c>
      <c r="S51" s="91">
        <v>1090</v>
      </c>
    </row>
    <row r="52" spans="1:19" ht="13.5">
      <c r="A52" s="102" t="s">
        <v>156</v>
      </c>
      <c r="B52" s="82">
        <v>11152</v>
      </c>
      <c r="C52" s="83">
        <v>372</v>
      </c>
      <c r="D52" s="83">
        <v>461</v>
      </c>
      <c r="E52" s="83">
        <v>510</v>
      </c>
      <c r="F52" s="84">
        <v>720</v>
      </c>
      <c r="G52" s="84">
        <v>732</v>
      </c>
      <c r="H52" s="84">
        <v>690</v>
      </c>
      <c r="I52" s="91">
        <v>688</v>
      </c>
      <c r="J52" s="118">
        <v>617</v>
      </c>
      <c r="K52" s="84">
        <v>673</v>
      </c>
      <c r="L52" s="84">
        <v>795</v>
      </c>
      <c r="M52" s="84">
        <v>954</v>
      </c>
      <c r="N52" s="84">
        <v>872</v>
      </c>
      <c r="O52" s="84">
        <v>716</v>
      </c>
      <c r="P52" s="84">
        <v>602</v>
      </c>
      <c r="Q52" s="84">
        <v>540</v>
      </c>
      <c r="R52" s="84">
        <v>528</v>
      </c>
      <c r="S52" s="91">
        <v>682</v>
      </c>
    </row>
    <row r="53" spans="1:19" ht="13.5">
      <c r="A53" s="102" t="s">
        <v>157</v>
      </c>
      <c r="B53" s="82">
        <v>600</v>
      </c>
      <c r="C53" s="83">
        <v>16</v>
      </c>
      <c r="D53" s="83">
        <v>17</v>
      </c>
      <c r="E53" s="83">
        <v>29</v>
      </c>
      <c r="F53" s="84">
        <v>23</v>
      </c>
      <c r="G53" s="84">
        <v>27</v>
      </c>
      <c r="H53" s="84">
        <v>20</v>
      </c>
      <c r="I53" s="91">
        <v>25</v>
      </c>
      <c r="J53" s="118">
        <v>26</v>
      </c>
      <c r="K53" s="84">
        <v>26</v>
      </c>
      <c r="L53" s="84">
        <v>30</v>
      </c>
      <c r="M53" s="84">
        <v>21</v>
      </c>
      <c r="N53" s="84">
        <v>29</v>
      </c>
      <c r="O53" s="84">
        <v>30</v>
      </c>
      <c r="P53" s="84">
        <v>58</v>
      </c>
      <c r="Q53" s="84">
        <v>82</v>
      </c>
      <c r="R53" s="84">
        <v>52</v>
      </c>
      <c r="S53" s="91">
        <v>89</v>
      </c>
    </row>
    <row r="54" spans="1:19" ht="13.5">
      <c r="A54" s="102" t="s">
        <v>158</v>
      </c>
      <c r="B54" s="82">
        <v>2355</v>
      </c>
      <c r="C54" s="83">
        <v>53</v>
      </c>
      <c r="D54" s="83">
        <v>64</v>
      </c>
      <c r="E54" s="83">
        <v>94</v>
      </c>
      <c r="F54" s="84">
        <v>110</v>
      </c>
      <c r="G54" s="84">
        <v>122</v>
      </c>
      <c r="H54" s="84">
        <v>93</v>
      </c>
      <c r="I54" s="91">
        <v>65</v>
      </c>
      <c r="J54" s="118">
        <v>85</v>
      </c>
      <c r="K54" s="84">
        <v>103</v>
      </c>
      <c r="L54" s="84">
        <v>143</v>
      </c>
      <c r="M54" s="84">
        <v>193</v>
      </c>
      <c r="N54" s="84">
        <v>138</v>
      </c>
      <c r="O54" s="84">
        <v>160</v>
      </c>
      <c r="P54" s="84">
        <v>177</v>
      </c>
      <c r="Q54" s="84">
        <v>229</v>
      </c>
      <c r="R54" s="84">
        <v>226</v>
      </c>
      <c r="S54" s="91">
        <v>300</v>
      </c>
    </row>
    <row r="55" spans="1:19" ht="13.5">
      <c r="A55" s="102" t="s">
        <v>159</v>
      </c>
      <c r="B55" s="82">
        <v>2860</v>
      </c>
      <c r="C55" s="83">
        <v>69</v>
      </c>
      <c r="D55" s="83">
        <v>93</v>
      </c>
      <c r="E55" s="83">
        <v>125</v>
      </c>
      <c r="F55" s="84">
        <v>145</v>
      </c>
      <c r="G55" s="84">
        <v>113</v>
      </c>
      <c r="H55" s="84">
        <v>121</v>
      </c>
      <c r="I55" s="91">
        <v>105</v>
      </c>
      <c r="J55" s="118">
        <v>103</v>
      </c>
      <c r="K55" s="84">
        <v>138</v>
      </c>
      <c r="L55" s="84">
        <v>172</v>
      </c>
      <c r="M55" s="84">
        <v>192</v>
      </c>
      <c r="N55" s="84">
        <v>193</v>
      </c>
      <c r="O55" s="84">
        <v>199</v>
      </c>
      <c r="P55" s="84">
        <v>254</v>
      </c>
      <c r="Q55" s="84">
        <v>275</v>
      </c>
      <c r="R55" s="84">
        <v>232</v>
      </c>
      <c r="S55" s="91">
        <v>331</v>
      </c>
    </row>
    <row r="56" spans="1:19" ht="13.5">
      <c r="A56" s="76" t="s">
        <v>160</v>
      </c>
      <c r="B56" s="93">
        <v>16139</v>
      </c>
      <c r="C56" s="94">
        <v>503</v>
      </c>
      <c r="D56" s="94">
        <v>626</v>
      </c>
      <c r="E56" s="94">
        <v>709</v>
      </c>
      <c r="F56" s="95">
        <v>912</v>
      </c>
      <c r="G56" s="95">
        <v>722</v>
      </c>
      <c r="H56" s="95">
        <v>640</v>
      </c>
      <c r="I56" s="96">
        <v>645</v>
      </c>
      <c r="J56" s="120">
        <v>689</v>
      </c>
      <c r="K56" s="95">
        <v>766</v>
      </c>
      <c r="L56" s="95">
        <v>942</v>
      </c>
      <c r="M56" s="95">
        <v>1125</v>
      </c>
      <c r="N56" s="95">
        <v>1038</v>
      </c>
      <c r="O56" s="95">
        <v>1026</v>
      </c>
      <c r="P56" s="95">
        <v>1270</v>
      </c>
      <c r="Q56" s="95">
        <v>1418</v>
      </c>
      <c r="R56" s="95">
        <v>1286</v>
      </c>
      <c r="S56" s="96">
        <v>1822</v>
      </c>
    </row>
    <row r="57" spans="1:19" ht="13.5">
      <c r="A57" s="102" t="s">
        <v>161</v>
      </c>
      <c r="B57" s="82">
        <v>4862</v>
      </c>
      <c r="C57" s="83">
        <v>105</v>
      </c>
      <c r="D57" s="83">
        <v>165</v>
      </c>
      <c r="E57" s="83">
        <v>201</v>
      </c>
      <c r="F57" s="84">
        <v>268</v>
      </c>
      <c r="G57" s="84">
        <v>206</v>
      </c>
      <c r="H57" s="84">
        <v>164</v>
      </c>
      <c r="I57" s="91">
        <v>178</v>
      </c>
      <c r="J57" s="118">
        <v>179</v>
      </c>
      <c r="K57" s="84">
        <v>228</v>
      </c>
      <c r="L57" s="84">
        <v>280</v>
      </c>
      <c r="M57" s="84">
        <v>358</v>
      </c>
      <c r="N57" s="84">
        <v>315</v>
      </c>
      <c r="O57" s="84">
        <v>316</v>
      </c>
      <c r="P57" s="84">
        <v>420</v>
      </c>
      <c r="Q57" s="84">
        <v>472</v>
      </c>
      <c r="R57" s="84">
        <v>440</v>
      </c>
      <c r="S57" s="91">
        <v>567</v>
      </c>
    </row>
    <row r="58" spans="1:19" ht="13.5">
      <c r="A58" s="102" t="s">
        <v>162</v>
      </c>
      <c r="B58" s="82">
        <v>5881</v>
      </c>
      <c r="C58" s="83">
        <v>202</v>
      </c>
      <c r="D58" s="83">
        <v>225</v>
      </c>
      <c r="E58" s="83">
        <v>260</v>
      </c>
      <c r="F58" s="84">
        <v>342</v>
      </c>
      <c r="G58" s="84">
        <v>265</v>
      </c>
      <c r="H58" s="84">
        <v>264</v>
      </c>
      <c r="I58" s="91">
        <v>255</v>
      </c>
      <c r="J58" s="118">
        <v>249</v>
      </c>
      <c r="K58" s="84">
        <v>296</v>
      </c>
      <c r="L58" s="84">
        <v>359</v>
      </c>
      <c r="M58" s="84">
        <v>402</v>
      </c>
      <c r="N58" s="84">
        <v>398</v>
      </c>
      <c r="O58" s="84">
        <v>367</v>
      </c>
      <c r="P58" s="84">
        <v>430</v>
      </c>
      <c r="Q58" s="84">
        <v>491</v>
      </c>
      <c r="R58" s="84">
        <v>442</v>
      </c>
      <c r="S58" s="91">
        <v>634</v>
      </c>
    </row>
    <row r="59" spans="1:19" ht="13.5">
      <c r="A59" s="102" t="s">
        <v>163</v>
      </c>
      <c r="B59" s="82">
        <v>3120</v>
      </c>
      <c r="C59" s="83">
        <v>132</v>
      </c>
      <c r="D59" s="83">
        <v>146</v>
      </c>
      <c r="E59" s="83">
        <v>163</v>
      </c>
      <c r="F59" s="84">
        <v>189</v>
      </c>
      <c r="G59" s="84">
        <v>152</v>
      </c>
      <c r="H59" s="84">
        <v>132</v>
      </c>
      <c r="I59" s="91">
        <v>138</v>
      </c>
      <c r="J59" s="118">
        <v>168</v>
      </c>
      <c r="K59" s="84">
        <v>151</v>
      </c>
      <c r="L59" s="84">
        <v>206</v>
      </c>
      <c r="M59" s="84">
        <v>226</v>
      </c>
      <c r="N59" s="84">
        <v>189</v>
      </c>
      <c r="O59" s="84">
        <v>185</v>
      </c>
      <c r="P59" s="84">
        <v>221</v>
      </c>
      <c r="Q59" s="84">
        <v>226</v>
      </c>
      <c r="R59" s="84">
        <v>193</v>
      </c>
      <c r="S59" s="91">
        <v>303</v>
      </c>
    </row>
    <row r="60" spans="1:19" ht="13.5">
      <c r="A60" s="102" t="s">
        <v>164</v>
      </c>
      <c r="B60" s="82">
        <v>1615</v>
      </c>
      <c r="C60" s="83">
        <v>48</v>
      </c>
      <c r="D60" s="83">
        <v>75</v>
      </c>
      <c r="E60" s="83">
        <v>69</v>
      </c>
      <c r="F60" s="84">
        <v>79</v>
      </c>
      <c r="G60" s="84">
        <v>76</v>
      </c>
      <c r="H60" s="84">
        <v>62</v>
      </c>
      <c r="I60" s="91">
        <v>60</v>
      </c>
      <c r="J60" s="118">
        <v>69</v>
      </c>
      <c r="K60" s="84">
        <v>69</v>
      </c>
      <c r="L60" s="84">
        <v>74</v>
      </c>
      <c r="M60" s="84">
        <v>95</v>
      </c>
      <c r="N60" s="84">
        <v>105</v>
      </c>
      <c r="O60" s="84">
        <v>115</v>
      </c>
      <c r="P60" s="84">
        <v>111</v>
      </c>
      <c r="Q60" s="84">
        <v>152</v>
      </c>
      <c r="R60" s="84">
        <v>134</v>
      </c>
      <c r="S60" s="91">
        <v>222</v>
      </c>
    </row>
    <row r="61" spans="1:19" ht="13.5">
      <c r="A61" s="102" t="s">
        <v>165</v>
      </c>
      <c r="B61" s="82">
        <v>661</v>
      </c>
      <c r="C61" s="83">
        <v>16</v>
      </c>
      <c r="D61" s="83">
        <v>15</v>
      </c>
      <c r="E61" s="83">
        <v>16</v>
      </c>
      <c r="F61" s="84">
        <v>34</v>
      </c>
      <c r="G61" s="84">
        <v>23</v>
      </c>
      <c r="H61" s="84">
        <v>18</v>
      </c>
      <c r="I61" s="91">
        <v>14</v>
      </c>
      <c r="J61" s="118">
        <v>24</v>
      </c>
      <c r="K61" s="84">
        <v>22</v>
      </c>
      <c r="L61" s="84">
        <v>23</v>
      </c>
      <c r="M61" s="84">
        <v>44</v>
      </c>
      <c r="N61" s="84">
        <v>31</v>
      </c>
      <c r="O61" s="84">
        <v>43</v>
      </c>
      <c r="P61" s="84">
        <v>88</v>
      </c>
      <c r="Q61" s="84">
        <v>77</v>
      </c>
      <c r="R61" s="84">
        <v>77</v>
      </c>
      <c r="S61" s="91">
        <v>96</v>
      </c>
    </row>
    <row r="62" spans="1:19" ht="13.5">
      <c r="A62" s="76" t="s">
        <v>166</v>
      </c>
      <c r="B62" s="93">
        <v>17549</v>
      </c>
      <c r="C62" s="94">
        <v>539</v>
      </c>
      <c r="D62" s="94">
        <v>627</v>
      </c>
      <c r="E62" s="94">
        <v>787</v>
      </c>
      <c r="F62" s="95">
        <v>892</v>
      </c>
      <c r="G62" s="95">
        <v>591</v>
      </c>
      <c r="H62" s="95">
        <v>711</v>
      </c>
      <c r="I62" s="96">
        <v>756</v>
      </c>
      <c r="J62" s="120">
        <v>761</v>
      </c>
      <c r="K62" s="95">
        <v>809</v>
      </c>
      <c r="L62" s="95">
        <v>1028</v>
      </c>
      <c r="M62" s="95">
        <v>1291</v>
      </c>
      <c r="N62" s="95">
        <v>1189</v>
      </c>
      <c r="O62" s="95">
        <v>1212</v>
      </c>
      <c r="P62" s="95">
        <v>1393</v>
      </c>
      <c r="Q62" s="95">
        <v>1509</v>
      </c>
      <c r="R62" s="95">
        <v>1418</v>
      </c>
      <c r="S62" s="96">
        <v>2036</v>
      </c>
    </row>
    <row r="63" spans="1:19" ht="13.5">
      <c r="A63" s="102" t="s">
        <v>167</v>
      </c>
      <c r="B63" s="82">
        <v>5716</v>
      </c>
      <c r="C63" s="99">
        <v>195</v>
      </c>
      <c r="D63" s="83">
        <v>232</v>
      </c>
      <c r="E63" s="83">
        <v>308</v>
      </c>
      <c r="F63" s="84">
        <v>306</v>
      </c>
      <c r="G63" s="84">
        <v>211</v>
      </c>
      <c r="H63" s="84">
        <v>285</v>
      </c>
      <c r="I63" s="91">
        <v>323</v>
      </c>
      <c r="J63" s="118">
        <v>299</v>
      </c>
      <c r="K63" s="84">
        <v>295</v>
      </c>
      <c r="L63" s="84">
        <v>371</v>
      </c>
      <c r="M63" s="84">
        <v>428</v>
      </c>
      <c r="N63" s="84">
        <v>395</v>
      </c>
      <c r="O63" s="84">
        <v>366</v>
      </c>
      <c r="P63" s="84">
        <v>385</v>
      </c>
      <c r="Q63" s="84">
        <v>406</v>
      </c>
      <c r="R63" s="84">
        <v>357</v>
      </c>
      <c r="S63" s="91">
        <v>554</v>
      </c>
    </row>
    <row r="64" spans="1:19" ht="13.5">
      <c r="A64" s="102" t="s">
        <v>168</v>
      </c>
      <c r="B64" s="82">
        <v>3429</v>
      </c>
      <c r="C64" s="83">
        <v>141</v>
      </c>
      <c r="D64" s="83">
        <v>124</v>
      </c>
      <c r="E64" s="83">
        <v>149</v>
      </c>
      <c r="F64" s="84">
        <v>196</v>
      </c>
      <c r="G64" s="84">
        <v>128</v>
      </c>
      <c r="H64" s="84">
        <v>133</v>
      </c>
      <c r="I64" s="91">
        <v>148</v>
      </c>
      <c r="J64" s="118">
        <v>155</v>
      </c>
      <c r="K64" s="84">
        <v>166</v>
      </c>
      <c r="L64" s="84">
        <v>192</v>
      </c>
      <c r="M64" s="84">
        <v>243</v>
      </c>
      <c r="N64" s="84">
        <v>219</v>
      </c>
      <c r="O64" s="84">
        <v>234</v>
      </c>
      <c r="P64" s="84">
        <v>270</v>
      </c>
      <c r="Q64" s="84">
        <v>273</v>
      </c>
      <c r="R64" s="84">
        <v>245</v>
      </c>
      <c r="S64" s="91">
        <v>413</v>
      </c>
    </row>
    <row r="65" spans="1:19" ht="13.5">
      <c r="A65" s="102" t="s">
        <v>169</v>
      </c>
      <c r="B65" s="82">
        <v>1410</v>
      </c>
      <c r="C65" s="83">
        <v>38</v>
      </c>
      <c r="D65" s="83">
        <v>41</v>
      </c>
      <c r="E65" s="83">
        <v>58</v>
      </c>
      <c r="F65" s="84">
        <v>67</v>
      </c>
      <c r="G65" s="84">
        <v>38</v>
      </c>
      <c r="H65" s="84">
        <v>51</v>
      </c>
      <c r="I65" s="91">
        <v>41</v>
      </c>
      <c r="J65" s="118">
        <v>52</v>
      </c>
      <c r="K65" s="84">
        <v>53</v>
      </c>
      <c r="L65" s="84">
        <v>74</v>
      </c>
      <c r="M65" s="84">
        <v>90</v>
      </c>
      <c r="N65" s="84">
        <v>65</v>
      </c>
      <c r="O65" s="84">
        <v>97</v>
      </c>
      <c r="P65" s="84">
        <v>109</v>
      </c>
      <c r="Q65" s="84">
        <v>161</v>
      </c>
      <c r="R65" s="84">
        <v>163</v>
      </c>
      <c r="S65" s="91">
        <v>212</v>
      </c>
    </row>
    <row r="66" spans="1:19" ht="13.5">
      <c r="A66" s="102" t="s">
        <v>170</v>
      </c>
      <c r="B66" s="82">
        <v>2171</v>
      </c>
      <c r="C66" s="83">
        <v>48</v>
      </c>
      <c r="D66" s="83">
        <v>70</v>
      </c>
      <c r="E66" s="83">
        <v>73</v>
      </c>
      <c r="F66" s="84">
        <v>86</v>
      </c>
      <c r="G66" s="84">
        <v>50</v>
      </c>
      <c r="H66" s="84">
        <v>55</v>
      </c>
      <c r="I66" s="91">
        <v>53</v>
      </c>
      <c r="J66" s="118">
        <v>80</v>
      </c>
      <c r="K66" s="84">
        <v>92</v>
      </c>
      <c r="L66" s="84">
        <v>104</v>
      </c>
      <c r="M66" s="84">
        <v>148</v>
      </c>
      <c r="N66" s="84">
        <v>121</v>
      </c>
      <c r="O66" s="84">
        <v>176</v>
      </c>
      <c r="P66" s="84">
        <v>209</v>
      </c>
      <c r="Q66" s="84">
        <v>255</v>
      </c>
      <c r="R66" s="84">
        <v>255</v>
      </c>
      <c r="S66" s="91">
        <v>296</v>
      </c>
    </row>
    <row r="67" spans="1:19" ht="13.5">
      <c r="A67" s="102" t="s">
        <v>171</v>
      </c>
      <c r="B67" s="82">
        <v>4823</v>
      </c>
      <c r="C67" s="83">
        <v>117</v>
      </c>
      <c r="D67" s="83">
        <v>160</v>
      </c>
      <c r="E67" s="83">
        <v>199</v>
      </c>
      <c r="F67" s="84">
        <v>237</v>
      </c>
      <c r="G67" s="84">
        <v>164</v>
      </c>
      <c r="H67" s="84">
        <v>187</v>
      </c>
      <c r="I67" s="91">
        <v>191</v>
      </c>
      <c r="J67" s="118">
        <v>175</v>
      </c>
      <c r="K67" s="84">
        <v>203</v>
      </c>
      <c r="L67" s="84">
        <v>287</v>
      </c>
      <c r="M67" s="84">
        <v>382</v>
      </c>
      <c r="N67" s="84">
        <v>389</v>
      </c>
      <c r="O67" s="84">
        <v>339</v>
      </c>
      <c r="P67" s="84">
        <v>420</v>
      </c>
      <c r="Q67" s="84">
        <v>414</v>
      </c>
      <c r="R67" s="84">
        <v>398</v>
      </c>
      <c r="S67" s="91">
        <v>561</v>
      </c>
    </row>
    <row r="68" spans="1:19" ht="13.5">
      <c r="A68" s="76" t="s">
        <v>172</v>
      </c>
      <c r="B68" s="93">
        <v>20062</v>
      </c>
      <c r="C68" s="94">
        <v>627</v>
      </c>
      <c r="D68" s="94">
        <v>742</v>
      </c>
      <c r="E68" s="94">
        <v>899</v>
      </c>
      <c r="F68" s="95">
        <v>947</v>
      </c>
      <c r="G68" s="95">
        <v>661</v>
      </c>
      <c r="H68" s="95">
        <v>780</v>
      </c>
      <c r="I68" s="96">
        <v>804</v>
      </c>
      <c r="J68" s="120">
        <v>885</v>
      </c>
      <c r="K68" s="95">
        <v>970</v>
      </c>
      <c r="L68" s="95">
        <v>1075</v>
      </c>
      <c r="M68" s="95">
        <v>1412</v>
      </c>
      <c r="N68" s="95">
        <v>1429</v>
      </c>
      <c r="O68" s="95">
        <v>1364</v>
      </c>
      <c r="P68" s="95">
        <v>1666</v>
      </c>
      <c r="Q68" s="95">
        <v>1770</v>
      </c>
      <c r="R68" s="95">
        <v>1687</v>
      </c>
      <c r="S68" s="96">
        <v>2344</v>
      </c>
    </row>
    <row r="69" spans="1:19" ht="13.5">
      <c r="A69" s="102" t="s">
        <v>173</v>
      </c>
      <c r="B69" s="82">
        <v>2435</v>
      </c>
      <c r="C69" s="99">
        <v>69</v>
      </c>
      <c r="D69" s="83">
        <v>53</v>
      </c>
      <c r="E69" s="83">
        <v>83</v>
      </c>
      <c r="F69" s="84">
        <v>107</v>
      </c>
      <c r="G69" s="84">
        <v>65</v>
      </c>
      <c r="H69" s="84">
        <v>72</v>
      </c>
      <c r="I69" s="91">
        <v>76</v>
      </c>
      <c r="J69" s="118">
        <v>86</v>
      </c>
      <c r="K69" s="84">
        <v>97</v>
      </c>
      <c r="L69" s="84">
        <v>108</v>
      </c>
      <c r="M69" s="84">
        <v>155</v>
      </c>
      <c r="N69" s="84">
        <v>165</v>
      </c>
      <c r="O69" s="84">
        <v>201</v>
      </c>
      <c r="P69" s="84">
        <v>238</v>
      </c>
      <c r="Q69" s="84">
        <v>230</v>
      </c>
      <c r="R69" s="84">
        <v>265</v>
      </c>
      <c r="S69" s="91">
        <v>365</v>
      </c>
    </row>
    <row r="70" spans="1:19" ht="13.5">
      <c r="A70" s="102" t="s">
        <v>174</v>
      </c>
      <c r="B70" s="82">
        <v>9555</v>
      </c>
      <c r="C70" s="83">
        <v>346</v>
      </c>
      <c r="D70" s="83">
        <v>395</v>
      </c>
      <c r="E70" s="83">
        <v>444</v>
      </c>
      <c r="F70" s="84">
        <v>488</v>
      </c>
      <c r="G70" s="84">
        <v>356</v>
      </c>
      <c r="H70" s="84">
        <v>461</v>
      </c>
      <c r="I70" s="91">
        <v>477</v>
      </c>
      <c r="J70" s="118">
        <v>462</v>
      </c>
      <c r="K70" s="84">
        <v>495</v>
      </c>
      <c r="L70" s="84">
        <v>536</v>
      </c>
      <c r="M70" s="84">
        <v>697</v>
      </c>
      <c r="N70" s="84">
        <v>705</v>
      </c>
      <c r="O70" s="84">
        <v>635</v>
      </c>
      <c r="P70" s="84">
        <v>671</v>
      </c>
      <c r="Q70" s="84">
        <v>761</v>
      </c>
      <c r="R70" s="84">
        <v>664</v>
      </c>
      <c r="S70" s="91">
        <v>962</v>
      </c>
    </row>
    <row r="71" spans="1:19" ht="13.5">
      <c r="A71" s="102" t="s">
        <v>175</v>
      </c>
      <c r="B71" s="82">
        <v>5611</v>
      </c>
      <c r="C71" s="83">
        <v>146</v>
      </c>
      <c r="D71" s="83">
        <v>209</v>
      </c>
      <c r="E71" s="83">
        <v>264</v>
      </c>
      <c r="F71" s="84">
        <v>261</v>
      </c>
      <c r="G71" s="84">
        <v>182</v>
      </c>
      <c r="H71" s="84">
        <v>184</v>
      </c>
      <c r="I71" s="91">
        <v>177</v>
      </c>
      <c r="J71" s="118">
        <v>252</v>
      </c>
      <c r="K71" s="84">
        <v>282</v>
      </c>
      <c r="L71" s="84">
        <v>299</v>
      </c>
      <c r="M71" s="84">
        <v>391</v>
      </c>
      <c r="N71" s="84">
        <v>394</v>
      </c>
      <c r="O71" s="84">
        <v>366</v>
      </c>
      <c r="P71" s="84">
        <v>510</v>
      </c>
      <c r="Q71" s="84">
        <v>526</v>
      </c>
      <c r="R71" s="84">
        <v>503</v>
      </c>
      <c r="S71" s="91">
        <v>665</v>
      </c>
    </row>
    <row r="72" spans="1:19" ht="13.5">
      <c r="A72" s="102" t="s">
        <v>176</v>
      </c>
      <c r="B72" s="82">
        <v>2461</v>
      </c>
      <c r="C72" s="83">
        <v>66</v>
      </c>
      <c r="D72" s="83">
        <v>85</v>
      </c>
      <c r="E72" s="83">
        <v>108</v>
      </c>
      <c r="F72" s="84">
        <v>91</v>
      </c>
      <c r="G72" s="84">
        <v>58</v>
      </c>
      <c r="H72" s="84">
        <v>63</v>
      </c>
      <c r="I72" s="91">
        <v>74</v>
      </c>
      <c r="J72" s="118">
        <v>85</v>
      </c>
      <c r="K72" s="84">
        <v>96</v>
      </c>
      <c r="L72" s="84">
        <v>132</v>
      </c>
      <c r="M72" s="84">
        <v>169</v>
      </c>
      <c r="N72" s="84">
        <v>165</v>
      </c>
      <c r="O72" s="84">
        <v>162</v>
      </c>
      <c r="P72" s="84">
        <v>247</v>
      </c>
      <c r="Q72" s="84">
        <v>253</v>
      </c>
      <c r="R72" s="84">
        <v>255</v>
      </c>
      <c r="S72" s="91">
        <v>352</v>
      </c>
    </row>
    <row r="73" spans="1:19" ht="13.5">
      <c r="A73" s="76" t="s">
        <v>177</v>
      </c>
      <c r="B73" s="93">
        <v>26861</v>
      </c>
      <c r="C73" s="94">
        <v>826</v>
      </c>
      <c r="D73" s="94">
        <v>1055</v>
      </c>
      <c r="E73" s="94">
        <v>1172</v>
      </c>
      <c r="F73" s="95">
        <v>1228</v>
      </c>
      <c r="G73" s="95">
        <v>833</v>
      </c>
      <c r="H73" s="95">
        <v>1075</v>
      </c>
      <c r="I73" s="96">
        <v>1098</v>
      </c>
      <c r="J73" s="120">
        <v>1147</v>
      </c>
      <c r="K73" s="95">
        <v>1311</v>
      </c>
      <c r="L73" s="95">
        <v>1641</v>
      </c>
      <c r="M73" s="95">
        <v>2038</v>
      </c>
      <c r="N73" s="95">
        <v>1950</v>
      </c>
      <c r="O73" s="95">
        <v>1837</v>
      </c>
      <c r="P73" s="95">
        <v>2156</v>
      </c>
      <c r="Q73" s="95">
        <v>2293</v>
      </c>
      <c r="R73" s="95">
        <v>2170</v>
      </c>
      <c r="S73" s="96">
        <v>3031</v>
      </c>
    </row>
    <row r="74" spans="1:19" ht="13.5">
      <c r="A74" s="102" t="s">
        <v>178</v>
      </c>
      <c r="B74" s="82">
        <v>6717</v>
      </c>
      <c r="C74" s="83">
        <v>205</v>
      </c>
      <c r="D74" s="83">
        <v>270</v>
      </c>
      <c r="E74" s="83">
        <v>267</v>
      </c>
      <c r="F74" s="84">
        <v>285</v>
      </c>
      <c r="G74" s="84">
        <v>196</v>
      </c>
      <c r="H74" s="84">
        <v>255</v>
      </c>
      <c r="I74" s="91">
        <v>297</v>
      </c>
      <c r="J74" s="118">
        <v>299</v>
      </c>
      <c r="K74" s="84">
        <v>303</v>
      </c>
      <c r="L74" s="84">
        <v>383</v>
      </c>
      <c r="M74" s="84">
        <v>538</v>
      </c>
      <c r="N74" s="84">
        <v>501</v>
      </c>
      <c r="O74" s="84">
        <v>504</v>
      </c>
      <c r="P74" s="84">
        <v>534</v>
      </c>
      <c r="Q74" s="84">
        <v>597</v>
      </c>
      <c r="R74" s="84">
        <v>538</v>
      </c>
      <c r="S74" s="91">
        <v>745</v>
      </c>
    </row>
    <row r="75" spans="1:19" ht="13.5">
      <c r="A75" s="102" t="s">
        <v>179</v>
      </c>
      <c r="B75" s="82">
        <v>3621</v>
      </c>
      <c r="C75" s="83">
        <v>119</v>
      </c>
      <c r="D75" s="83">
        <v>125</v>
      </c>
      <c r="E75" s="83">
        <v>165</v>
      </c>
      <c r="F75" s="84">
        <v>159</v>
      </c>
      <c r="G75" s="84">
        <v>117</v>
      </c>
      <c r="H75" s="84">
        <v>156</v>
      </c>
      <c r="I75" s="91">
        <v>151</v>
      </c>
      <c r="J75" s="118">
        <v>131</v>
      </c>
      <c r="K75" s="84">
        <v>172</v>
      </c>
      <c r="L75" s="84">
        <v>225</v>
      </c>
      <c r="M75" s="84">
        <v>279</v>
      </c>
      <c r="N75" s="84">
        <v>281</v>
      </c>
      <c r="O75" s="84">
        <v>229</v>
      </c>
      <c r="P75" s="84">
        <v>271</v>
      </c>
      <c r="Q75" s="84">
        <v>294</v>
      </c>
      <c r="R75" s="84">
        <v>309</v>
      </c>
      <c r="S75" s="91">
        <v>438</v>
      </c>
    </row>
    <row r="76" spans="1:19" ht="13.5">
      <c r="A76" s="102" t="s">
        <v>180</v>
      </c>
      <c r="B76" s="82">
        <v>5864</v>
      </c>
      <c r="C76" s="83">
        <v>192</v>
      </c>
      <c r="D76" s="83">
        <v>240</v>
      </c>
      <c r="E76" s="83">
        <v>253</v>
      </c>
      <c r="F76" s="84">
        <v>248</v>
      </c>
      <c r="G76" s="84">
        <v>150</v>
      </c>
      <c r="H76" s="84">
        <v>247</v>
      </c>
      <c r="I76" s="91">
        <v>214</v>
      </c>
      <c r="J76" s="118">
        <v>247</v>
      </c>
      <c r="K76" s="84">
        <v>257</v>
      </c>
      <c r="L76" s="84">
        <v>350</v>
      </c>
      <c r="M76" s="84">
        <v>445</v>
      </c>
      <c r="N76" s="84">
        <v>400</v>
      </c>
      <c r="O76" s="84">
        <v>412</v>
      </c>
      <c r="P76" s="84">
        <v>479</v>
      </c>
      <c r="Q76" s="84">
        <v>509</v>
      </c>
      <c r="R76" s="84">
        <v>497</v>
      </c>
      <c r="S76" s="91">
        <v>724</v>
      </c>
    </row>
    <row r="77" spans="1:19" ht="13.5">
      <c r="A77" s="102" t="s">
        <v>181</v>
      </c>
      <c r="B77" s="82">
        <v>2579</v>
      </c>
      <c r="C77" s="83">
        <v>89</v>
      </c>
      <c r="D77" s="83">
        <v>85</v>
      </c>
      <c r="E77" s="83">
        <v>104</v>
      </c>
      <c r="F77" s="84">
        <v>115</v>
      </c>
      <c r="G77" s="84">
        <v>98</v>
      </c>
      <c r="H77" s="84">
        <v>106</v>
      </c>
      <c r="I77" s="91">
        <v>108</v>
      </c>
      <c r="J77" s="118">
        <v>106</v>
      </c>
      <c r="K77" s="84">
        <v>125</v>
      </c>
      <c r="L77" s="84">
        <v>144</v>
      </c>
      <c r="M77" s="84">
        <v>205</v>
      </c>
      <c r="N77" s="84">
        <v>181</v>
      </c>
      <c r="O77" s="84">
        <v>169</v>
      </c>
      <c r="P77" s="84">
        <v>215</v>
      </c>
      <c r="Q77" s="84">
        <v>234</v>
      </c>
      <c r="R77" s="84">
        <v>203</v>
      </c>
      <c r="S77" s="91">
        <v>292</v>
      </c>
    </row>
    <row r="78" spans="1:19" ht="13.5">
      <c r="A78" s="102" t="s">
        <v>182</v>
      </c>
      <c r="B78" s="82">
        <v>980</v>
      </c>
      <c r="C78" s="83">
        <v>24</v>
      </c>
      <c r="D78" s="83">
        <v>38</v>
      </c>
      <c r="E78" s="83">
        <v>36</v>
      </c>
      <c r="F78" s="84">
        <v>23</v>
      </c>
      <c r="G78" s="84">
        <v>27</v>
      </c>
      <c r="H78" s="84">
        <v>24</v>
      </c>
      <c r="I78" s="91">
        <v>36</v>
      </c>
      <c r="J78" s="118">
        <v>38</v>
      </c>
      <c r="K78" s="84">
        <v>47</v>
      </c>
      <c r="L78" s="84">
        <v>49</v>
      </c>
      <c r="M78" s="84">
        <v>62</v>
      </c>
      <c r="N78" s="84">
        <v>66</v>
      </c>
      <c r="O78" s="84">
        <v>74</v>
      </c>
      <c r="P78" s="84">
        <v>101</v>
      </c>
      <c r="Q78" s="84">
        <v>97</v>
      </c>
      <c r="R78" s="84">
        <v>94</v>
      </c>
      <c r="S78" s="91">
        <v>144</v>
      </c>
    </row>
    <row r="79" spans="1:19" ht="13.5">
      <c r="A79" s="102" t="s">
        <v>183</v>
      </c>
      <c r="B79" s="82">
        <v>7100</v>
      </c>
      <c r="C79" s="83">
        <v>197</v>
      </c>
      <c r="D79" s="83">
        <v>297</v>
      </c>
      <c r="E79" s="83">
        <v>347</v>
      </c>
      <c r="F79" s="84">
        <v>398</v>
      </c>
      <c r="G79" s="84">
        <v>245</v>
      </c>
      <c r="H79" s="84">
        <v>287</v>
      </c>
      <c r="I79" s="91">
        <v>292</v>
      </c>
      <c r="J79" s="118">
        <v>326</v>
      </c>
      <c r="K79" s="84">
        <v>407</v>
      </c>
      <c r="L79" s="84">
        <v>490</v>
      </c>
      <c r="M79" s="84">
        <v>509</v>
      </c>
      <c r="N79" s="84">
        <v>521</v>
      </c>
      <c r="O79" s="84">
        <v>449</v>
      </c>
      <c r="P79" s="84">
        <v>556</v>
      </c>
      <c r="Q79" s="84">
        <v>562</v>
      </c>
      <c r="R79" s="84">
        <v>529</v>
      </c>
      <c r="S79" s="91">
        <v>688</v>
      </c>
    </row>
    <row r="80" spans="1:19" ht="13.5">
      <c r="A80" s="76" t="s">
        <v>184</v>
      </c>
      <c r="B80" s="93">
        <v>15286</v>
      </c>
      <c r="C80" s="94">
        <v>552</v>
      </c>
      <c r="D80" s="94">
        <v>626</v>
      </c>
      <c r="E80" s="94">
        <v>684</v>
      </c>
      <c r="F80" s="95">
        <v>747</v>
      </c>
      <c r="G80" s="95">
        <v>537</v>
      </c>
      <c r="H80" s="95">
        <v>656</v>
      </c>
      <c r="I80" s="96">
        <v>703</v>
      </c>
      <c r="J80" s="120">
        <v>715</v>
      </c>
      <c r="K80" s="95">
        <v>811</v>
      </c>
      <c r="L80" s="95">
        <v>1038</v>
      </c>
      <c r="M80" s="95">
        <v>1288</v>
      </c>
      <c r="N80" s="95">
        <v>1153</v>
      </c>
      <c r="O80" s="95">
        <v>1042</v>
      </c>
      <c r="P80" s="95">
        <v>1074</v>
      </c>
      <c r="Q80" s="95">
        <v>1147</v>
      </c>
      <c r="R80" s="95">
        <v>1019</v>
      </c>
      <c r="S80" s="96">
        <v>1494</v>
      </c>
    </row>
    <row r="81" spans="1:19" ht="13.5">
      <c r="A81" s="102" t="s">
        <v>185</v>
      </c>
      <c r="B81" s="82">
        <v>1284</v>
      </c>
      <c r="C81" s="83">
        <v>40</v>
      </c>
      <c r="D81" s="83">
        <v>58</v>
      </c>
      <c r="E81" s="83">
        <v>58</v>
      </c>
      <c r="F81" s="84">
        <v>103</v>
      </c>
      <c r="G81" s="84">
        <v>54</v>
      </c>
      <c r="H81" s="84">
        <v>45</v>
      </c>
      <c r="I81" s="91">
        <v>37</v>
      </c>
      <c r="J81" s="118">
        <v>52</v>
      </c>
      <c r="K81" s="84">
        <v>81</v>
      </c>
      <c r="L81" s="84">
        <v>89</v>
      </c>
      <c r="M81" s="84">
        <v>101</v>
      </c>
      <c r="N81" s="84">
        <v>71</v>
      </c>
      <c r="O81" s="84">
        <v>60</v>
      </c>
      <c r="P81" s="84">
        <v>76</v>
      </c>
      <c r="Q81" s="84">
        <v>100</v>
      </c>
      <c r="R81" s="84">
        <v>104</v>
      </c>
      <c r="S81" s="91">
        <v>155</v>
      </c>
    </row>
    <row r="82" spans="1:19" ht="13.5">
      <c r="A82" s="102" t="s">
        <v>186</v>
      </c>
      <c r="B82" s="82">
        <v>4972</v>
      </c>
      <c r="C82" s="83">
        <v>208</v>
      </c>
      <c r="D82" s="83">
        <v>225</v>
      </c>
      <c r="E82" s="83">
        <v>248</v>
      </c>
      <c r="F82" s="84">
        <v>230</v>
      </c>
      <c r="G82" s="84">
        <v>169</v>
      </c>
      <c r="H82" s="84">
        <v>238</v>
      </c>
      <c r="I82" s="91">
        <v>262</v>
      </c>
      <c r="J82" s="118">
        <v>267</v>
      </c>
      <c r="K82" s="84">
        <v>267</v>
      </c>
      <c r="L82" s="84">
        <v>343</v>
      </c>
      <c r="M82" s="84">
        <v>411</v>
      </c>
      <c r="N82" s="84">
        <v>394</v>
      </c>
      <c r="O82" s="84">
        <v>376</v>
      </c>
      <c r="P82" s="84">
        <v>320</v>
      </c>
      <c r="Q82" s="84">
        <v>322</v>
      </c>
      <c r="R82" s="84">
        <v>268</v>
      </c>
      <c r="S82" s="91">
        <v>424</v>
      </c>
    </row>
    <row r="83" spans="1:19" ht="13.5">
      <c r="A83" s="102" t="s">
        <v>187</v>
      </c>
      <c r="B83" s="82">
        <v>5023</v>
      </c>
      <c r="C83" s="83">
        <v>163</v>
      </c>
      <c r="D83" s="83">
        <v>191</v>
      </c>
      <c r="E83" s="83">
        <v>207</v>
      </c>
      <c r="F83" s="84">
        <v>232</v>
      </c>
      <c r="G83" s="84">
        <v>177</v>
      </c>
      <c r="H83" s="84">
        <v>196</v>
      </c>
      <c r="I83" s="91">
        <v>231</v>
      </c>
      <c r="J83" s="118">
        <v>229</v>
      </c>
      <c r="K83" s="84">
        <v>262</v>
      </c>
      <c r="L83" s="84">
        <v>346</v>
      </c>
      <c r="M83" s="84">
        <v>434</v>
      </c>
      <c r="N83" s="84">
        <v>394</v>
      </c>
      <c r="O83" s="84">
        <v>354</v>
      </c>
      <c r="P83" s="84">
        <v>390</v>
      </c>
      <c r="Q83" s="84">
        <v>383</v>
      </c>
      <c r="R83" s="84">
        <v>342</v>
      </c>
      <c r="S83" s="91">
        <v>492</v>
      </c>
    </row>
    <row r="84" spans="1:19" ht="13.5">
      <c r="A84" s="102" t="s">
        <v>188</v>
      </c>
      <c r="B84" s="82">
        <v>2322</v>
      </c>
      <c r="C84" s="83">
        <v>100</v>
      </c>
      <c r="D84" s="83">
        <v>109</v>
      </c>
      <c r="E84" s="83">
        <v>109</v>
      </c>
      <c r="F84" s="84">
        <v>115</v>
      </c>
      <c r="G84" s="84">
        <v>77</v>
      </c>
      <c r="H84" s="84">
        <v>128</v>
      </c>
      <c r="I84" s="91">
        <v>124</v>
      </c>
      <c r="J84" s="118">
        <v>114</v>
      </c>
      <c r="K84" s="84">
        <v>125</v>
      </c>
      <c r="L84" s="84">
        <v>150</v>
      </c>
      <c r="M84" s="84">
        <v>182</v>
      </c>
      <c r="N84" s="84">
        <v>168</v>
      </c>
      <c r="O84" s="84">
        <v>126</v>
      </c>
      <c r="P84" s="84">
        <v>142</v>
      </c>
      <c r="Q84" s="84">
        <v>158</v>
      </c>
      <c r="R84" s="84">
        <v>150</v>
      </c>
      <c r="S84" s="91">
        <v>245</v>
      </c>
    </row>
    <row r="85" spans="1:19" ht="13.5">
      <c r="A85" s="103" t="s">
        <v>189</v>
      </c>
      <c r="B85" s="86">
        <v>1685</v>
      </c>
      <c r="C85" s="87">
        <v>41</v>
      </c>
      <c r="D85" s="87">
        <v>43</v>
      </c>
      <c r="E85" s="87">
        <v>62</v>
      </c>
      <c r="F85" s="88">
        <v>67</v>
      </c>
      <c r="G85" s="88">
        <v>60</v>
      </c>
      <c r="H85" s="88">
        <v>49</v>
      </c>
      <c r="I85" s="92">
        <v>49</v>
      </c>
      <c r="J85" s="119">
        <v>53</v>
      </c>
      <c r="K85" s="88">
        <v>76</v>
      </c>
      <c r="L85" s="88">
        <v>110</v>
      </c>
      <c r="M85" s="88">
        <v>160</v>
      </c>
      <c r="N85" s="88">
        <v>126</v>
      </c>
      <c r="O85" s="88">
        <v>126</v>
      </c>
      <c r="P85" s="88">
        <v>146</v>
      </c>
      <c r="Q85" s="88">
        <v>184</v>
      </c>
      <c r="R85" s="88">
        <v>155</v>
      </c>
      <c r="S85" s="92">
        <v>178</v>
      </c>
    </row>
    <row r="86" spans="1:19" ht="3" customHeight="1">
      <c r="A86" s="113" t="s">
        <v>743</v>
      </c>
      <c r="B86" s="74"/>
      <c r="C86" s="74"/>
      <c r="D86" s="74"/>
      <c r="E86" s="74"/>
      <c r="F86" s="74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</row>
    <row r="87" spans="1:19" ht="13.5">
      <c r="A87" s="100" t="s">
        <v>190</v>
      </c>
      <c r="B87" s="104">
        <v>49001</v>
      </c>
      <c r="C87" s="105">
        <v>1928</v>
      </c>
      <c r="D87" s="105">
        <v>2217</v>
      </c>
      <c r="E87" s="105">
        <v>2428</v>
      </c>
      <c r="F87" s="105">
        <v>2694</v>
      </c>
      <c r="G87" s="105">
        <v>2294</v>
      </c>
      <c r="H87" s="105">
        <v>2824</v>
      </c>
      <c r="I87" s="106">
        <v>2992</v>
      </c>
      <c r="J87" s="104">
        <v>2703</v>
      </c>
      <c r="K87" s="105">
        <v>2764</v>
      </c>
      <c r="L87" s="105">
        <v>3019</v>
      </c>
      <c r="M87" s="105">
        <v>3795</v>
      </c>
      <c r="N87" s="105">
        <v>3514</v>
      </c>
      <c r="O87" s="105">
        <v>3143</v>
      </c>
      <c r="P87" s="105">
        <v>3102</v>
      </c>
      <c r="Q87" s="105">
        <v>3021</v>
      </c>
      <c r="R87" s="105">
        <v>2757</v>
      </c>
      <c r="S87" s="106">
        <v>3806</v>
      </c>
    </row>
    <row r="88" spans="1:19" ht="13.5">
      <c r="A88" s="114" t="s">
        <v>191</v>
      </c>
      <c r="B88" s="107">
        <v>127197</v>
      </c>
      <c r="C88" s="108">
        <v>5375</v>
      </c>
      <c r="D88" s="108">
        <v>5653</v>
      </c>
      <c r="E88" s="108">
        <v>5614</v>
      </c>
      <c r="F88" s="108">
        <v>6446</v>
      </c>
      <c r="G88" s="108">
        <v>6051</v>
      </c>
      <c r="H88" s="108">
        <v>7038</v>
      </c>
      <c r="I88" s="109">
        <v>7821</v>
      </c>
      <c r="J88" s="107">
        <v>6944</v>
      </c>
      <c r="K88" s="108">
        <v>6998</v>
      </c>
      <c r="L88" s="108">
        <v>7486</v>
      </c>
      <c r="M88" s="108">
        <v>9744</v>
      </c>
      <c r="N88" s="108">
        <v>9579</v>
      </c>
      <c r="O88" s="108">
        <v>8458</v>
      </c>
      <c r="P88" s="108">
        <v>8304</v>
      </c>
      <c r="Q88" s="108">
        <v>8325</v>
      </c>
      <c r="R88" s="108">
        <v>7263</v>
      </c>
      <c r="S88" s="109">
        <v>10098</v>
      </c>
    </row>
    <row r="89" spans="1:19" ht="13.5">
      <c r="A89" s="114" t="s">
        <v>192</v>
      </c>
      <c r="B89" s="107">
        <v>99671</v>
      </c>
      <c r="C89" s="108">
        <v>3731</v>
      </c>
      <c r="D89" s="108">
        <v>3949</v>
      </c>
      <c r="E89" s="108">
        <v>4158</v>
      </c>
      <c r="F89" s="108">
        <v>4921</v>
      </c>
      <c r="G89" s="108">
        <v>4611</v>
      </c>
      <c r="H89" s="108">
        <v>5532</v>
      </c>
      <c r="I89" s="109">
        <v>6021</v>
      </c>
      <c r="J89" s="107">
        <v>5155</v>
      </c>
      <c r="K89" s="108">
        <v>5105</v>
      </c>
      <c r="L89" s="108">
        <v>5604</v>
      </c>
      <c r="M89" s="108">
        <v>7725</v>
      </c>
      <c r="N89" s="108">
        <v>8142</v>
      </c>
      <c r="O89" s="108">
        <v>7324</v>
      </c>
      <c r="P89" s="108">
        <v>6496</v>
      </c>
      <c r="Q89" s="108">
        <v>6595</v>
      </c>
      <c r="R89" s="108">
        <v>5861</v>
      </c>
      <c r="S89" s="109">
        <v>8741</v>
      </c>
    </row>
    <row r="90" spans="1:19" ht="13.5">
      <c r="A90" s="114" t="s">
        <v>193</v>
      </c>
      <c r="B90" s="107">
        <v>345040</v>
      </c>
      <c r="C90" s="108">
        <v>14222</v>
      </c>
      <c r="D90" s="108">
        <v>15180</v>
      </c>
      <c r="E90" s="108">
        <v>16084</v>
      </c>
      <c r="F90" s="108">
        <v>18425</v>
      </c>
      <c r="G90" s="108">
        <v>20525</v>
      </c>
      <c r="H90" s="108">
        <v>23162</v>
      </c>
      <c r="I90" s="109">
        <v>24153</v>
      </c>
      <c r="J90" s="107">
        <v>21361</v>
      </c>
      <c r="K90" s="108">
        <v>21007</v>
      </c>
      <c r="L90" s="108">
        <v>22137</v>
      </c>
      <c r="M90" s="108">
        <v>26206</v>
      </c>
      <c r="N90" s="108">
        <v>24810</v>
      </c>
      <c r="O90" s="108">
        <v>21493</v>
      </c>
      <c r="P90" s="108">
        <v>19779</v>
      </c>
      <c r="Q90" s="108">
        <v>19120</v>
      </c>
      <c r="R90" s="108">
        <v>15997</v>
      </c>
      <c r="S90" s="109">
        <v>21379</v>
      </c>
    </row>
    <row r="91" spans="1:19" ht="13.5">
      <c r="A91" s="114" t="s">
        <v>194</v>
      </c>
      <c r="B91" s="107">
        <v>91257</v>
      </c>
      <c r="C91" s="108">
        <v>3093</v>
      </c>
      <c r="D91" s="108">
        <v>3674</v>
      </c>
      <c r="E91" s="108">
        <v>4170</v>
      </c>
      <c r="F91" s="108">
        <v>4718</v>
      </c>
      <c r="G91" s="108">
        <v>3517</v>
      </c>
      <c r="H91" s="108">
        <v>3939</v>
      </c>
      <c r="I91" s="109">
        <v>4321</v>
      </c>
      <c r="J91" s="107">
        <v>4331</v>
      </c>
      <c r="K91" s="108">
        <v>4524</v>
      </c>
      <c r="L91" s="108">
        <v>5416</v>
      </c>
      <c r="M91" s="108">
        <v>6583</v>
      </c>
      <c r="N91" s="108">
        <v>6308</v>
      </c>
      <c r="O91" s="108">
        <v>6108</v>
      </c>
      <c r="P91" s="108">
        <v>6858</v>
      </c>
      <c r="Q91" s="108">
        <v>7313</v>
      </c>
      <c r="R91" s="108">
        <v>6829</v>
      </c>
      <c r="S91" s="109">
        <v>9555</v>
      </c>
    </row>
    <row r="92" spans="1:19" ht="13.5">
      <c r="A92" s="115" t="s">
        <v>195</v>
      </c>
      <c r="B92" s="110">
        <v>74635</v>
      </c>
      <c r="C92" s="111">
        <v>2645</v>
      </c>
      <c r="D92" s="111">
        <v>3018</v>
      </c>
      <c r="E92" s="111">
        <v>3286</v>
      </c>
      <c r="F92" s="111">
        <v>3558</v>
      </c>
      <c r="G92" s="111">
        <v>2614</v>
      </c>
      <c r="H92" s="111">
        <v>3295</v>
      </c>
      <c r="I92" s="112">
        <v>3561</v>
      </c>
      <c r="J92" s="110">
        <v>3585</v>
      </c>
      <c r="K92" s="111">
        <v>3824</v>
      </c>
      <c r="L92" s="111">
        <v>4711</v>
      </c>
      <c r="M92" s="111">
        <v>5889</v>
      </c>
      <c r="N92" s="111">
        <v>5679</v>
      </c>
      <c r="O92" s="111">
        <v>5111</v>
      </c>
      <c r="P92" s="111">
        <v>5442</v>
      </c>
      <c r="Q92" s="111">
        <v>5836</v>
      </c>
      <c r="R92" s="111">
        <v>5293</v>
      </c>
      <c r="S92" s="112">
        <v>7288</v>
      </c>
    </row>
    <row r="93" spans="1:9" ht="13.5" customHeight="1">
      <c r="A93" s="210" t="s">
        <v>757</v>
      </c>
      <c r="B93" s="211"/>
      <c r="C93" s="211"/>
      <c r="D93" s="211"/>
      <c r="E93" s="211"/>
      <c r="F93" s="211"/>
      <c r="G93" s="211"/>
      <c r="H93" s="211"/>
      <c r="I93" s="211"/>
    </row>
    <row r="94" spans="1:9" s="56" customFormat="1" ht="13.5">
      <c r="A94" s="66"/>
      <c r="B94" s="65"/>
      <c r="C94" s="65"/>
      <c r="D94" s="65"/>
      <c r="E94" s="65"/>
      <c r="F94" s="65"/>
      <c r="G94" s="65"/>
      <c r="H94" s="65"/>
      <c r="I94" s="55"/>
    </row>
    <row r="95" spans="1:9" ht="13.5">
      <c r="A95" s="64"/>
      <c r="B95" s="66"/>
      <c r="C95" s="66"/>
      <c r="D95" s="66"/>
      <c r="E95" s="66"/>
      <c r="F95" s="66"/>
      <c r="G95" s="66"/>
      <c r="H95" s="66"/>
      <c r="I95" s="57"/>
    </row>
    <row r="96" spans="1:9" ht="13.5">
      <c r="A96" s="63"/>
      <c r="B96" s="64"/>
      <c r="C96" s="64"/>
      <c r="D96" s="64"/>
      <c r="E96" s="64"/>
      <c r="F96" s="64"/>
      <c r="H96" s="57"/>
      <c r="I96" s="57"/>
    </row>
    <row r="97" spans="1:9" ht="13.5">
      <c r="A97" s="56"/>
      <c r="B97" s="63"/>
      <c r="C97" s="63"/>
      <c r="D97" s="63"/>
      <c r="E97" s="63"/>
      <c r="F97" s="63"/>
      <c r="H97" s="57"/>
      <c r="I97" s="57"/>
    </row>
    <row r="98" spans="8:9" ht="13.5">
      <c r="H98" s="57"/>
      <c r="I98" s="57"/>
    </row>
    <row r="99" spans="8:9" ht="13.5">
      <c r="H99" s="57"/>
      <c r="I99" s="57"/>
    </row>
    <row r="100" spans="8:9" ht="13.5">
      <c r="H100" s="57"/>
      <c r="I100" s="57"/>
    </row>
    <row r="101" spans="8:9" ht="13.5">
      <c r="H101" s="57"/>
      <c r="I101" s="57"/>
    </row>
    <row r="102" spans="8:9" ht="13.5">
      <c r="H102" s="57"/>
      <c r="I102" s="57"/>
    </row>
    <row r="103" spans="8:9" ht="13.5">
      <c r="H103" s="57"/>
      <c r="I103" s="57"/>
    </row>
    <row r="104" spans="8:9" ht="13.5">
      <c r="H104" s="57"/>
      <c r="I104" s="57"/>
    </row>
    <row r="105" spans="8:9" ht="13.5">
      <c r="H105" s="57"/>
      <c r="I105" s="57"/>
    </row>
    <row r="106" spans="8:9" ht="13.5">
      <c r="H106" s="57"/>
      <c r="I106" s="57"/>
    </row>
    <row r="107" spans="8:9" ht="13.5">
      <c r="H107" s="57"/>
      <c r="I107" s="57"/>
    </row>
    <row r="108" spans="8:9" ht="13.5">
      <c r="H108" s="57"/>
      <c r="I108" s="57"/>
    </row>
    <row r="109" spans="8:9" ht="13.5">
      <c r="H109" s="57"/>
      <c r="I109" s="57"/>
    </row>
    <row r="110" spans="8:9" ht="13.5">
      <c r="H110" s="57"/>
      <c r="I110" s="57"/>
    </row>
    <row r="111" spans="8:9" ht="13.5">
      <c r="H111" s="57"/>
      <c r="I111" s="57"/>
    </row>
    <row r="112" spans="8:9" ht="13.5">
      <c r="H112" s="57"/>
      <c r="I112" s="57"/>
    </row>
  </sheetData>
  <mergeCells count="3">
    <mergeCell ref="A1:I1"/>
    <mergeCell ref="A93:I93"/>
    <mergeCell ref="P1:S1"/>
  </mergeCells>
  <printOptions/>
  <pageMargins left="0.7874015748031497" right="0.7874015748031497" top="0.5905511811023623" bottom="0.5905511811023623" header="0" footer="0"/>
  <pageSetup blackAndWhite="1" fitToWidth="40" fitToHeight="1" horizontalDpi="400" verticalDpi="400" orientation="portrait" paperSize="9" scale="66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A48"/>
  <sheetViews>
    <sheetView workbookViewId="0" topLeftCell="A1">
      <selection activeCell="A1" sqref="A1"/>
    </sheetView>
  </sheetViews>
  <sheetFormatPr defaultColWidth="9.00390625" defaultRowHeight="13.5"/>
  <cols>
    <col min="1" max="1" width="11.625" style="5" customWidth="1"/>
    <col min="2" max="7" width="11.625" style="0" customWidth="1"/>
    <col min="8" max="8" width="13.625" style="0" bestFit="1" customWidth="1"/>
    <col min="9" max="9" width="13.625" style="0" customWidth="1"/>
    <col min="10" max="16384" width="11.625" style="0" customWidth="1"/>
  </cols>
  <sheetData>
    <row r="1" spans="1:7" s="6" customFormat="1" ht="19.5" customHeight="1">
      <c r="A1" s="215" t="s">
        <v>36</v>
      </c>
      <c r="B1" s="215"/>
      <c r="C1" s="215"/>
      <c r="D1" s="215"/>
      <c r="E1" s="215"/>
      <c r="F1" s="215"/>
      <c r="G1" s="19"/>
    </row>
    <row r="2" spans="1:27" s="1" customFormat="1" ht="13.5">
      <c r="A2" s="216"/>
      <c r="B2" s="214" t="s">
        <v>37</v>
      </c>
      <c r="C2" s="10"/>
      <c r="D2" s="214" t="s">
        <v>38</v>
      </c>
      <c r="E2" s="10"/>
      <c r="F2" s="214" t="s">
        <v>39</v>
      </c>
      <c r="G2" s="214"/>
      <c r="H2" s="214"/>
      <c r="I2" s="10"/>
      <c r="J2" s="214" t="s">
        <v>40</v>
      </c>
      <c r="K2" s="10"/>
      <c r="L2" s="214" t="s">
        <v>41</v>
      </c>
      <c r="M2" s="214"/>
      <c r="N2" s="214"/>
      <c r="O2" s="214"/>
      <c r="P2" s="214"/>
      <c r="Q2" s="10"/>
      <c r="R2" s="214" t="s">
        <v>42</v>
      </c>
      <c r="S2" s="214"/>
      <c r="T2" s="214"/>
      <c r="U2" s="214"/>
      <c r="V2" s="214"/>
      <c r="W2" s="10"/>
      <c r="X2" s="214" t="s">
        <v>43</v>
      </c>
      <c r="Y2" s="10"/>
      <c r="Z2" s="214" t="s">
        <v>44</v>
      </c>
      <c r="AA2" s="40"/>
    </row>
    <row r="3" spans="1:27" s="1" customFormat="1" ht="13.5">
      <c r="A3" s="216"/>
      <c r="B3" s="214"/>
      <c r="C3" s="10"/>
      <c r="D3" s="214"/>
      <c r="E3" s="10"/>
      <c r="F3" s="217" t="s">
        <v>45</v>
      </c>
      <c r="G3" s="11"/>
      <c r="H3" s="214" t="s">
        <v>46</v>
      </c>
      <c r="I3" s="10"/>
      <c r="J3" s="214"/>
      <c r="K3" s="10"/>
      <c r="L3" s="214" t="s">
        <v>31</v>
      </c>
      <c r="M3" s="10"/>
      <c r="N3" s="214" t="s">
        <v>35</v>
      </c>
      <c r="O3" s="10"/>
      <c r="P3" s="214" t="s">
        <v>34</v>
      </c>
      <c r="Q3" s="10"/>
      <c r="R3" s="214" t="s">
        <v>31</v>
      </c>
      <c r="S3" s="10"/>
      <c r="T3" s="218" t="s">
        <v>47</v>
      </c>
      <c r="U3" s="12"/>
      <c r="V3" s="218" t="s">
        <v>48</v>
      </c>
      <c r="W3" s="12"/>
      <c r="X3" s="214"/>
      <c r="Y3" s="10"/>
      <c r="Z3" s="214"/>
      <c r="AA3" s="41"/>
    </row>
    <row r="4" spans="1:27" s="1" customFormat="1" ht="13.5">
      <c r="A4" s="216"/>
      <c r="B4" s="214"/>
      <c r="C4" s="10"/>
      <c r="D4" s="214"/>
      <c r="E4" s="10"/>
      <c r="F4" s="217"/>
      <c r="G4" s="11"/>
      <c r="H4" s="214"/>
      <c r="I4" s="10"/>
      <c r="J4" s="214"/>
      <c r="K4" s="10"/>
      <c r="L4" s="214"/>
      <c r="M4" s="10"/>
      <c r="N4" s="214"/>
      <c r="O4" s="10"/>
      <c r="P4" s="214"/>
      <c r="Q4" s="10"/>
      <c r="R4" s="214"/>
      <c r="S4" s="10"/>
      <c r="T4" s="218"/>
      <c r="U4" s="12"/>
      <c r="V4" s="218"/>
      <c r="W4" s="12"/>
      <c r="X4" s="214"/>
      <c r="Y4" s="10"/>
      <c r="Z4" s="214"/>
      <c r="AA4" s="42"/>
    </row>
    <row r="5" spans="1:27" ht="19.5" customHeight="1">
      <c r="A5" s="4" t="s">
        <v>49</v>
      </c>
      <c r="B5" s="13">
        <v>38066</v>
      </c>
      <c r="C5" s="21" t="e">
        <f>B5*1000/#REF!</f>
        <v>#REF!</v>
      </c>
      <c r="D5" s="13">
        <v>20901</v>
      </c>
      <c r="E5" s="21" t="e">
        <f>D5*1000/#REF!</f>
        <v>#REF!</v>
      </c>
      <c r="F5" s="14">
        <v>4125</v>
      </c>
      <c r="G5" s="22">
        <f>F5*1000/B5</f>
        <v>108.3644196921137</v>
      </c>
      <c r="H5" s="15" t="s">
        <v>50</v>
      </c>
      <c r="I5" s="23" t="e">
        <f>H5*1000/B5</f>
        <v>#VALUE!</v>
      </c>
      <c r="J5" s="13">
        <f>B5-D5</f>
        <v>17165</v>
      </c>
      <c r="K5" s="21" t="e">
        <f>J5*1000/#REF!</f>
        <v>#REF!</v>
      </c>
      <c r="L5" s="20" t="s">
        <v>30</v>
      </c>
      <c r="M5" s="23" t="e">
        <f>L5*1000/(B5+L5)</f>
        <v>#VALUE!</v>
      </c>
      <c r="N5" s="20" t="s">
        <v>30</v>
      </c>
      <c r="O5" s="23" t="e">
        <f>N5*1000/(B5+L5)</f>
        <v>#VALUE!</v>
      </c>
      <c r="P5" s="20" t="s">
        <v>30</v>
      </c>
      <c r="Q5" s="23" t="e">
        <f>P5*1000/(B5+L5)</f>
        <v>#VALUE!</v>
      </c>
      <c r="R5" s="15" t="s">
        <v>50</v>
      </c>
      <c r="S5" s="23" t="e">
        <f>R5*1000/(B5+T5)</f>
        <v>#VALUE!</v>
      </c>
      <c r="T5" s="15" t="s">
        <v>50</v>
      </c>
      <c r="U5" s="23" t="e">
        <f>T5*1000/(B5+T5)</f>
        <v>#VALUE!</v>
      </c>
      <c r="V5" s="15" t="s">
        <v>50</v>
      </c>
      <c r="W5" s="23" t="e">
        <f>V5*1000/B5</f>
        <v>#VALUE!</v>
      </c>
      <c r="X5" s="13">
        <v>9758</v>
      </c>
      <c r="Y5" s="21" t="e">
        <f>X5*1000/#REF!</f>
        <v>#REF!</v>
      </c>
      <c r="Z5" s="13">
        <v>1554</v>
      </c>
      <c r="AA5" s="24" t="e">
        <f>Z5*1000/#REF!</f>
        <v>#REF!</v>
      </c>
    </row>
    <row r="6" spans="1:27" ht="13.5">
      <c r="A6" s="4" t="s">
        <v>51</v>
      </c>
      <c r="B6" s="16">
        <v>38367</v>
      </c>
      <c r="C6" s="21" t="e">
        <f>B6*1000/#REF!</f>
        <v>#REF!</v>
      </c>
      <c r="D6" s="16">
        <v>20130</v>
      </c>
      <c r="E6" s="21" t="e">
        <f>D6*1000/#REF!</f>
        <v>#REF!</v>
      </c>
      <c r="F6" s="16">
        <v>3651</v>
      </c>
      <c r="G6" s="22">
        <f aca="true" t="shared" si="0" ref="G6:G48">F6*1000/B6</f>
        <v>95.15990304167644</v>
      </c>
      <c r="H6" s="17" t="s">
        <v>50</v>
      </c>
      <c r="I6" s="23" t="e">
        <f aca="true" t="shared" si="1" ref="I6:I48">H6*1000/B6</f>
        <v>#VALUE!</v>
      </c>
      <c r="J6" s="13">
        <f aca="true" t="shared" si="2" ref="J6:J48">B6-D6</f>
        <v>18237</v>
      </c>
      <c r="K6" s="21" t="e">
        <f>J6*1000/#REF!</f>
        <v>#REF!</v>
      </c>
      <c r="L6" s="3" t="s">
        <v>30</v>
      </c>
      <c r="M6" s="23" t="e">
        <f aca="true" t="shared" si="3" ref="M6:M48">L6*1000/(B6+L6)</f>
        <v>#VALUE!</v>
      </c>
      <c r="N6" s="3" t="s">
        <v>30</v>
      </c>
      <c r="O6" s="23" t="e">
        <f aca="true" t="shared" si="4" ref="O6:O48">N6*1000/(B6+L6)</f>
        <v>#VALUE!</v>
      </c>
      <c r="P6" s="3" t="s">
        <v>30</v>
      </c>
      <c r="Q6" s="23" t="e">
        <f aca="true" t="shared" si="5" ref="Q6:Q48">P6*1000/(B6+L6)</f>
        <v>#VALUE!</v>
      </c>
      <c r="R6" s="17" t="s">
        <v>50</v>
      </c>
      <c r="S6" s="23" t="e">
        <f aca="true" t="shared" si="6" ref="S6:S48">R6*1000/(B6+T6)</f>
        <v>#VALUE!</v>
      </c>
      <c r="T6" s="17" t="s">
        <v>50</v>
      </c>
      <c r="U6" s="23" t="e">
        <f aca="true" t="shared" si="7" ref="U6:U48">T6*1000/(B6+T6)</f>
        <v>#VALUE!</v>
      </c>
      <c r="V6" s="17" t="s">
        <v>50</v>
      </c>
      <c r="W6" s="23" t="e">
        <f aca="true" t="shared" si="8" ref="W6:W48">V6*1000/B6</f>
        <v>#VALUE!</v>
      </c>
      <c r="X6" s="16">
        <v>10195</v>
      </c>
      <c r="Y6" s="21" t="e">
        <f>X6*1000/#REF!</f>
        <v>#REF!</v>
      </c>
      <c r="Z6" s="16">
        <v>1109</v>
      </c>
      <c r="AA6" s="24" t="e">
        <f>Z6*1000/#REF!</f>
        <v>#REF!</v>
      </c>
    </row>
    <row r="7" spans="1:27" ht="13.5">
      <c r="A7" s="4" t="s">
        <v>52</v>
      </c>
      <c r="B7" s="16">
        <v>35780</v>
      </c>
      <c r="C7" s="21" t="e">
        <f>B7*1000/#REF!</f>
        <v>#REF!</v>
      </c>
      <c r="D7" s="16">
        <v>19634</v>
      </c>
      <c r="E7" s="21" t="e">
        <f>D7*1000/#REF!</f>
        <v>#REF!</v>
      </c>
      <c r="F7" s="16">
        <v>2715</v>
      </c>
      <c r="G7" s="22">
        <f t="shared" si="0"/>
        <v>75.88038010061487</v>
      </c>
      <c r="H7" s="17" t="s">
        <v>50</v>
      </c>
      <c r="I7" s="23" t="e">
        <f t="shared" si="1"/>
        <v>#VALUE!</v>
      </c>
      <c r="J7" s="13">
        <f t="shared" si="2"/>
        <v>16146</v>
      </c>
      <c r="K7" s="21" t="e">
        <f>J7*1000/#REF!</f>
        <v>#REF!</v>
      </c>
      <c r="L7" s="20" t="s">
        <v>30</v>
      </c>
      <c r="M7" s="23" t="e">
        <f t="shared" si="3"/>
        <v>#VALUE!</v>
      </c>
      <c r="N7" s="20" t="s">
        <v>30</v>
      </c>
      <c r="O7" s="23" t="e">
        <f t="shared" si="4"/>
        <v>#VALUE!</v>
      </c>
      <c r="P7" s="20" t="s">
        <v>30</v>
      </c>
      <c r="Q7" s="23" t="e">
        <f t="shared" si="5"/>
        <v>#VALUE!</v>
      </c>
      <c r="R7" s="17" t="s">
        <v>50</v>
      </c>
      <c r="S7" s="23" t="e">
        <f t="shared" si="6"/>
        <v>#VALUE!</v>
      </c>
      <c r="T7" s="17" t="s">
        <v>50</v>
      </c>
      <c r="U7" s="23" t="e">
        <f t="shared" si="7"/>
        <v>#VALUE!</v>
      </c>
      <c r="V7" s="17" t="s">
        <v>50</v>
      </c>
      <c r="W7" s="23" t="e">
        <f t="shared" si="8"/>
        <v>#VALUE!</v>
      </c>
      <c r="X7" s="16">
        <v>12653</v>
      </c>
      <c r="Y7" s="21" t="e">
        <f>X7*1000/#REF!</f>
        <v>#REF!</v>
      </c>
      <c r="Z7" s="16">
        <v>1065</v>
      </c>
      <c r="AA7" s="24" t="e">
        <f>Z7*1000/#REF!</f>
        <v>#REF!</v>
      </c>
    </row>
    <row r="8" spans="1:27" ht="13.5">
      <c r="A8" s="4" t="s">
        <v>53</v>
      </c>
      <c r="B8" s="16">
        <v>36772</v>
      </c>
      <c r="C8" s="21" t="e">
        <f>B8*1000/#REF!</f>
        <v>#REF!</v>
      </c>
      <c r="D8" s="16">
        <v>42792</v>
      </c>
      <c r="E8" s="21" t="e">
        <f>D8*1000/#REF!</f>
        <v>#REF!</v>
      </c>
      <c r="F8" s="17" t="s">
        <v>50</v>
      </c>
      <c r="G8" s="33">
        <v>0</v>
      </c>
      <c r="H8" s="17" t="s">
        <v>50</v>
      </c>
      <c r="I8" s="23" t="e">
        <f t="shared" si="1"/>
        <v>#VALUE!</v>
      </c>
      <c r="J8" s="13">
        <f t="shared" si="2"/>
        <v>-6020</v>
      </c>
      <c r="K8" s="21" t="e">
        <f>J8*1000/#REF!</f>
        <v>#REF!</v>
      </c>
      <c r="L8" s="3" t="s">
        <v>30</v>
      </c>
      <c r="M8" s="23" t="e">
        <f t="shared" si="3"/>
        <v>#VALUE!</v>
      </c>
      <c r="N8" s="3" t="s">
        <v>30</v>
      </c>
      <c r="O8" s="23" t="e">
        <f t="shared" si="4"/>
        <v>#VALUE!</v>
      </c>
      <c r="P8" s="3" t="s">
        <v>30</v>
      </c>
      <c r="Q8" s="23" t="e">
        <f t="shared" si="5"/>
        <v>#VALUE!</v>
      </c>
      <c r="R8" s="17" t="s">
        <v>50</v>
      </c>
      <c r="S8" s="23" t="e">
        <f t="shared" si="6"/>
        <v>#VALUE!</v>
      </c>
      <c r="T8" s="17" t="s">
        <v>50</v>
      </c>
      <c r="U8" s="23" t="e">
        <f t="shared" si="7"/>
        <v>#VALUE!</v>
      </c>
      <c r="V8" s="17" t="s">
        <v>50</v>
      </c>
      <c r="W8" s="23" t="e">
        <f t="shared" si="8"/>
        <v>#VALUE!</v>
      </c>
      <c r="X8" s="17" t="s">
        <v>50</v>
      </c>
      <c r="Y8" s="43">
        <v>0</v>
      </c>
      <c r="Z8" s="17" t="s">
        <v>50</v>
      </c>
      <c r="AA8" s="24" t="e">
        <f>Z8*1000/#REF!</f>
        <v>#VALUE!</v>
      </c>
    </row>
    <row r="9" spans="1:27" ht="13.5">
      <c r="A9" s="4" t="s">
        <v>54</v>
      </c>
      <c r="B9" s="16">
        <v>45549</v>
      </c>
      <c r="C9" s="21" t="e">
        <f>B9*1000/#REF!</f>
        <v>#REF!</v>
      </c>
      <c r="D9" s="16">
        <v>16743</v>
      </c>
      <c r="E9" s="21" t="e">
        <f>D9*1000/#REF!</f>
        <v>#REF!</v>
      </c>
      <c r="F9" s="16">
        <v>2612</v>
      </c>
      <c r="G9" s="22">
        <f t="shared" si="0"/>
        <v>57.34483742782498</v>
      </c>
      <c r="H9" s="17" t="s">
        <v>50</v>
      </c>
      <c r="I9" s="23" t="e">
        <f t="shared" si="1"/>
        <v>#VALUE!</v>
      </c>
      <c r="J9" s="13">
        <f t="shared" si="2"/>
        <v>28806</v>
      </c>
      <c r="K9" s="21" t="e">
        <f>J9*1000/#REF!</f>
        <v>#REF!</v>
      </c>
      <c r="L9" s="2">
        <v>3899</v>
      </c>
      <c r="M9" s="23">
        <f t="shared" si="3"/>
        <v>78.85050962627406</v>
      </c>
      <c r="N9" s="2">
        <v>1879</v>
      </c>
      <c r="O9" s="23">
        <f t="shared" si="4"/>
        <v>37.99951464164375</v>
      </c>
      <c r="P9" s="2">
        <v>2020</v>
      </c>
      <c r="Q9" s="23">
        <f t="shared" si="5"/>
        <v>40.85099498463032</v>
      </c>
      <c r="R9" s="17" t="s">
        <v>50</v>
      </c>
      <c r="S9" s="23" t="e">
        <f t="shared" si="6"/>
        <v>#VALUE!</v>
      </c>
      <c r="T9" s="17" t="s">
        <v>50</v>
      </c>
      <c r="U9" s="23" t="e">
        <f t="shared" si="7"/>
        <v>#VALUE!</v>
      </c>
      <c r="V9" s="17" t="s">
        <v>50</v>
      </c>
      <c r="W9" s="23" t="e">
        <f t="shared" si="8"/>
        <v>#VALUE!</v>
      </c>
      <c r="X9" s="16">
        <v>13096</v>
      </c>
      <c r="Y9" s="21" t="e">
        <f>X9*1000/#REF!</f>
        <v>#REF!</v>
      </c>
      <c r="Z9" s="16">
        <v>1906</v>
      </c>
      <c r="AA9" s="24" t="e">
        <f>Z9*1000/#REF!</f>
        <v>#REF!</v>
      </c>
    </row>
    <row r="10" spans="1:27" ht="13.5">
      <c r="A10" s="4" t="s">
        <v>55</v>
      </c>
      <c r="B10" s="16">
        <v>30584</v>
      </c>
      <c r="C10" s="21" t="e">
        <f>B10*1000/#REF!</f>
        <v>#REF!</v>
      </c>
      <c r="D10" s="16">
        <v>12655</v>
      </c>
      <c r="E10" s="21" t="e">
        <f>D10*1000/#REF!</f>
        <v>#REF!</v>
      </c>
      <c r="F10" s="16">
        <v>1253</v>
      </c>
      <c r="G10" s="22">
        <f t="shared" si="0"/>
        <v>40.96913418781062</v>
      </c>
      <c r="H10" s="16">
        <v>832</v>
      </c>
      <c r="I10" s="23">
        <f t="shared" si="1"/>
        <v>27.203766675385822</v>
      </c>
      <c r="J10" s="13">
        <f t="shared" si="2"/>
        <v>17929</v>
      </c>
      <c r="K10" s="21" t="e">
        <f>J10*1000/#REF!</f>
        <v>#REF!</v>
      </c>
      <c r="L10" s="2">
        <v>3112</v>
      </c>
      <c r="M10" s="23">
        <f t="shared" si="3"/>
        <v>92.35517568850902</v>
      </c>
      <c r="N10" s="2">
        <v>1303</v>
      </c>
      <c r="O10" s="23">
        <f t="shared" si="4"/>
        <v>38.66927825261158</v>
      </c>
      <c r="P10" s="2">
        <v>1809</v>
      </c>
      <c r="Q10" s="23">
        <f t="shared" si="5"/>
        <v>53.68589743589744</v>
      </c>
      <c r="R10" s="17" t="s">
        <v>50</v>
      </c>
      <c r="S10" s="23" t="e">
        <f t="shared" si="6"/>
        <v>#VALUE!</v>
      </c>
      <c r="T10" s="17" t="s">
        <v>50</v>
      </c>
      <c r="U10" s="23" t="e">
        <f t="shared" si="7"/>
        <v>#VALUE!</v>
      </c>
      <c r="V10" s="17" t="s">
        <v>50</v>
      </c>
      <c r="W10" s="23" t="e">
        <f t="shared" si="8"/>
        <v>#VALUE!</v>
      </c>
      <c r="X10" s="16">
        <v>11728</v>
      </c>
      <c r="Y10" s="21" t="e">
        <f>X10*1000/#REF!</f>
        <v>#REF!</v>
      </c>
      <c r="Z10" s="16">
        <v>1550</v>
      </c>
      <c r="AA10" s="24" t="e">
        <f>Z10*1000/#REF!</f>
        <v>#REF!</v>
      </c>
    </row>
    <row r="11" spans="1:27" ht="13.5">
      <c r="A11" s="4" t="s">
        <v>56</v>
      </c>
      <c r="B11" s="16">
        <v>25039</v>
      </c>
      <c r="C11" s="21" t="e">
        <f>B11*1000/#REF!</f>
        <v>#REF!</v>
      </c>
      <c r="D11" s="16">
        <v>12821</v>
      </c>
      <c r="E11" s="21" t="e">
        <f>D11*1000/#REF!</f>
        <v>#REF!</v>
      </c>
      <c r="F11" s="16">
        <v>834</v>
      </c>
      <c r="G11" s="22">
        <f t="shared" si="0"/>
        <v>33.308039458444824</v>
      </c>
      <c r="H11" s="16">
        <v>552</v>
      </c>
      <c r="I11" s="23">
        <f t="shared" si="1"/>
        <v>22.045608850193698</v>
      </c>
      <c r="J11" s="13">
        <f t="shared" si="2"/>
        <v>12218</v>
      </c>
      <c r="K11" s="21" t="e">
        <f>J11*1000/#REF!</f>
        <v>#REF!</v>
      </c>
      <c r="L11" s="2">
        <v>2766</v>
      </c>
      <c r="M11" s="23">
        <f t="shared" si="3"/>
        <v>99.47851105916202</v>
      </c>
      <c r="N11" s="2">
        <v>1287</v>
      </c>
      <c r="O11" s="23">
        <f t="shared" si="4"/>
        <v>46.28663909368819</v>
      </c>
      <c r="P11" s="2">
        <v>1479</v>
      </c>
      <c r="Q11" s="23">
        <f t="shared" si="5"/>
        <v>53.19187196547384</v>
      </c>
      <c r="R11" s="17" t="s">
        <v>50</v>
      </c>
      <c r="S11" s="23" t="e">
        <f t="shared" si="6"/>
        <v>#VALUE!</v>
      </c>
      <c r="T11" s="17" t="s">
        <v>50</v>
      </c>
      <c r="U11" s="23" t="e">
        <f t="shared" si="7"/>
        <v>#VALUE!</v>
      </c>
      <c r="V11" s="17" t="s">
        <v>50</v>
      </c>
      <c r="W11" s="23" t="e">
        <f t="shared" si="8"/>
        <v>#VALUE!</v>
      </c>
      <c r="X11" s="16">
        <v>12209</v>
      </c>
      <c r="Y11" s="21" t="e">
        <f>X11*1000/#REF!</f>
        <v>#REF!</v>
      </c>
      <c r="Z11" s="16">
        <v>1277</v>
      </c>
      <c r="AA11" s="24" t="e">
        <f>Z11*1000/#REF!</f>
        <v>#REF!</v>
      </c>
    </row>
    <row r="12" spans="1:27" ht="13.5">
      <c r="A12" s="4" t="s">
        <v>57</v>
      </c>
      <c r="B12" s="25">
        <v>23712</v>
      </c>
      <c r="C12" s="21" t="e">
        <f>B12*1000/#REF!</f>
        <v>#REF!</v>
      </c>
      <c r="D12" s="31">
        <v>12313</v>
      </c>
      <c r="E12" s="21" t="e">
        <f>D12*1000/#REF!</f>
        <v>#REF!</v>
      </c>
      <c r="F12" s="31">
        <v>731</v>
      </c>
      <c r="G12" s="22">
        <f t="shared" si="0"/>
        <v>30.828272604588395</v>
      </c>
      <c r="H12" s="31">
        <v>493</v>
      </c>
      <c r="I12" s="23">
        <f t="shared" si="1"/>
        <v>20.791160593792174</v>
      </c>
      <c r="J12" s="38">
        <f t="shared" si="2"/>
        <v>11399</v>
      </c>
      <c r="K12" s="21" t="e">
        <f>J12*1000/#REF!</f>
        <v>#REF!</v>
      </c>
      <c r="L12" s="7">
        <v>2684</v>
      </c>
      <c r="M12" s="23">
        <f t="shared" si="3"/>
        <v>101.6820730413699</v>
      </c>
      <c r="N12" s="7">
        <v>1206</v>
      </c>
      <c r="O12" s="23">
        <f t="shared" si="4"/>
        <v>45.68874071829065</v>
      </c>
      <c r="P12" s="7">
        <v>1478</v>
      </c>
      <c r="Q12" s="23">
        <f t="shared" si="5"/>
        <v>55.99333232307925</v>
      </c>
      <c r="R12" s="39" t="s">
        <v>50</v>
      </c>
      <c r="S12" s="23" t="e">
        <f t="shared" si="6"/>
        <v>#VALUE!</v>
      </c>
      <c r="T12" s="17" t="s">
        <v>50</v>
      </c>
      <c r="U12" s="23" t="e">
        <f t="shared" si="7"/>
        <v>#VALUE!</v>
      </c>
      <c r="V12" s="17" t="s">
        <v>50</v>
      </c>
      <c r="W12" s="23" t="e">
        <f t="shared" si="8"/>
        <v>#VALUE!</v>
      </c>
      <c r="X12" s="16">
        <v>11985</v>
      </c>
      <c r="Y12" s="21" t="e">
        <f>X12*1000/#REF!</f>
        <v>#REF!</v>
      </c>
      <c r="Z12" s="16">
        <v>1263</v>
      </c>
      <c r="AA12" s="24" t="e">
        <f>Z12*1000/#REF!</f>
        <v>#REF!</v>
      </c>
    </row>
    <row r="13" spans="1:27" ht="13.5">
      <c r="A13" s="4" t="s">
        <v>58</v>
      </c>
      <c r="B13" s="25">
        <v>23179</v>
      </c>
      <c r="C13" s="27" t="e">
        <f>B13*1000/#REF!</f>
        <v>#REF!</v>
      </c>
      <c r="D13" s="31">
        <v>12711</v>
      </c>
      <c r="E13" s="27" t="e">
        <f>D13*1000/#REF!</f>
        <v>#REF!</v>
      </c>
      <c r="F13" s="31">
        <v>660</v>
      </c>
      <c r="G13" s="34">
        <f t="shared" si="0"/>
        <v>28.474049786444628</v>
      </c>
      <c r="H13" s="31">
        <v>446</v>
      </c>
      <c r="I13" s="37">
        <f t="shared" si="1"/>
        <v>19.24155485568834</v>
      </c>
      <c r="J13" s="38">
        <f t="shared" si="2"/>
        <v>10468</v>
      </c>
      <c r="K13" s="27" t="e">
        <f>J13*1000/#REF!</f>
        <v>#REF!</v>
      </c>
      <c r="L13" s="8">
        <v>2537</v>
      </c>
      <c r="M13" s="37">
        <f t="shared" si="3"/>
        <v>98.6545341421683</v>
      </c>
      <c r="N13" s="8">
        <v>1243</v>
      </c>
      <c r="O13" s="37">
        <f t="shared" si="4"/>
        <v>48.33566651112148</v>
      </c>
      <c r="P13" s="8">
        <v>1294</v>
      </c>
      <c r="Q13" s="37">
        <f t="shared" si="5"/>
        <v>50.31886763104682</v>
      </c>
      <c r="R13" s="39" t="s">
        <v>50</v>
      </c>
      <c r="S13" s="23" t="e">
        <f t="shared" si="6"/>
        <v>#VALUE!</v>
      </c>
      <c r="T13" s="17" t="s">
        <v>50</v>
      </c>
      <c r="U13" s="23" t="e">
        <f t="shared" si="7"/>
        <v>#VALUE!</v>
      </c>
      <c r="V13" s="17" t="s">
        <v>50</v>
      </c>
      <c r="W13" s="23" t="e">
        <f t="shared" si="8"/>
        <v>#VALUE!</v>
      </c>
      <c r="X13" s="16">
        <v>12041</v>
      </c>
      <c r="Y13" s="21" t="e">
        <f>X13*1000/#REF!</f>
        <v>#REF!</v>
      </c>
      <c r="Z13" s="16">
        <v>1250</v>
      </c>
      <c r="AA13" s="24" t="e">
        <f>Z13*1000/#REF!</f>
        <v>#REF!</v>
      </c>
    </row>
    <row r="14" spans="1:27" ht="13.5">
      <c r="A14" s="4" t="s">
        <v>59</v>
      </c>
      <c r="B14" s="25">
        <v>23131</v>
      </c>
      <c r="C14" s="27" t="e">
        <f>B14*1000/#REF!</f>
        <v>#REF!</v>
      </c>
      <c r="D14" s="31">
        <v>12165</v>
      </c>
      <c r="E14" s="27" t="e">
        <f>D14*1000/#REF!</f>
        <v>#REF!</v>
      </c>
      <c r="F14" s="31">
        <v>614</v>
      </c>
      <c r="G14" s="34">
        <f t="shared" si="0"/>
        <v>26.544464139034197</v>
      </c>
      <c r="H14" s="31">
        <v>419</v>
      </c>
      <c r="I14" s="37">
        <f t="shared" si="1"/>
        <v>18.11421901344516</v>
      </c>
      <c r="J14" s="38">
        <f t="shared" si="2"/>
        <v>10966</v>
      </c>
      <c r="K14" s="27" t="e">
        <f>J14*1000/#REF!</f>
        <v>#REF!</v>
      </c>
      <c r="L14" s="8">
        <v>2491</v>
      </c>
      <c r="M14" s="37">
        <f t="shared" si="3"/>
        <v>97.22113808445867</v>
      </c>
      <c r="N14" s="8">
        <v>1254</v>
      </c>
      <c r="O14" s="37">
        <f t="shared" si="4"/>
        <v>48.94231519787682</v>
      </c>
      <c r="P14" s="8">
        <v>1237</v>
      </c>
      <c r="Q14" s="37">
        <f t="shared" si="5"/>
        <v>48.27882288658184</v>
      </c>
      <c r="R14" s="39" t="s">
        <v>50</v>
      </c>
      <c r="S14" s="23" t="e">
        <f t="shared" si="6"/>
        <v>#VALUE!</v>
      </c>
      <c r="T14" s="17" t="s">
        <v>50</v>
      </c>
      <c r="U14" s="23" t="e">
        <f t="shared" si="7"/>
        <v>#VALUE!</v>
      </c>
      <c r="V14" s="17" t="s">
        <v>50</v>
      </c>
      <c r="W14" s="23" t="e">
        <f t="shared" si="8"/>
        <v>#VALUE!</v>
      </c>
      <c r="X14" s="16">
        <v>11875</v>
      </c>
      <c r="Y14" s="21" t="e">
        <f>X14*1000/#REF!</f>
        <v>#REF!</v>
      </c>
      <c r="Z14" s="16">
        <v>1134</v>
      </c>
      <c r="AA14" s="24" t="e">
        <f>Z14*1000/#REF!</f>
        <v>#REF!</v>
      </c>
    </row>
    <row r="15" spans="1:27" ht="13.5">
      <c r="A15" s="4" t="s">
        <v>60</v>
      </c>
      <c r="B15" s="25">
        <v>23692</v>
      </c>
      <c r="C15" s="27" t="e">
        <f>B15*1000/#REF!</f>
        <v>#REF!</v>
      </c>
      <c r="D15" s="31">
        <v>11897</v>
      </c>
      <c r="E15" s="27" t="e">
        <f>D15*1000/#REF!</f>
        <v>#REF!</v>
      </c>
      <c r="F15" s="31">
        <v>530</v>
      </c>
      <c r="G15" s="34">
        <f t="shared" si="0"/>
        <v>22.370420395070067</v>
      </c>
      <c r="H15" s="31">
        <v>360</v>
      </c>
      <c r="I15" s="37">
        <f t="shared" si="1"/>
        <v>15.195002532500421</v>
      </c>
      <c r="J15" s="38">
        <f t="shared" si="2"/>
        <v>11795</v>
      </c>
      <c r="K15" s="27" t="e">
        <f>J15*1000/#REF!</f>
        <v>#REF!</v>
      </c>
      <c r="L15" s="8">
        <v>2233</v>
      </c>
      <c r="M15" s="37">
        <f t="shared" si="3"/>
        <v>86.13307618129218</v>
      </c>
      <c r="N15" s="8">
        <v>1190</v>
      </c>
      <c r="O15" s="37">
        <f t="shared" si="4"/>
        <v>45.90163934426229</v>
      </c>
      <c r="P15" s="8">
        <v>1043</v>
      </c>
      <c r="Q15" s="37">
        <f t="shared" si="5"/>
        <v>40.2314368370299</v>
      </c>
      <c r="R15" s="39" t="s">
        <v>50</v>
      </c>
      <c r="S15" s="23" t="e">
        <f t="shared" si="6"/>
        <v>#VALUE!</v>
      </c>
      <c r="T15" s="17" t="s">
        <v>50</v>
      </c>
      <c r="U15" s="23" t="e">
        <f t="shared" si="7"/>
        <v>#VALUE!</v>
      </c>
      <c r="V15" s="17" t="s">
        <v>50</v>
      </c>
      <c r="W15" s="23" t="e">
        <f t="shared" si="8"/>
        <v>#VALUE!</v>
      </c>
      <c r="X15" s="16">
        <v>11979</v>
      </c>
      <c r="Y15" s="21" t="e">
        <f>X15*1000/#REF!</f>
        <v>#REF!</v>
      </c>
      <c r="Z15" s="16">
        <v>1260</v>
      </c>
      <c r="AA15" s="24" t="e">
        <f>Z15*1000/#REF!</f>
        <v>#REF!</v>
      </c>
    </row>
    <row r="16" spans="1:27" ht="13.5">
      <c r="A16" s="4" t="s">
        <v>0</v>
      </c>
      <c r="B16" s="25">
        <v>24424</v>
      </c>
      <c r="C16" s="27" t="e">
        <f>B16*1000/#REF!</f>
        <v>#REF!</v>
      </c>
      <c r="D16" s="31">
        <v>12402</v>
      </c>
      <c r="E16" s="27" t="e">
        <f>D16*1000/#REF!</f>
        <v>#REF!</v>
      </c>
      <c r="F16" s="31">
        <v>482</v>
      </c>
      <c r="G16" s="34">
        <f t="shared" si="0"/>
        <v>19.73468719292499</v>
      </c>
      <c r="H16" s="31">
        <v>312</v>
      </c>
      <c r="I16" s="36">
        <f t="shared" si="1"/>
        <v>12.774320340648542</v>
      </c>
      <c r="J16" s="38">
        <f t="shared" si="2"/>
        <v>12022</v>
      </c>
      <c r="K16" s="27" t="e">
        <f>J16*1000/#REF!</f>
        <v>#REF!</v>
      </c>
      <c r="L16" s="9">
        <v>2157</v>
      </c>
      <c r="M16" s="36">
        <f t="shared" si="3"/>
        <v>81.1481885557353</v>
      </c>
      <c r="N16" s="9">
        <v>1149</v>
      </c>
      <c r="O16" s="37">
        <f t="shared" si="4"/>
        <v>43.22636469658779</v>
      </c>
      <c r="P16" s="9">
        <v>1008</v>
      </c>
      <c r="Q16" s="37">
        <f t="shared" si="5"/>
        <v>37.92182385914751</v>
      </c>
      <c r="R16" s="39" t="s">
        <v>50</v>
      </c>
      <c r="S16" s="23" t="e">
        <f t="shared" si="6"/>
        <v>#VALUE!</v>
      </c>
      <c r="T16" s="17" t="s">
        <v>50</v>
      </c>
      <c r="U16" s="23" t="e">
        <f t="shared" si="7"/>
        <v>#VALUE!</v>
      </c>
      <c r="V16" s="17" t="s">
        <v>50</v>
      </c>
      <c r="W16" s="23" t="e">
        <f t="shared" si="8"/>
        <v>#VALUE!</v>
      </c>
      <c r="X16" s="16">
        <v>11194</v>
      </c>
      <c r="Y16" s="21" t="e">
        <f>X16*1000/#REF!</f>
        <v>#REF!</v>
      </c>
      <c r="Z16" s="16">
        <v>1301</v>
      </c>
      <c r="AA16" s="24" t="e">
        <f>Z16*1000/#REF!</f>
        <v>#REF!</v>
      </c>
    </row>
    <row r="17" spans="1:27" ht="13.5">
      <c r="A17" s="4" t="s">
        <v>1</v>
      </c>
      <c r="B17" s="25">
        <v>16134</v>
      </c>
      <c r="C17" s="21" t="e">
        <f>B17*1000/#REF!</f>
        <v>#REF!</v>
      </c>
      <c r="D17" s="31">
        <v>11986</v>
      </c>
      <c r="E17" s="21" t="e">
        <f>D17*1000/#REF!</f>
        <v>#REF!</v>
      </c>
      <c r="F17" s="31">
        <v>364</v>
      </c>
      <c r="G17" s="22">
        <f t="shared" si="0"/>
        <v>22.56105119623156</v>
      </c>
      <c r="H17" s="31">
        <v>226</v>
      </c>
      <c r="I17" s="37">
        <f t="shared" si="1"/>
        <v>14.00768563282509</v>
      </c>
      <c r="J17" s="38">
        <f t="shared" si="2"/>
        <v>4148</v>
      </c>
      <c r="K17" s="21" t="e">
        <f>J17*1000/#REF!</f>
        <v>#REF!</v>
      </c>
      <c r="L17" s="7">
        <v>1910</v>
      </c>
      <c r="M17" s="37">
        <f t="shared" si="3"/>
        <v>105.85236089558856</v>
      </c>
      <c r="N17" s="7">
        <v>925</v>
      </c>
      <c r="O17" s="23">
        <f t="shared" si="4"/>
        <v>51.26357792063844</v>
      </c>
      <c r="P17" s="7">
        <v>985</v>
      </c>
      <c r="Q17" s="23">
        <f t="shared" si="5"/>
        <v>54.58878297495012</v>
      </c>
      <c r="R17" s="39" t="s">
        <v>50</v>
      </c>
      <c r="S17" s="23" t="e">
        <f t="shared" si="6"/>
        <v>#VALUE!</v>
      </c>
      <c r="T17" s="17" t="s">
        <v>50</v>
      </c>
      <c r="U17" s="23" t="e">
        <f t="shared" si="7"/>
        <v>#VALUE!</v>
      </c>
      <c r="V17" s="17" t="s">
        <v>50</v>
      </c>
      <c r="W17" s="23" t="e">
        <f t="shared" si="8"/>
        <v>#VALUE!</v>
      </c>
      <c r="X17" s="16">
        <v>10866</v>
      </c>
      <c r="Y17" s="21" t="e">
        <f>X17*1000/#REF!</f>
        <v>#REF!</v>
      </c>
      <c r="Z17" s="16">
        <v>1242</v>
      </c>
      <c r="AA17" s="24" t="e">
        <f>Z17*1000/#REF!</f>
        <v>#REF!</v>
      </c>
    </row>
    <row r="18" spans="1:27" ht="13.5">
      <c r="A18" s="4" t="s">
        <v>2</v>
      </c>
      <c r="B18" s="25">
        <v>24228</v>
      </c>
      <c r="C18" s="27" t="e">
        <f>B18*1000/#REF!</f>
        <v>#REF!</v>
      </c>
      <c r="D18" s="31">
        <v>12058</v>
      </c>
      <c r="E18" s="27" t="e">
        <f>D18*1000/#REF!</f>
        <v>#REF!</v>
      </c>
      <c r="F18" s="31">
        <v>421</v>
      </c>
      <c r="G18" s="34">
        <f t="shared" si="0"/>
        <v>17.376589070496944</v>
      </c>
      <c r="H18" s="31">
        <v>286</v>
      </c>
      <c r="I18" s="37">
        <f t="shared" si="1"/>
        <v>11.8045236915965</v>
      </c>
      <c r="J18" s="38">
        <f t="shared" si="2"/>
        <v>12170</v>
      </c>
      <c r="K18" s="27" t="e">
        <f>J18*1000/#REF!</f>
        <v>#REF!</v>
      </c>
      <c r="L18" s="8">
        <v>1892</v>
      </c>
      <c r="M18" s="37">
        <f t="shared" si="3"/>
        <v>72.43491577335375</v>
      </c>
      <c r="N18" s="8">
        <v>1054</v>
      </c>
      <c r="O18" s="37">
        <f t="shared" si="4"/>
        <v>40.35222052067381</v>
      </c>
      <c r="P18" s="8">
        <v>838</v>
      </c>
      <c r="Q18" s="37">
        <f t="shared" si="5"/>
        <v>32.08269525267994</v>
      </c>
      <c r="R18" s="39" t="s">
        <v>50</v>
      </c>
      <c r="S18" s="23" t="e">
        <f t="shared" si="6"/>
        <v>#VALUE!</v>
      </c>
      <c r="T18" s="17" t="s">
        <v>50</v>
      </c>
      <c r="U18" s="23" t="e">
        <f t="shared" si="7"/>
        <v>#VALUE!</v>
      </c>
      <c r="V18" s="17" t="s">
        <v>50</v>
      </c>
      <c r="W18" s="23" t="e">
        <f t="shared" si="8"/>
        <v>#VALUE!</v>
      </c>
      <c r="X18" s="16">
        <v>11426</v>
      </c>
      <c r="Y18" s="21" t="e">
        <f>X18*1000/#REF!</f>
        <v>#REF!</v>
      </c>
      <c r="Z18" s="16">
        <v>1348</v>
      </c>
      <c r="AA18" s="24" t="e">
        <f>Z18*1000/#REF!</f>
        <v>#REF!</v>
      </c>
    </row>
    <row r="19" spans="1:27" ht="13.5">
      <c r="A19" s="4" t="s">
        <v>3</v>
      </c>
      <c r="B19" s="25">
        <v>23175</v>
      </c>
      <c r="C19" s="27" t="e">
        <f>B19*1000/#REF!</f>
        <v>#REF!</v>
      </c>
      <c r="D19" s="31">
        <v>11839</v>
      </c>
      <c r="E19" s="27" t="e">
        <f>D19*1000/#REF!</f>
        <v>#REF!</v>
      </c>
      <c r="F19" s="31">
        <v>369</v>
      </c>
      <c r="G19" s="34">
        <f t="shared" si="0"/>
        <v>15.922330097087379</v>
      </c>
      <c r="H19" s="31">
        <v>226</v>
      </c>
      <c r="I19" s="37">
        <f t="shared" si="1"/>
        <v>9.751887810140238</v>
      </c>
      <c r="J19" s="38">
        <f t="shared" si="2"/>
        <v>11336</v>
      </c>
      <c r="K19" s="27" t="e">
        <f>J19*1000/#REF!</f>
        <v>#REF!</v>
      </c>
      <c r="L19" s="8">
        <v>1885</v>
      </c>
      <c r="M19" s="37">
        <f t="shared" si="3"/>
        <v>75.219473264166</v>
      </c>
      <c r="N19" s="8">
        <v>1079</v>
      </c>
      <c r="O19" s="37">
        <f t="shared" si="4"/>
        <v>43.05666400638468</v>
      </c>
      <c r="P19" s="8">
        <v>806</v>
      </c>
      <c r="Q19" s="37">
        <f t="shared" si="5"/>
        <v>32.162809257781326</v>
      </c>
      <c r="R19" s="39" t="s">
        <v>50</v>
      </c>
      <c r="S19" s="23" t="e">
        <f t="shared" si="6"/>
        <v>#VALUE!</v>
      </c>
      <c r="T19" s="17" t="s">
        <v>50</v>
      </c>
      <c r="U19" s="23" t="e">
        <f t="shared" si="7"/>
        <v>#VALUE!</v>
      </c>
      <c r="V19" s="17" t="s">
        <v>50</v>
      </c>
      <c r="W19" s="23" t="e">
        <f t="shared" si="8"/>
        <v>#VALUE!</v>
      </c>
      <c r="X19" s="16">
        <v>11382</v>
      </c>
      <c r="Y19" s="21" t="e">
        <f>X19*1000/#REF!</f>
        <v>#REF!</v>
      </c>
      <c r="Z19" s="16">
        <v>1395</v>
      </c>
      <c r="AA19" s="24" t="e">
        <f>Z19*1000/#REF!</f>
        <v>#REF!</v>
      </c>
    </row>
    <row r="20" spans="1:27" ht="13.5">
      <c r="A20" s="4" t="s">
        <v>4</v>
      </c>
      <c r="B20" s="25">
        <v>22747</v>
      </c>
      <c r="C20" s="27" t="e">
        <f>B20*1000/#REF!</f>
        <v>#REF!</v>
      </c>
      <c r="D20" s="31">
        <v>12010</v>
      </c>
      <c r="E20" s="27" t="e">
        <f>D20*1000/#REF!</f>
        <v>#REF!</v>
      </c>
      <c r="F20" s="31">
        <v>334</v>
      </c>
      <c r="G20" s="34">
        <f t="shared" si="0"/>
        <v>14.683254934716667</v>
      </c>
      <c r="H20" s="31">
        <v>218</v>
      </c>
      <c r="I20" s="37">
        <f t="shared" si="1"/>
        <v>9.583681364575549</v>
      </c>
      <c r="J20" s="38">
        <f t="shared" si="2"/>
        <v>10737</v>
      </c>
      <c r="K20" s="27" t="e">
        <f>J20*1000/#REF!</f>
        <v>#REF!</v>
      </c>
      <c r="L20" s="8">
        <v>1717</v>
      </c>
      <c r="M20" s="37">
        <f t="shared" si="3"/>
        <v>70.18476128188358</v>
      </c>
      <c r="N20" s="8">
        <v>968</v>
      </c>
      <c r="O20" s="37">
        <f t="shared" si="4"/>
        <v>39.568345323741006</v>
      </c>
      <c r="P20" s="8">
        <v>749</v>
      </c>
      <c r="Q20" s="37">
        <f t="shared" si="5"/>
        <v>30.61641595814258</v>
      </c>
      <c r="R20" s="39" t="s">
        <v>50</v>
      </c>
      <c r="S20" s="23" t="e">
        <f t="shared" si="6"/>
        <v>#VALUE!</v>
      </c>
      <c r="T20" s="17" t="s">
        <v>50</v>
      </c>
      <c r="U20" s="23" t="e">
        <f t="shared" si="7"/>
        <v>#VALUE!</v>
      </c>
      <c r="V20" s="17" t="s">
        <v>50</v>
      </c>
      <c r="W20" s="23" t="e">
        <f t="shared" si="8"/>
        <v>#VALUE!</v>
      </c>
      <c r="X20" s="16">
        <v>11642</v>
      </c>
      <c r="Y20" s="21" t="e">
        <f>X20*1000/#REF!</f>
        <v>#REF!</v>
      </c>
      <c r="Z20" s="16">
        <v>1352</v>
      </c>
      <c r="AA20" s="24" t="e">
        <f>Z20*1000/#REF!</f>
        <v>#REF!</v>
      </c>
    </row>
    <row r="21" spans="1:27" ht="13.5">
      <c r="A21" s="4" t="s">
        <v>5</v>
      </c>
      <c r="B21" s="25">
        <v>22877</v>
      </c>
      <c r="C21" s="27" t="e">
        <f>B21*1000/#REF!</f>
        <v>#REF!</v>
      </c>
      <c r="D21" s="31">
        <v>12285</v>
      </c>
      <c r="E21" s="27" t="e">
        <f>D21*1000/#REF!</f>
        <v>#REF!</v>
      </c>
      <c r="F21" s="31">
        <v>332</v>
      </c>
      <c r="G21" s="34">
        <f t="shared" si="0"/>
        <v>14.512392359138</v>
      </c>
      <c r="H21" s="31">
        <v>211</v>
      </c>
      <c r="I21" s="36">
        <f t="shared" si="1"/>
        <v>9.223237312584692</v>
      </c>
      <c r="J21" s="38">
        <f t="shared" si="2"/>
        <v>10592</v>
      </c>
      <c r="K21" s="27" t="e">
        <f>J21*1000/#REF!</f>
        <v>#REF!</v>
      </c>
      <c r="L21" s="9">
        <v>1592</v>
      </c>
      <c r="M21" s="36">
        <f t="shared" si="3"/>
        <v>65.0619150762189</v>
      </c>
      <c r="N21" s="9">
        <v>935</v>
      </c>
      <c r="O21" s="36">
        <f t="shared" si="4"/>
        <v>38.21161469614614</v>
      </c>
      <c r="P21" s="9">
        <v>657</v>
      </c>
      <c r="Q21" s="37">
        <f t="shared" si="5"/>
        <v>26.850300380072746</v>
      </c>
      <c r="R21" s="39" t="s">
        <v>50</v>
      </c>
      <c r="S21" s="23" t="e">
        <f t="shared" si="6"/>
        <v>#VALUE!</v>
      </c>
      <c r="T21" s="17" t="s">
        <v>50</v>
      </c>
      <c r="U21" s="23" t="e">
        <f t="shared" si="7"/>
        <v>#VALUE!</v>
      </c>
      <c r="V21" s="17" t="s">
        <v>50</v>
      </c>
      <c r="W21" s="23" t="e">
        <f t="shared" si="8"/>
        <v>#VALUE!</v>
      </c>
      <c r="X21" s="16">
        <v>11854</v>
      </c>
      <c r="Y21" s="21" t="e">
        <f>X21*1000/#REF!</f>
        <v>#REF!</v>
      </c>
      <c r="Z21" s="16">
        <v>1446</v>
      </c>
      <c r="AA21" s="24" t="e">
        <f>Z21*1000/#REF!</f>
        <v>#REF!</v>
      </c>
    </row>
    <row r="22" spans="1:27" ht="13.5">
      <c r="A22" s="4" t="s">
        <v>6</v>
      </c>
      <c r="B22" s="25">
        <v>23832</v>
      </c>
      <c r="C22" s="21" t="e">
        <f>B22*1000/#REF!</f>
        <v>#REF!</v>
      </c>
      <c r="D22" s="31">
        <v>11534</v>
      </c>
      <c r="E22" s="21" t="e">
        <f>D22*1000/#REF!</f>
        <v>#REF!</v>
      </c>
      <c r="F22" s="31">
        <v>306</v>
      </c>
      <c r="G22" s="22">
        <f t="shared" si="0"/>
        <v>12.83987915407855</v>
      </c>
      <c r="H22" s="31">
        <v>210</v>
      </c>
      <c r="I22" s="37">
        <f t="shared" si="1"/>
        <v>8.811681772406848</v>
      </c>
      <c r="J22" s="38">
        <f t="shared" si="2"/>
        <v>12298</v>
      </c>
      <c r="K22" s="21" t="e">
        <f>J22*1000/#REF!</f>
        <v>#REF!</v>
      </c>
      <c r="L22" s="8">
        <v>1551</v>
      </c>
      <c r="M22" s="37">
        <f t="shared" si="3"/>
        <v>61.103888429263684</v>
      </c>
      <c r="N22" s="8">
        <v>969</v>
      </c>
      <c r="O22" s="23">
        <f t="shared" si="4"/>
        <v>38.1751566008746</v>
      </c>
      <c r="P22" s="8">
        <v>582</v>
      </c>
      <c r="Q22" s="23">
        <f t="shared" si="5"/>
        <v>22.92873182838908</v>
      </c>
      <c r="R22" s="39" t="s">
        <v>50</v>
      </c>
      <c r="S22" s="23" t="e">
        <f t="shared" si="6"/>
        <v>#VALUE!</v>
      </c>
      <c r="T22" s="17" t="s">
        <v>50</v>
      </c>
      <c r="U22" s="23" t="e">
        <f t="shared" si="7"/>
        <v>#VALUE!</v>
      </c>
      <c r="V22" s="17" t="s">
        <v>50</v>
      </c>
      <c r="W22" s="23" t="e">
        <f t="shared" si="8"/>
        <v>#VALUE!</v>
      </c>
      <c r="X22" s="16">
        <v>12417</v>
      </c>
      <c r="Y22" s="21" t="e">
        <f>X22*1000/#REF!</f>
        <v>#REF!</v>
      </c>
      <c r="Z22" s="16">
        <v>1525</v>
      </c>
      <c r="AA22" s="24" t="e">
        <f>Z22*1000/#REF!</f>
        <v>#REF!</v>
      </c>
    </row>
    <row r="23" spans="1:27" ht="13.5">
      <c r="A23" s="4" t="s">
        <v>7</v>
      </c>
      <c r="B23" s="25">
        <v>24108</v>
      </c>
      <c r="C23" s="27" t="e">
        <f>B23*1000/#REF!</f>
        <v>#REF!</v>
      </c>
      <c r="D23" s="31">
        <v>11741</v>
      </c>
      <c r="E23" s="27" t="e">
        <f>D23*1000/#REF!</f>
        <v>#REF!</v>
      </c>
      <c r="F23" s="31">
        <v>286</v>
      </c>
      <c r="G23" s="34">
        <f t="shared" si="0"/>
        <v>11.863281898125104</v>
      </c>
      <c r="H23" s="31">
        <v>193</v>
      </c>
      <c r="I23" s="37">
        <f t="shared" si="1"/>
        <v>8.005641280902605</v>
      </c>
      <c r="J23" s="38">
        <f t="shared" si="2"/>
        <v>12367</v>
      </c>
      <c r="K23" s="27" t="e">
        <f>J23*1000/#REF!</f>
        <v>#REF!</v>
      </c>
      <c r="L23" s="8">
        <v>1510</v>
      </c>
      <c r="M23" s="37">
        <f t="shared" si="3"/>
        <v>58.94293075181513</v>
      </c>
      <c r="N23" s="8">
        <v>943</v>
      </c>
      <c r="O23" s="37">
        <f t="shared" si="4"/>
        <v>36.810055429775936</v>
      </c>
      <c r="P23" s="8">
        <v>567</v>
      </c>
      <c r="Q23" s="37">
        <f t="shared" si="5"/>
        <v>22.13287532203919</v>
      </c>
      <c r="R23" s="39" t="s">
        <v>50</v>
      </c>
      <c r="S23" s="23" t="e">
        <f t="shared" si="6"/>
        <v>#VALUE!</v>
      </c>
      <c r="T23" s="17" t="s">
        <v>50</v>
      </c>
      <c r="U23" s="23" t="e">
        <f t="shared" si="7"/>
        <v>#VALUE!</v>
      </c>
      <c r="V23" s="17" t="s">
        <v>50</v>
      </c>
      <c r="W23" s="23" t="e">
        <f t="shared" si="8"/>
        <v>#VALUE!</v>
      </c>
      <c r="X23" s="16">
        <v>12692</v>
      </c>
      <c r="Y23" s="21" t="e">
        <f>X23*1000/#REF!</f>
        <v>#REF!</v>
      </c>
      <c r="Z23" s="16">
        <v>1605</v>
      </c>
      <c r="AA23" s="24" t="e">
        <f>Z23*1000/#REF!</f>
        <v>#REF!</v>
      </c>
    </row>
    <row r="24" spans="1:27" ht="13.5">
      <c r="A24" s="4" t="s">
        <v>8</v>
      </c>
      <c r="B24" s="25">
        <v>24648</v>
      </c>
      <c r="C24" s="27" t="e">
        <f>B24*1000/#REF!</f>
        <v>#REF!</v>
      </c>
      <c r="D24" s="31">
        <v>12028</v>
      </c>
      <c r="E24" s="27" t="e">
        <f>D24*1000/#REF!</f>
        <v>#REF!</v>
      </c>
      <c r="F24" s="31">
        <v>284</v>
      </c>
      <c r="G24" s="34">
        <f t="shared" si="0"/>
        <v>11.522233041220383</v>
      </c>
      <c r="H24" s="31">
        <v>181</v>
      </c>
      <c r="I24" s="37">
        <f t="shared" si="1"/>
        <v>7.3433950016228495</v>
      </c>
      <c r="J24" s="38">
        <f t="shared" si="2"/>
        <v>12620</v>
      </c>
      <c r="K24" s="27" t="e">
        <f>J24*1000/#REF!</f>
        <v>#REF!</v>
      </c>
      <c r="L24" s="8">
        <v>1373</v>
      </c>
      <c r="M24" s="37">
        <f t="shared" si="3"/>
        <v>52.76507436301449</v>
      </c>
      <c r="N24" s="8">
        <v>898</v>
      </c>
      <c r="O24" s="37">
        <f t="shared" si="4"/>
        <v>34.5105876023212</v>
      </c>
      <c r="P24" s="8">
        <v>475</v>
      </c>
      <c r="Q24" s="37">
        <f t="shared" si="5"/>
        <v>18.254486760693286</v>
      </c>
      <c r="R24" s="39" t="s">
        <v>50</v>
      </c>
      <c r="S24" s="23" t="e">
        <f t="shared" si="6"/>
        <v>#VALUE!</v>
      </c>
      <c r="T24" s="17" t="s">
        <v>50</v>
      </c>
      <c r="U24" s="23" t="e">
        <f t="shared" si="7"/>
        <v>#VALUE!</v>
      </c>
      <c r="V24" s="17" t="s">
        <v>50</v>
      </c>
      <c r="W24" s="23" t="e">
        <f t="shared" si="8"/>
        <v>#VALUE!</v>
      </c>
      <c r="X24" s="16">
        <v>12566</v>
      </c>
      <c r="Y24" s="21" t="e">
        <f>X24*1000/#REF!</f>
        <v>#REF!</v>
      </c>
      <c r="Z24" s="16">
        <v>1650</v>
      </c>
      <c r="AA24" s="24" t="e">
        <f>Z24*1000/#REF!</f>
        <v>#REF!</v>
      </c>
    </row>
    <row r="25" spans="1:27" ht="13.5">
      <c r="A25" s="4" t="s">
        <v>9</v>
      </c>
      <c r="B25" s="25">
        <v>24561</v>
      </c>
      <c r="C25" s="27" t="e">
        <f>B25*1000/#REF!</f>
        <v>#REF!</v>
      </c>
      <c r="D25" s="31">
        <v>11888</v>
      </c>
      <c r="E25" s="27" t="e">
        <f>D25*1000/#REF!</f>
        <v>#REF!</v>
      </c>
      <c r="F25" s="31">
        <v>257</v>
      </c>
      <c r="G25" s="34">
        <f t="shared" si="0"/>
        <v>10.463743332926184</v>
      </c>
      <c r="H25" s="31">
        <v>175</v>
      </c>
      <c r="I25" s="37">
        <f t="shared" si="1"/>
        <v>7.125117055494483</v>
      </c>
      <c r="J25" s="38">
        <f t="shared" si="2"/>
        <v>12673</v>
      </c>
      <c r="K25" s="27" t="e">
        <f>J25*1000/#REF!</f>
        <v>#REF!</v>
      </c>
      <c r="L25" s="8">
        <v>1409</v>
      </c>
      <c r="M25" s="37">
        <f t="shared" si="3"/>
        <v>54.2549095109742</v>
      </c>
      <c r="N25" s="8">
        <v>911</v>
      </c>
      <c r="O25" s="37">
        <f t="shared" si="4"/>
        <v>35.07893723527147</v>
      </c>
      <c r="P25" s="8">
        <v>498</v>
      </c>
      <c r="Q25" s="37">
        <f t="shared" si="5"/>
        <v>19.175972275702733</v>
      </c>
      <c r="R25" s="39" t="s">
        <v>50</v>
      </c>
      <c r="S25" s="23" t="e">
        <f t="shared" si="6"/>
        <v>#VALUE!</v>
      </c>
      <c r="T25" s="17" t="s">
        <v>50</v>
      </c>
      <c r="U25" s="23" t="e">
        <f t="shared" si="7"/>
        <v>#VALUE!</v>
      </c>
      <c r="V25" s="17" t="s">
        <v>50</v>
      </c>
      <c r="W25" s="23" t="e">
        <f t="shared" si="8"/>
        <v>#VALUE!</v>
      </c>
      <c r="X25" s="16">
        <v>12242</v>
      </c>
      <c r="Y25" s="21" t="e">
        <f>X25*1000/#REF!</f>
        <v>#REF!</v>
      </c>
      <c r="Z25" s="16">
        <v>1721</v>
      </c>
      <c r="AA25" s="24" t="e">
        <f>Z25*1000/#REF!</f>
        <v>#REF!</v>
      </c>
    </row>
    <row r="26" spans="1:27" ht="13.5">
      <c r="A26" s="4" t="s">
        <v>10</v>
      </c>
      <c r="B26" s="25">
        <v>23315</v>
      </c>
      <c r="C26" s="27" t="e">
        <f>B26*1000/#REF!</f>
        <v>#REF!</v>
      </c>
      <c r="D26" s="31">
        <v>11651</v>
      </c>
      <c r="E26" s="27" t="e">
        <f>D26*1000/#REF!</f>
        <v>#REF!</v>
      </c>
      <c r="F26" s="31">
        <v>250</v>
      </c>
      <c r="G26" s="34">
        <f t="shared" si="0"/>
        <v>10.72271070126528</v>
      </c>
      <c r="H26" s="31">
        <v>176</v>
      </c>
      <c r="I26" s="36">
        <f t="shared" si="1"/>
        <v>7.548788333690757</v>
      </c>
      <c r="J26" s="38">
        <f t="shared" si="2"/>
        <v>11664</v>
      </c>
      <c r="K26" s="27" t="e">
        <f>J26*1000/#REF!</f>
        <v>#REF!</v>
      </c>
      <c r="L26" s="8">
        <v>1349</v>
      </c>
      <c r="M26" s="36">
        <f t="shared" si="3"/>
        <v>54.695102173207914</v>
      </c>
      <c r="N26" s="8">
        <v>837</v>
      </c>
      <c r="O26" s="37">
        <f t="shared" si="4"/>
        <v>33.93610120012974</v>
      </c>
      <c r="P26" s="31">
        <v>512</v>
      </c>
      <c r="Q26" s="37">
        <f t="shared" si="5"/>
        <v>20.75900097307817</v>
      </c>
      <c r="R26" s="39" t="s">
        <v>50</v>
      </c>
      <c r="S26" s="23" t="e">
        <f t="shared" si="6"/>
        <v>#VALUE!</v>
      </c>
      <c r="T26" s="17" t="s">
        <v>50</v>
      </c>
      <c r="U26" s="23" t="e">
        <f t="shared" si="7"/>
        <v>#VALUE!</v>
      </c>
      <c r="V26" s="17" t="s">
        <v>50</v>
      </c>
      <c r="W26" s="23" t="e">
        <f t="shared" si="8"/>
        <v>#VALUE!</v>
      </c>
      <c r="X26" s="16">
        <v>11327</v>
      </c>
      <c r="Y26" s="21" t="e">
        <f>X26*1000/#REF!</f>
        <v>#REF!</v>
      </c>
      <c r="Z26" s="16">
        <v>1764</v>
      </c>
      <c r="AA26" s="24" t="e">
        <f>Z26*1000/#REF!</f>
        <v>#REF!</v>
      </c>
    </row>
    <row r="27" spans="1:27" ht="13.5">
      <c r="A27" s="4" t="s">
        <v>11</v>
      </c>
      <c r="B27" s="25">
        <v>22705</v>
      </c>
      <c r="C27" s="21" t="e">
        <f>B27*1000/#REF!</f>
        <v>#REF!</v>
      </c>
      <c r="D27" s="31">
        <v>11867</v>
      </c>
      <c r="E27" s="21" t="e">
        <f>D27*1000/#REF!</f>
        <v>#REF!</v>
      </c>
      <c r="F27" s="31">
        <v>192</v>
      </c>
      <c r="G27" s="22">
        <f t="shared" si="0"/>
        <v>8.45628716141819</v>
      </c>
      <c r="H27" s="31">
        <v>125</v>
      </c>
      <c r="I27" s="37">
        <f t="shared" si="1"/>
        <v>5.505395287381634</v>
      </c>
      <c r="J27" s="38">
        <f t="shared" si="2"/>
        <v>10838</v>
      </c>
      <c r="K27" s="21" t="e">
        <f>J27*1000/#REF!</f>
        <v>#REF!</v>
      </c>
      <c r="L27" s="31">
        <v>1307</v>
      </c>
      <c r="M27" s="37">
        <f t="shared" si="3"/>
        <v>54.43111777444611</v>
      </c>
      <c r="N27" s="31">
        <v>795</v>
      </c>
      <c r="O27" s="23">
        <f t="shared" si="4"/>
        <v>33.10844577711144</v>
      </c>
      <c r="P27" s="31">
        <v>512</v>
      </c>
      <c r="Q27" s="23">
        <f t="shared" si="5"/>
        <v>21.322671997334666</v>
      </c>
      <c r="R27" s="39" t="s">
        <v>50</v>
      </c>
      <c r="S27" s="23" t="e">
        <f t="shared" si="6"/>
        <v>#VALUE!</v>
      </c>
      <c r="T27" s="17" t="s">
        <v>50</v>
      </c>
      <c r="U27" s="23" t="e">
        <f t="shared" si="7"/>
        <v>#VALUE!</v>
      </c>
      <c r="V27" s="17" t="s">
        <v>50</v>
      </c>
      <c r="W27" s="23" t="e">
        <f t="shared" si="8"/>
        <v>#VALUE!</v>
      </c>
      <c r="X27" s="16">
        <v>10526</v>
      </c>
      <c r="Y27" s="21" t="e">
        <f>X27*1000/#REF!</f>
        <v>#REF!</v>
      </c>
      <c r="Z27" s="16">
        <v>1903</v>
      </c>
      <c r="AA27" s="24" t="e">
        <f>Z27*1000/#REF!</f>
        <v>#REF!</v>
      </c>
    </row>
    <row r="28" spans="1:27" ht="13.5">
      <c r="A28" s="4" t="s">
        <v>12</v>
      </c>
      <c r="B28" s="25">
        <v>21515</v>
      </c>
      <c r="C28" s="27" t="e">
        <f>B28*1000/#REF!</f>
        <v>#REF!</v>
      </c>
      <c r="D28" s="31">
        <v>11362</v>
      </c>
      <c r="E28" s="27" t="e">
        <f>D28*1000/#REF!</f>
        <v>#REF!</v>
      </c>
      <c r="F28" s="31">
        <v>171</v>
      </c>
      <c r="G28" s="34">
        <f t="shared" si="0"/>
        <v>7.947943295375319</v>
      </c>
      <c r="H28" s="31">
        <v>125</v>
      </c>
      <c r="I28" s="37">
        <f t="shared" si="1"/>
        <v>5.809900069718801</v>
      </c>
      <c r="J28" s="38">
        <f t="shared" si="2"/>
        <v>10153</v>
      </c>
      <c r="K28" s="27" t="e">
        <f>J28*1000/#REF!</f>
        <v>#REF!</v>
      </c>
      <c r="L28" s="31">
        <v>1291</v>
      </c>
      <c r="M28" s="37">
        <f t="shared" si="3"/>
        <v>56.60791019907042</v>
      </c>
      <c r="N28" s="31">
        <v>764</v>
      </c>
      <c r="O28" s="37">
        <f t="shared" si="4"/>
        <v>33.499956151889855</v>
      </c>
      <c r="P28" s="31">
        <v>527</v>
      </c>
      <c r="Q28" s="37">
        <f t="shared" si="5"/>
        <v>23.107954047180566</v>
      </c>
      <c r="R28" s="39" t="s">
        <v>50</v>
      </c>
      <c r="S28" s="23" t="e">
        <f t="shared" si="6"/>
        <v>#VALUE!</v>
      </c>
      <c r="T28" s="17" t="s">
        <v>50</v>
      </c>
      <c r="U28" s="23" t="e">
        <f t="shared" si="7"/>
        <v>#VALUE!</v>
      </c>
      <c r="V28" s="17" t="s">
        <v>50</v>
      </c>
      <c r="W28" s="23" t="e">
        <f t="shared" si="8"/>
        <v>#VALUE!</v>
      </c>
      <c r="X28" s="16">
        <v>9871</v>
      </c>
      <c r="Y28" s="21" t="e">
        <f>X28*1000/#REF!</f>
        <v>#REF!</v>
      </c>
      <c r="Z28" s="16">
        <v>2066</v>
      </c>
      <c r="AA28" s="24" t="e">
        <f>Z28*1000/#REF!</f>
        <v>#REF!</v>
      </c>
    </row>
    <row r="29" spans="1:27" ht="13.5">
      <c r="A29" s="4" t="s">
        <v>13</v>
      </c>
      <c r="B29" s="25">
        <v>21213</v>
      </c>
      <c r="C29" s="27" t="e">
        <f>B29*1000/#REF!</f>
        <v>#REF!</v>
      </c>
      <c r="D29" s="31">
        <v>11187</v>
      </c>
      <c r="E29" s="27" t="e">
        <f>D29*1000/#REF!</f>
        <v>#REF!</v>
      </c>
      <c r="F29" s="31">
        <v>171</v>
      </c>
      <c r="G29" s="34">
        <f t="shared" si="0"/>
        <v>8.061094611794655</v>
      </c>
      <c r="H29" s="31">
        <v>109</v>
      </c>
      <c r="I29" s="37">
        <f t="shared" si="1"/>
        <v>5.13835855371706</v>
      </c>
      <c r="J29" s="38">
        <f t="shared" si="2"/>
        <v>10026</v>
      </c>
      <c r="K29" s="27" t="e">
        <f>J29*1000/#REF!</f>
        <v>#REF!</v>
      </c>
      <c r="L29" s="31">
        <v>1141</v>
      </c>
      <c r="M29" s="37">
        <f t="shared" si="3"/>
        <v>51.042319048045094</v>
      </c>
      <c r="N29" s="31">
        <v>690</v>
      </c>
      <c r="O29" s="37">
        <f t="shared" si="4"/>
        <v>30.866958933524202</v>
      </c>
      <c r="P29" s="31">
        <v>451</v>
      </c>
      <c r="Q29" s="37">
        <f t="shared" si="5"/>
        <v>20.175360114520892</v>
      </c>
      <c r="R29" s="39" t="s">
        <v>50</v>
      </c>
      <c r="S29" s="23" t="e">
        <f t="shared" si="6"/>
        <v>#VALUE!</v>
      </c>
      <c r="T29" s="17" t="s">
        <v>50</v>
      </c>
      <c r="U29" s="23" t="e">
        <f t="shared" si="7"/>
        <v>#VALUE!</v>
      </c>
      <c r="V29" s="17" t="s">
        <v>50</v>
      </c>
      <c r="W29" s="23" t="e">
        <f t="shared" si="8"/>
        <v>#VALUE!</v>
      </c>
      <c r="X29" s="16">
        <v>9636</v>
      </c>
      <c r="Y29" s="21" t="e">
        <f>X29*1000/#REF!</f>
        <v>#REF!</v>
      </c>
      <c r="Z29" s="16">
        <v>2068</v>
      </c>
      <c r="AA29" s="24" t="e">
        <f>Z29*1000/#REF!</f>
        <v>#REF!</v>
      </c>
    </row>
    <row r="30" spans="1:27" ht="13.5">
      <c r="A30" s="4" t="s">
        <v>14</v>
      </c>
      <c r="B30" s="25">
        <v>20221</v>
      </c>
      <c r="C30" s="27" t="e">
        <f>B30*1000/#REF!</f>
        <v>#REF!</v>
      </c>
      <c r="D30" s="31">
        <v>11094</v>
      </c>
      <c r="E30" s="27" t="e">
        <f>D30*1000/#REF!</f>
        <v>#REF!</v>
      </c>
      <c r="F30" s="31">
        <v>164</v>
      </c>
      <c r="G30" s="34">
        <f t="shared" si="0"/>
        <v>8.110380297710302</v>
      </c>
      <c r="H30" s="31">
        <v>107</v>
      </c>
      <c r="I30" s="37">
        <f t="shared" si="1"/>
        <v>5.291528608871965</v>
      </c>
      <c r="J30" s="38">
        <f t="shared" si="2"/>
        <v>9127</v>
      </c>
      <c r="K30" s="27" t="e">
        <f>J30*1000/#REF!</f>
        <v>#REF!</v>
      </c>
      <c r="L30" s="31">
        <v>1077</v>
      </c>
      <c r="M30" s="37">
        <f t="shared" si="3"/>
        <v>50.56812846276646</v>
      </c>
      <c r="N30" s="31">
        <v>721</v>
      </c>
      <c r="O30" s="37">
        <f t="shared" si="4"/>
        <v>33.85294393839797</v>
      </c>
      <c r="P30" s="31">
        <v>356</v>
      </c>
      <c r="Q30" s="37">
        <f t="shared" si="5"/>
        <v>16.715184524368485</v>
      </c>
      <c r="R30" s="31">
        <v>517</v>
      </c>
      <c r="S30" s="23">
        <f t="shared" si="6"/>
        <v>25.031470901520287</v>
      </c>
      <c r="T30" s="31">
        <v>433</v>
      </c>
      <c r="U30" s="23">
        <f t="shared" si="7"/>
        <v>20.96446208966786</v>
      </c>
      <c r="V30" s="31">
        <v>84</v>
      </c>
      <c r="W30" s="23">
        <f t="shared" si="8"/>
        <v>4.154097225656495</v>
      </c>
      <c r="X30" s="26">
        <v>9466</v>
      </c>
      <c r="Y30" s="21" t="e">
        <f>X30*1000/#REF!</f>
        <v>#REF!</v>
      </c>
      <c r="Z30" s="16">
        <v>2192</v>
      </c>
      <c r="AA30" s="24" t="e">
        <f>Z30*1000/#REF!</f>
        <v>#REF!</v>
      </c>
    </row>
    <row r="31" spans="1:27" ht="13.5">
      <c r="A31" s="4" t="s">
        <v>15</v>
      </c>
      <c r="B31" s="25">
        <v>19721</v>
      </c>
      <c r="C31" s="27" t="e">
        <f>B31*1000/#REF!</f>
        <v>#REF!</v>
      </c>
      <c r="D31" s="31">
        <v>11319</v>
      </c>
      <c r="E31" s="27" t="e">
        <f>D31*1000/#REF!</f>
        <v>#REF!</v>
      </c>
      <c r="F31" s="31">
        <v>154</v>
      </c>
      <c r="G31" s="34">
        <f t="shared" si="0"/>
        <v>7.808934638202931</v>
      </c>
      <c r="H31" s="31">
        <v>104</v>
      </c>
      <c r="I31" s="36">
        <f t="shared" si="1"/>
        <v>5.273566249176005</v>
      </c>
      <c r="J31" s="38">
        <f t="shared" si="2"/>
        <v>8402</v>
      </c>
      <c r="K31" s="27" t="e">
        <f>J31*1000/#REF!</f>
        <v>#REF!</v>
      </c>
      <c r="L31" s="31">
        <v>1036</v>
      </c>
      <c r="M31" s="36">
        <f t="shared" si="3"/>
        <v>49.91087344028521</v>
      </c>
      <c r="N31" s="31">
        <v>649</v>
      </c>
      <c r="O31" s="37">
        <f t="shared" si="4"/>
        <v>31.266560678325384</v>
      </c>
      <c r="P31" s="31">
        <v>387</v>
      </c>
      <c r="Q31" s="37">
        <f t="shared" si="5"/>
        <v>18.64431276195982</v>
      </c>
      <c r="R31" s="31">
        <v>451</v>
      </c>
      <c r="S31" s="37">
        <f t="shared" si="6"/>
        <v>22.444510799243556</v>
      </c>
      <c r="T31" s="31">
        <v>373</v>
      </c>
      <c r="U31" s="36">
        <f t="shared" si="7"/>
        <v>18.56275505125908</v>
      </c>
      <c r="V31" s="31">
        <v>78</v>
      </c>
      <c r="W31" s="37">
        <f t="shared" si="8"/>
        <v>3.955174686882004</v>
      </c>
      <c r="X31" s="26">
        <v>9204</v>
      </c>
      <c r="Y31" s="21" t="e">
        <f>X31*1000/#REF!</f>
        <v>#REF!</v>
      </c>
      <c r="Z31" s="16">
        <v>2062</v>
      </c>
      <c r="AA31" s="24" t="e">
        <f>Z31*1000/#REF!</f>
        <v>#REF!</v>
      </c>
    </row>
    <row r="32" spans="1:27" ht="13.5">
      <c r="A32" s="4" t="s">
        <v>16</v>
      </c>
      <c r="B32" s="25">
        <v>19236</v>
      </c>
      <c r="C32" s="21" t="e">
        <f>B32*1000/#REF!</f>
        <v>#REF!</v>
      </c>
      <c r="D32" s="31">
        <v>11663</v>
      </c>
      <c r="E32" s="21" t="e">
        <f>D32*1000/#REF!</f>
        <v>#REF!</v>
      </c>
      <c r="F32" s="31">
        <v>142</v>
      </c>
      <c r="G32" s="22">
        <f t="shared" si="0"/>
        <v>7.381992098149303</v>
      </c>
      <c r="H32" s="31">
        <v>101</v>
      </c>
      <c r="I32" s="37">
        <f t="shared" si="1"/>
        <v>5.250571844458308</v>
      </c>
      <c r="J32" s="38">
        <f t="shared" si="2"/>
        <v>7573</v>
      </c>
      <c r="K32" s="21" t="e">
        <f>J32*1000/#REF!</f>
        <v>#REF!</v>
      </c>
      <c r="L32" s="31">
        <v>964</v>
      </c>
      <c r="M32" s="37">
        <f t="shared" si="3"/>
        <v>47.722772277227726</v>
      </c>
      <c r="N32" s="31">
        <v>591</v>
      </c>
      <c r="O32" s="23">
        <f t="shared" si="4"/>
        <v>29.257425742574256</v>
      </c>
      <c r="P32" s="31">
        <v>373</v>
      </c>
      <c r="Q32" s="23">
        <f t="shared" si="5"/>
        <v>18.465346534653467</v>
      </c>
      <c r="R32" s="31">
        <v>422</v>
      </c>
      <c r="S32" s="23">
        <f t="shared" si="6"/>
        <v>21.557008581937065</v>
      </c>
      <c r="T32" s="31">
        <v>340</v>
      </c>
      <c r="U32" s="37">
        <f t="shared" si="7"/>
        <v>17.36820596648958</v>
      </c>
      <c r="V32" s="31">
        <v>82</v>
      </c>
      <c r="W32" s="23">
        <f t="shared" si="8"/>
        <v>4.262840507381992</v>
      </c>
      <c r="X32" s="26">
        <v>9404</v>
      </c>
      <c r="Y32" s="21" t="e">
        <f>X32*1000/#REF!</f>
        <v>#REF!</v>
      </c>
      <c r="Z32" s="16">
        <v>2263</v>
      </c>
      <c r="AA32" s="24" t="e">
        <f>Z32*1000/#REF!</f>
        <v>#REF!</v>
      </c>
    </row>
    <row r="33" spans="1:27" ht="13.5">
      <c r="A33" s="4" t="s">
        <v>17</v>
      </c>
      <c r="B33" s="25">
        <v>18821</v>
      </c>
      <c r="C33" s="27" t="e">
        <f>B33*1000/#REF!</f>
        <v>#REF!</v>
      </c>
      <c r="D33" s="31">
        <v>11011</v>
      </c>
      <c r="E33" s="27" t="e">
        <f>D33*1000/#REF!</f>
        <v>#REF!</v>
      </c>
      <c r="F33" s="31">
        <v>154</v>
      </c>
      <c r="G33" s="34">
        <f t="shared" si="0"/>
        <v>8.182349503214494</v>
      </c>
      <c r="H33" s="31">
        <v>106</v>
      </c>
      <c r="I33" s="37">
        <f t="shared" si="1"/>
        <v>5.632006800913873</v>
      </c>
      <c r="J33" s="38">
        <f t="shared" si="2"/>
        <v>7810</v>
      </c>
      <c r="K33" s="27" t="e">
        <f>J33*1000/#REF!</f>
        <v>#REF!</v>
      </c>
      <c r="L33" s="31">
        <v>1114</v>
      </c>
      <c r="M33" s="37">
        <f t="shared" si="3"/>
        <v>55.88161524956107</v>
      </c>
      <c r="N33" s="31">
        <v>646</v>
      </c>
      <c r="O33" s="37">
        <f t="shared" si="4"/>
        <v>32.40531728116378</v>
      </c>
      <c r="P33" s="31">
        <v>468</v>
      </c>
      <c r="Q33" s="37">
        <f t="shared" si="5"/>
        <v>23.47629796839729</v>
      </c>
      <c r="R33" s="31">
        <v>434</v>
      </c>
      <c r="S33" s="37">
        <f t="shared" si="6"/>
        <v>22.644265887509132</v>
      </c>
      <c r="T33" s="31">
        <v>345</v>
      </c>
      <c r="U33" s="37">
        <f t="shared" si="7"/>
        <v>18.000626108734217</v>
      </c>
      <c r="V33" s="31">
        <v>89</v>
      </c>
      <c r="W33" s="37">
        <f t="shared" si="8"/>
        <v>4.728760427182403</v>
      </c>
      <c r="X33" s="26">
        <v>9131</v>
      </c>
      <c r="Y33" s="21" t="e">
        <f>X33*1000/#REF!</f>
        <v>#REF!</v>
      </c>
      <c r="Z33" s="16">
        <v>2359</v>
      </c>
      <c r="AA33" s="24" t="e">
        <f>Z33*1000/#REF!</f>
        <v>#REF!</v>
      </c>
    </row>
    <row r="34" spans="1:27" ht="13.5">
      <c r="A34" s="4" t="s">
        <v>18</v>
      </c>
      <c r="B34" s="25">
        <v>18611</v>
      </c>
      <c r="C34" s="27" t="e">
        <f>B34*1000/#REF!</f>
        <v>#REF!</v>
      </c>
      <c r="D34" s="31">
        <v>11574</v>
      </c>
      <c r="E34" s="27" t="e">
        <f>D34*1000/#REF!</f>
        <v>#REF!</v>
      </c>
      <c r="F34" s="31">
        <v>106</v>
      </c>
      <c r="G34" s="34">
        <f t="shared" si="0"/>
        <v>5.695556391381441</v>
      </c>
      <c r="H34" s="31">
        <v>65</v>
      </c>
      <c r="I34" s="37">
        <f t="shared" si="1"/>
        <v>3.4925581645263555</v>
      </c>
      <c r="J34" s="38">
        <f t="shared" si="2"/>
        <v>7037</v>
      </c>
      <c r="K34" s="27" t="e">
        <f>J34*1000/#REF!</f>
        <v>#REF!</v>
      </c>
      <c r="L34" s="31">
        <v>968</v>
      </c>
      <c r="M34" s="37">
        <f t="shared" si="3"/>
        <v>49.44072730987282</v>
      </c>
      <c r="N34" s="31">
        <v>547</v>
      </c>
      <c r="O34" s="37">
        <f t="shared" si="4"/>
        <v>27.93809694059962</v>
      </c>
      <c r="P34" s="31">
        <v>421</v>
      </c>
      <c r="Q34" s="37">
        <f t="shared" si="5"/>
        <v>21.502630369273202</v>
      </c>
      <c r="R34" s="31">
        <v>360</v>
      </c>
      <c r="S34" s="37">
        <f t="shared" si="6"/>
        <v>19.029495718363464</v>
      </c>
      <c r="T34" s="31">
        <v>307</v>
      </c>
      <c r="U34" s="37">
        <f t="shared" si="7"/>
        <v>16.227931070937732</v>
      </c>
      <c r="V34" s="31">
        <v>53</v>
      </c>
      <c r="W34" s="37">
        <f t="shared" si="8"/>
        <v>2.8477781956907204</v>
      </c>
      <c r="X34" s="26">
        <v>8967</v>
      </c>
      <c r="Y34" s="21" t="e">
        <f>X34*1000/#REF!</f>
        <v>#REF!</v>
      </c>
      <c r="Z34" s="16">
        <v>2566</v>
      </c>
      <c r="AA34" s="24" t="e">
        <f>Z34*1000/#REF!</f>
        <v>#REF!</v>
      </c>
    </row>
    <row r="35" spans="1:27" ht="13.5">
      <c r="A35" s="4" t="s">
        <v>19</v>
      </c>
      <c r="B35" s="25">
        <v>18354</v>
      </c>
      <c r="C35" s="27" t="e">
        <f>B35*1000/#REF!</f>
        <v>#REF!</v>
      </c>
      <c r="D35" s="31">
        <v>11598</v>
      </c>
      <c r="E35" s="27" t="e">
        <f>D35*1000/#REF!</f>
        <v>#REF!</v>
      </c>
      <c r="F35" s="31">
        <v>117</v>
      </c>
      <c r="G35" s="34">
        <f t="shared" si="0"/>
        <v>6.374632232755802</v>
      </c>
      <c r="H35" s="31">
        <v>64</v>
      </c>
      <c r="I35" s="37">
        <f t="shared" si="1"/>
        <v>3.4869783153536016</v>
      </c>
      <c r="J35" s="38">
        <f t="shared" si="2"/>
        <v>6756</v>
      </c>
      <c r="K35" s="27" t="e">
        <f>J35*1000/#REF!</f>
        <v>#REF!</v>
      </c>
      <c r="L35" s="31">
        <v>929</v>
      </c>
      <c r="M35" s="37">
        <f t="shared" si="3"/>
        <v>48.177150858268945</v>
      </c>
      <c r="N35" s="31">
        <v>514</v>
      </c>
      <c r="O35" s="37">
        <f t="shared" si="4"/>
        <v>26.655603381216615</v>
      </c>
      <c r="P35" s="31">
        <v>415</v>
      </c>
      <c r="Q35" s="37">
        <f t="shared" si="5"/>
        <v>21.521547477052327</v>
      </c>
      <c r="R35" s="31">
        <v>341</v>
      </c>
      <c r="S35" s="37">
        <f t="shared" si="6"/>
        <v>18.286143286143286</v>
      </c>
      <c r="T35" s="31">
        <v>294</v>
      </c>
      <c r="U35" s="37">
        <f t="shared" si="7"/>
        <v>15.765765765765765</v>
      </c>
      <c r="V35" s="31">
        <v>47</v>
      </c>
      <c r="W35" s="37">
        <f t="shared" si="8"/>
        <v>2.560749700337801</v>
      </c>
      <c r="X35" s="26">
        <v>8569</v>
      </c>
      <c r="Y35" s="21" t="e">
        <f>X35*1000/#REF!</f>
        <v>#REF!</v>
      </c>
      <c r="Z35" s="16">
        <v>2528</v>
      </c>
      <c r="AA35" s="24" t="e">
        <f>Z35*1000/#REF!</f>
        <v>#REF!</v>
      </c>
    </row>
    <row r="36" spans="1:27" ht="13.5">
      <c r="A36" s="4" t="s">
        <v>20</v>
      </c>
      <c r="B36" s="25">
        <v>17644</v>
      </c>
      <c r="C36" s="27" t="e">
        <f>B36*1000/#REF!</f>
        <v>#REF!</v>
      </c>
      <c r="D36" s="31">
        <v>11547</v>
      </c>
      <c r="E36" s="27" t="e">
        <f>D36*1000/#REF!</f>
        <v>#REF!</v>
      </c>
      <c r="F36" s="31">
        <v>128</v>
      </c>
      <c r="G36" s="34">
        <f t="shared" si="0"/>
        <v>7.254590795737928</v>
      </c>
      <c r="H36" s="31">
        <v>83</v>
      </c>
      <c r="I36" s="36">
        <f t="shared" si="1"/>
        <v>4.704148719111313</v>
      </c>
      <c r="J36" s="38">
        <f t="shared" si="2"/>
        <v>6097</v>
      </c>
      <c r="K36" s="27" t="e">
        <f>J36*1000/#REF!</f>
        <v>#REF!</v>
      </c>
      <c r="L36" s="31">
        <v>923</v>
      </c>
      <c r="M36" s="36">
        <f t="shared" si="3"/>
        <v>49.71185436527172</v>
      </c>
      <c r="N36" s="31">
        <v>426</v>
      </c>
      <c r="O36" s="37">
        <f t="shared" si="4"/>
        <v>22.94393278397156</v>
      </c>
      <c r="P36" s="31">
        <v>497</v>
      </c>
      <c r="Q36" s="37">
        <f t="shared" si="5"/>
        <v>26.767921581300158</v>
      </c>
      <c r="R36" s="31">
        <v>318</v>
      </c>
      <c r="S36" s="37">
        <f t="shared" si="6"/>
        <v>17.77032690695725</v>
      </c>
      <c r="T36" s="31">
        <v>251</v>
      </c>
      <c r="U36" s="36">
        <f t="shared" si="7"/>
        <v>14.026264319642358</v>
      </c>
      <c r="V36" s="31">
        <v>67</v>
      </c>
      <c r="W36" s="37">
        <f t="shared" si="8"/>
        <v>3.7973248696440716</v>
      </c>
      <c r="X36" s="26">
        <v>8604</v>
      </c>
      <c r="Y36" s="21" t="e">
        <f>X36*1000/#REF!</f>
        <v>#REF!</v>
      </c>
      <c r="Z36" s="16">
        <v>2254</v>
      </c>
      <c r="AA36" s="24" t="e">
        <f>Z36*1000/#REF!</f>
        <v>#REF!</v>
      </c>
    </row>
    <row r="37" spans="1:27" ht="13.5">
      <c r="A37" s="4" t="s">
        <v>21</v>
      </c>
      <c r="B37" s="25">
        <v>17226</v>
      </c>
      <c r="C37" s="21" t="e">
        <f>B37*1000/#REF!</f>
        <v>#REF!</v>
      </c>
      <c r="D37" s="31">
        <v>11613</v>
      </c>
      <c r="E37" s="21" t="e">
        <f>D37*1000/#REF!</f>
        <v>#REF!</v>
      </c>
      <c r="F37" s="31">
        <v>90</v>
      </c>
      <c r="G37" s="22">
        <f t="shared" si="0"/>
        <v>5.2246603970741905</v>
      </c>
      <c r="H37" s="31">
        <v>60</v>
      </c>
      <c r="I37" s="37">
        <f t="shared" si="1"/>
        <v>3.4831069313827934</v>
      </c>
      <c r="J37" s="38">
        <f t="shared" si="2"/>
        <v>5613</v>
      </c>
      <c r="K37" s="21" t="e">
        <f>J37*1000/#REF!</f>
        <v>#REF!</v>
      </c>
      <c r="L37" s="31">
        <v>929</v>
      </c>
      <c r="M37" s="37">
        <f t="shared" si="3"/>
        <v>51.17047645276783</v>
      </c>
      <c r="N37" s="31">
        <v>432</v>
      </c>
      <c r="O37" s="23">
        <f t="shared" si="4"/>
        <v>23.795097769209583</v>
      </c>
      <c r="P37" s="31">
        <v>497</v>
      </c>
      <c r="Q37" s="23">
        <f t="shared" si="5"/>
        <v>27.37537868355825</v>
      </c>
      <c r="R37" s="31">
        <v>322</v>
      </c>
      <c r="S37" s="23">
        <f t="shared" si="6"/>
        <v>18.39894863150677</v>
      </c>
      <c r="T37" s="31">
        <v>275</v>
      </c>
      <c r="U37" s="37">
        <f t="shared" si="7"/>
        <v>15.713387806411061</v>
      </c>
      <c r="V37" s="31">
        <v>47</v>
      </c>
      <c r="W37" s="23">
        <f t="shared" si="8"/>
        <v>2.7284337629165214</v>
      </c>
      <c r="X37" s="26">
        <v>8190</v>
      </c>
      <c r="Y37" s="21" t="e">
        <f>X37*1000/#REF!</f>
        <v>#REF!</v>
      </c>
      <c r="Z37" s="16">
        <v>2290</v>
      </c>
      <c r="AA37" s="24" t="e">
        <f>Z37*1000/#REF!</f>
        <v>#REF!</v>
      </c>
    </row>
    <row r="38" spans="1:27" ht="13.5">
      <c r="A38" s="4" t="s">
        <v>22</v>
      </c>
      <c r="B38" s="25">
        <v>16346</v>
      </c>
      <c r="C38" s="27" t="e">
        <f>B38*1000/#REF!</f>
        <v>#REF!</v>
      </c>
      <c r="D38" s="31">
        <v>11468</v>
      </c>
      <c r="E38" s="27" t="e">
        <f>D38*1000/#REF!</f>
        <v>#REF!</v>
      </c>
      <c r="F38" s="31">
        <v>90</v>
      </c>
      <c r="G38" s="34">
        <f t="shared" si="0"/>
        <v>5.505934173498104</v>
      </c>
      <c r="H38" s="31">
        <v>50</v>
      </c>
      <c r="I38" s="37">
        <f t="shared" si="1"/>
        <v>3.0588523186100574</v>
      </c>
      <c r="J38" s="38">
        <f t="shared" si="2"/>
        <v>4878</v>
      </c>
      <c r="K38" s="27" t="e">
        <f>J38*1000/#REF!</f>
        <v>#REF!</v>
      </c>
      <c r="L38" s="31">
        <v>814</v>
      </c>
      <c r="M38" s="37">
        <f t="shared" si="3"/>
        <v>47.43589743589744</v>
      </c>
      <c r="N38" s="31">
        <v>409</v>
      </c>
      <c r="O38" s="37">
        <f t="shared" si="4"/>
        <v>23.834498834498834</v>
      </c>
      <c r="P38" s="31">
        <v>405</v>
      </c>
      <c r="Q38" s="37">
        <f t="shared" si="5"/>
        <v>23.6013986013986</v>
      </c>
      <c r="R38" s="31">
        <v>258</v>
      </c>
      <c r="S38" s="37">
        <f t="shared" si="6"/>
        <v>15.581591979707694</v>
      </c>
      <c r="T38" s="31">
        <v>212</v>
      </c>
      <c r="U38" s="37">
        <f t="shared" si="7"/>
        <v>12.80347868100012</v>
      </c>
      <c r="V38" s="31">
        <v>46</v>
      </c>
      <c r="W38" s="37">
        <f t="shared" si="8"/>
        <v>2.814144133121253</v>
      </c>
      <c r="X38" s="26">
        <v>7917</v>
      </c>
      <c r="Y38" s="21" t="e">
        <f>X38*1000/#REF!</f>
        <v>#REF!</v>
      </c>
      <c r="Z38" s="16">
        <v>2116</v>
      </c>
      <c r="AA38" s="24" t="e">
        <f>Z38*1000/#REF!</f>
        <v>#REF!</v>
      </c>
    </row>
    <row r="39" spans="1:27" ht="13.5">
      <c r="A39" s="4" t="s">
        <v>23</v>
      </c>
      <c r="B39" s="25">
        <v>15942</v>
      </c>
      <c r="C39" s="27" t="e">
        <f>B39*1000/#REF!</f>
        <v>#REF!</v>
      </c>
      <c r="D39" s="31">
        <v>11956</v>
      </c>
      <c r="E39" s="27" t="e">
        <f>D39*1000/#REF!</f>
        <v>#REF!</v>
      </c>
      <c r="F39" s="31">
        <v>73</v>
      </c>
      <c r="G39" s="34">
        <f t="shared" si="0"/>
        <v>4.579099234725882</v>
      </c>
      <c r="H39" s="31">
        <v>40</v>
      </c>
      <c r="I39" s="37">
        <f t="shared" si="1"/>
        <v>2.5090954710826745</v>
      </c>
      <c r="J39" s="38">
        <f t="shared" si="2"/>
        <v>3986</v>
      </c>
      <c r="K39" s="27" t="e">
        <f>J39*1000/#REF!</f>
        <v>#REF!</v>
      </c>
      <c r="L39" s="31">
        <v>769</v>
      </c>
      <c r="M39" s="37">
        <f t="shared" si="3"/>
        <v>46.01759320208246</v>
      </c>
      <c r="N39" s="31">
        <v>333</v>
      </c>
      <c r="O39" s="37">
        <f t="shared" si="4"/>
        <v>19.92699419544013</v>
      </c>
      <c r="P39" s="31">
        <v>436</v>
      </c>
      <c r="Q39" s="37">
        <f t="shared" si="5"/>
        <v>26.090599006642332</v>
      </c>
      <c r="R39" s="31">
        <v>191</v>
      </c>
      <c r="S39" s="37">
        <f t="shared" si="6"/>
        <v>11.859670909655387</v>
      </c>
      <c r="T39" s="31">
        <v>163</v>
      </c>
      <c r="U39" s="37">
        <f t="shared" si="7"/>
        <v>10.121080409810618</v>
      </c>
      <c r="V39" s="31">
        <v>28</v>
      </c>
      <c r="W39" s="37">
        <f t="shared" si="8"/>
        <v>1.7563668297578723</v>
      </c>
      <c r="X39" s="26">
        <v>8021</v>
      </c>
      <c r="Y39" s="21" t="e">
        <f>X39*1000/#REF!</f>
        <v>#REF!</v>
      </c>
      <c r="Z39" s="16">
        <v>1958</v>
      </c>
      <c r="AA39" s="24" t="e">
        <f>Z39*1000/#REF!</f>
        <v>#REF!</v>
      </c>
    </row>
    <row r="40" spans="1:27" ht="13.5">
      <c r="A40" s="4" t="s">
        <v>61</v>
      </c>
      <c r="B40" s="25">
        <v>15183</v>
      </c>
      <c r="C40" s="27" t="e">
        <f>B40*1000/#REF!</f>
        <v>#REF!</v>
      </c>
      <c r="D40" s="31">
        <v>11753</v>
      </c>
      <c r="E40" s="27" t="e">
        <f>D40*1000/#REF!</f>
        <v>#REF!</v>
      </c>
      <c r="F40" s="31">
        <v>70</v>
      </c>
      <c r="G40" s="34">
        <f t="shared" si="0"/>
        <v>4.610419548178884</v>
      </c>
      <c r="H40" s="31">
        <v>39</v>
      </c>
      <c r="I40" s="37">
        <f t="shared" si="1"/>
        <v>2.5686623196996643</v>
      </c>
      <c r="J40" s="38">
        <f t="shared" si="2"/>
        <v>3430</v>
      </c>
      <c r="K40" s="27" t="e">
        <f>J40*1000/#REF!</f>
        <v>#REF!</v>
      </c>
      <c r="L40" s="31">
        <v>714</v>
      </c>
      <c r="M40" s="37">
        <f t="shared" si="3"/>
        <v>44.91413474240423</v>
      </c>
      <c r="N40" s="31">
        <v>317</v>
      </c>
      <c r="O40" s="37">
        <f t="shared" si="4"/>
        <v>19.940869346417564</v>
      </c>
      <c r="P40" s="31">
        <v>397</v>
      </c>
      <c r="Q40" s="37">
        <f t="shared" si="5"/>
        <v>24.973265395986665</v>
      </c>
      <c r="R40" s="31">
        <v>206</v>
      </c>
      <c r="S40" s="37">
        <f t="shared" si="6"/>
        <v>13.408839419384234</v>
      </c>
      <c r="T40" s="31">
        <v>180</v>
      </c>
      <c r="U40" s="37">
        <f t="shared" si="7"/>
        <v>11.716461628588167</v>
      </c>
      <c r="V40" s="31">
        <v>26</v>
      </c>
      <c r="W40" s="37">
        <f t="shared" si="8"/>
        <v>1.7124415464664426</v>
      </c>
      <c r="X40" s="26">
        <v>7887</v>
      </c>
      <c r="Y40" s="21" t="e">
        <f>X40*1000/#REF!</f>
        <v>#REF!</v>
      </c>
      <c r="Z40" s="16">
        <v>2022</v>
      </c>
      <c r="AA40" s="24" t="e">
        <f>Z40*1000/#REF!</f>
        <v>#REF!</v>
      </c>
    </row>
    <row r="41" spans="1:27" ht="13.5">
      <c r="A41" s="4" t="s">
        <v>62</v>
      </c>
      <c r="B41" s="25">
        <v>14612</v>
      </c>
      <c r="C41" s="27" t="e">
        <f>B41*1000/#REF!</f>
        <v>#REF!</v>
      </c>
      <c r="D41" s="31">
        <v>12458</v>
      </c>
      <c r="E41" s="27" t="e">
        <f>D41*1000/#REF!</f>
        <v>#REF!</v>
      </c>
      <c r="F41" s="31">
        <v>73</v>
      </c>
      <c r="G41" s="34">
        <f t="shared" si="0"/>
        <v>4.995893785929373</v>
      </c>
      <c r="H41" s="31">
        <v>42</v>
      </c>
      <c r="I41" s="36">
        <f t="shared" si="1"/>
        <v>2.8743498494388176</v>
      </c>
      <c r="J41" s="38">
        <f t="shared" si="2"/>
        <v>2154</v>
      </c>
      <c r="K41" s="27" t="e">
        <f>J41*1000/#REF!</f>
        <v>#REF!</v>
      </c>
      <c r="L41" s="31">
        <v>703</v>
      </c>
      <c r="M41" s="36">
        <f t="shared" si="3"/>
        <v>45.90270976167157</v>
      </c>
      <c r="N41" s="31">
        <v>294</v>
      </c>
      <c r="O41" s="37">
        <f t="shared" si="4"/>
        <v>19.19686581782566</v>
      </c>
      <c r="P41" s="31">
        <v>409</v>
      </c>
      <c r="Q41" s="37">
        <f t="shared" si="5"/>
        <v>26.705843943845903</v>
      </c>
      <c r="R41" s="31">
        <v>165</v>
      </c>
      <c r="S41" s="37">
        <f t="shared" si="6"/>
        <v>11.189475111894751</v>
      </c>
      <c r="T41" s="31">
        <v>134</v>
      </c>
      <c r="U41" s="36">
        <f t="shared" si="7"/>
        <v>9.087210090872102</v>
      </c>
      <c r="V41" s="31">
        <v>31</v>
      </c>
      <c r="W41" s="37">
        <f t="shared" si="8"/>
        <v>2.1215439364905557</v>
      </c>
      <c r="X41" s="26">
        <v>7815</v>
      </c>
      <c r="Y41" s="21" t="e">
        <f>X41*1000/#REF!</f>
        <v>#REF!</v>
      </c>
      <c r="Z41" s="16">
        <v>1954</v>
      </c>
      <c r="AA41" s="24" t="e">
        <f>Z41*1000/#REF!</f>
        <v>#REF!</v>
      </c>
    </row>
    <row r="42" spans="1:27" ht="13.5">
      <c r="A42" s="4" t="s">
        <v>63</v>
      </c>
      <c r="B42" s="25">
        <v>14446</v>
      </c>
      <c r="C42" s="21" t="e">
        <f>B42*1000/#REF!</f>
        <v>#REF!</v>
      </c>
      <c r="D42" s="31">
        <v>12765</v>
      </c>
      <c r="E42" s="21">
        <v>8.4</v>
      </c>
      <c r="F42" s="31">
        <v>67</v>
      </c>
      <c r="G42" s="22">
        <f t="shared" si="0"/>
        <v>4.637962065623702</v>
      </c>
      <c r="H42" s="31">
        <v>37</v>
      </c>
      <c r="I42" s="37">
        <f t="shared" si="1"/>
        <v>2.5612626332548802</v>
      </c>
      <c r="J42" s="38">
        <f t="shared" si="2"/>
        <v>1681</v>
      </c>
      <c r="K42" s="21" t="e">
        <f>J42*1000/#REF!</f>
        <v>#REF!</v>
      </c>
      <c r="L42" s="31">
        <v>649</v>
      </c>
      <c r="M42" s="37">
        <f t="shared" si="3"/>
        <v>42.99436899635641</v>
      </c>
      <c r="N42" s="31">
        <v>266</v>
      </c>
      <c r="O42" s="23">
        <f t="shared" si="4"/>
        <v>17.62172904935409</v>
      </c>
      <c r="P42" s="31">
        <v>383</v>
      </c>
      <c r="Q42" s="23">
        <f t="shared" si="5"/>
        <v>25.37263994700232</v>
      </c>
      <c r="R42" s="31">
        <v>101</v>
      </c>
      <c r="S42" s="23">
        <f t="shared" si="6"/>
        <v>6.954964880870404</v>
      </c>
      <c r="T42" s="31">
        <v>76</v>
      </c>
      <c r="U42" s="37">
        <f t="shared" si="7"/>
        <v>5.2334389202589175</v>
      </c>
      <c r="V42" s="31">
        <v>25</v>
      </c>
      <c r="W42" s="23">
        <f t="shared" si="8"/>
        <v>1.7305828603073514</v>
      </c>
      <c r="X42" s="26">
        <v>7720</v>
      </c>
      <c r="Y42" s="21" t="e">
        <f>X42*1000/#REF!</f>
        <v>#REF!</v>
      </c>
      <c r="Z42" s="16">
        <v>2067</v>
      </c>
      <c r="AA42" s="24" t="e">
        <f>Z42*1000/#REF!</f>
        <v>#REF!</v>
      </c>
    </row>
    <row r="43" spans="1:27" ht="13.5">
      <c r="A43" s="4" t="s">
        <v>24</v>
      </c>
      <c r="B43" s="25">
        <v>14387</v>
      </c>
      <c r="C43" s="27" t="e">
        <f>B43*1000/#REF!</f>
        <v>#REF!</v>
      </c>
      <c r="D43" s="31">
        <v>12775</v>
      </c>
      <c r="E43" s="27" t="e">
        <f>D43*1000/#REF!</f>
        <v>#REF!</v>
      </c>
      <c r="F43" s="31">
        <v>68</v>
      </c>
      <c r="G43" s="34">
        <f t="shared" si="0"/>
        <v>4.726489191631334</v>
      </c>
      <c r="H43" s="31">
        <v>39</v>
      </c>
      <c r="I43" s="37">
        <f t="shared" si="1"/>
        <v>2.7107805657885593</v>
      </c>
      <c r="J43" s="38">
        <f t="shared" si="2"/>
        <v>1612</v>
      </c>
      <c r="K43" s="27" t="e">
        <f>J43*1000/#REF!</f>
        <v>#REF!</v>
      </c>
      <c r="L43" s="31">
        <v>648</v>
      </c>
      <c r="M43" s="37">
        <f t="shared" si="3"/>
        <v>43.099434652477555</v>
      </c>
      <c r="N43" s="31">
        <v>268</v>
      </c>
      <c r="O43" s="37">
        <f t="shared" si="4"/>
        <v>17.825074825407384</v>
      </c>
      <c r="P43" s="31">
        <v>380</v>
      </c>
      <c r="Q43" s="37">
        <f t="shared" si="5"/>
        <v>25.27435982707017</v>
      </c>
      <c r="R43" s="31">
        <v>141</v>
      </c>
      <c r="S43" s="37">
        <f t="shared" si="6"/>
        <v>9.723467347079511</v>
      </c>
      <c r="T43" s="31">
        <v>114</v>
      </c>
      <c r="U43" s="37">
        <f t="shared" si="7"/>
        <v>7.861526791255775</v>
      </c>
      <c r="V43" s="31">
        <v>27</v>
      </c>
      <c r="W43" s="37">
        <f t="shared" si="8"/>
        <v>1.8766942378536178</v>
      </c>
      <c r="X43" s="26">
        <v>8000</v>
      </c>
      <c r="Y43" s="21" t="e">
        <f>X43*1000/#REF!</f>
        <v>#REF!</v>
      </c>
      <c r="Z43" s="16">
        <v>2116</v>
      </c>
      <c r="AA43" s="24" t="e">
        <f>Z43*1000/#REF!</f>
        <v>#REF!</v>
      </c>
    </row>
    <row r="44" spans="1:27" ht="13.5">
      <c r="A44" s="4" t="s">
        <v>25</v>
      </c>
      <c r="B44" s="25">
        <v>14003</v>
      </c>
      <c r="C44" s="27" t="e">
        <f>B44*1000/#REF!</f>
        <v>#REF!</v>
      </c>
      <c r="D44" s="31">
        <v>13010</v>
      </c>
      <c r="E44" s="27" t="e">
        <f>D44*1000/#REF!</f>
        <v>#REF!</v>
      </c>
      <c r="F44" s="31">
        <v>63</v>
      </c>
      <c r="G44" s="34">
        <f t="shared" si="0"/>
        <v>4.499035920874098</v>
      </c>
      <c r="H44" s="31">
        <v>40</v>
      </c>
      <c r="I44" s="37">
        <f t="shared" si="1"/>
        <v>2.856530743412126</v>
      </c>
      <c r="J44" s="38">
        <f t="shared" si="2"/>
        <v>993</v>
      </c>
      <c r="K44" s="27" t="e">
        <f>J44*1000/#REF!</f>
        <v>#REF!</v>
      </c>
      <c r="L44" s="31">
        <v>551</v>
      </c>
      <c r="M44" s="37">
        <f t="shared" si="3"/>
        <v>37.85900783289817</v>
      </c>
      <c r="N44" s="31">
        <v>261</v>
      </c>
      <c r="O44" s="37">
        <f t="shared" si="4"/>
        <v>17.933214236635976</v>
      </c>
      <c r="P44" s="31">
        <v>290</v>
      </c>
      <c r="Q44" s="37">
        <f t="shared" si="5"/>
        <v>19.925793596262196</v>
      </c>
      <c r="R44" s="31">
        <v>134</v>
      </c>
      <c r="S44" s="37">
        <f t="shared" si="6"/>
        <v>9.500850822461713</v>
      </c>
      <c r="T44" s="31">
        <v>101</v>
      </c>
      <c r="U44" s="37">
        <f t="shared" si="7"/>
        <v>7.1610890527509925</v>
      </c>
      <c r="V44" s="31">
        <v>33</v>
      </c>
      <c r="W44" s="37">
        <f t="shared" si="8"/>
        <v>2.356637863315004</v>
      </c>
      <c r="X44" s="26">
        <v>8285</v>
      </c>
      <c r="Y44" s="21" t="e">
        <f>X44*1000/#REF!</f>
        <v>#REF!</v>
      </c>
      <c r="Z44" s="16">
        <v>2267</v>
      </c>
      <c r="AA44" s="24" t="e">
        <f>Z44*1000/#REF!</f>
        <v>#REF!</v>
      </c>
    </row>
    <row r="45" spans="1:27" ht="13.5">
      <c r="A45" s="4" t="s">
        <v>26</v>
      </c>
      <c r="B45" s="25">
        <v>14195</v>
      </c>
      <c r="C45" s="27" t="e">
        <f>B45*1000/#REF!</f>
        <v>#REF!</v>
      </c>
      <c r="D45" s="31">
        <v>12975</v>
      </c>
      <c r="E45" s="27" t="e">
        <f>D45*1000/#REF!</f>
        <v>#REF!</v>
      </c>
      <c r="F45" s="31">
        <v>66</v>
      </c>
      <c r="G45" s="34">
        <f t="shared" si="0"/>
        <v>4.649524480450863</v>
      </c>
      <c r="H45" s="31">
        <v>32</v>
      </c>
      <c r="I45" s="37">
        <f t="shared" si="1"/>
        <v>2.2543148996125395</v>
      </c>
      <c r="J45" s="38">
        <f t="shared" si="2"/>
        <v>1220</v>
      </c>
      <c r="K45" s="27" t="e">
        <f>J45*1000/#REF!</f>
        <v>#REF!</v>
      </c>
      <c r="L45" s="31">
        <v>514</v>
      </c>
      <c r="M45" s="37">
        <f t="shared" si="3"/>
        <v>34.94459174654973</v>
      </c>
      <c r="N45" s="31">
        <v>229</v>
      </c>
      <c r="O45" s="37">
        <f t="shared" si="4"/>
        <v>15.568699435719628</v>
      </c>
      <c r="P45" s="31">
        <v>285</v>
      </c>
      <c r="Q45" s="37">
        <f t="shared" si="5"/>
        <v>19.375892310830103</v>
      </c>
      <c r="R45" s="31">
        <v>90</v>
      </c>
      <c r="S45" s="37">
        <f t="shared" si="6"/>
        <v>6.310917887946147</v>
      </c>
      <c r="T45" s="31">
        <v>66</v>
      </c>
      <c r="U45" s="37">
        <f t="shared" si="7"/>
        <v>4.628006451160507</v>
      </c>
      <c r="V45" s="31">
        <v>24</v>
      </c>
      <c r="W45" s="37">
        <f t="shared" si="8"/>
        <v>1.6907361747094047</v>
      </c>
      <c r="X45" s="26">
        <v>8099</v>
      </c>
      <c r="Y45" s="21" t="e">
        <f>X45*1000/#REF!</f>
        <v>#REF!</v>
      </c>
      <c r="Z45" s="16">
        <v>2363</v>
      </c>
      <c r="AA45" s="24" t="e">
        <f>Z45*1000/#REF!</f>
        <v>#REF!</v>
      </c>
    </row>
    <row r="46" spans="1:27" ht="13.5">
      <c r="A46" s="4" t="s">
        <v>27</v>
      </c>
      <c r="B46" s="25">
        <v>13849</v>
      </c>
      <c r="C46" s="27" t="e">
        <f>B46*1000/#REF!</f>
        <v>#REF!</v>
      </c>
      <c r="D46" s="31">
        <v>13509</v>
      </c>
      <c r="E46" s="27" t="e">
        <f>D46*1000/#REF!</f>
        <v>#REF!</v>
      </c>
      <c r="F46" s="31">
        <v>61</v>
      </c>
      <c r="G46" s="34">
        <f t="shared" si="0"/>
        <v>4.404650155245866</v>
      </c>
      <c r="H46" s="31">
        <v>31</v>
      </c>
      <c r="I46" s="36">
        <f t="shared" si="1"/>
        <v>2.2384287674200305</v>
      </c>
      <c r="J46" s="38">
        <f t="shared" si="2"/>
        <v>340</v>
      </c>
      <c r="K46" s="27" t="e">
        <f>J46*1000/#REF!</f>
        <v>#REF!</v>
      </c>
      <c r="L46" s="31">
        <v>471</v>
      </c>
      <c r="M46" s="36">
        <f t="shared" si="3"/>
        <v>32.891061452513966</v>
      </c>
      <c r="N46" s="31">
        <v>209</v>
      </c>
      <c r="O46" s="37">
        <f t="shared" si="4"/>
        <v>14.594972067039107</v>
      </c>
      <c r="P46" s="31">
        <v>262</v>
      </c>
      <c r="Q46" s="37">
        <f t="shared" si="5"/>
        <v>18.29608938547486</v>
      </c>
      <c r="R46" s="31">
        <v>91</v>
      </c>
      <c r="S46" s="37">
        <f t="shared" si="6"/>
        <v>6.538295732145423</v>
      </c>
      <c r="T46" s="31">
        <v>69</v>
      </c>
      <c r="U46" s="36">
        <f t="shared" si="7"/>
        <v>4.95760885184653</v>
      </c>
      <c r="V46" s="31">
        <v>22</v>
      </c>
      <c r="W46" s="37">
        <f t="shared" si="8"/>
        <v>1.5885623510722795</v>
      </c>
      <c r="X46" s="26">
        <v>8379</v>
      </c>
      <c r="Y46" s="21" t="e">
        <f>X46*1000/#REF!</f>
        <v>#REF!</v>
      </c>
      <c r="Z46" s="16">
        <v>2290</v>
      </c>
      <c r="AA46" s="24" t="e">
        <f>Z46*1000/#REF!</f>
        <v>#REF!</v>
      </c>
    </row>
    <row r="47" spans="1:27" ht="13.5">
      <c r="A47" s="4" t="s">
        <v>28</v>
      </c>
      <c r="B47" s="25">
        <v>13739</v>
      </c>
      <c r="C47" s="21" t="e">
        <f>B47*1000/#REF!</f>
        <v>#REF!</v>
      </c>
      <c r="D47" s="31">
        <v>13295</v>
      </c>
      <c r="E47" s="21" t="e">
        <f>D47*1000/#REF!</f>
        <v>#REF!</v>
      </c>
      <c r="F47" s="31">
        <v>60</v>
      </c>
      <c r="G47" s="22">
        <f t="shared" si="0"/>
        <v>4.367130067690516</v>
      </c>
      <c r="H47" s="31">
        <v>31</v>
      </c>
      <c r="I47" s="37">
        <f t="shared" si="1"/>
        <v>2.2563505349734334</v>
      </c>
      <c r="J47" s="38">
        <f t="shared" si="2"/>
        <v>444</v>
      </c>
      <c r="K47" s="21" t="e">
        <f>J47*1000/#REF!</f>
        <v>#REF!</v>
      </c>
      <c r="L47" s="31">
        <v>460</v>
      </c>
      <c r="M47" s="37">
        <f t="shared" si="3"/>
        <v>32.39664765124304</v>
      </c>
      <c r="N47" s="31">
        <v>219</v>
      </c>
      <c r="O47" s="23">
        <f t="shared" si="4"/>
        <v>15.42362138178745</v>
      </c>
      <c r="P47" s="31">
        <v>241</v>
      </c>
      <c r="Q47" s="23">
        <f t="shared" si="5"/>
        <v>16.973026269455595</v>
      </c>
      <c r="R47" s="31">
        <v>90</v>
      </c>
      <c r="S47" s="23">
        <f t="shared" si="6"/>
        <v>6.51890482398957</v>
      </c>
      <c r="T47" s="31">
        <v>67</v>
      </c>
      <c r="U47" s="37">
        <f t="shared" si="7"/>
        <v>4.852962480081124</v>
      </c>
      <c r="V47" s="31">
        <v>23</v>
      </c>
      <c r="W47" s="23">
        <f t="shared" si="8"/>
        <v>1.6740665259480312</v>
      </c>
      <c r="X47" s="26">
        <v>8309</v>
      </c>
      <c r="Y47" s="21" t="e">
        <f>X47*1000/#REF!</f>
        <v>#REF!</v>
      </c>
      <c r="Z47" s="16">
        <v>2477</v>
      </c>
      <c r="AA47" s="24" t="e">
        <f>Z47*1000/#REF!</f>
        <v>#REF!</v>
      </c>
    </row>
    <row r="48" spans="1:27" ht="13.5">
      <c r="A48" s="4" t="s">
        <v>29</v>
      </c>
      <c r="B48" s="29">
        <v>13710</v>
      </c>
      <c r="C48" s="28" t="e">
        <f>B48*1000/#REF!</f>
        <v>#REF!</v>
      </c>
      <c r="D48" s="32">
        <v>13476</v>
      </c>
      <c r="E48" s="28" t="e">
        <f>D48*1000/#REF!</f>
        <v>#REF!</v>
      </c>
      <c r="F48" s="32">
        <v>57</v>
      </c>
      <c r="G48" s="35">
        <f t="shared" si="0"/>
        <v>4.157549234135668</v>
      </c>
      <c r="H48" s="32">
        <v>26</v>
      </c>
      <c r="I48" s="36">
        <f t="shared" si="1"/>
        <v>1.8964259664478482</v>
      </c>
      <c r="J48" s="38">
        <f t="shared" si="2"/>
        <v>234</v>
      </c>
      <c r="K48" s="28" t="e">
        <f>J48*1000/#REF!</f>
        <v>#REF!</v>
      </c>
      <c r="L48" s="32">
        <v>445</v>
      </c>
      <c r="M48" s="36">
        <f t="shared" si="3"/>
        <v>31.437654539032145</v>
      </c>
      <c r="N48" s="32">
        <v>179</v>
      </c>
      <c r="O48" s="36">
        <f t="shared" si="4"/>
        <v>12.645708230307312</v>
      </c>
      <c r="P48" s="32">
        <v>266</v>
      </c>
      <c r="Q48" s="36">
        <f t="shared" si="5"/>
        <v>18.79194630872483</v>
      </c>
      <c r="R48" s="32">
        <v>89</v>
      </c>
      <c r="S48" s="36">
        <f t="shared" si="6"/>
        <v>6.459573232689795</v>
      </c>
      <c r="T48" s="32">
        <v>68</v>
      </c>
      <c r="U48" s="36">
        <f t="shared" si="7"/>
        <v>4.9354042676731025</v>
      </c>
      <c r="V48" s="32">
        <v>21</v>
      </c>
      <c r="W48" s="36">
        <f t="shared" si="8"/>
        <v>1.5317286652078774</v>
      </c>
      <c r="X48" s="30">
        <v>8070</v>
      </c>
      <c r="Y48" s="21" t="e">
        <f>X48*1000/#REF!</f>
        <v>#REF!</v>
      </c>
      <c r="Z48" s="18">
        <v>2596</v>
      </c>
      <c r="AA48" s="24" t="e">
        <f>Z48*1000/#REF!</f>
        <v>#REF!</v>
      </c>
    </row>
  </sheetData>
  <mergeCells count="18">
    <mergeCell ref="T3:T4"/>
    <mergeCell ref="V3:V4"/>
    <mergeCell ref="X2:X4"/>
    <mergeCell ref="Z2:Z4"/>
    <mergeCell ref="L3:L4"/>
    <mergeCell ref="N3:N4"/>
    <mergeCell ref="P3:P4"/>
    <mergeCell ref="R3:R4"/>
    <mergeCell ref="L2:P2"/>
    <mergeCell ref="R2:V2"/>
    <mergeCell ref="A1:F1"/>
    <mergeCell ref="A2:A4"/>
    <mergeCell ref="B2:B4"/>
    <mergeCell ref="D2:D4"/>
    <mergeCell ref="F3:F4"/>
    <mergeCell ref="H3:H4"/>
    <mergeCell ref="J2:J4"/>
    <mergeCell ref="F2:H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scale="92" r:id="rId1"/>
  <colBreaks count="2" manualBreakCount="2">
    <brk id="13" max="49" man="1"/>
    <brk id="2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愛媛県</cp:lastModifiedBy>
  <cp:lastPrinted>2005-05-26T02:54:14Z</cp:lastPrinted>
  <dcterms:created xsi:type="dcterms:W3CDTF">1998-10-06T02:24:34Z</dcterms:created>
  <dcterms:modified xsi:type="dcterms:W3CDTF">2005-10-31T01:13:31Z</dcterms:modified>
  <cp:category/>
  <cp:version/>
  <cp:contentType/>
  <cp:contentStatus/>
</cp:coreProperties>
</file>