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ef.net-shw.ehime.jp\shares2\保健福祉課\03企画係\♦保健統計年報♦\平成30年版保健統計年報\付表\ＨＰ掲載用\"/>
    </mc:Choice>
  </mc:AlternateContent>
  <bookViews>
    <workbookView xWindow="270" yWindow="405" windowWidth="15345" windowHeight="4620"/>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付表１!$A$1:$F$71</definedName>
    <definedName name="_xlnm.Print_Area" localSheetId="1">付表２!$A$1:$D$59</definedName>
    <definedName name="_xlnm.Print_Area" localSheetId="2">'付表３（県と全国）'!$A$1:$I$118</definedName>
    <definedName name="_xlnm.Print_Area" localSheetId="3">'付表３（市町村)'!$A$1:$N$34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62913"/>
</workbook>
</file>

<file path=xl/calcChain.xml><?xml version="1.0" encoding="utf-8"?>
<calcChain xmlns="http://schemas.openxmlformats.org/spreadsheetml/2006/main">
  <c r="L7" i="11" l="1"/>
  <c r="L6" i="11"/>
  <c r="L5" i="11"/>
  <c r="L4" i="11"/>
  <c r="M4" i="11"/>
  <c r="N4" i="11"/>
  <c r="B27" i="12" l="1"/>
  <c r="C27" i="12"/>
  <c r="D27" i="12"/>
  <c r="E27" i="12"/>
  <c r="F27" i="12"/>
  <c r="G27" i="12"/>
  <c r="H27" i="12"/>
  <c r="I27" i="12"/>
  <c r="J27" i="12"/>
  <c r="K27" i="12"/>
  <c r="L27" i="12"/>
  <c r="M27" i="12"/>
  <c r="N27" i="12"/>
  <c r="O27" i="12"/>
  <c r="P27" i="12"/>
  <c r="Q27" i="12"/>
  <c r="R27" i="12"/>
  <c r="S27" i="12"/>
  <c r="B27" i="7"/>
  <c r="C27" i="7"/>
  <c r="D27" i="7"/>
  <c r="E27" i="7"/>
  <c r="F27" i="7"/>
  <c r="G27" i="7"/>
  <c r="H27" i="7"/>
  <c r="I27" i="7"/>
  <c r="J27" i="7"/>
  <c r="K27" i="7"/>
  <c r="L27" i="7"/>
  <c r="M27" i="7"/>
  <c r="N27" i="7"/>
  <c r="O27" i="7"/>
  <c r="P27" i="7"/>
  <c r="Q27" i="7"/>
  <c r="R27" i="7"/>
  <c r="S27" i="7"/>
  <c r="B28" i="7"/>
  <c r="C28" i="7"/>
  <c r="D28" i="7"/>
  <c r="E28" i="7"/>
  <c r="F28" i="7"/>
  <c r="G28" i="7"/>
  <c r="H28" i="7"/>
  <c r="I28" i="7"/>
  <c r="J28" i="7"/>
  <c r="K28" i="7"/>
  <c r="L28" i="7"/>
  <c r="M28" i="7"/>
  <c r="N28" i="7"/>
  <c r="O28" i="7"/>
  <c r="P28" i="7"/>
  <c r="Q28" i="7"/>
  <c r="R28" i="7"/>
  <c r="S28" i="7"/>
  <c r="B29" i="7"/>
  <c r="C29" i="7"/>
  <c r="D29" i="7"/>
  <c r="E29" i="7"/>
  <c r="F29" i="7"/>
  <c r="G29" i="7"/>
  <c r="H29" i="7"/>
  <c r="I29" i="7"/>
  <c r="J29" i="7"/>
  <c r="K29" i="7"/>
  <c r="L29" i="7"/>
  <c r="M29" i="7"/>
  <c r="N29" i="7"/>
  <c r="O29" i="7"/>
  <c r="P29" i="7"/>
  <c r="Q29" i="7"/>
  <c r="R29" i="7"/>
  <c r="S29" i="7"/>
  <c r="B30" i="7"/>
  <c r="C30" i="7"/>
  <c r="D30" i="7"/>
  <c r="E30" i="7"/>
  <c r="F30" i="7"/>
  <c r="G30" i="7"/>
  <c r="H30" i="7"/>
  <c r="I30" i="7"/>
  <c r="J30" i="7"/>
  <c r="K30" i="7"/>
  <c r="L30" i="7"/>
  <c r="M30" i="7"/>
  <c r="N30" i="7"/>
  <c r="O30" i="7"/>
  <c r="P30" i="7"/>
  <c r="Q30" i="7"/>
  <c r="R30" i="7"/>
  <c r="S30" i="7"/>
  <c r="B31" i="7"/>
  <c r="C31" i="7"/>
  <c r="D31" i="7"/>
  <c r="E31" i="7"/>
  <c r="F31" i="7"/>
  <c r="G31" i="7"/>
  <c r="H31" i="7"/>
  <c r="I31" i="7"/>
  <c r="J31" i="7"/>
  <c r="K31" i="7"/>
  <c r="L31" i="7"/>
  <c r="M31" i="7"/>
  <c r="N31" i="7"/>
  <c r="O31" i="7"/>
  <c r="P31" i="7"/>
  <c r="Q31" i="7"/>
  <c r="R31" i="7"/>
  <c r="S31" i="7"/>
  <c r="B32" i="7"/>
  <c r="C32" i="7"/>
  <c r="D32" i="7"/>
  <c r="E32" i="7"/>
  <c r="F32" i="7"/>
  <c r="G32" i="7"/>
  <c r="H32" i="7"/>
  <c r="I32" i="7"/>
  <c r="J32" i="7"/>
  <c r="K32" i="7"/>
  <c r="L32" i="7"/>
  <c r="M32" i="7"/>
  <c r="N32" i="7"/>
  <c r="O32" i="7"/>
  <c r="P32" i="7"/>
  <c r="Q32" i="7"/>
  <c r="R32" i="7"/>
  <c r="S32" i="7"/>
  <c r="M27" i="11"/>
  <c r="N27" i="11"/>
  <c r="M28" i="11"/>
  <c r="N28" i="11"/>
  <c r="M29" i="11"/>
  <c r="N29" i="11"/>
  <c r="M30" i="11"/>
  <c r="N30" i="11"/>
  <c r="M31" i="11"/>
  <c r="N31" i="11"/>
  <c r="M32" i="11"/>
  <c r="N32" i="11"/>
  <c r="B6" i="12" l="1"/>
  <c r="L26" i="11" l="1"/>
  <c r="L25" i="11"/>
  <c r="L24" i="11"/>
  <c r="L23" i="11"/>
  <c r="L22" i="11"/>
  <c r="L21" i="11"/>
  <c r="L20" i="11"/>
  <c r="L19" i="11"/>
  <c r="L18" i="11"/>
  <c r="L17" i="11"/>
  <c r="L16" i="11"/>
  <c r="L15" i="11"/>
  <c r="L27" i="11" s="1"/>
  <c r="L14" i="11"/>
  <c r="L13" i="11"/>
  <c r="L12" i="11"/>
  <c r="L11" i="11"/>
  <c r="L10" i="11"/>
  <c r="L9" i="11"/>
  <c r="L8" i="11"/>
  <c r="L29" i="11" s="1"/>
  <c r="N6" i="11"/>
  <c r="M6" i="11"/>
  <c r="N5" i="11"/>
  <c r="M5" i="11"/>
  <c r="J32" i="11"/>
  <c r="I32" i="11"/>
  <c r="H32" i="11"/>
  <c r="G32" i="11"/>
  <c r="J31" i="11"/>
  <c r="I31" i="11"/>
  <c r="H31" i="11"/>
  <c r="G31" i="11"/>
  <c r="J30" i="11"/>
  <c r="I30" i="11"/>
  <c r="H30" i="11"/>
  <c r="G30" i="11"/>
  <c r="J29" i="11"/>
  <c r="I29" i="11"/>
  <c r="H29" i="11"/>
  <c r="G29" i="11"/>
  <c r="J28" i="11"/>
  <c r="I28" i="11"/>
  <c r="H28" i="11"/>
  <c r="G28" i="11"/>
  <c r="J27" i="11"/>
  <c r="I27" i="11"/>
  <c r="H27" i="11"/>
  <c r="G27" i="11"/>
  <c r="J6" i="11"/>
  <c r="I6" i="11"/>
  <c r="H6" i="11"/>
  <c r="G6" i="11"/>
  <c r="J5" i="11"/>
  <c r="I5" i="11"/>
  <c r="H5" i="11"/>
  <c r="G5" i="11"/>
  <c r="G4" i="11" s="1"/>
  <c r="J4" i="11"/>
  <c r="I4" i="11"/>
  <c r="L32" i="11" l="1"/>
  <c r="L28" i="11"/>
  <c r="H4" i="11"/>
  <c r="L31" i="11"/>
  <c r="L30" i="11"/>
  <c r="C5" i="15" l="1"/>
  <c r="C27" i="14" l="1"/>
  <c r="C28" i="16" l="1"/>
  <c r="D5" i="16"/>
  <c r="E5" i="16"/>
  <c r="F5" i="16"/>
  <c r="G5" i="16"/>
  <c r="H5" i="16"/>
  <c r="I5" i="16"/>
  <c r="J5" i="16"/>
  <c r="K5" i="16"/>
  <c r="L5" i="16"/>
  <c r="M5" i="16"/>
  <c r="N5" i="16"/>
  <c r="O5" i="16"/>
  <c r="P5" i="16"/>
  <c r="Q5" i="16"/>
  <c r="R5" i="16"/>
  <c r="S5" i="16"/>
  <c r="D6" i="16"/>
  <c r="E6" i="16"/>
  <c r="F6" i="16"/>
  <c r="G6" i="16"/>
  <c r="H6" i="16"/>
  <c r="I6" i="16"/>
  <c r="J6" i="16"/>
  <c r="K6" i="16"/>
  <c r="L6" i="16"/>
  <c r="M6" i="16"/>
  <c r="N6" i="16"/>
  <c r="O6" i="16"/>
  <c r="P6" i="16"/>
  <c r="Q6" i="16"/>
  <c r="R6" i="16"/>
  <c r="S6" i="16"/>
  <c r="C6" i="16"/>
  <c r="C5" i="16"/>
  <c r="B27" i="16"/>
  <c r="B29" i="16"/>
  <c r="B6" i="16" l="1"/>
  <c r="B28" i="16"/>
  <c r="B5" i="16"/>
  <c r="S4" i="16"/>
  <c r="O4" i="16"/>
  <c r="M4" i="16"/>
  <c r="K4" i="16"/>
  <c r="I4" i="16"/>
  <c r="G4" i="16"/>
  <c r="C4" i="16"/>
  <c r="R4" i="16"/>
  <c r="P4" i="16"/>
  <c r="N4" i="16"/>
  <c r="L4" i="16"/>
  <c r="J4" i="16"/>
  <c r="H4" i="16"/>
  <c r="F4" i="16"/>
  <c r="D4" i="16"/>
  <c r="Q4" i="16"/>
  <c r="E4" i="16"/>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6" i="15"/>
  <c r="C4" i="15" s="1"/>
  <c r="B6" i="15" l="1"/>
  <c r="B4" i="16"/>
  <c r="R4" i="15"/>
  <c r="P4" i="15"/>
  <c r="L4" i="15"/>
  <c r="J4" i="15"/>
  <c r="H4" i="15"/>
  <c r="F4" i="15"/>
  <c r="D4" i="15"/>
  <c r="B5" i="15"/>
  <c r="S4" i="15"/>
  <c r="Q4" i="15"/>
  <c r="O4" i="15"/>
  <c r="M4" i="15"/>
  <c r="K4" i="15"/>
  <c r="I4" i="15"/>
  <c r="G4" i="15"/>
  <c r="E4" i="15"/>
  <c r="N4" i="15"/>
  <c r="D6" i="14"/>
  <c r="E6" i="14"/>
  <c r="F6" i="14"/>
  <c r="G6" i="14"/>
  <c r="H6" i="14"/>
  <c r="I6" i="14"/>
  <c r="J6" i="14"/>
  <c r="K6" i="14"/>
  <c r="L6" i="14"/>
  <c r="M6" i="14"/>
  <c r="N6" i="14"/>
  <c r="O6" i="14"/>
  <c r="P6" i="14"/>
  <c r="Q6" i="14"/>
  <c r="R6" i="14"/>
  <c r="S6" i="14"/>
  <c r="D5" i="14"/>
  <c r="D4" i="14" s="1"/>
  <c r="E5" i="14"/>
  <c r="E4" i="14" s="1"/>
  <c r="F5" i="14"/>
  <c r="F4" i="14" s="1"/>
  <c r="G5" i="14"/>
  <c r="G4" i="14" s="1"/>
  <c r="H5" i="14"/>
  <c r="H4" i="14" s="1"/>
  <c r="I5" i="14"/>
  <c r="I4" i="14" s="1"/>
  <c r="J5" i="14"/>
  <c r="J4" i="14" s="1"/>
  <c r="K5" i="14"/>
  <c r="K4" i="14" s="1"/>
  <c r="L5" i="14"/>
  <c r="L4" i="14" s="1"/>
  <c r="M5" i="14"/>
  <c r="M4" i="14" s="1"/>
  <c r="N5" i="14"/>
  <c r="N4" i="14" s="1"/>
  <c r="O5" i="14"/>
  <c r="O4" i="14" s="1"/>
  <c r="P5" i="14"/>
  <c r="P4" i="14" s="1"/>
  <c r="Q5" i="14"/>
  <c r="Q4" i="14" s="1"/>
  <c r="R5" i="14"/>
  <c r="R4" i="14" s="1"/>
  <c r="S5" i="14"/>
  <c r="S4" i="14" s="1"/>
  <c r="C6" i="14"/>
  <c r="C5" i="14"/>
  <c r="B6" i="14" l="1"/>
  <c r="B4" i="15"/>
  <c r="C4" i="14"/>
  <c r="B5" i="14"/>
  <c r="C5" i="13"/>
  <c r="D5" i="13"/>
  <c r="E5" i="13"/>
  <c r="F5" i="13"/>
  <c r="G5" i="13"/>
  <c r="H5" i="13"/>
  <c r="I5" i="13"/>
  <c r="J5" i="13"/>
  <c r="K5" i="13"/>
  <c r="L5" i="13"/>
  <c r="M5" i="13"/>
  <c r="N5" i="13"/>
  <c r="O5" i="13"/>
  <c r="P5" i="13"/>
  <c r="Q5" i="13"/>
  <c r="R5" i="13"/>
  <c r="S5" i="13"/>
  <c r="C6" i="13"/>
  <c r="D6" i="13"/>
  <c r="E6" i="13"/>
  <c r="F6" i="13"/>
  <c r="G6" i="13"/>
  <c r="H6" i="13"/>
  <c r="I6" i="13"/>
  <c r="J6" i="13"/>
  <c r="K6" i="13"/>
  <c r="L6" i="13"/>
  <c r="M6" i="13"/>
  <c r="N6" i="13"/>
  <c r="O6" i="13"/>
  <c r="P6" i="13"/>
  <c r="Q6" i="13"/>
  <c r="R6" i="13"/>
  <c r="S6" i="13"/>
  <c r="B4" i="14" l="1"/>
  <c r="R4" i="13"/>
  <c r="P4" i="13"/>
  <c r="N4" i="13"/>
  <c r="L4" i="13"/>
  <c r="J4" i="13"/>
  <c r="H4" i="13"/>
  <c r="F4" i="13"/>
  <c r="D4" i="13"/>
  <c r="S4" i="13"/>
  <c r="Q4" i="13"/>
  <c r="O4" i="13"/>
  <c r="M4" i="13"/>
  <c r="K4" i="13"/>
  <c r="I4" i="13"/>
  <c r="G4" i="13"/>
  <c r="E4" i="13"/>
  <c r="C4" i="13"/>
  <c r="B27" i="13"/>
  <c r="B5" i="13"/>
  <c r="B6" i="13"/>
  <c r="B4" i="13" l="1"/>
  <c r="C5" i="12"/>
  <c r="D5" i="12"/>
  <c r="E5" i="12"/>
  <c r="F5" i="12"/>
  <c r="G5" i="12"/>
  <c r="H5" i="12"/>
  <c r="I5" i="12"/>
  <c r="J5" i="12"/>
  <c r="K5" i="12"/>
  <c r="L5" i="12"/>
  <c r="M5" i="12"/>
  <c r="N5" i="12"/>
  <c r="O5" i="12"/>
  <c r="P5" i="12"/>
  <c r="Q5" i="12"/>
  <c r="R5" i="12"/>
  <c r="S5" i="12"/>
  <c r="C6" i="12"/>
  <c r="D6" i="12"/>
  <c r="E6" i="12"/>
  <c r="F6" i="12"/>
  <c r="G6" i="12"/>
  <c r="H6" i="12"/>
  <c r="I6" i="12"/>
  <c r="J6" i="12"/>
  <c r="K6" i="12"/>
  <c r="L6" i="12"/>
  <c r="M6" i="12"/>
  <c r="N6" i="12"/>
  <c r="O6" i="12"/>
  <c r="P6" i="12"/>
  <c r="Q6" i="12"/>
  <c r="R6" i="12"/>
  <c r="S6" i="12"/>
  <c r="B5" i="12"/>
  <c r="B4" i="12" s="1"/>
  <c r="R4" i="12" l="1"/>
  <c r="P4" i="12"/>
  <c r="N4" i="12"/>
  <c r="L4" i="12"/>
  <c r="J4" i="12"/>
  <c r="H4" i="12"/>
  <c r="F4" i="12"/>
  <c r="D4" i="12"/>
  <c r="S4" i="12"/>
  <c r="Q4" i="12"/>
  <c r="O4" i="12"/>
  <c r="M4" i="12"/>
  <c r="K4" i="12"/>
  <c r="I4" i="12"/>
  <c r="G4" i="12"/>
  <c r="E4" i="12"/>
  <c r="C4" i="12"/>
  <c r="C6" i="7"/>
  <c r="D6" i="7"/>
  <c r="E6" i="7"/>
  <c r="F6" i="7"/>
  <c r="G6" i="7"/>
  <c r="H6" i="7"/>
  <c r="I6" i="7"/>
  <c r="J6" i="7"/>
  <c r="K6" i="7"/>
  <c r="L6" i="7"/>
  <c r="M6" i="7"/>
  <c r="N6" i="7"/>
  <c r="O6" i="7"/>
  <c r="P6" i="7"/>
  <c r="Q6" i="7"/>
  <c r="R6" i="7"/>
  <c r="S6" i="7"/>
  <c r="C5" i="7"/>
  <c r="D5" i="7"/>
  <c r="E5" i="7"/>
  <c r="F5" i="7"/>
  <c r="G5" i="7"/>
  <c r="H5" i="7"/>
  <c r="I5" i="7"/>
  <c r="J5" i="7"/>
  <c r="K5" i="7"/>
  <c r="L5" i="7"/>
  <c r="M5" i="7"/>
  <c r="N5" i="7"/>
  <c r="O5" i="7"/>
  <c r="P5" i="7"/>
  <c r="Q5" i="7"/>
  <c r="R5" i="7"/>
  <c r="S5" i="7"/>
  <c r="B6" i="7"/>
  <c r="B5" i="7"/>
  <c r="S4" i="7" l="1"/>
  <c r="Q4" i="7"/>
  <c r="O4" i="7"/>
  <c r="M4" i="7"/>
  <c r="K4" i="7"/>
  <c r="I4" i="7"/>
  <c r="G4" i="7"/>
  <c r="B4" i="7"/>
  <c r="R4" i="7"/>
  <c r="P4" i="7"/>
  <c r="N4" i="7"/>
  <c r="L4" i="7"/>
  <c r="J4" i="7"/>
  <c r="F4" i="7"/>
  <c r="H4" i="7"/>
  <c r="E4" i="7"/>
  <c r="D4" i="7"/>
  <c r="C4" i="7"/>
  <c r="B30" i="16"/>
  <c r="B27" i="15"/>
  <c r="B29" i="15"/>
  <c r="B27"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B29" i="12"/>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S27" i="16"/>
  <c r="R27" i="16"/>
  <c r="Q27" i="16"/>
  <c r="P27" i="16"/>
  <c r="O27" i="16"/>
  <c r="N27" i="16"/>
  <c r="M27" i="16"/>
  <c r="L27" i="16"/>
  <c r="K27" i="16"/>
  <c r="J27" i="16"/>
  <c r="I27" i="16"/>
  <c r="H27" i="16"/>
  <c r="G27" i="16"/>
  <c r="F27" i="16"/>
  <c r="E27" i="16"/>
  <c r="D27" i="16"/>
  <c r="C27" i="16"/>
  <c r="S32" i="15"/>
  <c r="R32" i="15"/>
  <c r="Q32" i="15"/>
  <c r="P32" i="15"/>
  <c r="O32" i="15"/>
  <c r="N32" i="15"/>
  <c r="M32" i="15"/>
  <c r="L32" i="15"/>
  <c r="K32" i="15"/>
  <c r="J32" i="15"/>
  <c r="I32" i="15"/>
  <c r="H32" i="15"/>
  <c r="G32" i="15"/>
  <c r="F32" i="15"/>
  <c r="E32" i="15"/>
  <c r="D32" i="15"/>
  <c r="C32" i="15"/>
  <c r="S31" i="15"/>
  <c r="R31" i="15"/>
  <c r="Q31" i="15"/>
  <c r="P31" i="15"/>
  <c r="O31" i="15"/>
  <c r="N31" i="15"/>
  <c r="M31" i="15"/>
  <c r="L31" i="15"/>
  <c r="K31" i="15"/>
  <c r="J31" i="15"/>
  <c r="I31" i="15"/>
  <c r="H31" i="15"/>
  <c r="G31" i="15"/>
  <c r="F31" i="15"/>
  <c r="E31" i="15"/>
  <c r="D31" i="15"/>
  <c r="C31" i="15"/>
  <c r="S30" i="15"/>
  <c r="R30" i="15"/>
  <c r="Q30" i="15"/>
  <c r="P30" i="15"/>
  <c r="O30" i="15"/>
  <c r="N30" i="15"/>
  <c r="M30" i="15"/>
  <c r="L30" i="15"/>
  <c r="K30" i="15"/>
  <c r="J30" i="15"/>
  <c r="I30" i="15"/>
  <c r="H30" i="15"/>
  <c r="G30" i="15"/>
  <c r="F30" i="15"/>
  <c r="E30" i="15"/>
  <c r="D30" i="15"/>
  <c r="C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S27" i="15"/>
  <c r="R27" i="15"/>
  <c r="Q27" i="15"/>
  <c r="P27" i="15"/>
  <c r="O27" i="15"/>
  <c r="N27" i="15"/>
  <c r="M27" i="15"/>
  <c r="L27" i="15"/>
  <c r="K27" i="15"/>
  <c r="J27" i="15"/>
  <c r="I27" i="15"/>
  <c r="H27" i="15"/>
  <c r="G27" i="15"/>
  <c r="F27" i="15"/>
  <c r="E27" i="15"/>
  <c r="D27" i="15"/>
  <c r="C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S30" i="14"/>
  <c r="R30" i="14"/>
  <c r="Q30" i="14"/>
  <c r="P30" i="14"/>
  <c r="O30" i="14"/>
  <c r="N30" i="14"/>
  <c r="M30" i="14"/>
  <c r="L30" i="14"/>
  <c r="K30" i="14"/>
  <c r="J30" i="14"/>
  <c r="I30" i="14"/>
  <c r="H30" i="14"/>
  <c r="G30" i="14"/>
  <c r="F30" i="14"/>
  <c r="E30" i="14"/>
  <c r="D30" i="14"/>
  <c r="C30" i="14"/>
  <c r="S29" i="14"/>
  <c r="R29" i="14"/>
  <c r="Q29" i="14"/>
  <c r="P29" i="14"/>
  <c r="O29" i="14"/>
  <c r="N29" i="14"/>
  <c r="M29" i="14"/>
  <c r="L29" i="14"/>
  <c r="K29" i="14"/>
  <c r="J29" i="14"/>
  <c r="I29" i="14"/>
  <c r="H29" i="14"/>
  <c r="G29" i="14"/>
  <c r="F29" i="14"/>
  <c r="E29" i="14"/>
  <c r="D29" i="14"/>
  <c r="C29" i="14"/>
  <c r="S28" i="14"/>
  <c r="R28" i="14"/>
  <c r="Q28" i="14"/>
  <c r="P28" i="14"/>
  <c r="O28" i="14"/>
  <c r="N28" i="14"/>
  <c r="M28" i="14"/>
  <c r="L28" i="14"/>
  <c r="K28" i="14"/>
  <c r="J28" i="14"/>
  <c r="I28" i="14"/>
  <c r="H28" i="14"/>
  <c r="G28" i="14"/>
  <c r="F28" i="14"/>
  <c r="E28" i="14"/>
  <c r="D28" i="14"/>
  <c r="C28" i="14"/>
  <c r="S27" i="14"/>
  <c r="R27" i="14"/>
  <c r="Q27" i="14"/>
  <c r="P27" i="14"/>
  <c r="O27" i="14"/>
  <c r="N27" i="14"/>
  <c r="M27" i="14"/>
  <c r="L27" i="14"/>
  <c r="K27" i="14"/>
  <c r="J27" i="14"/>
  <c r="I27" i="14"/>
  <c r="H27" i="14"/>
  <c r="G27" i="14"/>
  <c r="F27" i="14"/>
  <c r="E27" i="14"/>
  <c r="D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B28" i="12"/>
  <c r="B30" i="12"/>
  <c r="B31" i="12"/>
  <c r="B32" i="12"/>
  <c r="S32" i="12"/>
  <c r="S31" i="12"/>
  <c r="S30" i="12"/>
  <c r="S29" i="12"/>
  <c r="S28" i="12"/>
  <c r="Q28" i="12"/>
  <c r="R28" i="12"/>
  <c r="Q29" i="12"/>
  <c r="R29" i="12"/>
  <c r="Q30" i="12"/>
  <c r="R30" i="12"/>
  <c r="Q31" i="12"/>
  <c r="R31" i="12"/>
  <c r="Q32" i="12"/>
  <c r="R32"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B29" i="14" l="1"/>
  <c r="B28" i="15"/>
  <c r="B32" i="16"/>
  <c r="B31" i="16"/>
  <c r="B32" i="15"/>
  <c r="B30" i="15"/>
  <c r="B31" i="15"/>
  <c r="B30" i="14"/>
  <c r="B31" i="14"/>
  <c r="B28" i="14"/>
  <c r="B32" i="14"/>
</calcChain>
</file>

<file path=xl/sharedStrings.xml><?xml version="1.0" encoding="utf-8"?>
<sst xmlns="http://schemas.openxmlformats.org/spreadsheetml/2006/main" count="1083" uniqueCount="714">
  <si>
    <t>　腸管感染症</t>
  </si>
  <si>
    <t>　その他の感染症及び寄生虫症</t>
  </si>
  <si>
    <t>　　白血病</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</si>
  <si>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</si>
  <si>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</si>
  <si>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</si>
  <si>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</si>
  <si>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</si>
  <si>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</si>
  <si>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</si>
  <si>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</si>
  <si>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</si>
  <si>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</si>
  <si>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</si>
  <si>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</si>
  <si>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</si>
  <si>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</si>
  <si>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不慮の溺死及び溺水</t>
  </si>
  <si>
    <t>　　その他の不慮の事故</t>
  </si>
  <si>
    <t>　他殺</t>
  </si>
  <si>
    <t>　その他の外因</t>
  </si>
  <si>
    <t>分類名</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</si>
  <si>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</si>
  <si>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</si>
  <si>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</si>
  <si>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</si>
  <si>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</si>
  <si>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</si>
  <si>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</si>
  <si>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</si>
  <si>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</si>
  <si>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</si>
  <si>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</si>
  <si>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</si>
  <si>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</si>
  <si>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</si>
  <si>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</si>
  <si>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</si>
  <si>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</si>
  <si>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</si>
  <si>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</si>
  <si>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</si>
  <si>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</si>
  <si>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</si>
  <si>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</si>
  <si>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</si>
  <si>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</si>
  <si>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</si>
  <si>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</si>
  <si>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</si>
  <si>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</si>
  <si>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</si>
  <si>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</si>
  <si>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</si>
  <si>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</si>
  <si>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</si>
  <si>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</si>
  <si>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</si>
  <si>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</si>
  <si>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</si>
  <si>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</si>
  <si>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</si>
  <si>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</si>
  <si>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</si>
  <si>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</si>
  <si>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</si>
  <si>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</si>
  <si>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</si>
  <si>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</si>
  <si>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</si>
  <si>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</si>
  <si>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</si>
  <si>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</si>
  <si>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</si>
  <si>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</si>
  <si>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</si>
  <si>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</si>
  <si>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</si>
  <si>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</si>
  <si>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</si>
  <si>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</si>
  <si>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</si>
  <si>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</si>
  <si>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</si>
  <si>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</si>
  <si>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</si>
  <si>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</si>
  <si>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</si>
  <si>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</si>
  <si>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</si>
  <si>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</si>
  <si>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</si>
  <si>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</si>
  <si>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</si>
  <si>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</si>
  <si>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</si>
  <si>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</si>
  <si>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</si>
  <si>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</si>
  <si>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</si>
  <si>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</si>
  <si>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</si>
  <si>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</si>
  <si>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</si>
  <si>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</si>
  <si>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</si>
  <si>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</si>
  <si>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</si>
  <si>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</si>
  <si>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</si>
  <si>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</si>
  <si>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</si>
  <si>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</si>
  <si>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</si>
  <si>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</si>
  <si>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</si>
  <si>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</si>
  <si>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</si>
  <si>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</si>
  <si>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</si>
  <si>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</si>
  <si>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</si>
  <si>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</si>
  <si>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</si>
  <si>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</si>
  <si>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</si>
  <si>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</si>
  <si>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</si>
  <si>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</si>
  <si>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</si>
  <si>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</si>
  <si>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</si>
  <si>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</si>
  <si>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</si>
  <si>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</si>
  <si>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</si>
  <si>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</si>
  <si>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</si>
  <si>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</si>
  <si>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</si>
  <si>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</si>
  <si>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</si>
  <si>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</si>
  <si>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</si>
  <si>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t>
  </si>
  <si>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</si>
  <si>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</si>
  <si>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</si>
  <si>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</si>
  <si>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</si>
  <si>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</si>
  <si>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</si>
  <si>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</si>
  <si>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</si>
  <si>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</si>
  <si>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</si>
  <si>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</si>
  <si>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</si>
  <si>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</si>
  <si>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</si>
  <si>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</si>
  <si>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</si>
  <si>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</si>
  <si>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</si>
  <si>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</si>
  <si>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</si>
  <si>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</si>
  <si>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</si>
  <si>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</si>
  <si>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</si>
  <si>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</si>
  <si>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</si>
  <si>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</si>
  <si>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</si>
  <si>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</si>
  <si>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</si>
  <si>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</si>
  <si>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</si>
  <si>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</si>
  <si>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</si>
  <si>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</si>
  <si>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</si>
  <si>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</si>
  <si>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</si>
  <si>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</si>
  <si>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</si>
  <si>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</si>
  <si>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</si>
  <si>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</si>
  <si>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</si>
  <si>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</si>
  <si>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</si>
  <si>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</si>
  <si>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</si>
  <si>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</si>
  <si>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</si>
  <si>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</si>
  <si>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</si>
  <si>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</si>
  <si>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</si>
  <si>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</si>
  <si>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</si>
  <si>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</si>
  <si>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</si>
  <si>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</si>
  <si>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</si>
  <si>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</si>
  <si>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</si>
  <si>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</si>
  <si>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</si>
  <si>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</si>
  <si>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</si>
  <si>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</si>
  <si>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</si>
  <si>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</si>
  <si>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</si>
  <si>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</si>
  <si>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</si>
  <si>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</si>
  <si>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</si>
  <si>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</si>
  <si>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平成18年</t>
    <rPh sb="0" eb="2">
      <t>ヘイセイ</t>
    </rPh>
    <rPh sb="4" eb="5">
      <t>ネン</t>
    </rPh>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</si>
  <si>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</si>
  <si>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</si>
  <si>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</si>
  <si>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</si>
  <si>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</si>
  <si>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</si>
  <si>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</si>
  <si>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</si>
  <si>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</si>
  <si>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</si>
  <si>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</si>
  <si>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</si>
  <si>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</si>
  <si>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B15～B19</t>
  </si>
  <si>
    <t>　B16～B17.0，B18.0～B18.1</t>
  </si>
  <si>
    <t>　B17.1，B18.2</t>
  </si>
  <si>
    <t>　B15～B19の残り</t>
  </si>
  <si>
    <t>　　ヒト免疫不全ウイルス［HIV］病</t>
  </si>
  <si>
    <t>　B20～B24</t>
  </si>
  <si>
    <t>　　その他の感染症及び寄生虫症</t>
  </si>
  <si>
    <t>　A00～B99の残り</t>
  </si>
  <si>
    <t>　C00～D48</t>
  </si>
  <si>
    <t>　C00～C14</t>
  </si>
  <si>
    <t>　C15</t>
  </si>
  <si>
    <t>　C16</t>
  </si>
  <si>
    <t>　C18</t>
  </si>
  <si>
    <t>　C19～C20</t>
  </si>
  <si>
    <t>　C22</t>
  </si>
  <si>
    <t>　C23～C24</t>
  </si>
  <si>
    <t>　C25</t>
  </si>
  <si>
    <t>　C32</t>
  </si>
  <si>
    <t>　C33～C34</t>
  </si>
  <si>
    <t>　C43～C44</t>
  </si>
  <si>
    <t>　C50</t>
  </si>
  <si>
    <t>　C53～C55</t>
  </si>
  <si>
    <t>　C56</t>
  </si>
  <si>
    <t>　C61</t>
  </si>
  <si>
    <t>　C67</t>
  </si>
  <si>
    <t>　C70～C72，C75.1～C75.3</t>
  </si>
  <si>
    <t>　　　悪性リンパ腫</t>
  </si>
  <si>
    <t>　　　白血病</t>
  </si>
  <si>
    <t>　C91～C95</t>
  </si>
  <si>
    <t>　C88～C90，C96</t>
  </si>
  <si>
    <t>　D00～D48</t>
  </si>
  <si>
    <t>　D32～D33，D35.2～D35.4，D42～D43，D44.3～D44.5</t>
  </si>
  <si>
    <t>　D00～D48の残り</t>
  </si>
  <si>
    <t>　血液及び造血器の疾患並びに免疫機構の障害</t>
  </si>
  <si>
    <t>　D50～D89</t>
  </si>
  <si>
    <t>　　貧血</t>
  </si>
  <si>
    <t>　D50～D64</t>
  </si>
  <si>
    <t>　D65～D89</t>
  </si>
  <si>
    <t>　E00～E88</t>
  </si>
  <si>
    <t>　　糖尿病</t>
  </si>
  <si>
    <t>　E10～E14</t>
  </si>
  <si>
    <t>　E00～E88の残り</t>
  </si>
  <si>
    <t>　精神及び行動の障害</t>
  </si>
  <si>
    <t>　F01～F99</t>
  </si>
  <si>
    <t>　　血管性及び詳細不明の認知症</t>
  </si>
  <si>
    <t>　F01～F03</t>
  </si>
  <si>
    <t>　　その他の精神及び行動の障害</t>
  </si>
  <si>
    <t>　神経系の疾患</t>
  </si>
  <si>
    <t>　G00～G98</t>
  </si>
  <si>
    <t>　　髄膜炎</t>
  </si>
  <si>
    <t>　G00～G03</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</si>
  <si>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</si>
  <si>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</si>
  <si>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</si>
  <si>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</si>
  <si>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</si>
  <si>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</si>
  <si>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</si>
  <si>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</si>
  <si>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</si>
  <si>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</si>
  <si>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</si>
  <si>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</si>
  <si>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</si>
  <si>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</si>
  <si>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I11，I13</t>
  </si>
  <si>
    <t>　　　その他の高血圧性疾患</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</si>
  <si>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</si>
  <si>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</si>
  <si>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</si>
  <si>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</si>
  <si>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</si>
  <si>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</si>
  <si>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</si>
  <si>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</si>
  <si>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</si>
  <si>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</si>
  <si>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</si>
  <si>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</si>
  <si>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</si>
  <si>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</si>
  <si>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</si>
  <si>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</si>
  <si>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</si>
  <si>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</si>
  <si>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</si>
  <si>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</si>
  <si>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</si>
  <si>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</si>
  <si>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</si>
  <si>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</si>
  <si>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</si>
  <si>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</si>
  <si>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</si>
  <si>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</si>
  <si>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</si>
  <si>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</si>
  <si>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</si>
  <si>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</si>
  <si>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</si>
  <si>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</si>
  <si>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</si>
  <si>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</si>
  <si>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</si>
  <si>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</si>
  <si>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</si>
  <si>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</si>
  <si>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</si>
  <si>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</si>
  <si>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</si>
  <si>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</si>
  <si>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</si>
  <si>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</si>
  <si>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</si>
  <si>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</si>
  <si>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</si>
  <si>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</si>
  <si>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</si>
  <si>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</si>
  <si>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</si>
  <si>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</si>
  <si>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</si>
  <si>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</si>
  <si>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</si>
  <si>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</si>
  <si>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</si>
  <si>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</si>
  <si>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</si>
  <si>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</si>
  <si>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</si>
  <si>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</si>
  <si>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</si>
  <si>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</si>
  <si>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</si>
  <si>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</si>
  <si>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</si>
  <si>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</si>
  <si>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</si>
  <si>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N18</t>
  </si>
  <si>
    <t>　　　詳細不明の腎不全</t>
  </si>
  <si>
    <t>　N19</t>
  </si>
  <si>
    <t>　　その他の腎尿路生殖器系の疾患</t>
  </si>
  <si>
    <t>　N00～N98の残り</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</si>
  <si>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</si>
  <si>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</si>
  <si>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</si>
  <si>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</si>
  <si>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</si>
  <si>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</si>
  <si>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</si>
  <si>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</si>
  <si>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</si>
  <si>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</si>
  <si>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</si>
  <si>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</si>
  <si>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</si>
  <si>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</si>
  <si>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</si>
  <si>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</si>
  <si>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</si>
  <si>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</si>
  <si>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</si>
  <si>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</si>
  <si>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</si>
  <si>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</si>
  <si>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</si>
  <si>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Q90～Q99</t>
  </si>
  <si>
    <t>　R00～R99</t>
  </si>
  <si>
    <t>　　老衰</t>
  </si>
  <si>
    <t>　R54</t>
  </si>
  <si>
    <t>　　乳幼児突然死症候群</t>
  </si>
  <si>
    <t>　R95</t>
  </si>
  <si>
    <t>　R00～R99の残り</t>
  </si>
  <si>
    <t>　傷病及び死亡の外因</t>
  </si>
  <si>
    <t>　V01～Y89</t>
  </si>
  <si>
    <t>　　不慮の事故</t>
  </si>
  <si>
    <t>　V01～X59</t>
  </si>
  <si>
    <t>　　　交通事故</t>
  </si>
  <si>
    <t>　V01～V98</t>
  </si>
  <si>
    <t>　W00～W17</t>
  </si>
  <si>
    <t>　　　不慮の溺死及び溺水</t>
  </si>
  <si>
    <t>　W65～W74</t>
  </si>
  <si>
    <t>　　　不慮の窒息</t>
  </si>
  <si>
    <t>　W75～W84</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</si>
  <si>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</si>
  <si>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</si>
  <si>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</si>
  <si>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</si>
  <si>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</si>
  <si>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</si>
  <si>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</si>
  <si>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</si>
  <si>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</si>
  <si>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</si>
  <si>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</si>
  <si>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</si>
  <si>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</si>
  <si>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</si>
  <si>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　Ba01</t>
  </si>
  <si>
    <t>　Ba02</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</si>
  <si>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</si>
  <si>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</si>
  <si>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</si>
  <si>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</si>
  <si>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</si>
  <si>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</si>
  <si>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</si>
  <si>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</si>
  <si>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</si>
  <si>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</si>
  <si>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</si>
  <si>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</si>
  <si>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</si>
  <si>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</si>
  <si>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</si>
  <si>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</si>
  <si>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</si>
  <si>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</si>
  <si>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</si>
  <si>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</si>
  <si>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</si>
  <si>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</si>
  <si>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</si>
  <si>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</si>
  <si>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</si>
  <si>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</si>
  <si>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</si>
  <si>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</si>
  <si>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</si>
  <si>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</si>
  <si>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</si>
  <si>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</si>
  <si>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</si>
  <si>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</si>
  <si>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</si>
  <si>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</si>
  <si>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</si>
  <si>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</si>
  <si>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</si>
  <si>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</si>
  <si>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</si>
  <si>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</si>
  <si>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</si>
  <si>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</si>
  <si>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</si>
  <si>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</si>
  <si>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</si>
  <si>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</si>
  <si>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</si>
  <si>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</si>
  <si>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</si>
  <si>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</si>
  <si>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</si>
  <si>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</si>
  <si>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</si>
  <si>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</si>
  <si>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</si>
  <si>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</si>
  <si>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</si>
  <si>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</si>
  <si>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</si>
  <si>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</si>
  <si>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</si>
  <si>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</si>
  <si>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</si>
  <si>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</si>
  <si>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</si>
  <si>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</si>
  <si>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</si>
  <si>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</si>
  <si>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上記以外の残り (Ba01～09を除く）</t>
  </si>
  <si>
    <t>　Ba46</t>
  </si>
  <si>
    <t>　Ba47</t>
  </si>
  <si>
    <t>　Ba48</t>
  </si>
  <si>
    <t>　Ba49</t>
  </si>
  <si>
    <t>　Ba50</t>
  </si>
  <si>
    <t>　W78～W80</t>
  </si>
  <si>
    <t>20104の一部</t>
  </si>
  <si>
    <t>　Ba51</t>
  </si>
  <si>
    <t>　W75～W84の残り</t>
  </si>
  <si>
    <t>20104の残り</t>
  </si>
  <si>
    <t>　Ba52</t>
  </si>
  <si>
    <t>　Ba53</t>
  </si>
  <si>
    <t>　Ba54</t>
  </si>
  <si>
    <t>　Ba55</t>
  </si>
  <si>
    <t>　Ba56</t>
  </si>
  <si>
    <t>死因基本分類コード</t>
  </si>
  <si>
    <t>死因簡単分類との対応</t>
  </si>
  <si>
    <t>乳児死因簡単
分類コード</t>
    <rPh sb="7" eb="9">
      <t>ブンルイ</t>
    </rPh>
    <phoneticPr fontId="4"/>
  </si>
  <si>
    <t>注：「敗血症」には、新生児の“細胞性敗血症”を含まない。</t>
    <rPh sb="0" eb="1">
      <t>チュウ</t>
    </rPh>
    <rPh sb="3" eb="6">
      <t>ハイケツショウ</t>
    </rPh>
    <rPh sb="10" eb="13">
      <t>シンセイジ</t>
    </rPh>
    <rPh sb="15" eb="18">
      <t>サイボウセイ</t>
    </rPh>
    <rPh sb="18" eb="21">
      <t>ハイケツショウ</t>
    </rPh>
    <rPh sb="23" eb="24">
      <t>フク</t>
    </rPh>
    <phoneticPr fontId="4"/>
  </si>
  <si>
    <t>　　その他の血液及び造血器の疾患並びに免疫機構の障害</t>
  </si>
  <si>
    <t>　　その他の周産期に特異的な呼吸障害及び心血管障害</t>
  </si>
  <si>
    <t>　　有害物質による不慮の中毒及び有害物質への曝露</t>
  </si>
  <si>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</si>
  <si>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</si>
  <si>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</si>
  <si>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</si>
  <si>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</si>
  <si>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</si>
  <si>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</si>
  <si>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</si>
  <si>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</si>
  <si>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</si>
  <si>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</si>
  <si>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平成24年</t>
    <rPh sb="0" eb="2">
      <t>ヘイセイ</t>
    </rPh>
    <rPh sb="4" eb="5">
      <t>ネン</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</si>
  <si>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</si>
  <si>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</si>
  <si>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</si>
  <si>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</si>
  <si>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</si>
  <si>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</si>
  <si>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</si>
  <si>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</si>
  <si>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</si>
  <si>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平成25年</t>
    <rPh sb="0" eb="2">
      <t>ヘイセイ</t>
    </rPh>
    <rPh sb="4" eb="5">
      <t>ネン</t>
    </rPh>
    <phoneticPr fontId="4"/>
  </si>
  <si>
    <t>平成26年</t>
    <rPh sb="0" eb="2">
      <t>ヘイセイ</t>
    </rPh>
    <rPh sb="4" eb="5">
      <t>ネン</t>
    </rPh>
    <phoneticPr fontId="4"/>
  </si>
  <si>
    <t>男</t>
    <rPh sb="0" eb="1">
      <t>オトコ</t>
    </rPh>
    <phoneticPr fontId="4"/>
  </si>
  <si>
    <t>女</t>
    <rPh sb="0" eb="1">
      <t>オンナ</t>
    </rPh>
    <phoneticPr fontId="4"/>
  </si>
  <si>
    <t>平成27年</t>
    <rPh sb="0" eb="2">
      <t>ヘイセイ</t>
    </rPh>
    <rPh sb="4" eb="5">
      <t>ネン</t>
    </rPh>
    <phoneticPr fontId="4"/>
  </si>
  <si>
    <t>平成28年</t>
    <rPh sb="0" eb="2">
      <t>ヘイセイ</t>
    </rPh>
    <rPh sb="4" eb="5">
      <t>ネン</t>
    </rPh>
    <phoneticPr fontId="4"/>
  </si>
  <si>
    <t>01000</t>
  </si>
  <si>
    <t>01100</t>
  </si>
  <si>
    <t>01200</t>
  </si>
  <si>
    <t>01201</t>
  </si>
  <si>
    <t>01202</t>
  </si>
  <si>
    <t>01300</t>
  </si>
  <si>
    <t>01400</t>
  </si>
  <si>
    <t>01401</t>
  </si>
  <si>
    <t>01402</t>
  </si>
  <si>
    <t>01403</t>
  </si>
  <si>
    <t>01500</t>
  </si>
  <si>
    <t>01600</t>
  </si>
  <si>
    <t>02000</t>
  </si>
  <si>
    <t>02100</t>
  </si>
  <si>
    <t>　　悪性新生物＜腫瘍＞</t>
  </si>
  <si>
    <t>02101</t>
  </si>
  <si>
    <t>　　　口唇，口腔及び咽頭の悪性新生物＜腫瘍＞</t>
  </si>
  <si>
    <t>02102</t>
  </si>
  <si>
    <t>　　　食道の悪性新生物＜腫瘍＞</t>
  </si>
  <si>
    <t>02103</t>
  </si>
  <si>
    <t>　　　胃の悪性新生物＜腫瘍＞</t>
  </si>
  <si>
    <t>02104</t>
  </si>
  <si>
    <t>　　　結腸の悪性新生物＜腫瘍＞</t>
  </si>
  <si>
    <t>02105</t>
  </si>
  <si>
    <t>　　　直腸Ｓ状結腸移行部及び直腸の悪性新生物＜腫瘍＞</t>
  </si>
  <si>
    <t>02106</t>
  </si>
  <si>
    <t>　　　肝及び肝内胆管の悪性新生物＜腫瘍＞</t>
  </si>
  <si>
    <t>02107</t>
  </si>
  <si>
    <t>　　　胆のう及びその他の胆道の悪性新生物＜腫瘍＞</t>
  </si>
  <si>
    <t>02108</t>
  </si>
  <si>
    <t>　　　膵の悪性新生物＜腫瘍＞</t>
  </si>
  <si>
    <t>02109</t>
  </si>
  <si>
    <t>　　　喉頭の悪性新生物＜腫瘍＞</t>
  </si>
  <si>
    <t>02110</t>
  </si>
  <si>
    <t>　　　気管，気管支及び肺の悪性新生物＜腫瘍＞</t>
  </si>
  <si>
    <t>02111</t>
  </si>
  <si>
    <t>　　　皮膚の悪性新生物＜腫瘍＞</t>
  </si>
  <si>
    <t>02112</t>
  </si>
  <si>
    <t>　　　乳房の悪性新生物＜腫瘍＞</t>
  </si>
  <si>
    <t>02113</t>
  </si>
  <si>
    <t>　　　子宮の悪性新生物＜腫瘍＞</t>
  </si>
  <si>
    <t>02114</t>
  </si>
  <si>
    <t>　　　卵巣の悪性新生物＜腫瘍＞</t>
  </si>
  <si>
    <t>02115</t>
  </si>
  <si>
    <t>　　　前立腺の悪性新生物＜腫瘍＞</t>
  </si>
  <si>
    <t>02116</t>
  </si>
  <si>
    <t>　　　膀胱の悪性新生物＜腫瘍＞</t>
  </si>
  <si>
    <t>02117</t>
  </si>
  <si>
    <t>　　　中枢神経系の悪性新生物＜腫瘍＞</t>
  </si>
  <si>
    <t>02118</t>
  </si>
  <si>
    <t>02119</t>
  </si>
  <si>
    <t>02120</t>
  </si>
  <si>
    <t>02121</t>
  </si>
  <si>
    <t>　　　その他の悪性新生物＜腫瘍＞</t>
  </si>
  <si>
    <t>02200</t>
  </si>
  <si>
    <t>　 その他の新生物＜腫瘍＞</t>
  </si>
  <si>
    <t>02201</t>
  </si>
  <si>
    <t>　　　中枢神経系のその他の新生物＜腫瘍＞</t>
  </si>
  <si>
    <t>02202</t>
  </si>
  <si>
    <t>　　　中枢神経系を除くその他の新生物＜腫瘍＞</t>
  </si>
  <si>
    <t>03000</t>
  </si>
  <si>
    <t>03100</t>
  </si>
  <si>
    <t>03200</t>
  </si>
  <si>
    <t>04000</t>
  </si>
  <si>
    <t>　内分泌，栄養及び代謝疾患</t>
  </si>
  <si>
    <t>04100</t>
  </si>
  <si>
    <t>04200</t>
  </si>
  <si>
    <t>　　その他の内分泌，栄養及び代謝疾患</t>
  </si>
  <si>
    <t>05000</t>
  </si>
  <si>
    <t>05100</t>
  </si>
  <si>
    <t>05200</t>
  </si>
  <si>
    <t>06000</t>
  </si>
  <si>
    <t>06100</t>
  </si>
  <si>
    <t>06200</t>
  </si>
  <si>
    <t>06300</t>
  </si>
  <si>
    <t>06400</t>
  </si>
  <si>
    <t>06500</t>
  </si>
  <si>
    <t>07000</t>
  </si>
  <si>
    <t>08000</t>
  </si>
  <si>
    <t>09000</t>
  </si>
  <si>
    <t>09100</t>
  </si>
  <si>
    <t>09101</t>
  </si>
  <si>
    <t>　　　高血圧性心疾患及び心腎疾患</t>
    <rPh sb="7" eb="8">
      <t>シン</t>
    </rPh>
    <phoneticPr fontId="18"/>
  </si>
  <si>
    <t>09102</t>
  </si>
  <si>
    <t>09200</t>
  </si>
  <si>
    <t>09201</t>
  </si>
  <si>
    <t>09202</t>
  </si>
  <si>
    <t>09203</t>
  </si>
  <si>
    <t>09204</t>
  </si>
  <si>
    <t>09205</t>
  </si>
  <si>
    <t>09206</t>
  </si>
  <si>
    <t>09207</t>
  </si>
  <si>
    <t>09208</t>
  </si>
  <si>
    <t>　C00～C96</t>
  </si>
  <si>
    <t>　C81～C86</t>
  </si>
  <si>
    <t>　C00～C96の残り</t>
  </si>
  <si>
    <t>　I10～I15</t>
  </si>
  <si>
    <t>　I10，I12，I15</t>
  </si>
  <si>
    <t>　　脊髄性筋萎縮症及び関連症候群</t>
    <phoneticPr fontId="4"/>
  </si>
  <si>
    <t>10601</t>
  </si>
  <si>
    <t xml:space="preserve">　　　誤嚥性肺炎 </t>
    <rPh sb="3" eb="8">
      <t>ゴエンセイハイエン</t>
    </rPh>
    <phoneticPr fontId="1"/>
  </si>
  <si>
    <t>10602</t>
  </si>
  <si>
    <t>　　　間質性肺疾患</t>
    <rPh sb="3" eb="4">
      <t>カン</t>
    </rPh>
    <rPh sb="4" eb="6">
      <t>シツセイ</t>
    </rPh>
    <rPh sb="6" eb="7">
      <t>ハイ</t>
    </rPh>
    <rPh sb="7" eb="9">
      <t>シッカン</t>
    </rPh>
    <phoneticPr fontId="1"/>
  </si>
  <si>
    <t>10603</t>
  </si>
  <si>
    <t>09300</t>
  </si>
  <si>
    <t>09301</t>
  </si>
  <si>
    <t>09302</t>
  </si>
  <si>
    <t>09303</t>
  </si>
  <si>
    <t>09304</t>
  </si>
  <si>
    <t>09400</t>
  </si>
  <si>
    <t>09500</t>
  </si>
  <si>
    <t>15000</t>
  </si>
  <si>
    <t>　妊娠，分娩及び産じょく</t>
    <rPh sb="4" eb="6">
      <t>ブンベン</t>
    </rPh>
    <phoneticPr fontId="18"/>
  </si>
  <si>
    <t>　先天奇形，変形及び染色体異常</t>
  </si>
  <si>
    <t>　　染色体異常，他に分類されないもの</t>
  </si>
  <si>
    <t>　　　煙，火及び火炎への曝露</t>
  </si>
  <si>
    <t>　J09～J11</t>
  </si>
  <si>
    <t>　J69</t>
  </si>
  <si>
    <t>　J84</t>
  </si>
  <si>
    <t>　J00～J98の残り（J69,J84を除く）</t>
    <rPh sb="20" eb="21">
      <t>ノゾ</t>
    </rPh>
    <phoneticPr fontId="1"/>
  </si>
  <si>
    <t>　U00～U49</t>
  </si>
  <si>
    <t>22200</t>
  </si>
  <si>
    <t>　　その他の特殊目的用コード</t>
    <rPh sb="4" eb="5">
      <t>タ</t>
    </rPh>
    <rPh sb="6" eb="8">
      <t>トクシュ</t>
    </rPh>
    <rPh sb="8" eb="10">
      <t>モクテキ</t>
    </rPh>
    <rPh sb="10" eb="11">
      <t>ヨウ</t>
    </rPh>
    <phoneticPr fontId="4"/>
  </si>
  <si>
    <t>注：これらの分類を精神保健の分野で使用する場合は、「精神及び行動の障害」を「精神疾患」と読み替えて使用することができる。</t>
    <phoneticPr fontId="4"/>
  </si>
  <si>
    <t>s</t>
    <phoneticPr fontId="4"/>
  </si>
  <si>
    <t>　　ウイルス性肝炎</t>
    <rPh sb="6" eb="7">
      <t>セイ</t>
    </rPh>
    <phoneticPr fontId="18"/>
  </si>
  <si>
    <t>　　　Ｂ型ウイルス性肝炎</t>
    <rPh sb="9" eb="10">
      <t>セイ</t>
    </rPh>
    <phoneticPr fontId="18"/>
  </si>
  <si>
    <t>　　　Ｃ型ウイルス性肝炎</t>
    <rPh sb="9" eb="10">
      <t>セイ</t>
    </rPh>
    <phoneticPr fontId="18"/>
  </si>
  <si>
    <t>　　　その他のウイルス性肝炎</t>
    <rPh sb="11" eb="12">
      <t>セイ</t>
    </rPh>
    <phoneticPr fontId="18"/>
  </si>
  <si>
    <t>　新生物＜腫瘍＞</t>
    <rPh sb="5" eb="7">
      <t>シュヨウ</t>
    </rPh>
    <phoneticPr fontId="18"/>
  </si>
  <si>
    <t>　　　慢性腎臓病</t>
    <rPh sb="5" eb="8">
      <t>ジンゾウビョウ</t>
    </rPh>
    <phoneticPr fontId="18"/>
  </si>
  <si>
    <t>　F01～F99の残り</t>
    <rPh sb="9" eb="10">
      <t>ノコ</t>
    </rPh>
    <phoneticPr fontId="18"/>
  </si>
  <si>
    <t>　　　転倒・転落・墜落</t>
    <rPh sb="9" eb="11">
      <t>ツイラク</t>
    </rPh>
    <phoneticPr fontId="18"/>
  </si>
  <si>
    <t>　U00～U49の残り</t>
    <rPh sb="9" eb="10">
      <t>ノコ</t>
    </rPh>
    <phoneticPr fontId="18"/>
  </si>
  <si>
    <t>　敗血症</t>
  </si>
  <si>
    <t>　　その他の悪性新生物＜腫瘍＞</t>
  </si>
  <si>
    <t>　その他の新生物＜腫瘍＞</t>
  </si>
  <si>
    <t>　栄養失調（症）及びその他の栄養欠乏症</t>
  </si>
  <si>
    <t>　心疾患（高血圧性を除く）</t>
  </si>
  <si>
    <t>　　新生児の呼吸窮＜促＞迫</t>
    <rPh sb="10" eb="11">
      <t>ソク</t>
    </rPh>
    <phoneticPr fontId="18"/>
  </si>
  <si>
    <t>　　胃内容物の誤えん及び気道閉塞を生じた食物等の誤えん＜吸引＞</t>
    <rPh sb="28" eb="30">
      <t>キュウイン</t>
    </rPh>
    <phoneticPr fontId="18"/>
  </si>
  <si>
    <t>　　煙，火及び火炎への曝露</t>
  </si>
  <si>
    <t>　D50～R99の残り，U00～U49</t>
  </si>
  <si>
    <r>
      <t>　ウイルス</t>
    </r>
    <r>
      <rPr>
        <sz val="11"/>
        <rFont val="ＭＳ Ｐゴシック"/>
        <family val="3"/>
        <charset val="128"/>
        <scheme val="minor"/>
      </rPr>
      <t>性</t>
    </r>
    <r>
      <rPr>
        <sz val="11"/>
        <rFont val="ＭＳ Ｐゴシック"/>
        <family val="3"/>
        <charset val="128"/>
      </rPr>
      <t>肝炎</t>
    </r>
    <rPh sb="5" eb="6">
      <t>セイ</t>
    </rPh>
    <phoneticPr fontId="18"/>
  </si>
  <si>
    <r>
      <t>　悪性新生物</t>
    </r>
    <r>
      <rPr>
        <sz val="11"/>
        <rFont val="ＭＳ Ｐゴシック"/>
        <family val="3"/>
        <charset val="128"/>
        <scheme val="minor"/>
      </rPr>
      <t>＜腫瘍＞</t>
    </r>
    <rPh sb="7" eb="9">
      <t>シュヨウ</t>
    </rPh>
    <phoneticPr fontId="18"/>
  </si>
  <si>
    <r>
      <t>　　転倒・転落</t>
    </r>
    <r>
      <rPr>
        <sz val="11"/>
        <rFont val="ＭＳ Ｐゴシック"/>
        <family val="3"/>
        <charset val="128"/>
        <scheme val="minor"/>
      </rPr>
      <t>・墜落</t>
    </r>
    <rPh sb="8" eb="10">
      <t>ツイラク</t>
    </rPh>
    <phoneticPr fontId="18"/>
  </si>
  <si>
    <t>平成29年</t>
    <rPh sb="0" eb="2">
      <t>ヘイセイ</t>
    </rPh>
    <rPh sb="4" eb="5">
      <t>ネン</t>
    </rPh>
    <phoneticPr fontId="4"/>
  </si>
  <si>
    <t>平成３０年１月１日現在</t>
    <rPh sb="0" eb="2">
      <t>ヘイセイ</t>
    </rPh>
    <rPh sb="4" eb="5">
      <t>ネン</t>
    </rPh>
    <rPh sb="6" eb="7">
      <t>ガツ</t>
    </rPh>
    <rPh sb="8" eb="9">
      <t>ヒ</t>
    </rPh>
    <rPh sb="9" eb="11">
      <t>ゲンザイ</t>
    </rPh>
    <phoneticPr fontId="4"/>
  </si>
  <si>
    <t>　症状，徴候及び異常臨床所見・異常検査所見で他に
分類されないもの</t>
    <phoneticPr fontId="4"/>
  </si>
  <si>
    <t>　　その他の症状，徴候及び異常臨床所見・異常検査
所見で他に分類されないもの</t>
    <phoneticPr fontId="4"/>
  </si>
  <si>
    <t xml:space="preserve">　　　その他の呼吸器系の疾患（10601及び10602
を除く） </t>
    <phoneticPr fontId="4"/>
  </si>
  <si>
    <t>　　　その他のリンパ組織，造血組織及び関連組織の
悪性新生物＜腫瘍＞</t>
    <phoneticPr fontId="4"/>
  </si>
  <si>
    <t>注）平成27年は国勢調査人口（１０月１日現在）、その他の年は県統計課推計人口（１０月１日現在）。</t>
    <phoneticPr fontId="4"/>
  </si>
  <si>
    <t>注１　総務省　住民基本台帳に基づく人口、人口動態及び世帯数調査(平成30年１月１日現在）を基に作成</t>
    <rPh sb="0" eb="1">
      <t>チュウ</t>
    </rPh>
    <rPh sb="3" eb="6">
      <t>ソウムショウ</t>
    </rPh>
    <rPh sb="32" eb="34">
      <t>ヘイセイ</t>
    </rPh>
    <rPh sb="36" eb="37">
      <t>ネン</t>
    </rPh>
    <rPh sb="38" eb="39">
      <t>ガツ</t>
    </rPh>
    <rPh sb="40" eb="41">
      <t>ニチ</t>
    </rPh>
    <rPh sb="41" eb="43">
      <t>ゲンザイ</t>
    </rPh>
    <rPh sb="45" eb="46">
      <t>モト</t>
    </rPh>
    <rPh sb="47" eb="49">
      <t>サクセイ</t>
    </rPh>
    <phoneticPr fontId="4"/>
  </si>
  <si>
    <t>注１　総務省　住民基本台帳に基づく人口、人口動態及び世帯数調査(平成30年１月１日現在）を基に作成</t>
    <rPh sb="45" eb="46">
      <t>モト</t>
    </rPh>
    <rPh sb="47" eb="49">
      <t>サクセイ</t>
    </rPh>
    <phoneticPr fontId="4"/>
  </si>
  <si>
    <t>注１　総務省　住民基本台帳に基づく人口、人口動態及び世帯数調査(平成30年1月1日現在）を基に作成</t>
    <rPh sb="45" eb="46">
      <t>モト</t>
    </rPh>
    <rPh sb="47" eb="49">
      <t>サクセイ</t>
    </rPh>
    <phoneticPr fontId="4"/>
  </si>
  <si>
    <t>※(125,182,215)</t>
    <phoneticPr fontId="4"/>
  </si>
  <si>
    <t>※(1,376,594</t>
    <phoneticPr fontId="4"/>
  </si>
  <si>
    <t>726,302)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</si>
</sst>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00000"/>
    <numFmt numFmtId="177" formatCode="_ * #,##0_ ;_ * &quot;△&quot;#,##0_ ;_ * &quot;-&quot;_ ;_ @_ "/>
    <numFmt numFmtId="178" formatCode="#,##0_ ;[Red]\-#,##0\ "/>
    <numFmt numFmtId="179" formatCode="#,###"/>
    <numFmt numFmtId="180" formatCode="#,##0_);[Red]\(#,##0\)"/>
    <numFmt numFmtId="181" formatCode="_ * #,##0.0_ ;_ * &quot;△&quot;#,##0.0_ ;_ * &quot;-&quot;_ ;_ @_ "/>
    <numFmt numFmtId="182" formatCode="_ * #,##0.00_ ;_ * &quot;△&quot;#,##0.00_ ;_ * &quot;-&quot;??_ ;_ @_ "/>
  </numFmts>
  <fonts count="30">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
      <sz val="11"/>
      <name val="ＭＳ Ｐゴシック"/>
      <family val="3"/>
      <charset val="128"/>
      <scheme val="minor"/>
    </font>
    <font>
      <sz val="11"/>
      <color indexed="8"/>
      <name val="ＭＳ Ｐゴシック"/>
      <family val="3"/>
      <charset val="128"/>
    </font>
    <font>
      <sz val="10"/>
      <color indexed="8"/>
      <name val="ＭＳ 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1">
    <xf numFmtId="0" fontId="0" fillId="0" borderId="0"/>
    <xf numFmtId="182" fontId="1" fillId="0" borderId="0"/>
    <xf numFmtId="181"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xf numFmtId="0" fontId="28" fillId="0" borderId="0"/>
  </cellStyleXfs>
  <cellXfs count="162">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2" fillId="0" borderId="8" xfId="4" applyNumberFormat="1" applyFont="1" applyFill="1" applyBorder="1" applyAlignment="1">
      <alignment horizontal="right" vertical="center" shrinkToFit="1"/>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2" fillId="0" borderId="0"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2" fillId="0" borderId="1"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5"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6"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6" xfId="6" applyNumberFormat="1" applyFont="1" applyBorder="1" applyAlignment="1">
      <alignment horizontal="right" vertical="center" shrinkToFit="1"/>
    </xf>
    <xf numFmtId="180" fontId="19" fillId="0" borderId="9" xfId="4" applyNumberFormat="1" applyFont="1" applyFill="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178" fontId="12" fillId="0" borderId="15" xfId="4" applyNumberFormat="1" applyFont="1" applyFill="1" applyBorder="1" applyAlignment="1">
      <alignment horizontal="right" shrinkToFit="1"/>
    </xf>
    <xf numFmtId="178" fontId="12" fillId="0" borderId="12" xfId="4" applyNumberFormat="1" applyFont="1" applyFill="1" applyBorder="1" applyAlignment="1">
      <alignment horizontal="right" shrinkToFit="1"/>
    </xf>
    <xf numFmtId="178" fontId="12" fillId="0" borderId="1" xfId="4" applyNumberFormat="1" applyFont="1" applyFill="1" applyBorder="1" applyAlignment="1">
      <alignment horizontal="right" shrinkToFit="1"/>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7"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8" xfId="6" applyNumberFormat="1" applyFont="1" applyBorder="1" applyAlignment="1">
      <alignment horizontal="right" vertical="center" shrinkToFit="1"/>
    </xf>
    <xf numFmtId="0" fontId="0" fillId="0" borderId="0" xfId="0" applyAlignment="1">
      <alignment horizontal="left" vertical="center"/>
    </xf>
    <xf numFmtId="49" fontId="7" fillId="0" borderId="9" xfId="0" applyNumberFormat="1" applyFont="1" applyFill="1" applyBorder="1" applyAlignment="1">
      <alignment horizontal="center"/>
    </xf>
    <xf numFmtId="0" fontId="0" fillId="0" borderId="9" xfId="0" applyBorder="1"/>
    <xf numFmtId="177" fontId="12" fillId="0" borderId="0" xfId="6" applyNumberFormat="1" applyFont="1" applyBorder="1" applyAlignment="1">
      <alignment horizontal="right" vertical="center" shrinkToFit="1"/>
    </xf>
    <xf numFmtId="49" fontId="7" fillId="0" borderId="2" xfId="0" applyNumberFormat="1" applyFont="1" applyBorder="1" applyAlignment="1">
      <alignment horizontal="center" vertical="center"/>
    </xf>
    <xf numFmtId="0" fontId="7" fillId="0" borderId="1" xfId="0" applyFont="1" applyBorder="1" applyAlignment="1"/>
    <xf numFmtId="0" fontId="7" fillId="0" borderId="0" xfId="0" applyFont="1" applyAlignment="1"/>
    <xf numFmtId="0" fontId="6" fillId="0" borderId="0" xfId="7" applyNumberFormat="1" applyAlignment="1"/>
    <xf numFmtId="0" fontId="6" fillId="0" borderId="0" xfId="7" applyAlignment="1"/>
    <xf numFmtId="0" fontId="7" fillId="0" borderId="0" xfId="7" applyNumberFormat="1" applyFont="1" applyBorder="1" applyAlignment="1"/>
    <xf numFmtId="3" fontId="29" fillId="0" borderId="4" xfId="10" applyNumberFormat="1" applyFont="1" applyFill="1" applyBorder="1" applyAlignment="1">
      <alignment vertical="center"/>
    </xf>
    <xf numFmtId="49" fontId="7" fillId="0" borderId="2" xfId="0" applyNumberFormat="1" applyFont="1" applyBorder="1" applyAlignment="1">
      <alignment horizontal="left" vertical="center"/>
    </xf>
    <xf numFmtId="180" fontId="12" fillId="0" borderId="11" xfId="4" applyNumberFormat="1" applyFont="1" applyFill="1" applyBorder="1" applyAlignment="1">
      <alignment horizontal="right" vertical="center" shrinkToFit="1"/>
    </xf>
    <xf numFmtId="180" fontId="19" fillId="0" borderId="11" xfId="4" applyNumberFormat="1" applyFont="1" applyFill="1" applyBorder="1" applyAlignment="1">
      <alignment horizontal="right" vertical="center" shrinkToFit="1"/>
    </xf>
    <xf numFmtId="180" fontId="19" fillId="0" borderId="18" xfId="4" applyNumberFormat="1" applyFont="1" applyFill="1" applyBorder="1" applyAlignment="1">
      <alignment horizontal="right" vertical="center" shrinkToFit="1"/>
    </xf>
    <xf numFmtId="180" fontId="19" fillId="0" borderId="19" xfId="4" applyNumberFormat="1" applyFont="1" applyFill="1" applyBorder="1" applyAlignment="1">
      <alignment horizontal="right" vertical="center" shrinkToFit="1"/>
    </xf>
    <xf numFmtId="180" fontId="19" fillId="0" borderId="20" xfId="4" applyNumberFormat="1" applyFont="1" applyFill="1" applyBorder="1" applyAlignment="1">
      <alignment horizontal="right" vertical="center" shrinkToFit="1"/>
    </xf>
    <xf numFmtId="3" fontId="29" fillId="0" borderId="2" xfId="10" applyNumberFormat="1" applyFont="1" applyFill="1" applyBorder="1" applyAlignment="1">
      <alignment vertical="center"/>
    </xf>
    <xf numFmtId="3" fontId="29" fillId="0" borderId="16" xfId="10" applyNumberFormat="1" applyFont="1" applyFill="1" applyBorder="1" applyAlignment="1">
      <alignment vertical="center"/>
    </xf>
    <xf numFmtId="3" fontId="29" fillId="0" borderId="3" xfId="10" applyNumberFormat="1" applyFont="1" applyFill="1" applyBorder="1" applyAlignment="1">
      <alignment vertical="center"/>
    </xf>
    <xf numFmtId="49" fontId="14" fillId="0" borderId="8" xfId="8" applyNumberFormat="1" applyFont="1" applyFill="1" applyBorder="1" applyAlignment="1">
      <alignment horizontal="left" vertical="center" wrapText="1"/>
    </xf>
    <xf numFmtId="49" fontId="14" fillId="0" borderId="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18" fillId="0" borderId="6" xfId="9" applyNumberFormat="1" applyFont="1" applyFill="1" applyBorder="1" applyAlignment="1" applyProtection="1">
      <alignment horizontal="center" vertical="center"/>
      <protection locked="0"/>
    </xf>
    <xf numFmtId="0" fontId="0" fillId="0" borderId="15" xfId="0" applyBorder="1" applyAlignment="1">
      <alignment horizontal="center" vertical="center"/>
    </xf>
    <xf numFmtId="49" fontId="2" fillId="0" borderId="0" xfId="9" applyNumberFormat="1" applyFont="1" applyFill="1" applyBorder="1" applyAlignment="1" applyProtection="1">
      <alignment horizontal="left" vertical="center" shrinkToFit="1"/>
      <protection locked="0"/>
    </xf>
  </cellXfs>
  <cellStyles count="11">
    <cellStyle name="0.01" xfId="1"/>
    <cellStyle name="0.1" xfId="2"/>
    <cellStyle name="丸ゴシックM-PRO" xfId="3"/>
    <cellStyle name="桁区切り" xfId="4" builtinId="6"/>
    <cellStyle name="標準" xfId="0" builtinId="0"/>
    <cellStyle name="標準_19第４章（医療施設）" xfId="5"/>
    <cellStyle name="標準_qryＫＯＫＵＤＯＡ出力" xfId="10"/>
    <cellStyle name="標準_Sec.2-2" xfId="6"/>
    <cellStyle name="標準_死因分類表の新旧比較" xfId="7"/>
    <cellStyle name="標準_人口動態総覧(実数)" xfId="8"/>
    <cellStyle name="標準_人口動態総覧(実数)_統計年報原稿１（医療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108"/>
  <sheetViews>
    <sheetView tabSelected="1" view="pageBreakPreview" zoomScale="70" zoomScaleNormal="100" zoomScaleSheetLayoutView="70" workbookViewId="0">
      <selection activeCell="J28" sqref="J28"/>
    </sheetView>
  </sheetViews>
  <sheetFormatPr defaultColWidth="6.875" defaultRowHeight="23.1" customHeight="1"/>
  <cols>
    <col min="1" max="1" width="11.75" style="11" customWidth="1"/>
    <col min="2" max="2" width="50.5" style="4" customWidth="1"/>
    <col min="3" max="3" width="29.375" style="4" customWidth="1"/>
    <col min="4" max="4" width="11.75" style="11" customWidth="1"/>
    <col min="5" max="5" width="50.5" style="4" customWidth="1"/>
    <col min="6" max="6" width="29.375" style="4" customWidth="1"/>
    <col min="7" max="249" width="6.875" style="4" customWidth="1"/>
    <col min="250" max="16384" width="6.875" style="4"/>
  </cols>
  <sheetData>
    <row r="1" spans="1:11" s="2" customFormat="1" ht="23.1" customHeight="1">
      <c r="A1" s="116" t="s">
        <v>528</v>
      </c>
      <c r="B1" s="12"/>
      <c r="C1" s="12"/>
      <c r="D1" s="12"/>
      <c r="E1" s="12"/>
      <c r="F1" s="12"/>
      <c r="G1"/>
      <c r="H1"/>
      <c r="I1"/>
      <c r="J1"/>
      <c r="K1"/>
    </row>
    <row r="2" spans="1:11" ht="33.75" customHeight="1">
      <c r="A2" s="3" t="s">
        <v>529</v>
      </c>
      <c r="B2" s="3" t="s">
        <v>532</v>
      </c>
      <c r="C2" s="3" t="s">
        <v>533</v>
      </c>
      <c r="D2" s="3" t="s">
        <v>530</v>
      </c>
      <c r="E2" s="3" t="s">
        <v>532</v>
      </c>
      <c r="F2" s="3" t="s">
        <v>533</v>
      </c>
      <c r="G2"/>
      <c r="H2"/>
      <c r="I2"/>
      <c r="J2"/>
      <c r="K2"/>
    </row>
    <row r="3" spans="1:11" ht="23.1" customHeight="1">
      <c r="A3" s="5" t="s">
        <v>555</v>
      </c>
      <c r="B3" s="6" t="s">
        <v>223</v>
      </c>
      <c r="C3" s="6" t="s">
        <v>224</v>
      </c>
      <c r="D3" s="7" t="s">
        <v>659</v>
      </c>
      <c r="E3" s="8" t="s">
        <v>320</v>
      </c>
      <c r="F3" s="8" t="s">
        <v>321</v>
      </c>
    </row>
    <row r="4" spans="1:11" ht="23.1" customHeight="1">
      <c r="A4" s="7" t="s">
        <v>556</v>
      </c>
      <c r="B4" s="8" t="s">
        <v>225</v>
      </c>
      <c r="C4" s="8" t="s">
        <v>226</v>
      </c>
      <c r="D4" s="7" t="s">
        <v>660</v>
      </c>
      <c r="E4" s="8" t="s">
        <v>322</v>
      </c>
      <c r="F4" s="8" t="s">
        <v>323</v>
      </c>
    </row>
    <row r="5" spans="1:11" ht="23.1" customHeight="1">
      <c r="A5" s="7" t="s">
        <v>557</v>
      </c>
      <c r="B5" s="8" t="s">
        <v>227</v>
      </c>
      <c r="C5" s="8" t="s">
        <v>228</v>
      </c>
      <c r="D5" s="7" t="s">
        <v>661</v>
      </c>
      <c r="E5" s="8" t="s">
        <v>324</v>
      </c>
      <c r="F5" s="8" t="s">
        <v>325</v>
      </c>
    </row>
    <row r="6" spans="1:11" ht="23.1" customHeight="1">
      <c r="A6" s="7" t="s">
        <v>558</v>
      </c>
      <c r="B6" s="8" t="s">
        <v>229</v>
      </c>
      <c r="C6" s="8" t="s">
        <v>230</v>
      </c>
      <c r="D6" s="7" t="s">
        <v>662</v>
      </c>
      <c r="E6" s="8" t="s">
        <v>326</v>
      </c>
      <c r="F6" s="8" t="s">
        <v>327</v>
      </c>
    </row>
    <row r="7" spans="1:11" ht="23.1" customHeight="1">
      <c r="A7" s="7" t="s">
        <v>559</v>
      </c>
      <c r="B7" s="8" t="s">
        <v>231</v>
      </c>
      <c r="C7" s="8" t="s">
        <v>232</v>
      </c>
      <c r="D7" s="7" t="s">
        <v>663</v>
      </c>
      <c r="E7" s="8" t="s">
        <v>328</v>
      </c>
      <c r="F7" s="8" t="s">
        <v>329</v>
      </c>
    </row>
    <row r="8" spans="1:11" ht="23.1" customHeight="1">
      <c r="A8" s="7" t="s">
        <v>560</v>
      </c>
      <c r="B8" s="8" t="s">
        <v>233</v>
      </c>
      <c r="C8" s="8" t="s">
        <v>234</v>
      </c>
      <c r="D8" s="7" t="s">
        <v>664</v>
      </c>
      <c r="E8" s="8" t="s">
        <v>330</v>
      </c>
      <c r="F8" s="8" t="s">
        <v>331</v>
      </c>
    </row>
    <row r="9" spans="1:11" ht="23.1" customHeight="1">
      <c r="A9" s="7" t="s">
        <v>561</v>
      </c>
      <c r="B9" s="8" t="s">
        <v>680</v>
      </c>
      <c r="C9" s="8" t="s">
        <v>235</v>
      </c>
      <c r="D9" s="7" t="s">
        <v>665</v>
      </c>
      <c r="E9" s="8" t="s">
        <v>332</v>
      </c>
      <c r="F9" s="8" t="s">
        <v>333</v>
      </c>
    </row>
    <row r="10" spans="1:11" ht="45" customHeight="1">
      <c r="A10" s="7" t="s">
        <v>562</v>
      </c>
      <c r="B10" s="8" t="s">
        <v>681</v>
      </c>
      <c r="C10" s="8" t="s">
        <v>236</v>
      </c>
      <c r="D10" s="7">
        <v>10000</v>
      </c>
      <c r="E10" s="8" t="s">
        <v>334</v>
      </c>
      <c r="F10" s="8" t="s">
        <v>335</v>
      </c>
    </row>
    <row r="11" spans="1:11" ht="23.1" customHeight="1">
      <c r="A11" s="7" t="s">
        <v>563</v>
      </c>
      <c r="B11" s="8" t="s">
        <v>682</v>
      </c>
      <c r="C11" s="8" t="s">
        <v>237</v>
      </c>
      <c r="D11" s="7">
        <v>10100</v>
      </c>
      <c r="E11" s="8" t="s">
        <v>336</v>
      </c>
      <c r="F11" s="8" t="s">
        <v>671</v>
      </c>
    </row>
    <row r="12" spans="1:11" ht="23.1" customHeight="1">
      <c r="A12" s="7" t="s">
        <v>564</v>
      </c>
      <c r="B12" s="8" t="s">
        <v>683</v>
      </c>
      <c r="C12" s="8" t="s">
        <v>238</v>
      </c>
      <c r="D12" s="7">
        <v>10200</v>
      </c>
      <c r="E12" s="8" t="s">
        <v>337</v>
      </c>
      <c r="F12" s="8" t="s">
        <v>338</v>
      </c>
    </row>
    <row r="13" spans="1:11" ht="23.1" customHeight="1">
      <c r="A13" s="7" t="s">
        <v>565</v>
      </c>
      <c r="B13" s="8" t="s">
        <v>239</v>
      </c>
      <c r="C13" s="8" t="s">
        <v>240</v>
      </c>
      <c r="D13" s="7">
        <v>10300</v>
      </c>
      <c r="E13" s="8" t="s">
        <v>339</v>
      </c>
      <c r="F13" s="8" t="s">
        <v>340</v>
      </c>
    </row>
    <row r="14" spans="1:11" ht="23.1" customHeight="1">
      <c r="A14" s="7" t="s">
        <v>566</v>
      </c>
      <c r="B14" s="8" t="s">
        <v>241</v>
      </c>
      <c r="C14" s="8" t="s">
        <v>242</v>
      </c>
      <c r="D14" s="7">
        <v>10400</v>
      </c>
      <c r="E14" s="8" t="s">
        <v>341</v>
      </c>
      <c r="F14" s="8" t="s">
        <v>342</v>
      </c>
    </row>
    <row r="15" spans="1:11" ht="23.1" customHeight="1">
      <c r="A15" s="7" t="s">
        <v>567</v>
      </c>
      <c r="B15" s="8" t="s">
        <v>684</v>
      </c>
      <c r="C15" s="8" t="s">
        <v>243</v>
      </c>
      <c r="D15" s="7">
        <v>10500</v>
      </c>
      <c r="E15" s="8" t="s">
        <v>343</v>
      </c>
      <c r="F15" s="8" t="s">
        <v>344</v>
      </c>
    </row>
    <row r="16" spans="1:11" ht="23.1" customHeight="1">
      <c r="A16" s="7" t="s">
        <v>568</v>
      </c>
      <c r="B16" s="8" t="s">
        <v>569</v>
      </c>
      <c r="C16" s="8" t="s">
        <v>648</v>
      </c>
      <c r="D16" s="7">
        <v>10600</v>
      </c>
      <c r="E16" s="8" t="s">
        <v>345</v>
      </c>
      <c r="F16" s="8" t="s">
        <v>346</v>
      </c>
    </row>
    <row r="17" spans="1:6" ht="23.1" customHeight="1">
      <c r="A17" s="7" t="s">
        <v>570</v>
      </c>
      <c r="B17" s="8" t="s">
        <v>571</v>
      </c>
      <c r="C17" s="8" t="s">
        <v>244</v>
      </c>
      <c r="D17" s="7" t="s">
        <v>654</v>
      </c>
      <c r="E17" s="8" t="s">
        <v>655</v>
      </c>
      <c r="F17" s="8" t="s">
        <v>672</v>
      </c>
    </row>
    <row r="18" spans="1:6" ht="23.1" customHeight="1">
      <c r="A18" s="7" t="s">
        <v>572</v>
      </c>
      <c r="B18" s="8" t="s">
        <v>573</v>
      </c>
      <c r="C18" s="8" t="s">
        <v>245</v>
      </c>
      <c r="D18" s="7" t="s">
        <v>656</v>
      </c>
      <c r="E18" s="8" t="s">
        <v>657</v>
      </c>
      <c r="F18" s="8" t="s">
        <v>673</v>
      </c>
    </row>
    <row r="19" spans="1:6" ht="37.5" customHeight="1">
      <c r="A19" s="7" t="s">
        <v>574</v>
      </c>
      <c r="B19" s="8" t="s">
        <v>575</v>
      </c>
      <c r="C19" s="8" t="s">
        <v>246</v>
      </c>
      <c r="D19" s="7" t="s">
        <v>658</v>
      </c>
      <c r="E19" s="8" t="s">
        <v>705</v>
      </c>
      <c r="F19" s="8" t="s">
        <v>674</v>
      </c>
    </row>
    <row r="20" spans="1:6" ht="23.1" customHeight="1">
      <c r="A20" s="7" t="s">
        <v>576</v>
      </c>
      <c r="B20" s="8" t="s">
        <v>577</v>
      </c>
      <c r="C20" s="8" t="s">
        <v>247</v>
      </c>
      <c r="D20" s="7">
        <v>11000</v>
      </c>
      <c r="E20" s="8" t="s">
        <v>347</v>
      </c>
      <c r="F20" s="8" t="s">
        <v>348</v>
      </c>
    </row>
    <row r="21" spans="1:6" ht="30" customHeight="1">
      <c r="A21" s="7" t="s">
        <v>578</v>
      </c>
      <c r="B21" s="8" t="s">
        <v>579</v>
      </c>
      <c r="C21" s="8" t="s">
        <v>248</v>
      </c>
      <c r="D21" s="7">
        <v>11100</v>
      </c>
      <c r="E21" s="8" t="s">
        <v>349</v>
      </c>
      <c r="F21" s="8" t="s">
        <v>350</v>
      </c>
    </row>
    <row r="22" spans="1:6" ht="23.1" customHeight="1">
      <c r="A22" s="7" t="s">
        <v>580</v>
      </c>
      <c r="B22" s="8" t="s">
        <v>581</v>
      </c>
      <c r="C22" s="8" t="s">
        <v>249</v>
      </c>
      <c r="D22" s="7">
        <v>11200</v>
      </c>
      <c r="E22" s="8" t="s">
        <v>351</v>
      </c>
      <c r="F22" s="8" t="s">
        <v>352</v>
      </c>
    </row>
    <row r="23" spans="1:6" ht="23.1" customHeight="1">
      <c r="A23" s="7" t="s">
        <v>582</v>
      </c>
      <c r="B23" s="8" t="s">
        <v>583</v>
      </c>
      <c r="C23" s="8" t="s">
        <v>250</v>
      </c>
      <c r="D23" s="7">
        <v>11300</v>
      </c>
      <c r="E23" s="8" t="s">
        <v>353</v>
      </c>
      <c r="F23" s="8" t="s">
        <v>354</v>
      </c>
    </row>
    <row r="24" spans="1:6" ht="23.1" customHeight="1">
      <c r="A24" s="7" t="s">
        <v>584</v>
      </c>
      <c r="B24" s="8" t="s">
        <v>585</v>
      </c>
      <c r="C24" s="8" t="s">
        <v>251</v>
      </c>
      <c r="D24" s="7">
        <v>11301</v>
      </c>
      <c r="E24" s="8" t="s">
        <v>355</v>
      </c>
      <c r="F24" s="8" t="s">
        <v>356</v>
      </c>
    </row>
    <row r="25" spans="1:6" ht="23.1" customHeight="1">
      <c r="A25" s="7" t="s">
        <v>586</v>
      </c>
      <c r="B25" s="8" t="s">
        <v>587</v>
      </c>
      <c r="C25" s="8" t="s">
        <v>252</v>
      </c>
      <c r="D25" s="7">
        <v>11302</v>
      </c>
      <c r="E25" s="8" t="s">
        <v>357</v>
      </c>
      <c r="F25" s="8" t="s">
        <v>358</v>
      </c>
    </row>
    <row r="26" spans="1:6" ht="23.1" customHeight="1">
      <c r="A26" s="7" t="s">
        <v>588</v>
      </c>
      <c r="B26" s="8" t="s">
        <v>589</v>
      </c>
      <c r="C26" s="8" t="s">
        <v>253</v>
      </c>
      <c r="D26" s="7">
        <v>11400</v>
      </c>
      <c r="E26" s="8" t="s">
        <v>359</v>
      </c>
      <c r="F26" s="8" t="s">
        <v>360</v>
      </c>
    </row>
    <row r="27" spans="1:6" ht="23.1" customHeight="1">
      <c r="A27" s="7" t="s">
        <v>590</v>
      </c>
      <c r="B27" s="8" t="s">
        <v>591</v>
      </c>
      <c r="C27" s="8" t="s">
        <v>254</v>
      </c>
      <c r="D27" s="7">
        <v>12000</v>
      </c>
      <c r="E27" s="8" t="s">
        <v>361</v>
      </c>
      <c r="F27" s="8" t="s">
        <v>362</v>
      </c>
    </row>
    <row r="28" spans="1:6" ht="23.1" customHeight="1">
      <c r="A28" s="7" t="s">
        <v>592</v>
      </c>
      <c r="B28" s="8" t="s">
        <v>593</v>
      </c>
      <c r="C28" s="8" t="s">
        <v>255</v>
      </c>
      <c r="D28" s="7">
        <v>13000</v>
      </c>
      <c r="E28" s="8" t="s">
        <v>363</v>
      </c>
      <c r="F28" s="8" t="s">
        <v>364</v>
      </c>
    </row>
    <row r="29" spans="1:6" ht="23.1" customHeight="1">
      <c r="A29" s="7" t="s">
        <v>594</v>
      </c>
      <c r="B29" s="8" t="s">
        <v>595</v>
      </c>
      <c r="C29" s="8" t="s">
        <v>256</v>
      </c>
      <c r="D29" s="7">
        <v>14000</v>
      </c>
      <c r="E29" s="8" t="s">
        <v>365</v>
      </c>
      <c r="F29" s="8" t="s">
        <v>366</v>
      </c>
    </row>
    <row r="30" spans="1:6" ht="23.1" customHeight="1">
      <c r="A30" s="7" t="s">
        <v>596</v>
      </c>
      <c r="B30" s="8" t="s">
        <v>597</v>
      </c>
      <c r="C30" s="8" t="s">
        <v>257</v>
      </c>
      <c r="D30" s="7">
        <v>14100</v>
      </c>
      <c r="E30" s="8" t="s">
        <v>367</v>
      </c>
      <c r="F30" s="8" t="s">
        <v>368</v>
      </c>
    </row>
    <row r="31" spans="1:6" ht="23.1" customHeight="1">
      <c r="A31" s="7" t="s">
        <v>598</v>
      </c>
      <c r="B31" s="8" t="s">
        <v>599</v>
      </c>
      <c r="C31" s="8" t="s">
        <v>258</v>
      </c>
      <c r="D31" s="7">
        <v>14200</v>
      </c>
      <c r="E31" s="8" t="s">
        <v>369</v>
      </c>
      <c r="F31" s="8" t="s">
        <v>370</v>
      </c>
    </row>
    <row r="32" spans="1:6" ht="23.1" customHeight="1">
      <c r="A32" s="7" t="s">
        <v>600</v>
      </c>
      <c r="B32" s="8" t="s">
        <v>601</v>
      </c>
      <c r="C32" s="8" t="s">
        <v>259</v>
      </c>
      <c r="D32" s="7">
        <v>14201</v>
      </c>
      <c r="E32" s="8" t="s">
        <v>371</v>
      </c>
      <c r="F32" s="8" t="s">
        <v>372</v>
      </c>
    </row>
    <row r="33" spans="1:6" ht="37.5" customHeight="1">
      <c r="A33" s="7" t="s">
        <v>602</v>
      </c>
      <c r="B33" s="8" t="s">
        <v>603</v>
      </c>
      <c r="C33" s="8" t="s">
        <v>260</v>
      </c>
      <c r="D33" s="7">
        <v>14202</v>
      </c>
      <c r="E33" s="8" t="s">
        <v>685</v>
      </c>
      <c r="F33" s="8" t="s">
        <v>373</v>
      </c>
    </row>
    <row r="34" spans="1:6" ht="23.1" customHeight="1">
      <c r="A34" s="7" t="s">
        <v>604</v>
      </c>
      <c r="B34" s="8" t="s">
        <v>261</v>
      </c>
      <c r="C34" s="8" t="s">
        <v>649</v>
      </c>
      <c r="D34" s="7">
        <v>14203</v>
      </c>
      <c r="E34" s="8" t="s">
        <v>374</v>
      </c>
      <c r="F34" s="8" t="s">
        <v>375</v>
      </c>
    </row>
    <row r="35" spans="1:6" ht="23.1" customHeight="1">
      <c r="A35" s="7" t="s">
        <v>605</v>
      </c>
      <c r="B35" s="8" t="s">
        <v>262</v>
      </c>
      <c r="C35" s="8" t="s">
        <v>263</v>
      </c>
      <c r="D35" s="7">
        <v>14300</v>
      </c>
      <c r="E35" s="8" t="s">
        <v>376</v>
      </c>
      <c r="F35" s="8" t="s">
        <v>377</v>
      </c>
    </row>
    <row r="36" spans="1:6" ht="57" customHeight="1">
      <c r="A36" s="7" t="s">
        <v>606</v>
      </c>
      <c r="B36" s="8" t="s">
        <v>706</v>
      </c>
      <c r="C36" s="8" t="s">
        <v>264</v>
      </c>
      <c r="D36" s="7" t="s">
        <v>666</v>
      </c>
      <c r="E36" s="8" t="s">
        <v>667</v>
      </c>
      <c r="F36" s="8" t="s">
        <v>378</v>
      </c>
    </row>
    <row r="37" spans="1:6" ht="23.1" customHeight="1">
      <c r="A37" s="7" t="s">
        <v>607</v>
      </c>
      <c r="B37" s="8" t="s">
        <v>608</v>
      </c>
      <c r="C37" s="8" t="s">
        <v>650</v>
      </c>
      <c r="D37" s="7">
        <v>16000</v>
      </c>
      <c r="E37" s="8" t="s">
        <v>24</v>
      </c>
      <c r="F37" s="8" t="s">
        <v>379</v>
      </c>
    </row>
    <row r="38" spans="1:6" ht="23.1" customHeight="1">
      <c r="A38" s="7" t="s">
        <v>609</v>
      </c>
      <c r="B38" s="8" t="s">
        <v>610</v>
      </c>
      <c r="C38" s="8" t="s">
        <v>265</v>
      </c>
      <c r="D38" s="7">
        <v>16100</v>
      </c>
      <c r="E38" s="8" t="s">
        <v>380</v>
      </c>
      <c r="F38" s="8" t="s">
        <v>381</v>
      </c>
    </row>
    <row r="39" spans="1:6" ht="45.75" customHeight="1">
      <c r="A39" s="7" t="s">
        <v>611</v>
      </c>
      <c r="B39" s="8" t="s">
        <v>612</v>
      </c>
      <c r="C39" s="8" t="s">
        <v>266</v>
      </c>
      <c r="D39" s="7">
        <v>16200</v>
      </c>
      <c r="E39" s="8" t="s">
        <v>25</v>
      </c>
      <c r="F39" s="8" t="s">
        <v>382</v>
      </c>
    </row>
    <row r="40" spans="1:6" ht="23.1" customHeight="1">
      <c r="A40" s="7" t="s">
        <v>613</v>
      </c>
      <c r="B40" s="8" t="s">
        <v>614</v>
      </c>
      <c r="C40" s="8" t="s">
        <v>267</v>
      </c>
      <c r="D40" s="7">
        <v>16300</v>
      </c>
      <c r="E40" s="8" t="s">
        <v>383</v>
      </c>
      <c r="F40" s="8" t="s">
        <v>384</v>
      </c>
    </row>
    <row r="41" spans="1:6" ht="23.1" customHeight="1">
      <c r="A41" s="7" t="s">
        <v>615</v>
      </c>
      <c r="B41" s="8" t="s">
        <v>268</v>
      </c>
      <c r="C41" s="8" t="s">
        <v>269</v>
      </c>
      <c r="D41" s="7">
        <v>16400</v>
      </c>
      <c r="E41" s="8" t="s">
        <v>385</v>
      </c>
      <c r="F41" s="8" t="s">
        <v>386</v>
      </c>
    </row>
    <row r="42" spans="1:6" ht="23.1" customHeight="1">
      <c r="A42" s="7" t="s">
        <v>616</v>
      </c>
      <c r="B42" s="8" t="s">
        <v>270</v>
      </c>
      <c r="C42" s="8" t="s">
        <v>271</v>
      </c>
      <c r="D42" s="7">
        <v>16500</v>
      </c>
      <c r="E42" s="8" t="s">
        <v>387</v>
      </c>
      <c r="F42" s="8" t="s">
        <v>388</v>
      </c>
    </row>
    <row r="43" spans="1:6" ht="32.25" customHeight="1">
      <c r="A43" s="7" t="s">
        <v>617</v>
      </c>
      <c r="B43" s="8" t="s">
        <v>525</v>
      </c>
      <c r="C43" s="8" t="s">
        <v>272</v>
      </c>
      <c r="D43" s="7">
        <v>16600</v>
      </c>
      <c r="E43" s="8" t="s">
        <v>31</v>
      </c>
      <c r="F43" s="8" t="s">
        <v>389</v>
      </c>
    </row>
    <row r="44" spans="1:6" ht="23.1" customHeight="1">
      <c r="A44" s="7" t="s">
        <v>618</v>
      </c>
      <c r="B44" s="8" t="s">
        <v>619</v>
      </c>
      <c r="C44" s="8" t="s">
        <v>273</v>
      </c>
      <c r="D44" s="7">
        <v>17000</v>
      </c>
      <c r="E44" s="8" t="s">
        <v>668</v>
      </c>
      <c r="F44" s="8" t="s">
        <v>391</v>
      </c>
    </row>
    <row r="45" spans="1:6" ht="23.1" customHeight="1">
      <c r="A45" s="7" t="s">
        <v>620</v>
      </c>
      <c r="B45" s="8" t="s">
        <v>274</v>
      </c>
      <c r="C45" s="8" t="s">
        <v>275</v>
      </c>
      <c r="D45" s="7">
        <v>17100</v>
      </c>
      <c r="E45" s="8" t="s">
        <v>32</v>
      </c>
      <c r="F45" s="8" t="s">
        <v>392</v>
      </c>
    </row>
    <row r="46" spans="1:6" ht="23.1" customHeight="1">
      <c r="A46" s="7" t="s">
        <v>621</v>
      </c>
      <c r="B46" s="8" t="s">
        <v>622</v>
      </c>
      <c r="C46" s="8" t="s">
        <v>276</v>
      </c>
      <c r="D46" s="7">
        <v>17200</v>
      </c>
      <c r="E46" s="8" t="s">
        <v>393</v>
      </c>
      <c r="F46" s="8" t="s">
        <v>394</v>
      </c>
    </row>
    <row r="47" spans="1:6" ht="23.1" customHeight="1">
      <c r="A47" s="7" t="s">
        <v>623</v>
      </c>
      <c r="B47" s="8" t="s">
        <v>277</v>
      </c>
      <c r="C47" s="8" t="s">
        <v>278</v>
      </c>
      <c r="D47" s="7">
        <v>17201</v>
      </c>
      <c r="E47" s="8" t="s">
        <v>395</v>
      </c>
      <c r="F47" s="8" t="s">
        <v>396</v>
      </c>
    </row>
    <row r="48" spans="1:6" ht="23.1" customHeight="1">
      <c r="A48" s="7" t="s">
        <v>624</v>
      </c>
      <c r="B48" s="8" t="s">
        <v>279</v>
      </c>
      <c r="C48" s="8" t="s">
        <v>280</v>
      </c>
      <c r="D48" s="7">
        <v>17202</v>
      </c>
      <c r="E48" s="8" t="s">
        <v>397</v>
      </c>
      <c r="F48" s="8" t="s">
        <v>398</v>
      </c>
    </row>
    <row r="49" spans="1:6" ht="32.25" customHeight="1">
      <c r="A49" s="7" t="s">
        <v>625</v>
      </c>
      <c r="B49" s="8" t="s">
        <v>281</v>
      </c>
      <c r="C49" s="8" t="s">
        <v>686</v>
      </c>
      <c r="D49" s="7">
        <v>17300</v>
      </c>
      <c r="E49" s="8" t="s">
        <v>34</v>
      </c>
      <c r="F49" s="8" t="s">
        <v>399</v>
      </c>
    </row>
    <row r="50" spans="1:6" ht="23.1" customHeight="1">
      <c r="A50" s="7" t="s">
        <v>626</v>
      </c>
      <c r="B50" s="8" t="s">
        <v>282</v>
      </c>
      <c r="C50" s="8" t="s">
        <v>283</v>
      </c>
      <c r="D50" s="7">
        <v>17400</v>
      </c>
      <c r="E50" s="8" t="s">
        <v>36</v>
      </c>
      <c r="F50" s="8" t="s">
        <v>400</v>
      </c>
    </row>
    <row r="51" spans="1:6" ht="23.1" customHeight="1">
      <c r="A51" s="7" t="s">
        <v>627</v>
      </c>
      <c r="B51" s="8" t="s">
        <v>284</v>
      </c>
      <c r="C51" s="8" t="s">
        <v>285</v>
      </c>
      <c r="D51" s="7">
        <v>17500</v>
      </c>
      <c r="E51" s="8" t="s">
        <v>669</v>
      </c>
      <c r="F51" s="8" t="s">
        <v>401</v>
      </c>
    </row>
    <row r="52" spans="1:6" ht="38.25" customHeight="1">
      <c r="A52" s="7" t="s">
        <v>628</v>
      </c>
      <c r="B52" s="8" t="s">
        <v>653</v>
      </c>
      <c r="C52" s="8" t="s">
        <v>286</v>
      </c>
      <c r="D52" s="7">
        <v>18000</v>
      </c>
      <c r="E52" s="8" t="s">
        <v>703</v>
      </c>
      <c r="F52" s="8" t="s">
        <v>402</v>
      </c>
    </row>
    <row r="53" spans="1:6" ht="23.1" customHeight="1">
      <c r="A53" s="7" t="s">
        <v>629</v>
      </c>
      <c r="B53" s="8" t="s">
        <v>287</v>
      </c>
      <c r="C53" s="8" t="s">
        <v>288</v>
      </c>
      <c r="D53" s="7">
        <v>18100</v>
      </c>
      <c r="E53" s="8" t="s">
        <v>403</v>
      </c>
      <c r="F53" s="8" t="s">
        <v>404</v>
      </c>
    </row>
    <row r="54" spans="1:6" ht="23.1" customHeight="1">
      <c r="A54" s="7" t="s">
        <v>630</v>
      </c>
      <c r="B54" s="8" t="s">
        <v>289</v>
      </c>
      <c r="C54" s="8" t="s">
        <v>290</v>
      </c>
      <c r="D54" s="7">
        <v>18200</v>
      </c>
      <c r="E54" s="8" t="s">
        <v>405</v>
      </c>
      <c r="F54" s="8" t="s">
        <v>406</v>
      </c>
    </row>
    <row r="55" spans="1:6" ht="42.75" customHeight="1">
      <c r="A55" s="7" t="s">
        <v>631</v>
      </c>
      <c r="B55" s="8" t="s">
        <v>291</v>
      </c>
      <c r="C55" s="8" t="s">
        <v>292</v>
      </c>
      <c r="D55" s="7">
        <v>18300</v>
      </c>
      <c r="E55" s="8" t="s">
        <v>704</v>
      </c>
      <c r="F55" s="8" t="s">
        <v>407</v>
      </c>
    </row>
    <row r="56" spans="1:6" ht="23.1" customHeight="1">
      <c r="A56" s="7" t="s">
        <v>632</v>
      </c>
      <c r="B56" s="8" t="s">
        <v>293</v>
      </c>
      <c r="C56" s="8" t="s">
        <v>294</v>
      </c>
      <c r="D56" s="7">
        <v>20000</v>
      </c>
      <c r="E56" s="8" t="s">
        <v>408</v>
      </c>
      <c r="F56" s="8" t="s">
        <v>409</v>
      </c>
    </row>
    <row r="57" spans="1:6" ht="23.1" customHeight="1">
      <c r="A57" s="7" t="s">
        <v>633</v>
      </c>
      <c r="B57" s="8" t="s">
        <v>295</v>
      </c>
      <c r="C57" s="8" t="s">
        <v>296</v>
      </c>
      <c r="D57" s="7">
        <v>20100</v>
      </c>
      <c r="E57" s="8" t="s">
        <v>410</v>
      </c>
      <c r="F57" s="8" t="s">
        <v>411</v>
      </c>
    </row>
    <row r="58" spans="1:6" ht="23.1" customHeight="1">
      <c r="A58" s="7" t="s">
        <v>634</v>
      </c>
      <c r="B58" s="8" t="s">
        <v>297</v>
      </c>
      <c r="C58" s="8" t="s">
        <v>298</v>
      </c>
      <c r="D58" s="7">
        <v>20101</v>
      </c>
      <c r="E58" s="8" t="s">
        <v>412</v>
      </c>
      <c r="F58" s="8" t="s">
        <v>413</v>
      </c>
    </row>
    <row r="59" spans="1:6" ht="23.1" customHeight="1">
      <c r="A59" s="7" t="s">
        <v>635</v>
      </c>
      <c r="B59" s="8" t="s">
        <v>299</v>
      </c>
      <c r="C59" s="8" t="s">
        <v>651</v>
      </c>
      <c r="D59" s="7">
        <v>20102</v>
      </c>
      <c r="E59" s="8" t="s">
        <v>687</v>
      </c>
      <c r="F59" s="8" t="s">
        <v>414</v>
      </c>
    </row>
    <row r="60" spans="1:6" ht="23.1" customHeight="1">
      <c r="A60" s="7" t="s">
        <v>636</v>
      </c>
      <c r="B60" s="8" t="s">
        <v>637</v>
      </c>
      <c r="C60" s="8" t="s">
        <v>300</v>
      </c>
      <c r="D60" s="7">
        <v>20103</v>
      </c>
      <c r="E60" s="8" t="s">
        <v>415</v>
      </c>
      <c r="F60" s="8" t="s">
        <v>416</v>
      </c>
    </row>
    <row r="61" spans="1:6" ht="23.1" customHeight="1">
      <c r="A61" s="7" t="s">
        <v>638</v>
      </c>
      <c r="B61" s="8" t="s">
        <v>301</v>
      </c>
      <c r="C61" s="8" t="s">
        <v>652</v>
      </c>
      <c r="D61" s="7">
        <v>20104</v>
      </c>
      <c r="E61" s="8" t="s">
        <v>417</v>
      </c>
      <c r="F61" s="8" t="s">
        <v>418</v>
      </c>
    </row>
    <row r="62" spans="1:6" ht="36" customHeight="1">
      <c r="A62" s="7" t="s">
        <v>639</v>
      </c>
      <c r="B62" s="8" t="s">
        <v>302</v>
      </c>
      <c r="C62" s="8" t="s">
        <v>303</v>
      </c>
      <c r="D62" s="7">
        <v>20105</v>
      </c>
      <c r="E62" s="8" t="s">
        <v>670</v>
      </c>
      <c r="F62" s="8" t="s">
        <v>419</v>
      </c>
    </row>
    <row r="63" spans="1:6" ht="23.1" customHeight="1">
      <c r="A63" s="7" t="s">
        <v>640</v>
      </c>
      <c r="B63" s="8" t="s">
        <v>304</v>
      </c>
      <c r="C63" s="8" t="s">
        <v>305</v>
      </c>
      <c r="D63" s="7">
        <v>20106</v>
      </c>
      <c r="E63" s="8" t="s">
        <v>420</v>
      </c>
      <c r="F63" s="8" t="s">
        <v>421</v>
      </c>
    </row>
    <row r="64" spans="1:6" ht="23.1" customHeight="1">
      <c r="A64" s="7" t="s">
        <v>641</v>
      </c>
      <c r="B64" s="8" t="s">
        <v>306</v>
      </c>
      <c r="C64" s="8" t="s">
        <v>307</v>
      </c>
      <c r="D64" s="7">
        <v>20107</v>
      </c>
      <c r="E64" s="8" t="s">
        <v>422</v>
      </c>
      <c r="F64" s="8" t="s">
        <v>423</v>
      </c>
    </row>
    <row r="65" spans="1:6" ht="23.1" customHeight="1">
      <c r="A65" s="7" t="s">
        <v>642</v>
      </c>
      <c r="B65" s="8" t="s">
        <v>308</v>
      </c>
      <c r="C65" s="8" t="s">
        <v>309</v>
      </c>
      <c r="D65" s="7">
        <v>20200</v>
      </c>
      <c r="E65" s="8" t="s">
        <v>424</v>
      </c>
      <c r="F65" s="8" t="s">
        <v>425</v>
      </c>
    </row>
    <row r="66" spans="1:6" ht="23.1" customHeight="1">
      <c r="A66" s="7" t="s">
        <v>643</v>
      </c>
      <c r="B66" s="8" t="s">
        <v>310</v>
      </c>
      <c r="C66" s="8" t="s">
        <v>311</v>
      </c>
      <c r="D66" s="7">
        <v>20300</v>
      </c>
      <c r="E66" s="8" t="s">
        <v>426</v>
      </c>
      <c r="F66" s="8" t="s">
        <v>427</v>
      </c>
    </row>
    <row r="67" spans="1:6" ht="23.1" customHeight="1">
      <c r="A67" s="7" t="s">
        <v>644</v>
      </c>
      <c r="B67" s="8" t="s">
        <v>312</v>
      </c>
      <c r="C67" s="8" t="s">
        <v>313</v>
      </c>
      <c r="D67" s="7">
        <v>20400</v>
      </c>
      <c r="E67" s="8" t="s">
        <v>428</v>
      </c>
      <c r="F67" s="8" t="s">
        <v>429</v>
      </c>
    </row>
    <row r="68" spans="1:6" ht="23.1" customHeight="1">
      <c r="A68" s="7" t="s">
        <v>645</v>
      </c>
      <c r="B68" s="8" t="s">
        <v>314</v>
      </c>
      <c r="C68" s="8" t="s">
        <v>315</v>
      </c>
      <c r="D68" s="7">
        <v>22000</v>
      </c>
      <c r="E68" s="113" t="s">
        <v>430</v>
      </c>
      <c r="F68" s="113" t="s">
        <v>675</v>
      </c>
    </row>
    <row r="69" spans="1:6" ht="23.1" customHeight="1">
      <c r="A69" s="7" t="s">
        <v>646</v>
      </c>
      <c r="B69" s="8" t="s">
        <v>316</v>
      </c>
      <c r="C69" s="8" t="s">
        <v>317</v>
      </c>
      <c r="D69" s="7">
        <v>22100</v>
      </c>
      <c r="E69" s="113" t="s">
        <v>432</v>
      </c>
      <c r="F69" s="113" t="s">
        <v>431</v>
      </c>
    </row>
    <row r="70" spans="1:6" ht="34.5" customHeight="1">
      <c r="A70" s="9" t="s">
        <v>647</v>
      </c>
      <c r="B70" s="10" t="s">
        <v>318</v>
      </c>
      <c r="C70" s="10" t="s">
        <v>319</v>
      </c>
      <c r="D70" s="9" t="s">
        <v>676</v>
      </c>
      <c r="E70" s="114" t="s">
        <v>677</v>
      </c>
      <c r="F70" s="114" t="s">
        <v>688</v>
      </c>
    </row>
    <row r="71" spans="1:6" ht="23.1" customHeight="1">
      <c r="A71" s="139" t="s">
        <v>678</v>
      </c>
      <c r="B71" s="139"/>
      <c r="C71" s="139"/>
      <c r="D71" s="137"/>
      <c r="E71" s="138"/>
    </row>
    <row r="72" spans="1:6" ht="23.1" customHeight="1">
      <c r="D72" s="115"/>
    </row>
    <row r="74" spans="1:6" ht="23.1" customHeight="1">
      <c r="D74" s="11" t="s">
        <v>679</v>
      </c>
    </row>
    <row r="108" spans="9:9" ht="23.1" customHeight="1">
      <c r="I108" s="4">
        <v>749771</v>
      </c>
    </row>
  </sheetData>
  <phoneticPr fontId="4"/>
  <pageMargins left="0.78740157480314965" right="0.78740157480314965" top="0.39370078740157483" bottom="0.59055118110236227" header="0.51181102362204722" footer="0.39370078740157483"/>
  <pageSetup paperSize="9" scale="4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86" zoomScaleNormal="100" zoomScaleSheetLayoutView="86" workbookViewId="0">
      <selection activeCell="E42" sqref="E42"/>
    </sheetView>
  </sheetViews>
  <sheetFormatPr defaultRowHeight="13.5"/>
  <cols>
    <col min="1" max="1" width="13.625" style="92" customWidth="1"/>
    <col min="2" max="2" width="14.625" customWidth="1"/>
    <col min="3" max="19" width="12.625" customWidth="1"/>
  </cols>
  <sheetData>
    <row r="1" spans="1:20" ht="21">
      <c r="A1" s="161" t="s">
        <v>545</v>
      </c>
      <c r="B1" s="161"/>
      <c r="C1" s="161"/>
      <c r="D1" s="161"/>
      <c r="E1" s="161"/>
      <c r="F1" s="161"/>
      <c r="G1" s="161"/>
      <c r="H1" s="161"/>
    </row>
    <row r="2" spans="1:20" ht="15.75" customHeight="1">
      <c r="R2" s="135" t="s">
        <v>702</v>
      </c>
      <c r="S2" s="136"/>
      <c r="T2" s="136"/>
    </row>
    <row r="3" spans="1:20" ht="39.950000000000003" customHeight="1">
      <c r="A3" s="89" t="s">
        <v>180</v>
      </c>
      <c r="B3" s="103"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39.950000000000003" customHeight="1">
      <c r="A4" s="95" t="s">
        <v>186</v>
      </c>
      <c r="B4" s="104">
        <f>SUM(C4:S4)</f>
        <v>727246</v>
      </c>
      <c r="C4" s="104">
        <f>SUM(C5:C6)</f>
        <v>24537</v>
      </c>
      <c r="D4" s="104">
        <f t="shared" ref="D4:S4" si="0">SUM(D5:D6)</f>
        <v>28155</v>
      </c>
      <c r="E4" s="104">
        <f t="shared" si="0"/>
        <v>29231</v>
      </c>
      <c r="F4" s="104">
        <f t="shared" si="0"/>
        <v>31556</v>
      </c>
      <c r="G4" s="104">
        <f t="shared" si="0"/>
        <v>28770</v>
      </c>
      <c r="H4" s="104">
        <f t="shared" si="0"/>
        <v>28588</v>
      </c>
      <c r="I4" s="104">
        <f t="shared" si="0"/>
        <v>34378</v>
      </c>
      <c r="J4" s="104">
        <f t="shared" si="0"/>
        <v>38466</v>
      </c>
      <c r="K4" s="104">
        <f t="shared" si="0"/>
        <v>47289</v>
      </c>
      <c r="L4" s="104">
        <f t="shared" si="0"/>
        <v>47117</v>
      </c>
      <c r="M4" s="104">
        <f t="shared" si="0"/>
        <v>42961</v>
      </c>
      <c r="N4" s="104">
        <f t="shared" si="0"/>
        <v>44301</v>
      </c>
      <c r="O4" s="104">
        <f t="shared" si="0"/>
        <v>48017</v>
      </c>
      <c r="P4" s="104">
        <f t="shared" si="0"/>
        <v>62950</v>
      </c>
      <c r="Q4" s="104">
        <f t="shared" si="0"/>
        <v>49199</v>
      </c>
      <c r="R4" s="104">
        <f t="shared" si="0"/>
        <v>44652</v>
      </c>
      <c r="S4" s="104">
        <f t="shared" si="0"/>
        <v>97079</v>
      </c>
    </row>
    <row r="5" spans="1:20" ht="39.950000000000003" customHeight="1">
      <c r="A5" s="97" t="s">
        <v>187</v>
      </c>
      <c r="B5" s="105">
        <f t="shared" ref="B5:B6" si="1">SUM(C5:S5)</f>
        <v>658932</v>
      </c>
      <c r="C5" s="105">
        <f>SUM(C7:C17)</f>
        <v>22722</v>
      </c>
      <c r="D5" s="105">
        <f t="shared" ref="D5:S5" si="2">SUM(D7:D17)</f>
        <v>25902</v>
      </c>
      <c r="E5" s="105">
        <f t="shared" si="2"/>
        <v>26654</v>
      </c>
      <c r="F5" s="105">
        <f t="shared" si="2"/>
        <v>28683</v>
      </c>
      <c r="G5" s="105">
        <f t="shared" si="2"/>
        <v>26676</v>
      </c>
      <c r="H5" s="105">
        <f t="shared" si="2"/>
        <v>26615</v>
      </c>
      <c r="I5" s="105">
        <f t="shared" si="2"/>
        <v>31744</v>
      </c>
      <c r="J5" s="105">
        <f t="shared" si="2"/>
        <v>35485</v>
      </c>
      <c r="K5" s="105">
        <f t="shared" si="2"/>
        <v>43567</v>
      </c>
      <c r="L5" s="105">
        <f t="shared" si="2"/>
        <v>43355</v>
      </c>
      <c r="M5" s="105">
        <f t="shared" si="2"/>
        <v>39216</v>
      </c>
      <c r="N5" s="105">
        <f t="shared" si="2"/>
        <v>39987</v>
      </c>
      <c r="O5" s="105">
        <f t="shared" si="2"/>
        <v>42856</v>
      </c>
      <c r="P5" s="105">
        <f t="shared" si="2"/>
        <v>56431</v>
      </c>
      <c r="Q5" s="105">
        <f t="shared" si="2"/>
        <v>44180</v>
      </c>
      <c r="R5" s="105">
        <f t="shared" si="2"/>
        <v>39664</v>
      </c>
      <c r="S5" s="105">
        <f t="shared" si="2"/>
        <v>85195</v>
      </c>
    </row>
    <row r="6" spans="1:20" ht="39.950000000000003" customHeight="1">
      <c r="A6" s="99" t="s">
        <v>188</v>
      </c>
      <c r="B6" s="105">
        <f t="shared" si="1"/>
        <v>68314</v>
      </c>
      <c r="C6" s="106">
        <f>SUM(C18:C26)</f>
        <v>1815</v>
      </c>
      <c r="D6" s="106">
        <f t="shared" ref="D6:S6" si="3">SUM(D18:D26)</f>
        <v>2253</v>
      </c>
      <c r="E6" s="106">
        <f t="shared" si="3"/>
        <v>2577</v>
      </c>
      <c r="F6" s="106">
        <f t="shared" si="3"/>
        <v>2873</v>
      </c>
      <c r="G6" s="106">
        <f t="shared" si="3"/>
        <v>2094</v>
      </c>
      <c r="H6" s="106">
        <f t="shared" si="3"/>
        <v>1973</v>
      </c>
      <c r="I6" s="106">
        <f t="shared" si="3"/>
        <v>2634</v>
      </c>
      <c r="J6" s="106">
        <f t="shared" si="3"/>
        <v>2981</v>
      </c>
      <c r="K6" s="106">
        <f t="shared" si="3"/>
        <v>3722</v>
      </c>
      <c r="L6" s="106">
        <f t="shared" si="3"/>
        <v>3762</v>
      </c>
      <c r="M6" s="106">
        <f t="shared" si="3"/>
        <v>3745</v>
      </c>
      <c r="N6" s="106">
        <f t="shared" si="3"/>
        <v>4314</v>
      </c>
      <c r="O6" s="106">
        <f t="shared" si="3"/>
        <v>5161</v>
      </c>
      <c r="P6" s="106">
        <f t="shared" si="3"/>
        <v>6519</v>
      </c>
      <c r="Q6" s="106">
        <f t="shared" si="3"/>
        <v>5019</v>
      </c>
      <c r="R6" s="106">
        <f t="shared" si="3"/>
        <v>4988</v>
      </c>
      <c r="S6" s="106">
        <f t="shared" si="3"/>
        <v>11884</v>
      </c>
    </row>
    <row r="7" spans="1:20" ht="39.950000000000003" customHeight="1">
      <c r="A7" s="95" t="s">
        <v>189</v>
      </c>
      <c r="B7" s="104">
        <v>271236</v>
      </c>
      <c r="C7" s="104">
        <v>10134</v>
      </c>
      <c r="D7" s="104">
        <v>11228</v>
      </c>
      <c r="E7" s="104">
        <v>11364</v>
      </c>
      <c r="F7" s="104">
        <v>11911</v>
      </c>
      <c r="G7" s="104">
        <v>12511</v>
      </c>
      <c r="H7" s="104">
        <v>12833</v>
      </c>
      <c r="I7" s="104">
        <v>14786</v>
      </c>
      <c r="J7" s="104">
        <v>16391</v>
      </c>
      <c r="K7" s="104">
        <v>19620</v>
      </c>
      <c r="L7" s="104">
        <v>19468</v>
      </c>
      <c r="M7" s="104">
        <v>17159</v>
      </c>
      <c r="N7" s="104">
        <v>16644</v>
      </c>
      <c r="O7" s="104">
        <v>16874</v>
      </c>
      <c r="P7" s="104">
        <v>21217</v>
      </c>
      <c r="Q7" s="104">
        <v>16619</v>
      </c>
      <c r="R7" s="104">
        <v>14165</v>
      </c>
      <c r="S7" s="104">
        <v>28312</v>
      </c>
    </row>
    <row r="8" spans="1:20" ht="39.950000000000003" customHeight="1">
      <c r="A8" s="97" t="s">
        <v>190</v>
      </c>
      <c r="B8" s="105">
        <v>83810</v>
      </c>
      <c r="C8" s="105">
        <v>2636</v>
      </c>
      <c r="D8" s="105">
        <v>3052</v>
      </c>
      <c r="E8" s="105">
        <v>3241</v>
      </c>
      <c r="F8" s="105">
        <v>3616</v>
      </c>
      <c r="G8" s="105">
        <v>3004</v>
      </c>
      <c r="H8" s="105">
        <v>2916</v>
      </c>
      <c r="I8" s="105">
        <v>3612</v>
      </c>
      <c r="J8" s="105">
        <v>4045</v>
      </c>
      <c r="K8" s="105">
        <v>5354</v>
      </c>
      <c r="L8" s="105">
        <v>5508</v>
      </c>
      <c r="M8" s="105">
        <v>4760</v>
      </c>
      <c r="N8" s="105">
        <v>4846</v>
      </c>
      <c r="O8" s="105">
        <v>5370</v>
      </c>
      <c r="P8" s="105">
        <v>7864</v>
      </c>
      <c r="Q8" s="105">
        <v>6559</v>
      </c>
      <c r="R8" s="105">
        <v>5734</v>
      </c>
      <c r="S8" s="105">
        <v>11693</v>
      </c>
    </row>
    <row r="9" spans="1:20" ht="39.950000000000003" customHeight="1">
      <c r="A9" s="97" t="s">
        <v>191</v>
      </c>
      <c r="B9" s="105">
        <v>40837</v>
      </c>
      <c r="C9" s="105">
        <v>1094</v>
      </c>
      <c r="D9" s="105">
        <v>1297</v>
      </c>
      <c r="E9" s="105">
        <v>1450</v>
      </c>
      <c r="F9" s="105">
        <v>1760</v>
      </c>
      <c r="G9" s="105">
        <v>1276</v>
      </c>
      <c r="H9" s="105">
        <v>1108</v>
      </c>
      <c r="I9" s="105">
        <v>1441</v>
      </c>
      <c r="J9" s="105">
        <v>1742</v>
      </c>
      <c r="K9" s="105">
        <v>2348</v>
      </c>
      <c r="L9" s="105">
        <v>2334</v>
      </c>
      <c r="M9" s="105">
        <v>2311</v>
      </c>
      <c r="N9" s="105">
        <v>2604</v>
      </c>
      <c r="O9" s="105">
        <v>3042</v>
      </c>
      <c r="P9" s="105">
        <v>4045</v>
      </c>
      <c r="Q9" s="105">
        <v>3205</v>
      </c>
      <c r="R9" s="105">
        <v>2912</v>
      </c>
      <c r="S9" s="105">
        <v>6868</v>
      </c>
    </row>
    <row r="10" spans="1:20" ht="39.950000000000003" customHeight="1">
      <c r="A10" s="97" t="s">
        <v>192</v>
      </c>
      <c r="B10" s="105">
        <v>18274</v>
      </c>
      <c r="C10" s="105">
        <v>452</v>
      </c>
      <c r="D10" s="105">
        <v>587</v>
      </c>
      <c r="E10" s="105">
        <v>608</v>
      </c>
      <c r="F10" s="105">
        <v>723</v>
      </c>
      <c r="G10" s="105">
        <v>576</v>
      </c>
      <c r="H10" s="105">
        <v>548</v>
      </c>
      <c r="I10" s="105">
        <v>617</v>
      </c>
      <c r="J10" s="105">
        <v>732</v>
      </c>
      <c r="K10" s="105">
        <v>914</v>
      </c>
      <c r="L10" s="105">
        <v>1185</v>
      </c>
      <c r="M10" s="105">
        <v>1089</v>
      </c>
      <c r="N10" s="105">
        <v>1109</v>
      </c>
      <c r="O10" s="105">
        <v>1399</v>
      </c>
      <c r="P10" s="105">
        <v>1704</v>
      </c>
      <c r="Q10" s="105">
        <v>1467</v>
      </c>
      <c r="R10" s="105">
        <v>1454</v>
      </c>
      <c r="S10" s="105">
        <v>3110</v>
      </c>
    </row>
    <row r="11" spans="1:20" ht="39.950000000000003" customHeight="1">
      <c r="A11" s="97" t="s">
        <v>193</v>
      </c>
      <c r="B11" s="105">
        <v>62372</v>
      </c>
      <c r="C11" s="105">
        <v>2333</v>
      </c>
      <c r="D11" s="105">
        <v>2583</v>
      </c>
      <c r="E11" s="105">
        <v>2546</v>
      </c>
      <c r="F11" s="105">
        <v>2808</v>
      </c>
      <c r="G11" s="105">
        <v>2450</v>
      </c>
      <c r="H11" s="105">
        <v>2424</v>
      </c>
      <c r="I11" s="105">
        <v>3019</v>
      </c>
      <c r="J11" s="105">
        <v>3335</v>
      </c>
      <c r="K11" s="105">
        <v>4127</v>
      </c>
      <c r="L11" s="105">
        <v>4021</v>
      </c>
      <c r="M11" s="105">
        <v>3406</v>
      </c>
      <c r="N11" s="105">
        <v>3508</v>
      </c>
      <c r="O11" s="105">
        <v>3622</v>
      </c>
      <c r="P11" s="105">
        <v>5620</v>
      </c>
      <c r="Q11" s="105">
        <v>4297</v>
      </c>
      <c r="R11" s="105">
        <v>3968</v>
      </c>
      <c r="S11" s="105">
        <v>8305</v>
      </c>
    </row>
    <row r="12" spans="1:20" ht="39.950000000000003" customHeight="1">
      <c r="A12" s="97" t="s">
        <v>194</v>
      </c>
      <c r="B12" s="105">
        <v>56899</v>
      </c>
      <c r="C12" s="105">
        <v>2062</v>
      </c>
      <c r="D12" s="105">
        <v>2328</v>
      </c>
      <c r="E12" s="105">
        <v>2380</v>
      </c>
      <c r="F12" s="105">
        <v>2564</v>
      </c>
      <c r="G12" s="105">
        <v>2158</v>
      </c>
      <c r="H12" s="105">
        <v>2187</v>
      </c>
      <c r="I12" s="105">
        <v>2645</v>
      </c>
      <c r="J12" s="105">
        <v>2993</v>
      </c>
      <c r="K12" s="105">
        <v>3659</v>
      </c>
      <c r="L12" s="105">
        <v>3397</v>
      </c>
      <c r="M12" s="105">
        <v>3387</v>
      </c>
      <c r="N12" s="105">
        <v>3516</v>
      </c>
      <c r="O12" s="105">
        <v>3803</v>
      </c>
      <c r="P12" s="105">
        <v>4911</v>
      </c>
      <c r="Q12" s="105">
        <v>3590</v>
      </c>
      <c r="R12" s="105">
        <v>3415</v>
      </c>
      <c r="S12" s="105">
        <v>7904</v>
      </c>
    </row>
    <row r="13" spans="1:20" ht="39.950000000000003" customHeight="1">
      <c r="A13" s="97" t="s">
        <v>195</v>
      </c>
      <c r="B13" s="105">
        <v>23000</v>
      </c>
      <c r="C13" s="105">
        <v>718</v>
      </c>
      <c r="D13" s="105">
        <v>879</v>
      </c>
      <c r="E13" s="105">
        <v>898</v>
      </c>
      <c r="F13" s="105">
        <v>997</v>
      </c>
      <c r="G13" s="105">
        <v>799</v>
      </c>
      <c r="H13" s="105">
        <v>763</v>
      </c>
      <c r="I13" s="105">
        <v>1006</v>
      </c>
      <c r="J13" s="105">
        <v>1113</v>
      </c>
      <c r="K13" s="105">
        <v>1314</v>
      </c>
      <c r="L13" s="105">
        <v>1345</v>
      </c>
      <c r="M13" s="105">
        <v>1285</v>
      </c>
      <c r="N13" s="105">
        <v>1446</v>
      </c>
      <c r="O13" s="105">
        <v>1673</v>
      </c>
      <c r="P13" s="105">
        <v>1986</v>
      </c>
      <c r="Q13" s="105">
        <v>1485</v>
      </c>
      <c r="R13" s="105">
        <v>1514</v>
      </c>
      <c r="S13" s="105">
        <v>3779</v>
      </c>
    </row>
    <row r="14" spans="1:20" ht="39.950000000000003" customHeight="1">
      <c r="A14" s="97" t="s">
        <v>196</v>
      </c>
      <c r="B14" s="105">
        <v>19675</v>
      </c>
      <c r="C14" s="105">
        <v>606</v>
      </c>
      <c r="D14" s="105">
        <v>739</v>
      </c>
      <c r="E14" s="105">
        <v>792</v>
      </c>
      <c r="F14" s="105">
        <v>910</v>
      </c>
      <c r="G14" s="105">
        <v>813</v>
      </c>
      <c r="H14" s="105">
        <v>732</v>
      </c>
      <c r="I14" s="105">
        <v>865</v>
      </c>
      <c r="J14" s="105">
        <v>1001</v>
      </c>
      <c r="K14" s="105">
        <v>1179</v>
      </c>
      <c r="L14" s="105">
        <v>1237</v>
      </c>
      <c r="M14" s="105">
        <v>1107</v>
      </c>
      <c r="N14" s="105">
        <v>1269</v>
      </c>
      <c r="O14" s="105">
        <v>1324</v>
      </c>
      <c r="P14" s="105">
        <v>1784</v>
      </c>
      <c r="Q14" s="105">
        <v>1318</v>
      </c>
      <c r="R14" s="105">
        <v>1221</v>
      </c>
      <c r="S14" s="105">
        <v>2778</v>
      </c>
    </row>
    <row r="15" spans="1:20" ht="39.950000000000003" customHeight="1">
      <c r="A15" s="97" t="s">
        <v>197</v>
      </c>
      <c r="B15" s="105">
        <v>44869</v>
      </c>
      <c r="C15" s="105">
        <v>1528</v>
      </c>
      <c r="D15" s="105">
        <v>1841</v>
      </c>
      <c r="E15" s="105">
        <v>1810</v>
      </c>
      <c r="F15" s="105">
        <v>1895</v>
      </c>
      <c r="G15" s="105">
        <v>1782</v>
      </c>
      <c r="H15" s="105">
        <v>1858</v>
      </c>
      <c r="I15" s="105">
        <v>2158</v>
      </c>
      <c r="J15" s="105">
        <v>2258</v>
      </c>
      <c r="K15" s="105">
        <v>2914</v>
      </c>
      <c r="L15" s="105">
        <v>2783</v>
      </c>
      <c r="M15" s="105">
        <v>2640</v>
      </c>
      <c r="N15" s="105">
        <v>2714</v>
      </c>
      <c r="O15" s="105">
        <v>3072</v>
      </c>
      <c r="P15" s="105">
        <v>3907</v>
      </c>
      <c r="Q15" s="105">
        <v>2938</v>
      </c>
      <c r="R15" s="105">
        <v>2738</v>
      </c>
      <c r="S15" s="105">
        <v>6033</v>
      </c>
    </row>
    <row r="16" spans="1:20" ht="39.950000000000003" customHeight="1">
      <c r="A16" s="97" t="s">
        <v>198</v>
      </c>
      <c r="B16" s="105">
        <v>20358</v>
      </c>
      <c r="C16" s="105">
        <v>570</v>
      </c>
      <c r="D16" s="105">
        <v>644</v>
      </c>
      <c r="E16" s="105">
        <v>739</v>
      </c>
      <c r="F16" s="105">
        <v>704</v>
      </c>
      <c r="G16" s="105">
        <v>545</v>
      </c>
      <c r="H16" s="105">
        <v>490</v>
      </c>
      <c r="I16" s="105">
        <v>738</v>
      </c>
      <c r="J16" s="105">
        <v>859</v>
      </c>
      <c r="K16" s="105">
        <v>988</v>
      </c>
      <c r="L16" s="105">
        <v>1004</v>
      </c>
      <c r="M16" s="105">
        <v>1045</v>
      </c>
      <c r="N16" s="105">
        <v>1217</v>
      </c>
      <c r="O16" s="105">
        <v>1428</v>
      </c>
      <c r="P16" s="105">
        <v>1933</v>
      </c>
      <c r="Q16" s="105">
        <v>1611</v>
      </c>
      <c r="R16" s="105">
        <v>1571</v>
      </c>
      <c r="S16" s="105">
        <v>4272</v>
      </c>
    </row>
    <row r="17" spans="1:19" ht="39.950000000000003" customHeight="1">
      <c r="A17" s="97" t="s">
        <v>199</v>
      </c>
      <c r="B17" s="105">
        <v>17602</v>
      </c>
      <c r="C17" s="105">
        <v>589</v>
      </c>
      <c r="D17" s="105">
        <v>724</v>
      </c>
      <c r="E17" s="105">
        <v>826</v>
      </c>
      <c r="F17" s="105">
        <v>795</v>
      </c>
      <c r="G17" s="105">
        <v>762</v>
      </c>
      <c r="H17" s="105">
        <v>756</v>
      </c>
      <c r="I17" s="105">
        <v>857</v>
      </c>
      <c r="J17" s="105">
        <v>1016</v>
      </c>
      <c r="K17" s="105">
        <v>1150</v>
      </c>
      <c r="L17" s="105">
        <v>1073</v>
      </c>
      <c r="M17" s="105">
        <v>1027</v>
      </c>
      <c r="N17" s="105">
        <v>1114</v>
      </c>
      <c r="O17" s="105">
        <v>1249</v>
      </c>
      <c r="P17" s="105">
        <v>1460</v>
      </c>
      <c r="Q17" s="105">
        <v>1091</v>
      </c>
      <c r="R17" s="105">
        <v>972</v>
      </c>
      <c r="S17" s="105">
        <v>2141</v>
      </c>
    </row>
    <row r="18" spans="1:19" ht="39.950000000000003" customHeight="1">
      <c r="A18" s="101" t="s">
        <v>200</v>
      </c>
      <c r="B18" s="104">
        <v>3420</v>
      </c>
      <c r="C18" s="107">
        <v>63</v>
      </c>
      <c r="D18" s="107">
        <v>76</v>
      </c>
      <c r="E18" s="107">
        <v>121</v>
      </c>
      <c r="F18" s="107">
        <v>165</v>
      </c>
      <c r="G18" s="107">
        <v>54</v>
      </c>
      <c r="H18" s="107">
        <v>66</v>
      </c>
      <c r="I18" s="107">
        <v>105</v>
      </c>
      <c r="J18" s="107">
        <v>101</v>
      </c>
      <c r="K18" s="107">
        <v>143</v>
      </c>
      <c r="L18" s="107">
        <v>123</v>
      </c>
      <c r="M18" s="107">
        <v>139</v>
      </c>
      <c r="N18" s="107">
        <v>204</v>
      </c>
      <c r="O18" s="107">
        <v>259</v>
      </c>
      <c r="P18" s="107">
        <v>402</v>
      </c>
      <c r="Q18" s="107">
        <v>321</v>
      </c>
      <c r="R18" s="107">
        <v>348</v>
      </c>
      <c r="S18" s="107">
        <v>730</v>
      </c>
    </row>
    <row r="19" spans="1:19" ht="39.950000000000003" customHeight="1">
      <c r="A19" s="101" t="s">
        <v>201</v>
      </c>
      <c r="B19" s="104">
        <v>4508</v>
      </c>
      <c r="C19" s="107">
        <v>82</v>
      </c>
      <c r="D19" s="107">
        <v>99</v>
      </c>
      <c r="E19" s="107">
        <v>135</v>
      </c>
      <c r="F19" s="107">
        <v>153</v>
      </c>
      <c r="G19" s="107">
        <v>110</v>
      </c>
      <c r="H19" s="107">
        <v>109</v>
      </c>
      <c r="I19" s="107">
        <v>125</v>
      </c>
      <c r="J19" s="107">
        <v>134</v>
      </c>
      <c r="K19" s="107">
        <v>194</v>
      </c>
      <c r="L19" s="107">
        <v>195</v>
      </c>
      <c r="M19" s="107">
        <v>223</v>
      </c>
      <c r="N19" s="107">
        <v>262</v>
      </c>
      <c r="O19" s="107">
        <v>320</v>
      </c>
      <c r="P19" s="107">
        <v>360</v>
      </c>
      <c r="Q19" s="107">
        <v>313</v>
      </c>
      <c r="R19" s="107">
        <v>444</v>
      </c>
      <c r="S19" s="107">
        <v>1250</v>
      </c>
    </row>
    <row r="20" spans="1:19" ht="39.950000000000003" customHeight="1">
      <c r="A20" s="97" t="s">
        <v>202</v>
      </c>
      <c r="B20" s="104">
        <v>16180</v>
      </c>
      <c r="C20" s="105">
        <v>567</v>
      </c>
      <c r="D20" s="105">
        <v>719</v>
      </c>
      <c r="E20" s="105">
        <v>673</v>
      </c>
      <c r="F20" s="105">
        <v>750</v>
      </c>
      <c r="G20" s="105">
        <v>658</v>
      </c>
      <c r="H20" s="105">
        <v>630</v>
      </c>
      <c r="I20" s="105">
        <v>821</v>
      </c>
      <c r="J20" s="105">
        <v>908</v>
      </c>
      <c r="K20" s="105">
        <v>1054</v>
      </c>
      <c r="L20" s="105">
        <v>1063</v>
      </c>
      <c r="M20" s="105">
        <v>921</v>
      </c>
      <c r="N20" s="105">
        <v>990</v>
      </c>
      <c r="O20" s="105">
        <v>1115</v>
      </c>
      <c r="P20" s="105">
        <v>1332</v>
      </c>
      <c r="Q20" s="105">
        <v>1084</v>
      </c>
      <c r="R20" s="105">
        <v>930</v>
      </c>
      <c r="S20" s="105">
        <v>1965</v>
      </c>
    </row>
    <row r="21" spans="1:19" ht="39.950000000000003" customHeight="1">
      <c r="A21" s="97" t="s">
        <v>203</v>
      </c>
      <c r="B21" s="106">
        <v>11090</v>
      </c>
      <c r="C21" s="105">
        <v>366</v>
      </c>
      <c r="D21" s="105">
        <v>432</v>
      </c>
      <c r="E21" s="105">
        <v>489</v>
      </c>
      <c r="F21" s="105">
        <v>475</v>
      </c>
      <c r="G21" s="105">
        <v>395</v>
      </c>
      <c r="H21" s="105">
        <v>419</v>
      </c>
      <c r="I21" s="105">
        <v>512</v>
      </c>
      <c r="J21" s="105">
        <v>647</v>
      </c>
      <c r="K21" s="105">
        <v>709</v>
      </c>
      <c r="L21" s="105">
        <v>705</v>
      </c>
      <c r="M21" s="105">
        <v>633</v>
      </c>
      <c r="N21" s="105">
        <v>733</v>
      </c>
      <c r="O21" s="105">
        <v>851</v>
      </c>
      <c r="P21" s="105">
        <v>1035</v>
      </c>
      <c r="Q21" s="105">
        <v>803</v>
      </c>
      <c r="R21" s="105">
        <v>610</v>
      </c>
      <c r="S21" s="105">
        <v>1276</v>
      </c>
    </row>
    <row r="22" spans="1:19" ht="39.950000000000003" customHeight="1">
      <c r="A22" s="101" t="s">
        <v>204</v>
      </c>
      <c r="B22" s="107">
        <v>8795</v>
      </c>
      <c r="C22" s="107">
        <v>223</v>
      </c>
      <c r="D22" s="107">
        <v>292</v>
      </c>
      <c r="E22" s="107">
        <v>330</v>
      </c>
      <c r="F22" s="107">
        <v>383</v>
      </c>
      <c r="G22" s="107">
        <v>277</v>
      </c>
      <c r="H22" s="107">
        <v>264</v>
      </c>
      <c r="I22" s="107">
        <v>351</v>
      </c>
      <c r="J22" s="107">
        <v>407</v>
      </c>
      <c r="K22" s="107">
        <v>435</v>
      </c>
      <c r="L22" s="107">
        <v>443</v>
      </c>
      <c r="M22" s="107">
        <v>466</v>
      </c>
      <c r="N22" s="107">
        <v>535</v>
      </c>
      <c r="O22" s="107">
        <v>640</v>
      </c>
      <c r="P22" s="107">
        <v>775</v>
      </c>
      <c r="Q22" s="107">
        <v>588</v>
      </c>
      <c r="R22" s="107">
        <v>676</v>
      </c>
      <c r="S22" s="107">
        <v>1710</v>
      </c>
    </row>
    <row r="23" spans="1:19" ht="39.950000000000003" customHeight="1">
      <c r="A23" s="101" t="s">
        <v>205</v>
      </c>
      <c r="B23" s="106">
        <v>4978</v>
      </c>
      <c r="C23" s="107">
        <v>89</v>
      </c>
      <c r="D23" s="107">
        <v>122</v>
      </c>
      <c r="E23" s="107">
        <v>148</v>
      </c>
      <c r="F23" s="107">
        <v>184</v>
      </c>
      <c r="G23" s="107">
        <v>132</v>
      </c>
      <c r="H23" s="107">
        <v>92</v>
      </c>
      <c r="I23" s="107">
        <v>137</v>
      </c>
      <c r="J23" s="107">
        <v>138</v>
      </c>
      <c r="K23" s="107">
        <v>206</v>
      </c>
      <c r="L23" s="107">
        <v>218</v>
      </c>
      <c r="M23" s="107">
        <v>301</v>
      </c>
      <c r="N23" s="107">
        <v>304</v>
      </c>
      <c r="O23" s="107">
        <v>377</v>
      </c>
      <c r="P23" s="107">
        <v>496</v>
      </c>
      <c r="Q23" s="107">
        <v>366</v>
      </c>
      <c r="R23" s="107">
        <v>454</v>
      </c>
      <c r="S23" s="107">
        <v>1214</v>
      </c>
    </row>
    <row r="24" spans="1:19" ht="39.950000000000003" customHeight="1">
      <c r="A24" s="97" t="s">
        <v>206</v>
      </c>
      <c r="B24" s="105">
        <v>2133</v>
      </c>
      <c r="C24" s="105">
        <v>50</v>
      </c>
      <c r="D24" s="105">
        <v>58</v>
      </c>
      <c r="E24" s="105">
        <v>67</v>
      </c>
      <c r="F24" s="105">
        <v>77</v>
      </c>
      <c r="G24" s="105">
        <v>46</v>
      </c>
      <c r="H24" s="105">
        <v>47</v>
      </c>
      <c r="I24" s="105">
        <v>67</v>
      </c>
      <c r="J24" s="105">
        <v>64</v>
      </c>
      <c r="K24" s="105">
        <v>99</v>
      </c>
      <c r="L24" s="105">
        <v>108</v>
      </c>
      <c r="M24" s="105">
        <v>108</v>
      </c>
      <c r="N24" s="105">
        <v>135</v>
      </c>
      <c r="O24" s="105">
        <v>176</v>
      </c>
      <c r="P24" s="105">
        <v>225</v>
      </c>
      <c r="Q24" s="105">
        <v>176</v>
      </c>
      <c r="R24" s="105">
        <v>149</v>
      </c>
      <c r="S24" s="105">
        <v>481</v>
      </c>
    </row>
    <row r="25" spans="1:19" ht="39.950000000000003" customHeight="1">
      <c r="A25" s="97" t="s">
        <v>207</v>
      </c>
      <c r="B25" s="106">
        <v>5588</v>
      </c>
      <c r="C25" s="105">
        <v>131</v>
      </c>
      <c r="D25" s="105">
        <v>155</v>
      </c>
      <c r="E25" s="105">
        <v>222</v>
      </c>
      <c r="F25" s="105">
        <v>215</v>
      </c>
      <c r="G25" s="105">
        <v>132</v>
      </c>
      <c r="H25" s="105">
        <v>117</v>
      </c>
      <c r="I25" s="105">
        <v>174</v>
      </c>
      <c r="J25" s="105">
        <v>182</v>
      </c>
      <c r="K25" s="105">
        <v>261</v>
      </c>
      <c r="L25" s="105">
        <v>270</v>
      </c>
      <c r="M25" s="105">
        <v>317</v>
      </c>
      <c r="N25" s="105">
        <v>323</v>
      </c>
      <c r="O25" s="105">
        <v>432</v>
      </c>
      <c r="P25" s="105">
        <v>593</v>
      </c>
      <c r="Q25" s="105">
        <v>406</v>
      </c>
      <c r="R25" s="105">
        <v>439</v>
      </c>
      <c r="S25" s="105">
        <v>1219</v>
      </c>
    </row>
    <row r="26" spans="1:19" ht="39.950000000000003" customHeight="1" thickBot="1">
      <c r="A26" s="102" t="s">
        <v>181</v>
      </c>
      <c r="B26" s="108">
        <v>11622</v>
      </c>
      <c r="C26" s="108">
        <v>244</v>
      </c>
      <c r="D26" s="108">
        <v>300</v>
      </c>
      <c r="E26" s="108">
        <v>392</v>
      </c>
      <c r="F26" s="108">
        <v>471</v>
      </c>
      <c r="G26" s="108">
        <v>290</v>
      </c>
      <c r="H26" s="108">
        <v>229</v>
      </c>
      <c r="I26" s="108">
        <v>342</v>
      </c>
      <c r="J26" s="108">
        <v>400</v>
      </c>
      <c r="K26" s="108">
        <v>621</v>
      </c>
      <c r="L26" s="108">
        <v>637</v>
      </c>
      <c r="M26" s="108">
        <v>637</v>
      </c>
      <c r="N26" s="108">
        <v>828</v>
      </c>
      <c r="O26" s="108">
        <v>991</v>
      </c>
      <c r="P26" s="108">
        <v>1301</v>
      </c>
      <c r="Q26" s="108">
        <v>962</v>
      </c>
      <c r="R26" s="108">
        <v>938</v>
      </c>
      <c r="S26" s="108">
        <v>2039</v>
      </c>
    </row>
    <row r="27" spans="1:19" ht="39.950000000000003" customHeight="1" thickTop="1">
      <c r="A27" s="97" t="s">
        <v>208</v>
      </c>
      <c r="B27" s="98">
        <f>B15</f>
        <v>44869</v>
      </c>
      <c r="C27" s="98">
        <f t="shared" ref="C27:S27" si="4">C15</f>
        <v>1528</v>
      </c>
      <c r="D27" s="98">
        <f t="shared" si="4"/>
        <v>1841</v>
      </c>
      <c r="E27" s="98">
        <f t="shared" si="4"/>
        <v>1810</v>
      </c>
      <c r="F27" s="98">
        <f t="shared" si="4"/>
        <v>1895</v>
      </c>
      <c r="G27" s="98">
        <f t="shared" si="4"/>
        <v>1782</v>
      </c>
      <c r="H27" s="98">
        <f t="shared" si="4"/>
        <v>1858</v>
      </c>
      <c r="I27" s="117">
        <f t="shared" si="4"/>
        <v>2158</v>
      </c>
      <c r="J27" s="105">
        <f t="shared" si="4"/>
        <v>2258</v>
      </c>
      <c r="K27" s="98">
        <f t="shared" si="4"/>
        <v>2914</v>
      </c>
      <c r="L27" s="98">
        <f t="shared" si="4"/>
        <v>2783</v>
      </c>
      <c r="M27" s="98">
        <f t="shared" si="4"/>
        <v>2640</v>
      </c>
      <c r="N27" s="98">
        <f t="shared" si="4"/>
        <v>2714</v>
      </c>
      <c r="O27" s="98">
        <f t="shared" si="4"/>
        <v>3072</v>
      </c>
      <c r="P27" s="98">
        <f t="shared" si="4"/>
        <v>3907</v>
      </c>
      <c r="Q27" s="98">
        <f t="shared" si="4"/>
        <v>2938</v>
      </c>
      <c r="R27" s="98">
        <f t="shared" si="4"/>
        <v>2738</v>
      </c>
      <c r="S27" s="117">
        <f t="shared" si="4"/>
        <v>6033</v>
      </c>
    </row>
    <row r="28" spans="1:19" ht="39.950000000000003" customHeight="1">
      <c r="A28" s="97" t="s">
        <v>209</v>
      </c>
      <c r="B28" s="98">
        <f>B11+B12</f>
        <v>119271</v>
      </c>
      <c r="C28" s="98">
        <f>C11+C12</f>
        <v>4395</v>
      </c>
      <c r="D28" s="98">
        <f t="shared" ref="D28:S28" si="5">D11+D12</f>
        <v>4911</v>
      </c>
      <c r="E28" s="98">
        <f t="shared" si="5"/>
        <v>4926</v>
      </c>
      <c r="F28" s="98">
        <f t="shared" si="5"/>
        <v>5372</v>
      </c>
      <c r="G28" s="98">
        <f t="shared" si="5"/>
        <v>4608</v>
      </c>
      <c r="H28" s="98">
        <f t="shared" si="5"/>
        <v>4611</v>
      </c>
      <c r="I28" s="105">
        <f t="shared" si="5"/>
        <v>5664</v>
      </c>
      <c r="J28" s="105">
        <f t="shared" si="5"/>
        <v>6328</v>
      </c>
      <c r="K28" s="98">
        <f t="shared" si="5"/>
        <v>7786</v>
      </c>
      <c r="L28" s="98">
        <f t="shared" si="5"/>
        <v>7418</v>
      </c>
      <c r="M28" s="98">
        <f t="shared" si="5"/>
        <v>6793</v>
      </c>
      <c r="N28" s="98">
        <f t="shared" si="5"/>
        <v>7024</v>
      </c>
      <c r="O28" s="98">
        <f t="shared" si="5"/>
        <v>7425</v>
      </c>
      <c r="P28" s="98">
        <f t="shared" si="5"/>
        <v>10531</v>
      </c>
      <c r="Q28" s="98">
        <f t="shared" si="5"/>
        <v>7887</v>
      </c>
      <c r="R28" s="98">
        <f t="shared" si="5"/>
        <v>7383</v>
      </c>
      <c r="S28" s="105">
        <f t="shared" si="5"/>
        <v>16209</v>
      </c>
    </row>
    <row r="29" spans="1:19" ht="39.950000000000003" customHeight="1">
      <c r="A29" s="97" t="s">
        <v>210</v>
      </c>
      <c r="B29" s="98">
        <f>B8+B18</f>
        <v>87230</v>
      </c>
      <c r="C29" s="98">
        <f t="shared" ref="C29:S29" si="6">C8+C18</f>
        <v>2699</v>
      </c>
      <c r="D29" s="98">
        <f t="shared" si="6"/>
        <v>3128</v>
      </c>
      <c r="E29" s="98">
        <f t="shared" si="6"/>
        <v>3362</v>
      </c>
      <c r="F29" s="98">
        <f t="shared" si="6"/>
        <v>3781</v>
      </c>
      <c r="G29" s="98">
        <f t="shared" si="6"/>
        <v>3058</v>
      </c>
      <c r="H29" s="98">
        <f t="shared" si="6"/>
        <v>2982</v>
      </c>
      <c r="I29" s="105">
        <f t="shared" si="6"/>
        <v>3717</v>
      </c>
      <c r="J29" s="105">
        <f t="shared" si="6"/>
        <v>4146</v>
      </c>
      <c r="K29" s="98">
        <f t="shared" si="6"/>
        <v>5497</v>
      </c>
      <c r="L29" s="98">
        <f t="shared" si="6"/>
        <v>5631</v>
      </c>
      <c r="M29" s="98">
        <f t="shared" si="6"/>
        <v>4899</v>
      </c>
      <c r="N29" s="98">
        <f t="shared" si="6"/>
        <v>5050</v>
      </c>
      <c r="O29" s="98">
        <f t="shared" si="6"/>
        <v>5629</v>
      </c>
      <c r="P29" s="98">
        <f t="shared" si="6"/>
        <v>8266</v>
      </c>
      <c r="Q29" s="98">
        <f t="shared" si="6"/>
        <v>6880</v>
      </c>
      <c r="R29" s="98">
        <f t="shared" si="6"/>
        <v>6082</v>
      </c>
      <c r="S29" s="105">
        <f t="shared" si="6"/>
        <v>12423</v>
      </c>
    </row>
    <row r="30" spans="1:19" ht="39.950000000000003" customHeight="1">
      <c r="A30" s="97" t="s">
        <v>211</v>
      </c>
      <c r="B30" s="98">
        <f>B7+B14+B17+B19+B20+B21</f>
        <v>340291</v>
      </c>
      <c r="C30" s="98">
        <f t="shared" ref="C30:S30" si="7">C7+C14+C17+C19+C20+C21</f>
        <v>12344</v>
      </c>
      <c r="D30" s="98">
        <f t="shared" si="7"/>
        <v>13941</v>
      </c>
      <c r="E30" s="98">
        <f t="shared" si="7"/>
        <v>14279</v>
      </c>
      <c r="F30" s="98">
        <f t="shared" si="7"/>
        <v>14994</v>
      </c>
      <c r="G30" s="98">
        <f t="shared" si="7"/>
        <v>15249</v>
      </c>
      <c r="H30" s="98">
        <f t="shared" si="7"/>
        <v>15479</v>
      </c>
      <c r="I30" s="105">
        <f t="shared" si="7"/>
        <v>17966</v>
      </c>
      <c r="J30" s="105">
        <f t="shared" si="7"/>
        <v>20097</v>
      </c>
      <c r="K30" s="98">
        <f t="shared" si="7"/>
        <v>23906</v>
      </c>
      <c r="L30" s="98">
        <f t="shared" si="7"/>
        <v>23741</v>
      </c>
      <c r="M30" s="98">
        <f t="shared" si="7"/>
        <v>21070</v>
      </c>
      <c r="N30" s="98">
        <f t="shared" si="7"/>
        <v>21012</v>
      </c>
      <c r="O30" s="98">
        <f t="shared" si="7"/>
        <v>21733</v>
      </c>
      <c r="P30" s="98">
        <f t="shared" si="7"/>
        <v>27188</v>
      </c>
      <c r="Q30" s="98">
        <f t="shared" si="7"/>
        <v>21228</v>
      </c>
      <c r="R30" s="98">
        <f t="shared" si="7"/>
        <v>18342</v>
      </c>
      <c r="S30" s="105">
        <f t="shared" si="7"/>
        <v>37722</v>
      </c>
    </row>
    <row r="31" spans="1:19" ht="39.950000000000003" customHeight="1">
      <c r="A31" s="97" t="s">
        <v>212</v>
      </c>
      <c r="B31" s="98">
        <f>B10+B13+B16+B22+B23</f>
        <v>75405</v>
      </c>
      <c r="C31" s="98">
        <f t="shared" ref="C31:S31" si="8">C10+C13+C16+C22+C23</f>
        <v>2052</v>
      </c>
      <c r="D31" s="98">
        <f t="shared" si="8"/>
        <v>2524</v>
      </c>
      <c r="E31" s="98">
        <f t="shared" si="8"/>
        <v>2723</v>
      </c>
      <c r="F31" s="98">
        <f t="shared" si="8"/>
        <v>2991</v>
      </c>
      <c r="G31" s="98">
        <f t="shared" si="8"/>
        <v>2329</v>
      </c>
      <c r="H31" s="98">
        <f t="shared" si="8"/>
        <v>2157</v>
      </c>
      <c r="I31" s="105">
        <f t="shared" si="8"/>
        <v>2849</v>
      </c>
      <c r="J31" s="105">
        <f t="shared" si="8"/>
        <v>3249</v>
      </c>
      <c r="K31" s="98">
        <f t="shared" si="8"/>
        <v>3857</v>
      </c>
      <c r="L31" s="98">
        <f t="shared" si="8"/>
        <v>4195</v>
      </c>
      <c r="M31" s="98">
        <f t="shared" si="8"/>
        <v>4186</v>
      </c>
      <c r="N31" s="98">
        <f t="shared" si="8"/>
        <v>4611</v>
      </c>
      <c r="O31" s="98">
        <f t="shared" si="8"/>
        <v>5517</v>
      </c>
      <c r="P31" s="98">
        <f t="shared" si="8"/>
        <v>6894</v>
      </c>
      <c r="Q31" s="98">
        <f t="shared" si="8"/>
        <v>5517</v>
      </c>
      <c r="R31" s="98">
        <f t="shared" si="8"/>
        <v>5669</v>
      </c>
      <c r="S31" s="105">
        <f t="shared" si="8"/>
        <v>14085</v>
      </c>
    </row>
    <row r="32" spans="1:19" ht="39.950000000000003" customHeight="1">
      <c r="A32" s="99" t="s">
        <v>213</v>
      </c>
      <c r="B32" s="100">
        <f>B9+B24+B25+B26</f>
        <v>60180</v>
      </c>
      <c r="C32" s="100">
        <f t="shared" ref="C32:S32" si="9">C9+C24+C25+C26</f>
        <v>1519</v>
      </c>
      <c r="D32" s="100">
        <f t="shared" si="9"/>
        <v>1810</v>
      </c>
      <c r="E32" s="100">
        <f t="shared" si="9"/>
        <v>2131</v>
      </c>
      <c r="F32" s="100">
        <f t="shared" si="9"/>
        <v>2523</v>
      </c>
      <c r="G32" s="100">
        <f t="shared" si="9"/>
        <v>1744</v>
      </c>
      <c r="H32" s="100">
        <f t="shared" si="9"/>
        <v>1501</v>
      </c>
      <c r="I32" s="106">
        <f t="shared" si="9"/>
        <v>2024</v>
      </c>
      <c r="J32" s="106">
        <f t="shared" si="9"/>
        <v>2388</v>
      </c>
      <c r="K32" s="100">
        <f t="shared" si="9"/>
        <v>3329</v>
      </c>
      <c r="L32" s="100">
        <f t="shared" si="9"/>
        <v>3349</v>
      </c>
      <c r="M32" s="100">
        <f t="shared" si="9"/>
        <v>3373</v>
      </c>
      <c r="N32" s="100">
        <f t="shared" si="9"/>
        <v>3890</v>
      </c>
      <c r="O32" s="100">
        <f t="shared" si="9"/>
        <v>4641</v>
      </c>
      <c r="P32" s="100">
        <f t="shared" si="9"/>
        <v>6164</v>
      </c>
      <c r="Q32" s="100">
        <f t="shared" si="9"/>
        <v>4749</v>
      </c>
      <c r="R32" s="100">
        <f t="shared" si="9"/>
        <v>4438</v>
      </c>
      <c r="S32" s="106">
        <f t="shared" si="9"/>
        <v>10607</v>
      </c>
    </row>
    <row r="33" spans="1:1" ht="22.5" customHeight="1">
      <c r="A33" s="92" t="s">
        <v>710</v>
      </c>
    </row>
    <row r="34" spans="1:1">
      <c r="A34" s="130" t="s">
        <v>548</v>
      </c>
    </row>
  </sheetData>
  <mergeCells count="1">
    <mergeCell ref="A1:H1"/>
  </mergeCells>
  <phoneticPr fontId="4"/>
  <pageMargins left="0.70866141732283472" right="0.70866141732283472" top="0.74803149606299213" bottom="0.74803149606299213" header="0.31496062992125984" footer="0.31496062992125984"/>
  <pageSetup paperSize="9" scale="62"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L108"/>
  <sheetViews>
    <sheetView view="pageBreakPreview" zoomScale="80" zoomScaleNormal="100" zoomScaleSheetLayoutView="80" workbookViewId="0">
      <selection activeCell="I10" sqref="I10"/>
    </sheetView>
  </sheetViews>
  <sheetFormatPr defaultColWidth="6.875" defaultRowHeight="9.75"/>
  <cols>
    <col min="1" max="1" width="14" style="11" customWidth="1"/>
    <col min="2" max="2" width="44.75" style="11" customWidth="1"/>
    <col min="3" max="3" width="36" style="11" bestFit="1" customWidth="1"/>
    <col min="4" max="4" width="44.625" style="11" customWidth="1"/>
    <col min="5" max="5" width="6.875" style="16" customWidth="1"/>
    <col min="6" max="254" width="6.875" style="4" customWidth="1"/>
    <col min="255" max="16384" width="6.875" style="4"/>
  </cols>
  <sheetData>
    <row r="1" spans="1:38" ht="21">
      <c r="A1" s="12" t="s">
        <v>531</v>
      </c>
      <c r="B1" s="12"/>
      <c r="C1" s="12"/>
      <c r="D1" s="12"/>
      <c r="E1"/>
      <c r="F1"/>
      <c r="G1"/>
      <c r="H1"/>
      <c r="I1"/>
      <c r="J1"/>
      <c r="K1"/>
      <c r="L1"/>
      <c r="M1"/>
      <c r="N1"/>
      <c r="O1"/>
      <c r="P1"/>
      <c r="Q1"/>
      <c r="R1"/>
      <c r="S1"/>
      <c r="T1"/>
      <c r="U1"/>
      <c r="V1"/>
      <c r="W1"/>
      <c r="X1"/>
      <c r="Y1"/>
      <c r="Z1"/>
      <c r="AA1"/>
      <c r="AB1"/>
      <c r="AC1"/>
      <c r="AD1"/>
      <c r="AE1"/>
      <c r="AF1"/>
      <c r="AG1"/>
      <c r="AH1"/>
      <c r="AI1"/>
      <c r="AJ1"/>
      <c r="AK1"/>
      <c r="AL1"/>
    </row>
    <row r="2" spans="1:38" ht="27">
      <c r="A2" s="13" t="s">
        <v>523</v>
      </c>
      <c r="B2" s="14" t="s">
        <v>21</v>
      </c>
      <c r="C2" s="13" t="s">
        <v>521</v>
      </c>
      <c r="D2" s="13" t="s">
        <v>522</v>
      </c>
      <c r="E2" s="112"/>
      <c r="F2"/>
      <c r="G2"/>
      <c r="H2"/>
      <c r="I2"/>
      <c r="J2"/>
      <c r="K2"/>
      <c r="L2"/>
      <c r="M2"/>
      <c r="N2"/>
      <c r="O2"/>
      <c r="P2"/>
      <c r="Q2"/>
      <c r="R2"/>
      <c r="S2"/>
      <c r="T2"/>
      <c r="U2"/>
      <c r="V2"/>
      <c r="W2"/>
      <c r="X2"/>
      <c r="Y2"/>
      <c r="Z2"/>
      <c r="AA2"/>
      <c r="AB2"/>
      <c r="AC2"/>
      <c r="AD2"/>
      <c r="AE2"/>
      <c r="AF2"/>
      <c r="AG2"/>
      <c r="AH2"/>
      <c r="AI2"/>
      <c r="AJ2"/>
      <c r="AK2"/>
      <c r="AL2"/>
    </row>
    <row r="3" spans="1:38" ht="20.100000000000001" customHeight="1">
      <c r="A3" s="15" t="s">
        <v>433</v>
      </c>
      <c r="B3" s="8" t="s">
        <v>0</v>
      </c>
      <c r="C3" s="8" t="s">
        <v>226</v>
      </c>
      <c r="D3" s="8" t="s">
        <v>556</v>
      </c>
      <c r="E3"/>
      <c r="F3"/>
      <c r="G3"/>
      <c r="H3"/>
      <c r="I3"/>
      <c r="J3"/>
      <c r="K3"/>
      <c r="L3"/>
      <c r="M3"/>
      <c r="N3"/>
      <c r="O3"/>
      <c r="P3"/>
      <c r="Q3"/>
      <c r="R3"/>
      <c r="S3"/>
      <c r="T3"/>
      <c r="U3"/>
      <c r="V3"/>
      <c r="W3"/>
      <c r="X3"/>
      <c r="Y3"/>
      <c r="Z3"/>
      <c r="AA3"/>
      <c r="AB3"/>
      <c r="AC3"/>
      <c r="AD3"/>
      <c r="AE3"/>
      <c r="AF3"/>
      <c r="AG3"/>
      <c r="AH3"/>
      <c r="AI3"/>
      <c r="AJ3"/>
      <c r="AK3"/>
      <c r="AL3"/>
    </row>
    <row r="4" spans="1:38" ht="20.100000000000001" customHeight="1">
      <c r="A4" s="15" t="s">
        <v>434</v>
      </c>
      <c r="B4" s="8" t="s">
        <v>689</v>
      </c>
      <c r="C4" s="8" t="s">
        <v>234</v>
      </c>
      <c r="D4" s="8" t="s">
        <v>560</v>
      </c>
      <c r="E4"/>
      <c r="F4"/>
      <c r="G4"/>
      <c r="H4"/>
      <c r="I4"/>
      <c r="J4"/>
      <c r="K4"/>
      <c r="L4"/>
      <c r="M4"/>
      <c r="N4"/>
      <c r="O4"/>
      <c r="P4"/>
      <c r="Q4"/>
      <c r="R4"/>
      <c r="S4"/>
      <c r="T4"/>
      <c r="U4"/>
      <c r="V4"/>
      <c r="W4"/>
      <c r="X4"/>
      <c r="Y4"/>
      <c r="Z4"/>
      <c r="AA4"/>
      <c r="AB4"/>
      <c r="AC4"/>
      <c r="AD4"/>
      <c r="AE4"/>
      <c r="AF4"/>
      <c r="AG4"/>
      <c r="AH4"/>
      <c r="AI4"/>
      <c r="AJ4"/>
      <c r="AK4"/>
      <c r="AL4"/>
    </row>
    <row r="5" spans="1:38" ht="20.100000000000001" customHeight="1">
      <c r="A5" s="15" t="s">
        <v>435</v>
      </c>
      <c r="B5" s="8" t="s">
        <v>436</v>
      </c>
      <c r="C5" s="8" t="s">
        <v>437</v>
      </c>
      <c r="D5" s="8" t="s">
        <v>438</v>
      </c>
      <c r="F5" s="16"/>
    </row>
    <row r="6" spans="1:38" ht="20.100000000000001" customHeight="1">
      <c r="A6" s="15" t="s">
        <v>439</v>
      </c>
      <c r="B6" s="8" t="s">
        <v>698</v>
      </c>
      <c r="C6" s="8" t="s">
        <v>235</v>
      </c>
      <c r="D6" s="8" t="s">
        <v>561</v>
      </c>
      <c r="F6" s="16"/>
    </row>
    <row r="7" spans="1:38" ht="20.100000000000001" customHeight="1">
      <c r="A7" s="15" t="s">
        <v>440</v>
      </c>
      <c r="B7" s="8" t="s">
        <v>1</v>
      </c>
      <c r="C7" s="8" t="s">
        <v>242</v>
      </c>
      <c r="D7" s="8" t="s">
        <v>441</v>
      </c>
      <c r="F7" s="16"/>
    </row>
    <row r="8" spans="1:38" ht="20.100000000000001" customHeight="1">
      <c r="A8" s="15" t="s">
        <v>442</v>
      </c>
      <c r="B8" s="8" t="s">
        <v>699</v>
      </c>
      <c r="C8" s="8" t="s">
        <v>648</v>
      </c>
      <c r="D8" s="8" t="s">
        <v>568</v>
      </c>
      <c r="F8" s="16"/>
    </row>
    <row r="9" spans="1:38" ht="20.100000000000001" customHeight="1">
      <c r="A9" s="15" t="s">
        <v>443</v>
      </c>
      <c r="B9" s="8" t="s">
        <v>2</v>
      </c>
      <c r="C9" s="8" t="s">
        <v>263</v>
      </c>
      <c r="D9" s="8" t="s">
        <v>605</v>
      </c>
      <c r="F9" s="16"/>
    </row>
    <row r="10" spans="1:38" ht="20.100000000000001" customHeight="1">
      <c r="A10" s="15" t="s">
        <v>444</v>
      </c>
      <c r="B10" s="8" t="s">
        <v>690</v>
      </c>
      <c r="C10" s="8" t="s">
        <v>650</v>
      </c>
      <c r="D10" s="8" t="s">
        <v>445</v>
      </c>
      <c r="F10" s="16"/>
    </row>
    <row r="11" spans="1:38" ht="20.100000000000001" customHeight="1">
      <c r="A11" s="15" t="s">
        <v>446</v>
      </c>
      <c r="B11" s="8" t="s">
        <v>691</v>
      </c>
      <c r="C11" s="8" t="s">
        <v>265</v>
      </c>
      <c r="D11" s="8" t="s">
        <v>609</v>
      </c>
      <c r="F11" s="16"/>
    </row>
    <row r="12" spans="1:38" ht="20.100000000000001" customHeight="1">
      <c r="A12" s="15" t="s">
        <v>447</v>
      </c>
      <c r="B12" s="8" t="s">
        <v>692</v>
      </c>
      <c r="C12" s="8" t="s">
        <v>448</v>
      </c>
      <c r="D12" s="8" t="s">
        <v>449</v>
      </c>
      <c r="F12" s="16"/>
    </row>
    <row r="13" spans="1:38" ht="20.100000000000001" customHeight="1">
      <c r="A13" s="15" t="s">
        <v>450</v>
      </c>
      <c r="B13" s="8" t="s">
        <v>22</v>
      </c>
      <c r="C13" s="8" t="s">
        <v>451</v>
      </c>
      <c r="D13" s="8" t="s">
        <v>449</v>
      </c>
      <c r="F13" s="16"/>
    </row>
    <row r="14" spans="1:38" ht="20.100000000000001" customHeight="1">
      <c r="A14" s="15" t="s">
        <v>452</v>
      </c>
      <c r="B14" s="8" t="s">
        <v>3</v>
      </c>
      <c r="C14" s="8" t="s">
        <v>285</v>
      </c>
      <c r="D14" s="8" t="s">
        <v>627</v>
      </c>
      <c r="F14" s="16"/>
    </row>
    <row r="15" spans="1:38" ht="20.100000000000001" customHeight="1">
      <c r="A15" s="15" t="s">
        <v>453</v>
      </c>
      <c r="B15" s="8" t="s">
        <v>4</v>
      </c>
      <c r="C15" s="8" t="s">
        <v>286</v>
      </c>
      <c r="D15" s="8" t="s">
        <v>628</v>
      </c>
      <c r="F15" s="16"/>
    </row>
    <row r="16" spans="1:38" ht="20.100000000000001" customHeight="1">
      <c r="A16" s="15" t="s">
        <v>454</v>
      </c>
      <c r="B16" s="8" t="s">
        <v>23</v>
      </c>
      <c r="C16" s="8" t="s">
        <v>455</v>
      </c>
      <c r="D16" s="8" t="s">
        <v>456</v>
      </c>
      <c r="F16" s="16"/>
    </row>
    <row r="17" spans="1:6" ht="36" customHeight="1">
      <c r="A17" s="15" t="s">
        <v>457</v>
      </c>
      <c r="B17" s="8" t="s">
        <v>693</v>
      </c>
      <c r="C17" s="8" t="s">
        <v>303</v>
      </c>
      <c r="D17" s="8" t="s">
        <v>639</v>
      </c>
      <c r="F17" s="16"/>
    </row>
    <row r="18" spans="1:6" ht="20.100000000000001" customHeight="1">
      <c r="A18" s="15" t="s">
        <v>458</v>
      </c>
      <c r="B18" s="8" t="s">
        <v>5</v>
      </c>
      <c r="C18" s="8" t="s">
        <v>321</v>
      </c>
      <c r="D18" s="8" t="s">
        <v>659</v>
      </c>
      <c r="F18" s="16"/>
    </row>
    <row r="19" spans="1:6" ht="20.100000000000001" customHeight="1">
      <c r="A19" s="15" t="s">
        <v>459</v>
      </c>
      <c r="B19" s="8" t="s">
        <v>6</v>
      </c>
      <c r="C19" s="8" t="s">
        <v>671</v>
      </c>
      <c r="D19" s="8">
        <v>10100</v>
      </c>
      <c r="F19" s="16"/>
    </row>
    <row r="20" spans="1:6" ht="20.100000000000001" customHeight="1">
      <c r="A20" s="15" t="s">
        <v>460</v>
      </c>
      <c r="B20" s="8" t="s">
        <v>7</v>
      </c>
      <c r="C20" s="8" t="s">
        <v>338</v>
      </c>
      <c r="D20" s="8">
        <v>10200</v>
      </c>
      <c r="F20" s="16"/>
    </row>
    <row r="21" spans="1:6" ht="20.100000000000001" customHeight="1">
      <c r="A21" s="15" t="s">
        <v>461</v>
      </c>
      <c r="B21" s="8" t="s">
        <v>8</v>
      </c>
      <c r="C21" s="8" t="s">
        <v>344</v>
      </c>
      <c r="D21" s="8">
        <v>10500</v>
      </c>
      <c r="F21" s="16"/>
    </row>
    <row r="22" spans="1:6" ht="20.100000000000001" customHeight="1">
      <c r="A22" s="15" t="s">
        <v>462</v>
      </c>
      <c r="B22" s="8" t="s">
        <v>9</v>
      </c>
      <c r="C22" s="8" t="s">
        <v>463</v>
      </c>
      <c r="D22" s="8">
        <v>11200</v>
      </c>
      <c r="F22" s="16"/>
    </row>
    <row r="23" spans="1:6" ht="20.100000000000001" customHeight="1">
      <c r="A23" s="15" t="s">
        <v>464</v>
      </c>
      <c r="B23" s="8" t="s">
        <v>10</v>
      </c>
      <c r="C23" s="8" t="s">
        <v>354</v>
      </c>
      <c r="D23" s="8">
        <v>11300</v>
      </c>
      <c r="F23" s="16"/>
    </row>
    <row r="24" spans="1:6" ht="20.100000000000001" customHeight="1">
      <c r="A24" s="15" t="s">
        <v>465</v>
      </c>
      <c r="B24" s="8" t="s">
        <v>11</v>
      </c>
      <c r="C24" s="8" t="s">
        <v>370</v>
      </c>
      <c r="D24" s="8">
        <v>14200</v>
      </c>
      <c r="F24" s="16"/>
    </row>
    <row r="25" spans="1:6" ht="20.100000000000001" customHeight="1">
      <c r="A25" s="15" t="s">
        <v>466</v>
      </c>
      <c r="B25" s="8" t="s">
        <v>24</v>
      </c>
      <c r="C25" s="8" t="s">
        <v>379</v>
      </c>
      <c r="D25" s="8">
        <v>16000</v>
      </c>
      <c r="F25" s="16"/>
    </row>
    <row r="26" spans="1:6" ht="20.100000000000001" customHeight="1">
      <c r="A26" s="15" t="s">
        <v>467</v>
      </c>
      <c r="B26" s="8" t="s">
        <v>380</v>
      </c>
      <c r="C26" s="8" t="s">
        <v>381</v>
      </c>
      <c r="D26" s="8">
        <v>16100</v>
      </c>
      <c r="F26" s="16"/>
    </row>
    <row r="27" spans="1:6" ht="20.100000000000001" customHeight="1">
      <c r="A27" s="15" t="s">
        <v>468</v>
      </c>
      <c r="B27" s="8" t="s">
        <v>25</v>
      </c>
      <c r="C27" s="8" t="s">
        <v>382</v>
      </c>
      <c r="D27" s="8">
        <v>16200</v>
      </c>
      <c r="F27" s="16"/>
    </row>
    <row r="28" spans="1:6" ht="20.100000000000001" customHeight="1">
      <c r="A28" s="15" t="s">
        <v>469</v>
      </c>
      <c r="B28" s="8" t="s">
        <v>26</v>
      </c>
      <c r="C28" s="8" t="s">
        <v>470</v>
      </c>
      <c r="D28" s="8" t="s">
        <v>471</v>
      </c>
      <c r="F28" s="16"/>
    </row>
    <row r="29" spans="1:6" ht="20.100000000000001" customHeight="1">
      <c r="A29" s="15" t="s">
        <v>472</v>
      </c>
      <c r="B29" s="8" t="s">
        <v>694</v>
      </c>
      <c r="C29" s="8" t="s">
        <v>473</v>
      </c>
      <c r="D29" s="8" t="s">
        <v>471</v>
      </c>
      <c r="F29" s="16"/>
    </row>
    <row r="30" spans="1:6" ht="20.100000000000001" customHeight="1">
      <c r="A30" s="15" t="s">
        <v>474</v>
      </c>
      <c r="B30" s="8" t="s">
        <v>27</v>
      </c>
      <c r="C30" s="8" t="s">
        <v>475</v>
      </c>
      <c r="D30" s="8" t="s">
        <v>471</v>
      </c>
      <c r="F30" s="16"/>
    </row>
    <row r="31" spans="1:6" ht="20.100000000000001" customHeight="1">
      <c r="A31" s="15" t="s">
        <v>476</v>
      </c>
      <c r="B31" s="8" t="s">
        <v>28</v>
      </c>
      <c r="C31" s="8" t="s">
        <v>477</v>
      </c>
      <c r="D31" s="8" t="s">
        <v>471</v>
      </c>
      <c r="F31" s="16"/>
    </row>
    <row r="32" spans="1:6" ht="32.25" customHeight="1">
      <c r="A32" s="15" t="s">
        <v>478</v>
      </c>
      <c r="B32" s="8" t="s">
        <v>526</v>
      </c>
      <c r="C32" s="8" t="s">
        <v>479</v>
      </c>
      <c r="D32" s="8" t="s">
        <v>480</v>
      </c>
      <c r="F32" s="16"/>
    </row>
    <row r="33" spans="1:6" ht="20.100000000000001" customHeight="1">
      <c r="A33" s="15" t="s">
        <v>481</v>
      </c>
      <c r="B33" s="8" t="s">
        <v>29</v>
      </c>
      <c r="C33" s="8" t="s">
        <v>482</v>
      </c>
      <c r="D33" s="8" t="s">
        <v>483</v>
      </c>
      <c r="F33" s="16"/>
    </row>
    <row r="34" spans="1:6" ht="20.100000000000001" customHeight="1">
      <c r="A34" s="15" t="s">
        <v>484</v>
      </c>
      <c r="B34" s="8" t="s">
        <v>30</v>
      </c>
      <c r="C34" s="8" t="s">
        <v>485</v>
      </c>
      <c r="D34" s="8" t="s">
        <v>486</v>
      </c>
      <c r="F34" s="16"/>
    </row>
    <row r="35" spans="1:6" ht="20.100000000000001" customHeight="1">
      <c r="A35" s="15" t="s">
        <v>487</v>
      </c>
      <c r="B35" s="8" t="s">
        <v>387</v>
      </c>
      <c r="C35" s="8" t="s">
        <v>388</v>
      </c>
      <c r="D35" s="8">
        <v>16500</v>
      </c>
      <c r="F35" s="16"/>
    </row>
    <row r="36" spans="1:6" ht="20.100000000000001" customHeight="1">
      <c r="A36" s="15" t="s">
        <v>488</v>
      </c>
      <c r="B36" s="8" t="s">
        <v>31</v>
      </c>
      <c r="C36" s="8" t="s">
        <v>389</v>
      </c>
      <c r="D36" s="8" t="s">
        <v>489</v>
      </c>
      <c r="F36" s="16"/>
    </row>
    <row r="37" spans="1:6" ht="20.100000000000001" customHeight="1">
      <c r="A37" s="15" t="s">
        <v>490</v>
      </c>
      <c r="B37" s="8" t="s">
        <v>390</v>
      </c>
      <c r="C37" s="8" t="s">
        <v>391</v>
      </c>
      <c r="D37" s="8">
        <v>17000</v>
      </c>
      <c r="F37" s="16"/>
    </row>
    <row r="38" spans="1:6" ht="20.100000000000001" customHeight="1">
      <c r="A38" s="15" t="s">
        <v>491</v>
      </c>
      <c r="B38" s="8" t="s">
        <v>32</v>
      </c>
      <c r="C38" s="8" t="s">
        <v>392</v>
      </c>
      <c r="D38" s="8">
        <v>17100</v>
      </c>
      <c r="F38" s="16"/>
    </row>
    <row r="39" spans="1:6" ht="20.100000000000001" customHeight="1">
      <c r="A39" s="15" t="s">
        <v>492</v>
      </c>
      <c r="B39" s="8" t="s">
        <v>12</v>
      </c>
      <c r="C39" s="8" t="s">
        <v>396</v>
      </c>
      <c r="D39" s="8">
        <v>17201</v>
      </c>
      <c r="F39" s="16"/>
    </row>
    <row r="40" spans="1:6" ht="20.100000000000001" customHeight="1">
      <c r="A40" s="15" t="s">
        <v>493</v>
      </c>
      <c r="B40" s="8" t="s">
        <v>13</v>
      </c>
      <c r="C40" s="8" t="s">
        <v>398</v>
      </c>
      <c r="D40" s="8">
        <v>17202</v>
      </c>
      <c r="F40" s="16"/>
    </row>
    <row r="41" spans="1:6" ht="20.100000000000001" customHeight="1">
      <c r="A41" s="15" t="s">
        <v>494</v>
      </c>
      <c r="B41" s="8" t="s">
        <v>33</v>
      </c>
      <c r="C41" s="8" t="s">
        <v>495</v>
      </c>
      <c r="D41" s="8" t="s">
        <v>496</v>
      </c>
      <c r="F41" s="16"/>
    </row>
    <row r="42" spans="1:6" ht="20.100000000000001" customHeight="1">
      <c r="A42" s="15" t="s">
        <v>497</v>
      </c>
      <c r="B42" s="8" t="s">
        <v>34</v>
      </c>
      <c r="C42" s="8" t="s">
        <v>399</v>
      </c>
      <c r="D42" s="8">
        <v>17300</v>
      </c>
      <c r="F42" s="16"/>
    </row>
    <row r="43" spans="1:6" ht="20.100000000000001" customHeight="1">
      <c r="A43" s="15" t="s">
        <v>498</v>
      </c>
      <c r="B43" s="8" t="s">
        <v>35</v>
      </c>
      <c r="C43" s="8" t="s">
        <v>499</v>
      </c>
      <c r="D43" s="8" t="s">
        <v>496</v>
      </c>
      <c r="F43" s="16"/>
    </row>
    <row r="44" spans="1:6" ht="20.100000000000001" customHeight="1">
      <c r="A44" s="15" t="s">
        <v>500</v>
      </c>
      <c r="B44" s="8" t="s">
        <v>36</v>
      </c>
      <c r="C44" s="8" t="s">
        <v>400</v>
      </c>
      <c r="D44" s="8" t="s">
        <v>501</v>
      </c>
      <c r="F44" s="16"/>
    </row>
    <row r="45" spans="1:6" ht="20.100000000000001" customHeight="1">
      <c r="A45" s="15" t="s">
        <v>502</v>
      </c>
      <c r="B45" s="8" t="s">
        <v>669</v>
      </c>
      <c r="C45" s="8" t="s">
        <v>401</v>
      </c>
      <c r="D45" s="8">
        <v>17500</v>
      </c>
      <c r="F45" s="16"/>
    </row>
    <row r="46" spans="1:6" ht="20.100000000000001" customHeight="1">
      <c r="A46" s="15" t="s">
        <v>503</v>
      </c>
      <c r="B46" s="8" t="s">
        <v>14</v>
      </c>
      <c r="C46" s="8" t="s">
        <v>406</v>
      </c>
      <c r="D46" s="8">
        <v>18200</v>
      </c>
      <c r="F46" s="16"/>
    </row>
    <row r="47" spans="1:6" ht="20.100000000000001" customHeight="1">
      <c r="A47" s="15" t="s">
        <v>504</v>
      </c>
      <c r="B47" s="8" t="s">
        <v>37</v>
      </c>
      <c r="C47" s="8" t="s">
        <v>697</v>
      </c>
      <c r="D47" s="8" t="s">
        <v>505</v>
      </c>
      <c r="F47" s="16"/>
    </row>
    <row r="48" spans="1:6" ht="20.100000000000001" customHeight="1">
      <c r="A48" s="15" t="s">
        <v>506</v>
      </c>
      <c r="B48" s="8" t="s">
        <v>15</v>
      </c>
      <c r="C48" s="8" t="s">
        <v>411</v>
      </c>
      <c r="D48" s="8">
        <v>20100</v>
      </c>
      <c r="F48" s="16"/>
    </row>
    <row r="49" spans="1:6" ht="20.100000000000001" customHeight="1">
      <c r="A49" s="15" t="s">
        <v>507</v>
      </c>
      <c r="B49" s="8" t="s">
        <v>16</v>
      </c>
      <c r="C49" s="8" t="s">
        <v>413</v>
      </c>
      <c r="D49" s="8">
        <v>20101</v>
      </c>
      <c r="F49" s="16"/>
    </row>
    <row r="50" spans="1:6" ht="20.100000000000001" customHeight="1">
      <c r="A50" s="15" t="s">
        <v>508</v>
      </c>
      <c r="B50" s="8" t="s">
        <v>700</v>
      </c>
      <c r="C50" s="8" t="s">
        <v>414</v>
      </c>
      <c r="D50" s="8">
        <v>20102</v>
      </c>
      <c r="F50" s="16"/>
    </row>
    <row r="51" spans="1:6" ht="20.100000000000001" customHeight="1">
      <c r="A51" s="15" t="s">
        <v>509</v>
      </c>
      <c r="B51" s="8" t="s">
        <v>17</v>
      </c>
      <c r="C51" s="8" t="s">
        <v>416</v>
      </c>
      <c r="D51" s="8">
        <v>20103</v>
      </c>
      <c r="F51" s="16"/>
    </row>
    <row r="52" spans="1:6" ht="34.5" customHeight="1">
      <c r="A52" s="15" t="s">
        <v>510</v>
      </c>
      <c r="B52" s="8" t="s">
        <v>695</v>
      </c>
      <c r="C52" s="8" t="s">
        <v>511</v>
      </c>
      <c r="D52" s="8" t="s">
        <v>512</v>
      </c>
      <c r="F52" s="16"/>
    </row>
    <row r="53" spans="1:6" ht="20.100000000000001" customHeight="1">
      <c r="A53" s="15" t="s">
        <v>513</v>
      </c>
      <c r="B53" s="8" t="s">
        <v>38</v>
      </c>
      <c r="C53" s="8" t="s">
        <v>514</v>
      </c>
      <c r="D53" s="8" t="s">
        <v>515</v>
      </c>
      <c r="F53" s="16"/>
    </row>
    <row r="54" spans="1:6" ht="20.100000000000001" customHeight="1">
      <c r="A54" s="15" t="s">
        <v>516</v>
      </c>
      <c r="B54" s="8" t="s">
        <v>696</v>
      </c>
      <c r="C54" s="8" t="s">
        <v>419</v>
      </c>
      <c r="D54" s="8">
        <v>20105</v>
      </c>
      <c r="F54" s="16"/>
    </row>
    <row r="55" spans="1:6" ht="36.75" customHeight="1">
      <c r="A55" s="15" t="s">
        <v>517</v>
      </c>
      <c r="B55" s="8" t="s">
        <v>527</v>
      </c>
      <c r="C55" s="8" t="s">
        <v>421</v>
      </c>
      <c r="D55" s="8">
        <v>20106</v>
      </c>
      <c r="F55" s="16"/>
    </row>
    <row r="56" spans="1:6" ht="20.100000000000001" customHeight="1">
      <c r="A56" s="15" t="s">
        <v>518</v>
      </c>
      <c r="B56" s="8" t="s">
        <v>18</v>
      </c>
      <c r="C56" s="8" t="s">
        <v>423</v>
      </c>
      <c r="D56" s="8">
        <v>20107</v>
      </c>
      <c r="F56" s="16"/>
    </row>
    <row r="57" spans="1:6" ht="20.100000000000001" customHeight="1">
      <c r="A57" s="15" t="s">
        <v>519</v>
      </c>
      <c r="B57" s="8" t="s">
        <v>19</v>
      </c>
      <c r="C57" s="8" t="s">
        <v>427</v>
      </c>
      <c r="D57" s="8">
        <v>20300</v>
      </c>
      <c r="F57" s="16"/>
    </row>
    <row r="58" spans="1:6" ht="20.100000000000001" customHeight="1">
      <c r="A58" s="17" t="s">
        <v>520</v>
      </c>
      <c r="B58" s="10" t="s">
        <v>20</v>
      </c>
      <c r="C58" s="10" t="s">
        <v>429</v>
      </c>
      <c r="D58" s="10">
        <v>20400</v>
      </c>
      <c r="F58" s="16"/>
    </row>
    <row r="59" spans="1:6" ht="20.100000000000001" customHeight="1">
      <c r="A59" s="115" t="s">
        <v>524</v>
      </c>
    </row>
    <row r="60" spans="1:6" ht="9.1999999999999993" customHeight="1">
      <c r="A60" s="18"/>
    </row>
    <row r="61" spans="1:6" ht="9.1999999999999993" customHeight="1">
      <c r="A61" s="18"/>
    </row>
    <row r="62" spans="1:6" ht="9.1999999999999993" customHeight="1">
      <c r="A62" s="18"/>
    </row>
    <row r="63" spans="1:6" ht="9.1999999999999993" customHeight="1"/>
    <row r="108" spans="9:9">
      <c r="I108" s="4">
        <v>749771</v>
      </c>
    </row>
  </sheetData>
  <phoneticPr fontId="4"/>
  <pageMargins left="0.78740157480314965" right="0.78740157480314965" top="0.59055118110236227" bottom="0.59055118110236227"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J177"/>
  <sheetViews>
    <sheetView view="pageBreakPreview" zoomScale="85" zoomScaleNormal="100" zoomScaleSheetLayoutView="85" workbookViewId="0">
      <pane xSplit="1" ySplit="25" topLeftCell="B103" activePane="bottomRight" state="frozen"/>
      <selection activeCell="B25" sqref="B25"/>
      <selection pane="topRight" activeCell="B25" sqref="B25"/>
      <selection pane="bottomLeft" activeCell="B25" sqref="B25"/>
      <selection pane="bottomRight" activeCell="A118" sqref="A118:I118"/>
    </sheetView>
  </sheetViews>
  <sheetFormatPr defaultColWidth="8.625" defaultRowHeight="15" customHeight="1"/>
  <cols>
    <col min="1" max="9" width="14" style="19" customWidth="1"/>
    <col min="10" max="10" width="3.875" style="19" customWidth="1"/>
    <col min="11" max="16384" width="8.625" style="19"/>
  </cols>
  <sheetData>
    <row r="1" spans="1:36">
      <c r="A1" s="152" t="s">
        <v>39</v>
      </c>
      <c r="B1" s="152"/>
      <c r="C1" s="152"/>
      <c r="D1" s="152"/>
      <c r="E1" s="152"/>
      <c r="F1" s="152"/>
      <c r="G1" s="152"/>
      <c r="H1" s="152"/>
      <c r="I1" s="152"/>
    </row>
    <row r="2" spans="1:36" s="24" customFormat="1" ht="13.5">
      <c r="A2" s="153" t="s">
        <v>40</v>
      </c>
      <c r="B2" s="154" t="s">
        <v>41</v>
      </c>
      <c r="C2" s="154"/>
      <c r="D2" s="154" t="s">
        <v>42</v>
      </c>
      <c r="E2" s="154"/>
      <c r="F2" s="154"/>
      <c r="G2" s="154"/>
      <c r="H2" s="154"/>
      <c r="I2" s="154"/>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5">
      <c r="A3" s="153"/>
      <c r="B3" s="154" t="s">
        <v>43</v>
      </c>
      <c r="C3" s="154" t="s">
        <v>44</v>
      </c>
      <c r="D3" s="154" t="s">
        <v>43</v>
      </c>
      <c r="E3" s="154"/>
      <c r="F3" s="154"/>
      <c r="G3" s="154" t="s">
        <v>44</v>
      </c>
      <c r="H3" s="154"/>
      <c r="I3" s="154"/>
    </row>
    <row r="4" spans="1:36" s="24" customFormat="1" ht="13.5">
      <c r="A4" s="153"/>
      <c r="B4" s="154"/>
      <c r="C4" s="154"/>
      <c r="D4" s="20" t="s">
        <v>45</v>
      </c>
      <c r="E4" s="20" t="s">
        <v>46</v>
      </c>
      <c r="F4" s="20" t="s">
        <v>47</v>
      </c>
      <c r="G4" s="20" t="s">
        <v>45</v>
      </c>
      <c r="H4" s="20" t="s">
        <v>46</v>
      </c>
      <c r="I4" s="20" t="s">
        <v>47</v>
      </c>
    </row>
    <row r="5" spans="1:36" ht="16.5" hidden="1" customHeight="1">
      <c r="A5" s="25" t="s">
        <v>48</v>
      </c>
      <c r="B5" s="26">
        <v>48554000</v>
      </c>
      <c r="C5" s="27"/>
      <c r="D5" s="26">
        <v>1068650</v>
      </c>
      <c r="E5" s="27"/>
      <c r="F5" s="27"/>
      <c r="G5" s="27"/>
      <c r="H5" s="27"/>
      <c r="I5" s="27"/>
    </row>
    <row r="6" spans="1:36" ht="16.5" hidden="1" customHeight="1">
      <c r="A6" s="25" t="s">
        <v>49</v>
      </c>
      <c r="B6" s="26">
        <v>49184000</v>
      </c>
      <c r="C6" s="27"/>
      <c r="D6" s="26">
        <v>1078571</v>
      </c>
      <c r="E6" s="27"/>
      <c r="F6" s="27"/>
      <c r="G6" s="27"/>
      <c r="H6" s="27"/>
      <c r="I6" s="27"/>
    </row>
    <row r="7" spans="1:36" ht="16.5" hidden="1" customHeight="1">
      <c r="A7" s="25" t="s">
        <v>50</v>
      </c>
      <c r="B7" s="26">
        <v>49852000</v>
      </c>
      <c r="C7" s="27"/>
      <c r="D7" s="26">
        <v>1089171</v>
      </c>
      <c r="E7" s="27"/>
      <c r="F7" s="27"/>
      <c r="G7" s="27"/>
      <c r="H7" s="27"/>
      <c r="I7" s="27"/>
    </row>
    <row r="8" spans="1:36" ht="16.5" hidden="1" customHeight="1">
      <c r="A8" s="25" t="s">
        <v>51</v>
      </c>
      <c r="B8" s="26">
        <v>50557000</v>
      </c>
      <c r="C8" s="27"/>
      <c r="D8" s="26">
        <v>1097808</v>
      </c>
      <c r="E8" s="27"/>
      <c r="F8" s="27"/>
      <c r="G8" s="27"/>
      <c r="H8" s="27"/>
      <c r="I8" s="27"/>
    </row>
    <row r="9" spans="1:36" ht="16.5" hidden="1" customHeight="1">
      <c r="A9" s="25" t="s">
        <v>52</v>
      </c>
      <c r="B9" s="26">
        <v>51305000</v>
      </c>
      <c r="C9" s="27"/>
      <c r="D9" s="26">
        <v>1095701</v>
      </c>
      <c r="E9" s="27"/>
      <c r="F9" s="27"/>
      <c r="G9" s="27"/>
      <c r="H9" s="27"/>
      <c r="I9" s="27"/>
    </row>
    <row r="10" spans="1:36" ht="16.5" hidden="1" customHeight="1">
      <c r="A10" s="25" t="s">
        <v>53</v>
      </c>
      <c r="B10" s="26">
        <v>52039000</v>
      </c>
      <c r="C10" s="27"/>
      <c r="D10" s="26">
        <v>1107623</v>
      </c>
      <c r="E10" s="27"/>
      <c r="F10" s="27"/>
      <c r="G10" s="27"/>
      <c r="H10" s="27"/>
      <c r="I10" s="27"/>
    </row>
    <row r="11" spans="1:36" ht="16.5" hidden="1" customHeight="1">
      <c r="A11" s="25" t="s">
        <v>54</v>
      </c>
      <c r="B11" s="26">
        <v>52752000</v>
      </c>
      <c r="C11" s="27"/>
      <c r="D11" s="26">
        <v>1113796</v>
      </c>
      <c r="E11" s="27"/>
      <c r="F11" s="27"/>
      <c r="G11" s="27"/>
      <c r="H11" s="27"/>
      <c r="I11" s="27"/>
    </row>
    <row r="12" spans="1:36" ht="16.5" hidden="1" customHeight="1">
      <c r="A12" s="25" t="s">
        <v>55</v>
      </c>
      <c r="B12" s="26">
        <v>53496000</v>
      </c>
      <c r="C12" s="27"/>
      <c r="D12" s="26">
        <v>1126799</v>
      </c>
      <c r="E12" s="27"/>
      <c r="F12" s="27"/>
      <c r="G12" s="27"/>
      <c r="H12" s="27"/>
      <c r="I12" s="27"/>
    </row>
    <row r="13" spans="1:36" ht="16.5" hidden="1" customHeight="1">
      <c r="A13" s="25" t="s">
        <v>56</v>
      </c>
      <c r="B13" s="26">
        <v>54134000</v>
      </c>
      <c r="C13" s="27"/>
      <c r="D13" s="26">
        <v>1126546</v>
      </c>
      <c r="E13" s="27"/>
      <c r="F13" s="27"/>
      <c r="G13" s="27"/>
      <c r="H13" s="27"/>
      <c r="I13" s="27"/>
    </row>
    <row r="14" spans="1:36" ht="16.5" hidden="1" customHeight="1">
      <c r="A14" s="25" t="s">
        <v>57</v>
      </c>
      <c r="B14" s="26">
        <v>54739000</v>
      </c>
      <c r="C14" s="27"/>
      <c r="D14" s="26">
        <v>1124736</v>
      </c>
      <c r="E14" s="27"/>
      <c r="F14" s="27"/>
      <c r="G14" s="27"/>
      <c r="H14" s="27"/>
      <c r="I14" s="27"/>
    </row>
    <row r="15" spans="1:36" ht="16.5" hidden="1" customHeight="1">
      <c r="A15" s="25" t="s">
        <v>58</v>
      </c>
      <c r="B15" s="26">
        <v>55033000</v>
      </c>
      <c r="C15" s="27"/>
      <c r="D15" s="26">
        <v>1139359</v>
      </c>
      <c r="E15" s="27"/>
      <c r="F15" s="27"/>
      <c r="G15" s="27"/>
      <c r="H15" s="27"/>
      <c r="I15" s="27"/>
    </row>
    <row r="16" spans="1:36" ht="16.5" hidden="1" customHeight="1">
      <c r="A16" s="25" t="s">
        <v>59</v>
      </c>
      <c r="B16" s="26">
        <v>55963053</v>
      </c>
      <c r="C16" s="27"/>
      <c r="D16" s="26">
        <v>1046720</v>
      </c>
      <c r="E16" s="27"/>
      <c r="F16" s="27"/>
      <c r="G16" s="27"/>
      <c r="H16" s="27"/>
      <c r="I16" s="27"/>
    </row>
    <row r="17" spans="1:9" ht="16.5" hidden="1" customHeight="1">
      <c r="A17" s="25" t="s">
        <v>60</v>
      </c>
      <c r="B17" s="26">
        <v>56665900</v>
      </c>
      <c r="C17" s="27"/>
      <c r="D17" s="26">
        <v>1054100</v>
      </c>
      <c r="E17" s="27"/>
      <c r="F17" s="27"/>
      <c r="G17" s="27"/>
      <c r="H17" s="27"/>
      <c r="I17" s="27"/>
    </row>
    <row r="18" spans="1:9" ht="16.5" hidden="1" customHeight="1">
      <c r="A18" s="25" t="s">
        <v>61</v>
      </c>
      <c r="B18" s="26">
        <v>57390100</v>
      </c>
      <c r="C18" s="27"/>
      <c r="D18" s="26">
        <v>1061500</v>
      </c>
      <c r="E18" s="27"/>
      <c r="F18" s="27"/>
      <c r="G18" s="27"/>
      <c r="H18" s="27"/>
      <c r="I18" s="27"/>
    </row>
    <row r="19" spans="1:9" ht="16.5" hidden="1" customHeight="1">
      <c r="A19" s="25" t="s">
        <v>62</v>
      </c>
      <c r="B19" s="26">
        <v>58119200</v>
      </c>
      <c r="C19" s="27"/>
      <c r="D19" s="26">
        <v>1070700</v>
      </c>
      <c r="E19" s="27"/>
      <c r="F19" s="27"/>
      <c r="G19" s="27"/>
      <c r="H19" s="27"/>
      <c r="I19" s="27"/>
    </row>
    <row r="20" spans="1:9" ht="16.5" hidden="1" customHeight="1">
      <c r="A20" s="25" t="s">
        <v>63</v>
      </c>
      <c r="B20" s="26">
        <v>58875600</v>
      </c>
      <c r="C20" s="27"/>
      <c r="D20" s="26">
        <v>1078000</v>
      </c>
      <c r="E20" s="27"/>
      <c r="F20" s="27"/>
      <c r="G20" s="27"/>
      <c r="H20" s="27"/>
      <c r="I20" s="27"/>
    </row>
    <row r="21" spans="1:9" ht="16.5" hidden="1" customHeight="1">
      <c r="A21" s="25" t="s">
        <v>64</v>
      </c>
      <c r="B21" s="26">
        <v>59736822</v>
      </c>
      <c r="C21" s="27"/>
      <c r="D21" s="26">
        <v>1096366</v>
      </c>
      <c r="E21" s="27"/>
      <c r="F21" s="27"/>
      <c r="G21" s="27"/>
      <c r="H21" s="27"/>
      <c r="I21" s="27"/>
    </row>
    <row r="22" spans="1:9" ht="16.5" hidden="1" customHeight="1">
      <c r="A22" s="25" t="s">
        <v>65</v>
      </c>
      <c r="B22" s="26">
        <v>60740900</v>
      </c>
      <c r="C22" s="27"/>
      <c r="D22" s="26">
        <v>1106700</v>
      </c>
      <c r="E22" s="27"/>
      <c r="F22" s="27"/>
      <c r="G22" s="27"/>
      <c r="H22" s="27"/>
      <c r="I22" s="27"/>
    </row>
    <row r="23" spans="1:9" ht="16.5" hidden="1" customHeight="1">
      <c r="A23" s="25" t="s">
        <v>52</v>
      </c>
      <c r="B23" s="26">
        <v>61659300</v>
      </c>
      <c r="C23" s="27"/>
      <c r="D23" s="26">
        <v>1117100</v>
      </c>
      <c r="E23" s="27"/>
      <c r="F23" s="27"/>
      <c r="G23" s="27"/>
      <c r="H23" s="27"/>
      <c r="I23" s="27"/>
    </row>
    <row r="24" spans="1:9" ht="16.5" hidden="1" customHeight="1">
      <c r="A24" s="25" t="s">
        <v>53</v>
      </c>
      <c r="B24" s="26">
        <v>62595300</v>
      </c>
      <c r="C24" s="27"/>
      <c r="D24" s="26">
        <v>1127700</v>
      </c>
      <c r="E24" s="27"/>
      <c r="F24" s="27"/>
      <c r="G24" s="27"/>
      <c r="H24" s="27"/>
      <c r="I24" s="27"/>
    </row>
    <row r="25" spans="1:9" ht="16.5" hidden="1" customHeight="1">
      <c r="A25" s="25" t="s">
        <v>54</v>
      </c>
      <c r="B25" s="26">
        <v>63460600</v>
      </c>
      <c r="C25" s="27"/>
      <c r="D25" s="26">
        <v>1138500</v>
      </c>
      <c r="E25" s="27"/>
      <c r="F25" s="27"/>
      <c r="G25" s="27"/>
      <c r="H25" s="27"/>
      <c r="I25" s="27"/>
    </row>
    <row r="26" spans="1:9" ht="16.5" customHeight="1">
      <c r="A26" s="25" t="s">
        <v>66</v>
      </c>
      <c r="B26" s="28">
        <v>64450005</v>
      </c>
      <c r="C26" s="29"/>
      <c r="D26" s="28">
        <f t="shared" ref="D26:D76" si="0">E26+F26</f>
        <v>1142122</v>
      </c>
      <c r="E26" s="30">
        <v>564699</v>
      </c>
      <c r="F26" s="31">
        <v>577423</v>
      </c>
      <c r="G26" s="32"/>
      <c r="H26" s="33"/>
      <c r="I26" s="29"/>
    </row>
    <row r="27" spans="1:9" ht="16.5" hidden="1" customHeight="1">
      <c r="A27" s="25" t="s">
        <v>56</v>
      </c>
      <c r="B27" s="34">
        <v>65457500</v>
      </c>
      <c r="C27" s="35"/>
      <c r="D27" s="34">
        <f t="shared" si="0"/>
        <v>1151000</v>
      </c>
      <c r="E27" s="36">
        <v>569100</v>
      </c>
      <c r="F27" s="37">
        <v>581900</v>
      </c>
      <c r="G27" s="38"/>
      <c r="H27" s="39"/>
      <c r="I27" s="35"/>
    </row>
    <row r="28" spans="1:9" ht="16.5" hidden="1" customHeight="1">
      <c r="A28" s="25" t="s">
        <v>57</v>
      </c>
      <c r="B28" s="34">
        <v>66433800</v>
      </c>
      <c r="C28" s="35"/>
      <c r="D28" s="34">
        <f t="shared" si="0"/>
        <v>1160000</v>
      </c>
      <c r="E28" s="36">
        <v>573500</v>
      </c>
      <c r="F28" s="37">
        <v>586500</v>
      </c>
      <c r="G28" s="38"/>
      <c r="H28" s="39"/>
      <c r="I28" s="35"/>
    </row>
    <row r="29" spans="1:9" ht="16.5" hidden="1" customHeight="1">
      <c r="A29" s="25" t="s">
        <v>58</v>
      </c>
      <c r="B29" s="34">
        <v>67431600</v>
      </c>
      <c r="C29" s="35"/>
      <c r="D29" s="34">
        <f t="shared" si="0"/>
        <v>1169200</v>
      </c>
      <c r="E29" s="36">
        <v>578000</v>
      </c>
      <c r="F29" s="37">
        <v>591200</v>
      </c>
      <c r="G29" s="38"/>
      <c r="H29" s="39"/>
      <c r="I29" s="35"/>
    </row>
    <row r="30" spans="1:9" ht="16.5" hidden="1" customHeight="1">
      <c r="A30" s="25" t="s">
        <v>59</v>
      </c>
      <c r="B30" s="34">
        <v>68308900</v>
      </c>
      <c r="C30" s="35"/>
      <c r="D30" s="34">
        <f t="shared" si="0"/>
        <v>1178500</v>
      </c>
      <c r="E30" s="36">
        <v>582500</v>
      </c>
      <c r="F30" s="37">
        <v>596000</v>
      </c>
      <c r="G30" s="38"/>
      <c r="H30" s="39"/>
      <c r="I30" s="35"/>
    </row>
    <row r="31" spans="1:9" ht="16.5" customHeight="1">
      <c r="A31" s="25" t="s">
        <v>60</v>
      </c>
      <c r="B31" s="34">
        <v>69254148</v>
      </c>
      <c r="C31" s="35"/>
      <c r="D31" s="34">
        <f t="shared" si="0"/>
        <v>1164898</v>
      </c>
      <c r="E31" s="36">
        <v>575627</v>
      </c>
      <c r="F31" s="37">
        <v>589271</v>
      </c>
      <c r="G31" s="38"/>
      <c r="H31" s="39"/>
      <c r="I31" s="35"/>
    </row>
    <row r="32" spans="1:9" ht="16.5" hidden="1" customHeight="1">
      <c r="A32" s="25" t="s">
        <v>61</v>
      </c>
      <c r="B32" s="34">
        <v>70113600</v>
      </c>
      <c r="C32" s="35"/>
      <c r="D32" s="34">
        <f t="shared" si="0"/>
        <v>1169700</v>
      </c>
      <c r="E32" s="36">
        <v>577900</v>
      </c>
      <c r="F32" s="37">
        <v>591800</v>
      </c>
      <c r="G32" s="38"/>
      <c r="H32" s="39"/>
      <c r="I32" s="35"/>
    </row>
    <row r="33" spans="1:9" ht="16.5" hidden="1" customHeight="1">
      <c r="A33" s="25" t="s">
        <v>62</v>
      </c>
      <c r="B33" s="34">
        <v>70630400</v>
      </c>
      <c r="C33" s="35"/>
      <c r="D33" s="34">
        <f t="shared" si="0"/>
        <v>1174400</v>
      </c>
      <c r="E33" s="36">
        <v>580400</v>
      </c>
      <c r="F33" s="37">
        <v>594000</v>
      </c>
      <c r="G33" s="38"/>
      <c r="H33" s="39"/>
      <c r="I33" s="35"/>
    </row>
    <row r="34" spans="1:9" ht="16.5" hidden="1" customHeight="1">
      <c r="A34" s="25" t="s">
        <v>63</v>
      </c>
      <c r="B34" s="34">
        <v>71012600</v>
      </c>
      <c r="C34" s="35"/>
      <c r="D34" s="34">
        <f t="shared" si="0"/>
        <v>1179000</v>
      </c>
      <c r="E34" s="36">
        <v>582500</v>
      </c>
      <c r="F34" s="37">
        <v>596500</v>
      </c>
      <c r="G34" s="38"/>
      <c r="H34" s="39"/>
      <c r="I34" s="35"/>
    </row>
    <row r="35" spans="1:9" ht="16.5" hidden="1" customHeight="1">
      <c r="A35" s="25" t="s">
        <v>64</v>
      </c>
      <c r="B35" s="34">
        <v>71379700</v>
      </c>
      <c r="C35" s="35"/>
      <c r="D35" s="34">
        <f t="shared" si="0"/>
        <v>1182100</v>
      </c>
      <c r="E35" s="36">
        <v>584000</v>
      </c>
      <c r="F35" s="37">
        <v>598100</v>
      </c>
      <c r="G35" s="38"/>
      <c r="H35" s="39"/>
      <c r="I35" s="35"/>
    </row>
    <row r="36" spans="1:9" ht="16.5" customHeight="1">
      <c r="A36" s="25" t="s">
        <v>67</v>
      </c>
      <c r="B36" s="34">
        <v>71933000</v>
      </c>
      <c r="C36" s="35"/>
      <c r="D36" s="34">
        <f t="shared" si="0"/>
        <v>1178705</v>
      </c>
      <c r="E36" s="36">
        <v>580839</v>
      </c>
      <c r="F36" s="37">
        <v>597866</v>
      </c>
      <c r="G36" s="38"/>
      <c r="H36" s="39"/>
      <c r="I36" s="35"/>
    </row>
    <row r="37" spans="1:9" ht="16.5" hidden="1" customHeight="1">
      <c r="A37" s="25" t="s">
        <v>68</v>
      </c>
      <c r="B37" s="34">
        <v>71680200</v>
      </c>
      <c r="C37" s="35"/>
      <c r="D37" s="40" t="s">
        <v>69</v>
      </c>
      <c r="E37" s="41" t="s">
        <v>69</v>
      </c>
      <c r="F37" s="42" t="s">
        <v>69</v>
      </c>
      <c r="G37" s="38"/>
      <c r="H37" s="39"/>
      <c r="I37" s="35"/>
    </row>
    <row r="38" spans="1:9" ht="16.5" hidden="1" customHeight="1">
      <c r="A38" s="25" t="s">
        <v>70</v>
      </c>
      <c r="B38" s="34">
        <v>72384500</v>
      </c>
      <c r="C38" s="35"/>
      <c r="D38" s="40" t="s">
        <v>69</v>
      </c>
      <c r="E38" s="41" t="s">
        <v>69</v>
      </c>
      <c r="F38" s="42" t="s">
        <v>69</v>
      </c>
      <c r="G38" s="38"/>
      <c r="H38" s="39"/>
      <c r="I38" s="35"/>
    </row>
    <row r="39" spans="1:9" ht="16.5" hidden="1" customHeight="1">
      <c r="A39" s="25" t="s">
        <v>71</v>
      </c>
      <c r="B39" s="34">
        <v>72883100</v>
      </c>
      <c r="C39" s="35"/>
      <c r="D39" s="40" t="s">
        <v>69</v>
      </c>
      <c r="E39" s="41" t="s">
        <v>69</v>
      </c>
      <c r="F39" s="42" t="s">
        <v>69</v>
      </c>
      <c r="G39" s="38"/>
      <c r="H39" s="39"/>
      <c r="I39" s="35"/>
    </row>
    <row r="40" spans="1:9" ht="16.5" hidden="1" customHeight="1">
      <c r="A40" s="25" t="s">
        <v>72</v>
      </c>
      <c r="B40" s="34">
        <v>73064300</v>
      </c>
      <c r="C40" s="35"/>
      <c r="D40" s="34">
        <f t="shared" si="0"/>
        <v>1186491</v>
      </c>
      <c r="E40" s="36">
        <v>549951</v>
      </c>
      <c r="F40" s="37">
        <v>636540</v>
      </c>
      <c r="G40" s="38"/>
      <c r="H40" s="39"/>
      <c r="I40" s="35"/>
    </row>
    <row r="41" spans="1:9" ht="16.5" customHeight="1">
      <c r="A41" s="25" t="s">
        <v>73</v>
      </c>
      <c r="B41" s="34">
        <v>71998100</v>
      </c>
      <c r="C41" s="35"/>
      <c r="D41" s="34">
        <f t="shared" si="0"/>
        <v>1361484</v>
      </c>
      <c r="E41" s="36">
        <v>635305</v>
      </c>
      <c r="F41" s="37">
        <v>726179</v>
      </c>
      <c r="G41" s="38"/>
      <c r="H41" s="39"/>
      <c r="I41" s="35"/>
    </row>
    <row r="42" spans="1:9" ht="16.5" hidden="1" customHeight="1">
      <c r="A42" s="25" t="s">
        <v>74</v>
      </c>
      <c r="B42" s="34">
        <v>73114100</v>
      </c>
      <c r="C42" s="35"/>
      <c r="D42" s="34">
        <f t="shared" si="0"/>
        <v>1380700</v>
      </c>
      <c r="E42" s="36">
        <v>654681</v>
      </c>
      <c r="F42" s="37">
        <v>726019</v>
      </c>
      <c r="G42" s="38"/>
      <c r="H42" s="39"/>
      <c r="I42" s="35"/>
    </row>
    <row r="43" spans="1:9" ht="16.5" hidden="1" customHeight="1">
      <c r="A43" s="25" t="s">
        <v>75</v>
      </c>
      <c r="B43" s="34">
        <v>78101473</v>
      </c>
      <c r="C43" s="35"/>
      <c r="D43" s="34">
        <f t="shared" si="0"/>
        <v>1453887</v>
      </c>
      <c r="E43" s="36">
        <v>703624</v>
      </c>
      <c r="F43" s="37">
        <v>750263</v>
      </c>
      <c r="G43" s="38"/>
      <c r="H43" s="39"/>
      <c r="I43" s="35"/>
    </row>
    <row r="44" spans="1:9" ht="16.5" hidden="1" customHeight="1">
      <c r="A44" s="25" t="s">
        <v>76</v>
      </c>
      <c r="B44" s="34">
        <v>80002500</v>
      </c>
      <c r="C44" s="35"/>
      <c r="D44" s="34">
        <f t="shared" si="0"/>
        <v>1481106</v>
      </c>
      <c r="E44" s="36">
        <v>719648</v>
      </c>
      <c r="F44" s="37">
        <v>761458</v>
      </c>
      <c r="G44" s="38"/>
      <c r="H44" s="39"/>
      <c r="I44" s="35"/>
    </row>
    <row r="45" spans="1:9" ht="16.5" hidden="1" customHeight="1">
      <c r="A45" s="25" t="s">
        <v>77</v>
      </c>
      <c r="B45" s="34">
        <v>81772600</v>
      </c>
      <c r="C45" s="35"/>
      <c r="D45" s="34">
        <f t="shared" si="0"/>
        <v>1517700</v>
      </c>
      <c r="E45" s="36">
        <v>734475</v>
      </c>
      <c r="F45" s="37">
        <v>783225</v>
      </c>
      <c r="G45" s="38"/>
      <c r="H45" s="39"/>
      <c r="I45" s="35"/>
    </row>
    <row r="46" spans="1:9" ht="16.5" customHeight="1">
      <c r="A46" s="25" t="s">
        <v>78</v>
      </c>
      <c r="B46" s="34">
        <v>83199637</v>
      </c>
      <c r="C46" s="35"/>
      <c r="D46" s="34">
        <f t="shared" si="0"/>
        <v>1521878</v>
      </c>
      <c r="E46" s="36">
        <v>742092</v>
      </c>
      <c r="F46" s="37">
        <v>779786</v>
      </c>
      <c r="G46" s="38"/>
      <c r="H46" s="39"/>
      <c r="I46" s="35"/>
    </row>
    <row r="47" spans="1:9" ht="16.5" hidden="1" customHeight="1">
      <c r="A47" s="25" t="s">
        <v>79</v>
      </c>
      <c r="B47" s="34">
        <v>84573000</v>
      </c>
      <c r="C47" s="35"/>
      <c r="D47" s="34">
        <f t="shared" si="0"/>
        <v>1525604</v>
      </c>
      <c r="E47" s="36">
        <v>746209</v>
      </c>
      <c r="F47" s="37">
        <v>779395</v>
      </c>
      <c r="G47" s="38"/>
      <c r="H47" s="39"/>
      <c r="I47" s="35"/>
    </row>
    <row r="48" spans="1:9" ht="16.5" hidden="1" customHeight="1">
      <c r="A48" s="25" t="s">
        <v>80</v>
      </c>
      <c r="B48" s="34">
        <v>85852000</v>
      </c>
      <c r="C48" s="35"/>
      <c r="D48" s="34">
        <f t="shared" si="0"/>
        <v>1530908</v>
      </c>
      <c r="E48" s="36">
        <v>750517</v>
      </c>
      <c r="F48" s="37">
        <v>780391</v>
      </c>
      <c r="G48" s="38"/>
      <c r="H48" s="39"/>
      <c r="I48" s="35"/>
    </row>
    <row r="49" spans="1:9" ht="16.5" hidden="1" customHeight="1">
      <c r="A49" s="25" t="s">
        <v>81</v>
      </c>
      <c r="B49" s="34">
        <v>87033000</v>
      </c>
      <c r="C49" s="35"/>
      <c r="D49" s="34">
        <f t="shared" si="0"/>
        <v>1532366</v>
      </c>
      <c r="E49" s="36">
        <v>752788</v>
      </c>
      <c r="F49" s="37">
        <v>779578</v>
      </c>
      <c r="G49" s="38"/>
      <c r="H49" s="39"/>
      <c r="I49" s="35"/>
    </row>
    <row r="50" spans="1:9" ht="16.5" hidden="1" customHeight="1">
      <c r="A50" s="25" t="s">
        <v>82</v>
      </c>
      <c r="B50" s="34">
        <v>88293000</v>
      </c>
      <c r="C50" s="35"/>
      <c r="D50" s="34">
        <f t="shared" si="0"/>
        <v>1538645</v>
      </c>
      <c r="E50" s="36">
        <v>755384</v>
      </c>
      <c r="F50" s="37">
        <v>783261</v>
      </c>
      <c r="G50" s="38"/>
      <c r="H50" s="39"/>
      <c r="I50" s="35"/>
    </row>
    <row r="51" spans="1:9" ht="16.5" customHeight="1">
      <c r="A51" s="25" t="s">
        <v>83</v>
      </c>
      <c r="B51" s="34">
        <v>89275529</v>
      </c>
      <c r="C51" s="35"/>
      <c r="D51" s="34">
        <f t="shared" si="0"/>
        <v>1540628</v>
      </c>
      <c r="E51" s="36">
        <v>749342</v>
      </c>
      <c r="F51" s="37">
        <v>791286</v>
      </c>
      <c r="G51" s="38"/>
      <c r="H51" s="39"/>
      <c r="I51" s="35"/>
    </row>
    <row r="52" spans="1:9" ht="16.5" hidden="1" customHeight="1">
      <c r="A52" s="25" t="s">
        <v>84</v>
      </c>
      <c r="B52" s="34">
        <v>90259000</v>
      </c>
      <c r="C52" s="35"/>
      <c r="D52" s="34">
        <f t="shared" si="0"/>
        <v>1545118</v>
      </c>
      <c r="E52" s="36">
        <v>751911</v>
      </c>
      <c r="F52" s="37">
        <v>793207</v>
      </c>
      <c r="G52" s="38"/>
      <c r="H52" s="39"/>
      <c r="I52" s="35"/>
    </row>
    <row r="53" spans="1:9" ht="16.5" hidden="1" customHeight="1">
      <c r="A53" s="25" t="s">
        <v>85</v>
      </c>
      <c r="B53" s="34">
        <v>91088000</v>
      </c>
      <c r="C53" s="35"/>
      <c r="D53" s="34">
        <f t="shared" si="0"/>
        <v>1540395</v>
      </c>
      <c r="E53" s="36">
        <v>748318</v>
      </c>
      <c r="F53" s="37">
        <v>792077</v>
      </c>
      <c r="G53" s="38"/>
      <c r="H53" s="39"/>
      <c r="I53" s="35"/>
    </row>
    <row r="54" spans="1:9" ht="16.5" hidden="1" customHeight="1">
      <c r="A54" s="25" t="s">
        <v>86</v>
      </c>
      <c r="B54" s="34">
        <v>92010000</v>
      </c>
      <c r="C54" s="35"/>
      <c r="D54" s="34">
        <f t="shared" si="0"/>
        <v>1546366</v>
      </c>
      <c r="E54" s="36">
        <v>754290</v>
      </c>
      <c r="F54" s="37">
        <v>792076</v>
      </c>
      <c r="G54" s="38"/>
      <c r="H54" s="39"/>
      <c r="I54" s="35"/>
    </row>
    <row r="55" spans="1:9" ht="16.5" hidden="1" customHeight="1">
      <c r="A55" s="25" t="s">
        <v>87</v>
      </c>
      <c r="B55" s="34">
        <v>92971000</v>
      </c>
      <c r="C55" s="35"/>
      <c r="D55" s="34">
        <f t="shared" si="0"/>
        <v>1534390</v>
      </c>
      <c r="E55" s="36">
        <v>742835</v>
      </c>
      <c r="F55" s="37">
        <v>791555</v>
      </c>
      <c r="G55" s="38"/>
      <c r="H55" s="39"/>
      <c r="I55" s="35"/>
    </row>
    <row r="56" spans="1:9" ht="16.5" customHeight="1">
      <c r="A56" s="25" t="s">
        <v>88</v>
      </c>
      <c r="B56" s="34">
        <v>93418501</v>
      </c>
      <c r="C56" s="35"/>
      <c r="D56" s="34">
        <f t="shared" si="0"/>
        <v>1500687</v>
      </c>
      <c r="E56" s="36">
        <v>721121</v>
      </c>
      <c r="F56" s="37">
        <v>779566</v>
      </c>
      <c r="G56" s="38"/>
      <c r="H56" s="39"/>
      <c r="I56" s="35"/>
    </row>
    <row r="57" spans="1:9" s="47" customFormat="1" ht="25.15" hidden="1" customHeight="1">
      <c r="A57" s="43" t="s">
        <v>89</v>
      </c>
      <c r="B57" s="44">
        <v>94285000</v>
      </c>
      <c r="C57" s="35"/>
      <c r="D57" s="44">
        <f t="shared" si="0"/>
        <v>1500564</v>
      </c>
      <c r="E57" s="45">
        <v>720484</v>
      </c>
      <c r="F57" s="46">
        <v>780080</v>
      </c>
      <c r="G57" s="38"/>
      <c r="H57" s="39"/>
      <c r="I57" s="35"/>
    </row>
    <row r="58" spans="1:9" ht="16.5" hidden="1" customHeight="1">
      <c r="A58" s="25" t="s">
        <v>90</v>
      </c>
      <c r="B58" s="34">
        <v>95178000</v>
      </c>
      <c r="C58" s="35"/>
      <c r="D58" s="34">
        <f t="shared" si="0"/>
        <v>1475000</v>
      </c>
      <c r="E58" s="36">
        <v>706000</v>
      </c>
      <c r="F58" s="37">
        <v>769000</v>
      </c>
      <c r="G58" s="38"/>
      <c r="H58" s="39"/>
      <c r="I58" s="35"/>
    </row>
    <row r="59" spans="1:9" ht="16.5" hidden="1" customHeight="1">
      <c r="A59" s="25" t="s">
        <v>91</v>
      </c>
      <c r="B59" s="34">
        <v>96156000</v>
      </c>
      <c r="C59" s="35"/>
      <c r="D59" s="34">
        <f t="shared" si="0"/>
        <v>1462000</v>
      </c>
      <c r="E59" s="36">
        <v>697000</v>
      </c>
      <c r="F59" s="37">
        <v>765000</v>
      </c>
      <c r="G59" s="38"/>
      <c r="H59" s="39"/>
      <c r="I59" s="35"/>
    </row>
    <row r="60" spans="1:9" ht="16.5" hidden="1" customHeight="1">
      <c r="A60" s="25" t="s">
        <v>92</v>
      </c>
      <c r="B60" s="34">
        <v>97186000</v>
      </c>
      <c r="C60" s="35"/>
      <c r="D60" s="34">
        <f t="shared" si="0"/>
        <v>1451000</v>
      </c>
      <c r="E60" s="36">
        <v>691000</v>
      </c>
      <c r="F60" s="37">
        <v>760000</v>
      </c>
      <c r="G60" s="38"/>
      <c r="H60" s="39"/>
      <c r="I60" s="35"/>
    </row>
    <row r="61" spans="1:9" ht="16.5" customHeight="1">
      <c r="A61" s="25" t="s">
        <v>93</v>
      </c>
      <c r="B61" s="34">
        <v>98274961</v>
      </c>
      <c r="C61" s="35"/>
      <c r="D61" s="34">
        <f t="shared" si="0"/>
        <v>1446384</v>
      </c>
      <c r="E61" s="36">
        <v>688063</v>
      </c>
      <c r="F61" s="37">
        <v>758321</v>
      </c>
      <c r="G61" s="38"/>
      <c r="H61" s="39"/>
      <c r="I61" s="35"/>
    </row>
    <row r="62" spans="1:9" s="47" customFormat="1" ht="25.15" customHeight="1">
      <c r="A62" s="43" t="s">
        <v>94</v>
      </c>
      <c r="B62" s="44">
        <v>99056000</v>
      </c>
      <c r="C62" s="35"/>
      <c r="D62" s="44">
        <f t="shared" si="0"/>
        <v>1438000</v>
      </c>
      <c r="E62" s="45">
        <v>684000</v>
      </c>
      <c r="F62" s="46">
        <v>754000</v>
      </c>
      <c r="G62" s="38"/>
      <c r="H62" s="39"/>
      <c r="I62" s="35"/>
    </row>
    <row r="63" spans="1:9" ht="16.5" customHeight="1">
      <c r="A63" s="25" t="s">
        <v>95</v>
      </c>
      <c r="B63" s="34">
        <v>100243000</v>
      </c>
      <c r="C63" s="37">
        <v>99637000</v>
      </c>
      <c r="D63" s="34">
        <f t="shared" si="0"/>
        <v>1434000</v>
      </c>
      <c r="E63" s="36">
        <v>681000</v>
      </c>
      <c r="F63" s="37">
        <v>753000</v>
      </c>
      <c r="G63" s="34">
        <v>1432000</v>
      </c>
      <c r="H63" s="36">
        <v>680000</v>
      </c>
      <c r="I63" s="37">
        <v>752000</v>
      </c>
    </row>
    <row r="64" spans="1:9" ht="16.5" customHeight="1">
      <c r="A64" s="25" t="s">
        <v>96</v>
      </c>
      <c r="B64" s="34">
        <v>101408000</v>
      </c>
      <c r="C64" s="37">
        <v>100794000</v>
      </c>
      <c r="D64" s="34">
        <f t="shared" si="0"/>
        <v>1429000</v>
      </c>
      <c r="E64" s="36">
        <v>678000</v>
      </c>
      <c r="F64" s="37">
        <v>751000</v>
      </c>
      <c r="G64" s="34">
        <v>1427000</v>
      </c>
      <c r="H64" s="36">
        <v>677000</v>
      </c>
      <c r="I64" s="37">
        <v>750000</v>
      </c>
    </row>
    <row r="65" spans="1:9" ht="16.5" customHeight="1">
      <c r="A65" s="25" t="s">
        <v>97</v>
      </c>
      <c r="B65" s="34">
        <v>102648000</v>
      </c>
      <c r="C65" s="37">
        <v>102022000</v>
      </c>
      <c r="D65" s="34">
        <f t="shared" si="0"/>
        <v>1425000</v>
      </c>
      <c r="E65" s="36">
        <v>676000</v>
      </c>
      <c r="F65" s="37">
        <v>749000</v>
      </c>
      <c r="G65" s="34">
        <v>1423000</v>
      </c>
      <c r="H65" s="36">
        <v>675000</v>
      </c>
      <c r="I65" s="37">
        <v>748000</v>
      </c>
    </row>
    <row r="66" spans="1:9" ht="16.5" customHeight="1">
      <c r="A66" s="25" t="s">
        <v>98</v>
      </c>
      <c r="B66" s="34">
        <v>103720060</v>
      </c>
      <c r="C66" s="37">
        <v>103119447</v>
      </c>
      <c r="D66" s="34">
        <f t="shared" si="0"/>
        <v>1418124</v>
      </c>
      <c r="E66" s="36">
        <v>670980</v>
      </c>
      <c r="F66" s="37">
        <v>747144</v>
      </c>
      <c r="G66" s="34">
        <v>1416299</v>
      </c>
      <c r="H66" s="36">
        <v>670030</v>
      </c>
      <c r="I66" s="37">
        <v>746269</v>
      </c>
    </row>
    <row r="67" spans="1:9" s="47" customFormat="1" ht="25.15" customHeight="1">
      <c r="A67" s="43" t="s">
        <v>99</v>
      </c>
      <c r="B67" s="44">
        <v>105006000</v>
      </c>
      <c r="C67" s="46">
        <v>104345000</v>
      </c>
      <c r="D67" s="44">
        <f t="shared" si="0"/>
        <v>1420000</v>
      </c>
      <c r="E67" s="45">
        <v>672000</v>
      </c>
      <c r="F67" s="46">
        <v>748000</v>
      </c>
      <c r="G67" s="44">
        <v>1418000</v>
      </c>
      <c r="H67" s="45">
        <v>671000</v>
      </c>
      <c r="I67" s="46">
        <v>747000</v>
      </c>
    </row>
    <row r="68" spans="1:9" ht="16.5" customHeight="1">
      <c r="A68" s="25" t="s">
        <v>100</v>
      </c>
      <c r="B68" s="34">
        <v>107332000</v>
      </c>
      <c r="C68" s="37">
        <v>105742000</v>
      </c>
      <c r="D68" s="34">
        <f t="shared" si="0"/>
        <v>1425000</v>
      </c>
      <c r="E68" s="36">
        <v>674000</v>
      </c>
      <c r="F68" s="37">
        <v>751000</v>
      </c>
      <c r="G68" s="34">
        <v>1423000</v>
      </c>
      <c r="H68" s="36">
        <v>673000</v>
      </c>
      <c r="I68" s="37">
        <v>750000</v>
      </c>
    </row>
    <row r="69" spans="1:9" ht="16.5" customHeight="1">
      <c r="A69" s="25" t="s">
        <v>101</v>
      </c>
      <c r="B69" s="34">
        <v>108710000</v>
      </c>
      <c r="C69" s="37">
        <v>108079000</v>
      </c>
      <c r="D69" s="34">
        <f t="shared" si="0"/>
        <v>1431000</v>
      </c>
      <c r="E69" s="36">
        <v>677000</v>
      </c>
      <c r="F69" s="37">
        <v>754000</v>
      </c>
      <c r="G69" s="34">
        <v>1429000</v>
      </c>
      <c r="H69" s="36">
        <v>676000</v>
      </c>
      <c r="I69" s="37">
        <v>753000</v>
      </c>
    </row>
    <row r="70" spans="1:9" ht="16.5" customHeight="1">
      <c r="A70" s="25" t="s">
        <v>102</v>
      </c>
      <c r="B70" s="34">
        <v>110049000</v>
      </c>
      <c r="C70" s="37">
        <v>109410000</v>
      </c>
      <c r="D70" s="34">
        <f t="shared" si="0"/>
        <v>1440000</v>
      </c>
      <c r="E70" s="36">
        <v>683000</v>
      </c>
      <c r="F70" s="37">
        <v>757000</v>
      </c>
      <c r="G70" s="34">
        <v>1439000</v>
      </c>
      <c r="H70" s="36">
        <v>682000</v>
      </c>
      <c r="I70" s="37">
        <v>757000</v>
      </c>
    </row>
    <row r="71" spans="1:9" ht="16.5" customHeight="1">
      <c r="A71" s="25" t="s">
        <v>103</v>
      </c>
      <c r="B71" s="34">
        <v>111939643</v>
      </c>
      <c r="C71" s="37">
        <v>111251507</v>
      </c>
      <c r="D71" s="34">
        <f t="shared" si="0"/>
        <v>1465215</v>
      </c>
      <c r="E71" s="36">
        <v>697794</v>
      </c>
      <c r="F71" s="37">
        <v>767421</v>
      </c>
      <c r="G71" s="34">
        <v>1463158</v>
      </c>
      <c r="H71" s="36">
        <v>696694</v>
      </c>
      <c r="I71" s="37">
        <v>766464</v>
      </c>
    </row>
    <row r="72" spans="1:9" s="47" customFormat="1" ht="25.15" customHeight="1">
      <c r="A72" s="43" t="s">
        <v>104</v>
      </c>
      <c r="B72" s="44">
        <v>113089000</v>
      </c>
      <c r="C72" s="46">
        <v>112420000</v>
      </c>
      <c r="D72" s="44">
        <f t="shared" si="0"/>
        <v>1476000</v>
      </c>
      <c r="E72" s="45">
        <v>704000</v>
      </c>
      <c r="F72" s="46">
        <v>772000</v>
      </c>
      <c r="G72" s="44">
        <v>1474000</v>
      </c>
      <c r="H72" s="45">
        <v>703000</v>
      </c>
      <c r="I72" s="46">
        <v>771000</v>
      </c>
    </row>
    <row r="73" spans="1:9" ht="16.5" customHeight="1">
      <c r="A73" s="25" t="s">
        <v>105</v>
      </c>
      <c r="B73" s="34">
        <v>114154000</v>
      </c>
      <c r="C73" s="37">
        <v>113499000</v>
      </c>
      <c r="D73" s="34">
        <f t="shared" si="0"/>
        <v>1486000</v>
      </c>
      <c r="E73" s="36">
        <v>709000</v>
      </c>
      <c r="F73" s="37">
        <v>777000</v>
      </c>
      <c r="G73" s="34">
        <v>1484000</v>
      </c>
      <c r="H73" s="36">
        <v>708000</v>
      </c>
      <c r="I73" s="37">
        <v>776000</v>
      </c>
    </row>
    <row r="74" spans="1:9" ht="16.5" customHeight="1">
      <c r="A74" s="25" t="s">
        <v>106</v>
      </c>
      <c r="B74" s="34">
        <v>115174000</v>
      </c>
      <c r="C74" s="37">
        <v>114511000</v>
      </c>
      <c r="D74" s="34">
        <f t="shared" si="0"/>
        <v>1493000</v>
      </c>
      <c r="E74" s="36">
        <v>713000</v>
      </c>
      <c r="F74" s="37">
        <v>780000</v>
      </c>
      <c r="G74" s="34">
        <v>1491000</v>
      </c>
      <c r="H74" s="36">
        <v>712000</v>
      </c>
      <c r="I74" s="37">
        <v>779000</v>
      </c>
    </row>
    <row r="75" spans="1:9" ht="16.5" customHeight="1">
      <c r="A75" s="25" t="s">
        <v>107</v>
      </c>
      <c r="B75" s="34">
        <v>116133000</v>
      </c>
      <c r="C75" s="37">
        <v>115465000</v>
      </c>
      <c r="D75" s="34">
        <f t="shared" si="0"/>
        <v>1500000</v>
      </c>
      <c r="E75" s="36">
        <v>717000</v>
      </c>
      <c r="F75" s="37">
        <v>783000</v>
      </c>
      <c r="G75" s="34">
        <v>1498000</v>
      </c>
      <c r="H75" s="36">
        <v>716000</v>
      </c>
      <c r="I75" s="37">
        <v>782000</v>
      </c>
    </row>
    <row r="76" spans="1:9" ht="16.5" customHeight="1">
      <c r="A76" s="25" t="s">
        <v>108</v>
      </c>
      <c r="B76" s="34">
        <v>117060396</v>
      </c>
      <c r="C76" s="37">
        <v>116320358</v>
      </c>
      <c r="D76" s="34">
        <f t="shared" si="0"/>
        <v>1506637</v>
      </c>
      <c r="E76" s="36">
        <v>718517</v>
      </c>
      <c r="F76" s="37">
        <v>788120</v>
      </c>
      <c r="G76" s="34">
        <v>1504298</v>
      </c>
      <c r="H76" s="36">
        <v>717259</v>
      </c>
      <c r="I76" s="37">
        <v>787039</v>
      </c>
    </row>
    <row r="77" spans="1:9" s="47" customFormat="1" ht="25.15" customHeight="1">
      <c r="A77" s="43" t="s">
        <v>109</v>
      </c>
      <c r="B77" s="44">
        <v>117884000</v>
      </c>
      <c r="C77" s="46">
        <v>117204000</v>
      </c>
      <c r="D77" s="44">
        <f>E77+F77</f>
        <v>1511000</v>
      </c>
      <c r="E77" s="45">
        <v>720000</v>
      </c>
      <c r="F77" s="46">
        <v>791000</v>
      </c>
      <c r="G77" s="44">
        <v>1509000</v>
      </c>
      <c r="H77" s="45">
        <v>719000</v>
      </c>
      <c r="I77" s="46">
        <v>790000</v>
      </c>
    </row>
    <row r="78" spans="1:9" ht="16.5" customHeight="1">
      <c r="A78" s="25" t="s">
        <v>110</v>
      </c>
      <c r="B78" s="34">
        <v>118693000</v>
      </c>
      <c r="C78" s="37">
        <v>118008000</v>
      </c>
      <c r="D78" s="34">
        <f t="shared" ref="D78:D93" si="1">E78+F78</f>
        <v>1515000</v>
      </c>
      <c r="E78" s="36">
        <v>722000</v>
      </c>
      <c r="F78" s="37">
        <v>793000</v>
      </c>
      <c r="G78" s="34">
        <v>1513000</v>
      </c>
      <c r="H78" s="36">
        <v>721000</v>
      </c>
      <c r="I78" s="37">
        <v>792000</v>
      </c>
    </row>
    <row r="79" spans="1:9" ht="16.5" customHeight="1">
      <c r="A79" s="25" t="s">
        <v>111</v>
      </c>
      <c r="B79" s="34">
        <v>119483000</v>
      </c>
      <c r="C79" s="37">
        <v>118786000</v>
      </c>
      <c r="D79" s="34">
        <f t="shared" si="1"/>
        <v>1518000</v>
      </c>
      <c r="E79" s="36">
        <v>723000</v>
      </c>
      <c r="F79" s="37">
        <v>795000</v>
      </c>
      <c r="G79" s="34">
        <v>1516000</v>
      </c>
      <c r="H79" s="36">
        <v>722000</v>
      </c>
      <c r="I79" s="37">
        <v>794000</v>
      </c>
    </row>
    <row r="80" spans="1:9" ht="16.5" customHeight="1">
      <c r="A80" s="25" t="s">
        <v>112</v>
      </c>
      <c r="B80" s="34">
        <v>120235000</v>
      </c>
      <c r="C80" s="37">
        <v>119523000</v>
      </c>
      <c r="D80" s="34">
        <f t="shared" si="1"/>
        <v>1521000</v>
      </c>
      <c r="E80" s="36">
        <v>724000</v>
      </c>
      <c r="F80" s="37">
        <v>797000</v>
      </c>
      <c r="G80" s="34">
        <v>1520000</v>
      </c>
      <c r="H80" s="36">
        <v>723000</v>
      </c>
      <c r="I80" s="37">
        <v>796000</v>
      </c>
    </row>
    <row r="81" spans="1:13" ht="16.5" customHeight="1">
      <c r="A81" s="25" t="s">
        <v>113</v>
      </c>
      <c r="B81" s="34">
        <v>121048923</v>
      </c>
      <c r="C81" s="37">
        <v>120265700</v>
      </c>
      <c r="D81" s="34">
        <f t="shared" si="1"/>
        <v>1529983</v>
      </c>
      <c r="E81" s="36">
        <v>728506</v>
      </c>
      <c r="F81" s="37">
        <v>801477</v>
      </c>
      <c r="G81" s="34">
        <v>1533600</v>
      </c>
      <c r="H81" s="36">
        <v>727387</v>
      </c>
      <c r="I81" s="37">
        <v>800366</v>
      </c>
    </row>
    <row r="82" spans="1:13" s="47" customFormat="1" ht="25.15" customHeight="1">
      <c r="A82" s="43" t="s">
        <v>114</v>
      </c>
      <c r="B82" s="44">
        <v>121672000</v>
      </c>
      <c r="C82" s="46">
        <v>120946000</v>
      </c>
      <c r="D82" s="44">
        <f t="shared" si="1"/>
        <v>1530000</v>
      </c>
      <c r="E82" s="45">
        <v>728000</v>
      </c>
      <c r="F82" s="46">
        <v>802000</v>
      </c>
      <c r="G82" s="44">
        <v>1527000</v>
      </c>
      <c r="H82" s="45">
        <v>727000</v>
      </c>
      <c r="I82" s="46">
        <v>801000</v>
      </c>
    </row>
    <row r="83" spans="1:13" ht="16.5" customHeight="1">
      <c r="A83" s="25" t="s">
        <v>115</v>
      </c>
      <c r="B83" s="34">
        <v>122263735</v>
      </c>
      <c r="C83" s="37">
        <v>121535000</v>
      </c>
      <c r="D83" s="34">
        <f t="shared" si="1"/>
        <v>1528036</v>
      </c>
      <c r="E83" s="36">
        <v>726429</v>
      </c>
      <c r="F83" s="37">
        <v>801607</v>
      </c>
      <c r="G83" s="34">
        <v>1526000</v>
      </c>
      <c r="H83" s="36">
        <v>725000</v>
      </c>
      <c r="I83" s="37">
        <v>801000</v>
      </c>
    </row>
    <row r="84" spans="1:13" ht="16.5" customHeight="1">
      <c r="A84" s="25" t="s">
        <v>116</v>
      </c>
      <c r="B84" s="34">
        <v>122783000</v>
      </c>
      <c r="C84" s="37">
        <v>122026000</v>
      </c>
      <c r="D84" s="34">
        <f t="shared" si="1"/>
        <v>1526000</v>
      </c>
      <c r="E84" s="36">
        <v>725000</v>
      </c>
      <c r="F84" s="37">
        <v>801000</v>
      </c>
      <c r="G84" s="34">
        <v>1525000</v>
      </c>
      <c r="H84" s="36">
        <v>724000</v>
      </c>
      <c r="I84" s="37">
        <v>800000</v>
      </c>
    </row>
    <row r="85" spans="1:13" ht="16.5" customHeight="1">
      <c r="A85" s="25" t="s">
        <v>117</v>
      </c>
      <c r="B85" s="34">
        <v>123255000</v>
      </c>
      <c r="C85" s="37">
        <v>122460000</v>
      </c>
      <c r="D85" s="34">
        <f t="shared" si="1"/>
        <v>1525000</v>
      </c>
      <c r="E85" s="36">
        <v>724000</v>
      </c>
      <c r="F85" s="37">
        <v>801000</v>
      </c>
      <c r="G85" s="34">
        <v>1523000</v>
      </c>
      <c r="H85" s="36">
        <v>723000</v>
      </c>
      <c r="I85" s="37">
        <v>800000</v>
      </c>
    </row>
    <row r="86" spans="1:13" ht="16.5" customHeight="1">
      <c r="A86" s="25" t="s">
        <v>118</v>
      </c>
      <c r="B86" s="34">
        <v>123611167</v>
      </c>
      <c r="C86" s="37">
        <v>122721397</v>
      </c>
      <c r="D86" s="34">
        <f t="shared" si="1"/>
        <v>1515025</v>
      </c>
      <c r="E86" s="36">
        <v>716940</v>
      </c>
      <c r="F86" s="37">
        <v>798085</v>
      </c>
      <c r="G86" s="34">
        <v>1512674</v>
      </c>
      <c r="H86" s="36">
        <v>715877</v>
      </c>
      <c r="I86" s="37">
        <v>796797</v>
      </c>
    </row>
    <row r="87" spans="1:13" s="47" customFormat="1" ht="25.15" customHeight="1">
      <c r="A87" s="43" t="s">
        <v>119</v>
      </c>
      <c r="B87" s="44">
        <v>124043418</v>
      </c>
      <c r="C87" s="46">
        <v>123102000</v>
      </c>
      <c r="D87" s="44">
        <f t="shared" si="1"/>
        <v>1513017</v>
      </c>
      <c r="E87" s="45">
        <v>715550</v>
      </c>
      <c r="F87" s="46">
        <v>797467</v>
      </c>
      <c r="G87" s="44">
        <v>1510632</v>
      </c>
      <c r="H87" s="45">
        <v>714468</v>
      </c>
      <c r="I87" s="46">
        <v>796164</v>
      </c>
    </row>
    <row r="88" spans="1:13" ht="15.75" customHeight="1">
      <c r="A88" s="25" t="s">
        <v>120</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121</v>
      </c>
      <c r="B89" s="34">
        <v>124764000</v>
      </c>
      <c r="C89" s="37">
        <v>123788000</v>
      </c>
      <c r="D89" s="34">
        <f t="shared" si="1"/>
        <v>1509000</v>
      </c>
      <c r="E89" s="36">
        <v>713000</v>
      </c>
      <c r="F89" s="37">
        <v>796000</v>
      </c>
      <c r="G89" s="34">
        <v>1506000</v>
      </c>
      <c r="H89" s="36">
        <v>711000</v>
      </c>
      <c r="I89" s="37">
        <v>795000</v>
      </c>
    </row>
    <row r="90" spans="1:13" ht="16.5" customHeight="1">
      <c r="A90" s="25" t="s">
        <v>122</v>
      </c>
      <c r="B90" s="34">
        <v>125034000</v>
      </c>
      <c r="C90" s="37">
        <v>124069000</v>
      </c>
      <c r="D90" s="34">
        <f t="shared" si="1"/>
        <v>1508000</v>
      </c>
      <c r="E90" s="36">
        <v>712000</v>
      </c>
      <c r="F90" s="37">
        <v>796000</v>
      </c>
      <c r="G90" s="34">
        <v>1506000</v>
      </c>
      <c r="H90" s="36">
        <v>711000</v>
      </c>
      <c r="I90" s="37">
        <v>795000</v>
      </c>
    </row>
    <row r="91" spans="1:13" ht="16.5" customHeight="1">
      <c r="A91" s="25" t="s">
        <v>123</v>
      </c>
      <c r="B91" s="34">
        <v>125570246</v>
      </c>
      <c r="C91" s="37">
        <v>124298947</v>
      </c>
      <c r="D91" s="34">
        <f t="shared" si="1"/>
        <v>1506700</v>
      </c>
      <c r="E91" s="36">
        <v>712518</v>
      </c>
      <c r="F91" s="37">
        <v>794182</v>
      </c>
      <c r="G91" s="34">
        <v>1503411</v>
      </c>
      <c r="H91" s="36">
        <v>710949</v>
      </c>
      <c r="I91" s="37">
        <v>792462</v>
      </c>
    </row>
    <row r="92" spans="1:13" s="47" customFormat="1" ht="25.15" customHeight="1">
      <c r="A92" s="43" t="s">
        <v>124</v>
      </c>
      <c r="B92" s="44">
        <v>125864000</v>
      </c>
      <c r="C92" s="46">
        <v>124709000</v>
      </c>
      <c r="D92" s="44">
        <f t="shared" si="1"/>
        <v>1505000</v>
      </c>
      <c r="E92" s="45">
        <v>712000</v>
      </c>
      <c r="F92" s="46">
        <v>793000</v>
      </c>
      <c r="G92" s="44">
        <v>1502000</v>
      </c>
      <c r="H92" s="45">
        <v>710000</v>
      </c>
      <c r="I92" s="46">
        <v>792000</v>
      </c>
    </row>
    <row r="93" spans="1:13" ht="16.5" customHeight="1">
      <c r="A93" s="25" t="s">
        <v>125</v>
      </c>
      <c r="B93" s="34">
        <v>126166000</v>
      </c>
      <c r="C93" s="37">
        <v>124963000</v>
      </c>
      <c r="D93" s="34">
        <f t="shared" si="1"/>
        <v>1504000</v>
      </c>
      <c r="E93" s="36">
        <v>711000</v>
      </c>
      <c r="F93" s="37">
        <v>793000</v>
      </c>
      <c r="G93" s="34">
        <v>1500000</v>
      </c>
      <c r="H93" s="36">
        <v>709000</v>
      </c>
      <c r="I93" s="37">
        <v>791000</v>
      </c>
    </row>
    <row r="94" spans="1:13" ht="17.25" customHeight="1">
      <c r="A94" s="25" t="s">
        <v>60</v>
      </c>
      <c r="B94" s="34">
        <v>126486000</v>
      </c>
      <c r="C94" s="37">
        <v>125252000</v>
      </c>
      <c r="D94" s="34">
        <v>1502000</v>
      </c>
      <c r="E94" s="36">
        <v>710000</v>
      </c>
      <c r="F94" s="37">
        <v>792000</v>
      </c>
      <c r="G94" s="34">
        <v>1498000</v>
      </c>
      <c r="H94" s="36">
        <v>708000</v>
      </c>
      <c r="I94" s="37">
        <v>790000</v>
      </c>
    </row>
    <row r="95" spans="1:13" ht="16.5" customHeight="1">
      <c r="A95" s="25" t="s">
        <v>126</v>
      </c>
      <c r="B95" s="34">
        <v>126686000</v>
      </c>
      <c r="C95" s="37">
        <v>125432000</v>
      </c>
      <c r="D95" s="34">
        <v>1497000</v>
      </c>
      <c r="E95" s="36">
        <v>707000</v>
      </c>
      <c r="F95" s="37">
        <v>790000</v>
      </c>
      <c r="G95" s="34">
        <v>1493000</v>
      </c>
      <c r="H95" s="36">
        <v>706000</v>
      </c>
      <c r="I95" s="37">
        <v>788000</v>
      </c>
    </row>
    <row r="96" spans="1:13" ht="15.75" customHeight="1">
      <c r="A96" s="25" t="s">
        <v>127</v>
      </c>
      <c r="B96" s="34">
        <v>126925843</v>
      </c>
      <c r="C96" s="37">
        <v>125386737</v>
      </c>
      <c r="D96" s="34">
        <v>1493092</v>
      </c>
      <c r="E96" s="36">
        <v>704289</v>
      </c>
      <c r="F96" s="37">
        <v>788803</v>
      </c>
      <c r="G96" s="34">
        <v>1488067</v>
      </c>
      <c r="H96" s="36">
        <v>702230</v>
      </c>
      <c r="I96" s="37">
        <v>785837</v>
      </c>
    </row>
    <row r="97" spans="1:9" ht="15.75" customHeight="1">
      <c r="A97" s="25"/>
      <c r="B97" s="34"/>
      <c r="C97" s="110" t="s">
        <v>216</v>
      </c>
      <c r="D97" s="34"/>
      <c r="E97" s="36"/>
      <c r="F97" s="37"/>
      <c r="G97" s="111" t="s">
        <v>217</v>
      </c>
      <c r="H97" s="36">
        <v>702537</v>
      </c>
      <c r="I97" s="37" t="s">
        <v>215</v>
      </c>
    </row>
    <row r="98" spans="1:9" ht="24.75" customHeight="1">
      <c r="A98" s="43" t="s">
        <v>63</v>
      </c>
      <c r="B98" s="44">
        <v>127291000</v>
      </c>
      <c r="C98" s="46">
        <v>125908000</v>
      </c>
      <c r="D98" s="44">
        <v>1491000</v>
      </c>
      <c r="E98" s="45">
        <v>703000</v>
      </c>
      <c r="F98" s="46">
        <v>788000</v>
      </c>
      <c r="G98" s="44">
        <v>1486000</v>
      </c>
      <c r="H98" s="45">
        <v>701000</v>
      </c>
      <c r="I98" s="46">
        <v>785000</v>
      </c>
    </row>
    <row r="99" spans="1:9" ht="16.5" customHeight="1">
      <c r="A99" s="43" t="s">
        <v>128</v>
      </c>
      <c r="B99" s="44">
        <v>127435000</v>
      </c>
      <c r="C99" s="46">
        <v>126008000</v>
      </c>
      <c r="D99" s="44">
        <v>1486000</v>
      </c>
      <c r="E99" s="45">
        <v>701000</v>
      </c>
      <c r="F99" s="46">
        <v>786000</v>
      </c>
      <c r="G99" s="44">
        <v>1481000</v>
      </c>
      <c r="H99" s="45">
        <v>699000</v>
      </c>
      <c r="I99" s="46">
        <v>782000</v>
      </c>
    </row>
    <row r="100" spans="1:9" ht="16.5" customHeight="1">
      <c r="A100" s="43" t="s">
        <v>67</v>
      </c>
      <c r="B100" s="44">
        <v>127619000</v>
      </c>
      <c r="C100" s="46">
        <v>126139000</v>
      </c>
      <c r="D100" s="44">
        <v>1483000</v>
      </c>
      <c r="E100" s="45">
        <v>699000</v>
      </c>
      <c r="F100" s="46">
        <v>784000</v>
      </c>
      <c r="G100" s="44">
        <v>1477000</v>
      </c>
      <c r="H100" s="45">
        <v>697000</v>
      </c>
      <c r="I100" s="46">
        <v>780000</v>
      </c>
    </row>
    <row r="101" spans="1:9" ht="16.5" customHeight="1">
      <c r="A101" s="43" t="s">
        <v>183</v>
      </c>
      <c r="B101" s="44">
        <v>127687000</v>
      </c>
      <c r="C101" s="46">
        <v>126176000</v>
      </c>
      <c r="D101" s="44">
        <v>1477000</v>
      </c>
      <c r="E101" s="45">
        <v>696000</v>
      </c>
      <c r="F101" s="46">
        <v>781000</v>
      </c>
      <c r="G101" s="44">
        <v>1471000</v>
      </c>
      <c r="H101" s="45">
        <v>694000</v>
      </c>
      <c r="I101" s="46">
        <v>777000</v>
      </c>
    </row>
    <row r="102" spans="1:9" ht="16.5" customHeight="1">
      <c r="A102" s="43" t="s">
        <v>184</v>
      </c>
      <c r="B102" s="44">
        <v>127767994</v>
      </c>
      <c r="C102" s="46">
        <v>126204902</v>
      </c>
      <c r="D102" s="44">
        <v>1467815</v>
      </c>
      <c r="E102" s="45">
        <v>691677</v>
      </c>
      <c r="F102" s="46">
        <v>776138</v>
      </c>
      <c r="G102" s="44">
        <v>1460234</v>
      </c>
      <c r="H102" s="45">
        <v>688589</v>
      </c>
      <c r="I102" s="46">
        <v>771645</v>
      </c>
    </row>
    <row r="103" spans="1:9" ht="15.75" customHeight="1">
      <c r="A103" s="25"/>
      <c r="B103" s="34"/>
      <c r="C103" s="110" t="s">
        <v>218</v>
      </c>
      <c r="D103" s="34"/>
      <c r="E103" s="36"/>
      <c r="F103" s="37"/>
      <c r="G103" s="111" t="s">
        <v>219</v>
      </c>
      <c r="H103" s="36">
        <v>689062</v>
      </c>
      <c r="I103" s="37" t="s">
        <v>220</v>
      </c>
    </row>
    <row r="104" spans="1:9" ht="24.75" customHeight="1">
      <c r="A104" s="43" t="s">
        <v>71</v>
      </c>
      <c r="B104" s="44">
        <v>127770000</v>
      </c>
      <c r="C104" s="46">
        <v>126154000</v>
      </c>
      <c r="D104" s="44">
        <v>1460000</v>
      </c>
      <c r="E104" s="45">
        <v>688000</v>
      </c>
      <c r="F104" s="46">
        <v>772000</v>
      </c>
      <c r="G104" s="44">
        <v>1453000</v>
      </c>
      <c r="H104" s="45">
        <v>685000</v>
      </c>
      <c r="I104" s="46">
        <v>768000</v>
      </c>
    </row>
    <row r="105" spans="1:9" ht="15.75" customHeight="1">
      <c r="A105" s="43" t="s">
        <v>72</v>
      </c>
      <c r="B105" s="44">
        <v>127771000</v>
      </c>
      <c r="C105" s="46">
        <v>126085000</v>
      </c>
      <c r="D105" s="44">
        <v>1452000</v>
      </c>
      <c r="E105" s="45">
        <v>683000</v>
      </c>
      <c r="F105" s="46">
        <v>769000</v>
      </c>
      <c r="G105" s="44">
        <v>1445000</v>
      </c>
      <c r="H105" s="45">
        <v>680000</v>
      </c>
      <c r="I105" s="46">
        <v>765000</v>
      </c>
    </row>
    <row r="106" spans="1:9" ht="15.75" customHeight="1">
      <c r="A106" s="43" t="s">
        <v>73</v>
      </c>
      <c r="B106" s="44">
        <v>127692000</v>
      </c>
      <c r="C106" s="46">
        <v>125947000</v>
      </c>
      <c r="D106" s="44">
        <v>1444000</v>
      </c>
      <c r="E106" s="45">
        <v>679000</v>
      </c>
      <c r="F106" s="46">
        <v>765000</v>
      </c>
      <c r="G106" s="44">
        <v>1436000</v>
      </c>
      <c r="H106" s="45">
        <v>676000</v>
      </c>
      <c r="I106" s="46">
        <v>761000</v>
      </c>
    </row>
    <row r="107" spans="1:9" ht="15" customHeight="1">
      <c r="A107" s="43" t="s">
        <v>74</v>
      </c>
      <c r="B107" s="44">
        <v>127510000</v>
      </c>
      <c r="C107" s="46">
        <v>125820000</v>
      </c>
      <c r="D107" s="44">
        <v>1436000</v>
      </c>
      <c r="E107" s="45">
        <v>675000</v>
      </c>
      <c r="F107" s="46">
        <v>761000</v>
      </c>
      <c r="G107" s="44">
        <v>1429000</v>
      </c>
      <c r="H107" s="45">
        <v>672000</v>
      </c>
      <c r="I107" s="46">
        <v>757000</v>
      </c>
    </row>
    <row r="108" spans="1:9" ht="15" customHeight="1">
      <c r="A108" s="43" t="s">
        <v>75</v>
      </c>
      <c r="B108" s="44">
        <v>128057352</v>
      </c>
      <c r="C108" s="46">
        <v>126381728</v>
      </c>
      <c r="D108" s="44">
        <v>1431493</v>
      </c>
      <c r="E108" s="45">
        <v>673326</v>
      </c>
      <c r="F108" s="46">
        <v>758167</v>
      </c>
      <c r="G108" s="44">
        <v>1415381</v>
      </c>
      <c r="H108" s="45">
        <v>665610</v>
      </c>
      <c r="I108" s="46">
        <v>749771</v>
      </c>
    </row>
    <row r="109" spans="1:9" ht="15" customHeight="1">
      <c r="A109" s="43"/>
      <c r="B109" s="44"/>
      <c r="C109" s="46" t="s">
        <v>536</v>
      </c>
      <c r="D109" s="45"/>
      <c r="E109" s="45"/>
      <c r="F109" s="45"/>
      <c r="G109" s="44" t="s">
        <v>537</v>
      </c>
      <c r="H109" s="45">
        <v>669771</v>
      </c>
      <c r="I109" s="46" t="s">
        <v>538</v>
      </c>
    </row>
    <row r="110" spans="1:9" ht="24.75" customHeight="1">
      <c r="A110" s="43" t="s">
        <v>76</v>
      </c>
      <c r="B110" s="44">
        <v>127799000</v>
      </c>
      <c r="C110" s="46">
        <v>126180000</v>
      </c>
      <c r="D110" s="44">
        <v>1423000</v>
      </c>
      <c r="E110" s="45">
        <v>670000</v>
      </c>
      <c r="F110" s="46">
        <v>754000</v>
      </c>
      <c r="G110" s="44">
        <v>1416000</v>
      </c>
      <c r="H110" s="45">
        <v>666000</v>
      </c>
      <c r="I110" s="46">
        <v>750000</v>
      </c>
    </row>
    <row r="111" spans="1:9" ht="15.75" customHeight="1">
      <c r="A111" s="131" t="s">
        <v>77</v>
      </c>
      <c r="B111" s="44">
        <v>127515000</v>
      </c>
      <c r="C111" s="45">
        <v>125957000</v>
      </c>
      <c r="D111" s="44">
        <v>1415000</v>
      </c>
      <c r="E111" s="45">
        <v>666000</v>
      </c>
      <c r="F111" s="46">
        <v>749000</v>
      </c>
      <c r="G111" s="45">
        <v>1408000</v>
      </c>
      <c r="H111" s="45">
        <v>662000</v>
      </c>
      <c r="I111" s="46">
        <v>745000</v>
      </c>
    </row>
    <row r="112" spans="1:9" ht="15.75" customHeight="1">
      <c r="A112" s="131" t="s">
        <v>78</v>
      </c>
      <c r="B112" s="44">
        <v>127298000</v>
      </c>
      <c r="C112" s="45">
        <v>125704000</v>
      </c>
      <c r="D112" s="44">
        <v>1405000</v>
      </c>
      <c r="E112" s="45">
        <v>661000</v>
      </c>
      <c r="F112" s="46">
        <v>744000</v>
      </c>
      <c r="G112" s="45">
        <v>1398000</v>
      </c>
      <c r="H112" s="45">
        <v>658000</v>
      </c>
      <c r="I112" s="46">
        <v>740000</v>
      </c>
    </row>
    <row r="113" spans="1:9" ht="15.75" customHeight="1">
      <c r="A113" s="131" t="s">
        <v>79</v>
      </c>
      <c r="B113" s="44">
        <v>127083000</v>
      </c>
      <c r="C113" s="45">
        <v>125431000</v>
      </c>
      <c r="D113" s="44">
        <v>1395000</v>
      </c>
      <c r="E113" s="45">
        <v>657000</v>
      </c>
      <c r="F113" s="46">
        <v>738000</v>
      </c>
      <c r="G113" s="45">
        <v>1388000</v>
      </c>
      <c r="H113" s="45">
        <v>654000</v>
      </c>
      <c r="I113" s="46">
        <v>734000</v>
      </c>
    </row>
    <row r="114" spans="1:9" ht="15.75" customHeight="1">
      <c r="A114" s="131" t="s">
        <v>80</v>
      </c>
      <c r="B114" s="44">
        <v>127094745</v>
      </c>
      <c r="C114" s="45">
        <v>124283901</v>
      </c>
      <c r="D114" s="44">
        <v>1385262</v>
      </c>
      <c r="E114" s="45">
        <v>654380</v>
      </c>
      <c r="F114" s="46">
        <v>730882</v>
      </c>
      <c r="G114" s="45">
        <v>1365508</v>
      </c>
      <c r="H114" s="45">
        <v>645090</v>
      </c>
      <c r="I114" s="46">
        <v>720418</v>
      </c>
    </row>
    <row r="115" spans="1:9" ht="15.75" customHeight="1">
      <c r="A115" s="131"/>
      <c r="B115" s="44"/>
      <c r="C115" s="45" t="s">
        <v>711</v>
      </c>
      <c r="D115" s="44"/>
      <c r="E115" s="45"/>
      <c r="F115" s="46"/>
      <c r="G115" s="45" t="s">
        <v>712</v>
      </c>
      <c r="H115" s="45">
        <v>650292</v>
      </c>
      <c r="I115" s="46" t="s">
        <v>713</v>
      </c>
    </row>
    <row r="116" spans="1:9" ht="24.75" customHeight="1">
      <c r="A116" s="131" t="s">
        <v>81</v>
      </c>
      <c r="B116" s="44">
        <v>126933000</v>
      </c>
      <c r="C116" s="46">
        <v>125020000</v>
      </c>
      <c r="D116" s="44">
        <v>1375000</v>
      </c>
      <c r="E116" s="45">
        <v>650000</v>
      </c>
      <c r="F116" s="46">
        <v>725000</v>
      </c>
      <c r="G116" s="44">
        <v>1366000</v>
      </c>
      <c r="H116" s="45">
        <v>645000</v>
      </c>
      <c r="I116" s="46">
        <v>721000</v>
      </c>
    </row>
    <row r="117" spans="1:9" ht="15.75" customHeight="1">
      <c r="A117" s="131" t="s">
        <v>82</v>
      </c>
      <c r="B117" s="121">
        <v>126706000</v>
      </c>
      <c r="C117" s="122">
        <v>124648000</v>
      </c>
      <c r="D117" s="121">
        <v>1364000</v>
      </c>
      <c r="E117" s="123">
        <v>645000</v>
      </c>
      <c r="F117" s="122">
        <v>719000</v>
      </c>
      <c r="G117" s="121">
        <v>1354000</v>
      </c>
      <c r="H117" s="123">
        <v>640000</v>
      </c>
      <c r="I117" s="122">
        <v>714000</v>
      </c>
    </row>
    <row r="118" spans="1:9" ht="76.150000000000006" customHeight="1">
      <c r="A118" s="150" t="s">
        <v>535</v>
      </c>
      <c r="B118" s="151"/>
      <c r="C118" s="151"/>
      <c r="D118" s="151"/>
      <c r="E118" s="151"/>
      <c r="F118" s="151"/>
      <c r="G118" s="151"/>
      <c r="H118" s="151"/>
      <c r="I118" s="151"/>
    </row>
    <row r="119" spans="1:9" ht="16.5" customHeight="1"/>
    <row r="120" spans="1:9" ht="16.5" customHeight="1"/>
    <row r="121" spans="1:9" s="47" customFormat="1" ht="25.15" customHeight="1"/>
    <row r="122" spans="1:9" ht="16.5" customHeight="1"/>
    <row r="123" spans="1:9" ht="16.5" customHeight="1"/>
    <row r="124" spans="1:9" ht="16.5" customHeight="1"/>
    <row r="125" spans="1:9" ht="16.5" customHeight="1"/>
    <row r="126" spans="1:9" s="47" customFormat="1" ht="25.15" customHeight="1"/>
    <row r="127" spans="1:9" ht="16.5" customHeight="1"/>
    <row r="128" spans="1:9"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1:15" ht="16.5" customHeight="1"/>
    <row r="146" spans="1:15" ht="16.5" customHeight="1"/>
    <row r="147" spans="1:15" ht="16.5" customHeight="1"/>
    <row r="148" spans="1:15" ht="16.5" customHeight="1"/>
    <row r="149" spans="1:15" ht="16.5" customHeight="1"/>
    <row r="150" spans="1:15" ht="16.5" customHeight="1"/>
    <row r="151" spans="1:15" ht="16.5" customHeight="1"/>
    <row r="152" spans="1:15" ht="16.5" customHeight="1"/>
    <row r="153" spans="1:15" ht="16.5" customHeight="1"/>
    <row r="154" spans="1:15" ht="16.5" customHeight="1"/>
    <row r="155" spans="1:15" ht="16.5" customHeight="1"/>
    <row r="156" spans="1:15" ht="16.5" customHeight="1"/>
    <row r="157" spans="1:15" ht="16.5" customHeight="1">
      <c r="A157" s="49"/>
    </row>
    <row r="158" spans="1:15" s="49" customFormat="1" ht="16.5" customHeight="1">
      <c r="A158" s="19"/>
      <c r="F158" s="50"/>
      <c r="G158" s="50"/>
      <c r="H158" s="50"/>
      <c r="I158" s="50"/>
      <c r="J158" s="50"/>
      <c r="K158" s="50"/>
      <c r="L158" s="50"/>
      <c r="M158" s="50"/>
      <c r="N158" s="50"/>
      <c r="O158" s="50"/>
    </row>
    <row r="159" spans="1:15" ht="16.5" customHeight="1"/>
    <row r="160" spans="1:15"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sheetData>
  <mergeCells count="9">
    <mergeCell ref="A118:I118"/>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O210"/>
  <sheetViews>
    <sheetView view="pageBreakPreview" zoomScale="96" zoomScaleNormal="75" zoomScaleSheetLayoutView="96" workbookViewId="0">
      <selection activeCell="J7" sqref="J7"/>
    </sheetView>
  </sheetViews>
  <sheetFormatPr defaultColWidth="12.625" defaultRowHeight="13.5"/>
  <cols>
    <col min="1" max="1" width="13.875" style="52" customWidth="1"/>
    <col min="2" max="7" width="17.5" style="52" hidden="1" customWidth="1"/>
    <col min="8" max="13" width="17.5" style="52" customWidth="1"/>
    <col min="14" max="14" width="15.75" style="52" customWidth="1"/>
    <col min="15" max="15" width="12.625" style="85" customWidth="1"/>
    <col min="16" max="16384" width="12.625" style="52"/>
  </cols>
  <sheetData>
    <row r="1" spans="1:15" ht="21">
      <c r="A1" s="1" t="s">
        <v>534</v>
      </c>
      <c r="B1" s="51"/>
      <c r="C1" s="51"/>
      <c r="D1" s="51"/>
      <c r="E1" s="51"/>
      <c r="F1" s="51"/>
      <c r="G1" s="51"/>
      <c r="H1" s="51"/>
      <c r="I1" s="51"/>
      <c r="J1" s="51"/>
      <c r="K1" s="51"/>
      <c r="L1" s="51"/>
      <c r="M1" s="51"/>
      <c r="N1" s="91" t="s">
        <v>182</v>
      </c>
      <c r="O1" s="51"/>
    </row>
    <row r="2" spans="1:15">
      <c r="A2" s="155" t="s">
        <v>129</v>
      </c>
      <c r="B2" s="157" t="s">
        <v>130</v>
      </c>
      <c r="C2" s="157" t="s">
        <v>131</v>
      </c>
      <c r="D2" s="157" t="s">
        <v>132</v>
      </c>
      <c r="E2" s="157" t="s">
        <v>133</v>
      </c>
      <c r="F2" s="157" t="s">
        <v>221</v>
      </c>
      <c r="G2" s="157" t="s">
        <v>539</v>
      </c>
      <c r="H2" s="157" t="s">
        <v>549</v>
      </c>
      <c r="I2" s="157" t="s">
        <v>550</v>
      </c>
      <c r="J2" s="159" t="s">
        <v>553</v>
      </c>
      <c r="K2" s="159" t="s">
        <v>554</v>
      </c>
      <c r="L2" s="159" t="s">
        <v>701</v>
      </c>
      <c r="M2" s="54"/>
      <c r="N2" s="55"/>
      <c r="O2" s="56"/>
    </row>
    <row r="3" spans="1:15">
      <c r="A3" s="156"/>
      <c r="B3" s="158"/>
      <c r="C3" s="158"/>
      <c r="D3" s="158"/>
      <c r="E3" s="158"/>
      <c r="F3" s="158"/>
      <c r="G3" s="158"/>
      <c r="H3" s="158"/>
      <c r="I3" s="158"/>
      <c r="J3" s="160"/>
      <c r="K3" s="160"/>
      <c r="L3" s="160"/>
      <c r="M3" s="57" t="s">
        <v>551</v>
      </c>
      <c r="N3" s="57" t="s">
        <v>552</v>
      </c>
      <c r="O3" s="58"/>
    </row>
    <row r="4" spans="1:15" ht="39.75" customHeight="1">
      <c r="A4" s="90" t="s">
        <v>134</v>
      </c>
      <c r="B4" s="59">
        <v>1500995</v>
      </c>
      <c r="C4" s="60">
        <v>1496188</v>
      </c>
      <c r="D4" s="60">
        <v>1489732</v>
      </c>
      <c r="E4" s="60">
        <v>1485557</v>
      </c>
      <c r="F4" s="60">
        <v>1459988</v>
      </c>
      <c r="G4" s="60">
        <f t="shared" ref="G4:J4" si="0">SUM(G5:G6)</f>
        <v>1414996</v>
      </c>
      <c r="H4" s="60">
        <f t="shared" si="0"/>
        <v>1405051</v>
      </c>
      <c r="I4" s="60">
        <f t="shared" si="0"/>
        <v>1395609</v>
      </c>
      <c r="J4" s="60">
        <f t="shared" si="0"/>
        <v>1385262</v>
      </c>
      <c r="K4" s="60">
        <v>1374881</v>
      </c>
      <c r="L4" s="60">
        <f>SUM(L5:L6)</f>
        <v>1363905</v>
      </c>
      <c r="M4" s="60">
        <f>SUM(M5:M6)</f>
        <v>644692</v>
      </c>
      <c r="N4" s="61">
        <f t="shared" ref="N4" si="1">SUM(N5:N6)</f>
        <v>719213</v>
      </c>
      <c r="O4" s="62"/>
    </row>
    <row r="5" spans="1:15" ht="39.75" customHeight="1">
      <c r="A5" s="87" t="s">
        <v>135</v>
      </c>
      <c r="B5" s="63">
        <v>1078461</v>
      </c>
      <c r="C5" s="64">
        <v>1076436</v>
      </c>
      <c r="D5" s="64">
        <v>1076230</v>
      </c>
      <c r="E5" s="64">
        <v>1075552</v>
      </c>
      <c r="F5" s="64">
        <v>1314453</v>
      </c>
      <c r="G5" s="64">
        <f t="shared" ref="G5:J5" si="2">SUM(G7:G17)</f>
        <v>1279980</v>
      </c>
      <c r="H5" s="64">
        <f t="shared" si="2"/>
        <v>1272035</v>
      </c>
      <c r="I5" s="64">
        <f t="shared" si="2"/>
        <v>1264285</v>
      </c>
      <c r="J5" s="64">
        <f t="shared" si="2"/>
        <v>1255330</v>
      </c>
      <c r="K5" s="64">
        <v>1246818</v>
      </c>
      <c r="L5" s="64">
        <f>SUM(L7:L17)</f>
        <v>1237845</v>
      </c>
      <c r="M5" s="64">
        <f t="shared" ref="M5:N5" si="3">SUM(M7:M17)</f>
        <v>585254</v>
      </c>
      <c r="N5" s="65">
        <f t="shared" si="3"/>
        <v>652591</v>
      </c>
      <c r="O5"/>
    </row>
    <row r="6" spans="1:15" ht="39.75" customHeight="1">
      <c r="A6" s="88" t="s">
        <v>136</v>
      </c>
      <c r="B6" s="66">
        <v>422534</v>
      </c>
      <c r="C6" s="67">
        <v>419752</v>
      </c>
      <c r="D6" s="67">
        <v>413502</v>
      </c>
      <c r="E6" s="67">
        <v>410005</v>
      </c>
      <c r="F6" s="67">
        <v>145535</v>
      </c>
      <c r="G6" s="67">
        <f t="shared" ref="G6:J6" si="4">SUM(G18:G26)</f>
        <v>135016</v>
      </c>
      <c r="H6" s="67">
        <f t="shared" si="4"/>
        <v>133016</v>
      </c>
      <c r="I6" s="67">
        <f t="shared" si="4"/>
        <v>131324</v>
      </c>
      <c r="J6" s="67">
        <f t="shared" si="4"/>
        <v>129932</v>
      </c>
      <c r="K6" s="67">
        <v>128063</v>
      </c>
      <c r="L6" s="67">
        <f>SUM(L18:L26)</f>
        <v>126060</v>
      </c>
      <c r="M6" s="67">
        <f t="shared" ref="M6:N6" si="5">SUM(M18:M26)</f>
        <v>59438</v>
      </c>
      <c r="N6" s="68">
        <f t="shared" si="5"/>
        <v>66622</v>
      </c>
      <c r="O6"/>
    </row>
    <row r="7" spans="1:15" ht="39.75" customHeight="1">
      <c r="A7" s="87" t="s">
        <v>137</v>
      </c>
      <c r="B7" s="59">
        <v>468735</v>
      </c>
      <c r="C7" s="64">
        <v>469709</v>
      </c>
      <c r="D7" s="64">
        <v>474940</v>
      </c>
      <c r="E7" s="64">
        <v>476268</v>
      </c>
      <c r="F7" s="64">
        <v>515060</v>
      </c>
      <c r="G7" s="64">
        <v>517035</v>
      </c>
      <c r="H7" s="64">
        <v>516677</v>
      </c>
      <c r="I7" s="64">
        <v>516459</v>
      </c>
      <c r="J7" s="64">
        <v>514865</v>
      </c>
      <c r="K7" s="64">
        <v>513691</v>
      </c>
      <c r="L7" s="64">
        <f t="shared" ref="L7:L26" si="6">M7+N7</f>
        <v>512604</v>
      </c>
      <c r="M7" s="64">
        <v>240365</v>
      </c>
      <c r="N7" s="65">
        <v>272239</v>
      </c>
      <c r="O7"/>
    </row>
    <row r="8" spans="1:15" ht="39.75" customHeight="1">
      <c r="A8" s="87" t="s">
        <v>138</v>
      </c>
      <c r="B8" s="63">
        <v>118903</v>
      </c>
      <c r="C8" s="64">
        <v>118316</v>
      </c>
      <c r="D8" s="64">
        <v>117645</v>
      </c>
      <c r="E8" s="64">
        <v>117506</v>
      </c>
      <c r="F8" s="64">
        <v>172585</v>
      </c>
      <c r="G8" s="64">
        <v>163576</v>
      </c>
      <c r="H8" s="64">
        <v>161632</v>
      </c>
      <c r="I8" s="64">
        <v>159917</v>
      </c>
      <c r="J8" s="64">
        <v>158114</v>
      </c>
      <c r="K8" s="64">
        <v>157032</v>
      </c>
      <c r="L8" s="64">
        <f t="shared" si="6"/>
        <v>155447</v>
      </c>
      <c r="M8" s="64">
        <v>73315</v>
      </c>
      <c r="N8" s="65">
        <v>82132</v>
      </c>
      <c r="O8"/>
    </row>
    <row r="9" spans="1:15" ht="39.75" customHeight="1">
      <c r="A9" s="87" t="s">
        <v>139</v>
      </c>
      <c r="B9" s="63">
        <v>63949</v>
      </c>
      <c r="C9" s="64">
        <v>63292</v>
      </c>
      <c r="D9" s="64">
        <v>61411</v>
      </c>
      <c r="E9" s="64">
        <v>60652</v>
      </c>
      <c r="F9" s="64">
        <v>88281</v>
      </c>
      <c r="G9" s="64">
        <v>81743</v>
      </c>
      <c r="H9" s="64">
        <v>80546</v>
      </c>
      <c r="I9" s="64">
        <v>79207</v>
      </c>
      <c r="J9" s="64">
        <v>77465</v>
      </c>
      <c r="K9" s="64">
        <v>75935</v>
      </c>
      <c r="L9" s="64">
        <f t="shared" si="6"/>
        <v>74442</v>
      </c>
      <c r="M9" s="64">
        <v>34666</v>
      </c>
      <c r="N9" s="65">
        <v>39776</v>
      </c>
      <c r="O9" s="62"/>
    </row>
    <row r="10" spans="1:15" ht="39.75" customHeight="1">
      <c r="A10" s="87" t="s">
        <v>140</v>
      </c>
      <c r="B10" s="63">
        <v>34517</v>
      </c>
      <c r="C10" s="64">
        <v>33990</v>
      </c>
      <c r="D10" s="64">
        <v>32771</v>
      </c>
      <c r="E10" s="64">
        <v>32320</v>
      </c>
      <c r="F10" s="64">
        <v>40704</v>
      </c>
      <c r="G10" s="64">
        <v>37179</v>
      </c>
      <c r="H10" s="64">
        <v>36395</v>
      </c>
      <c r="I10" s="64">
        <v>35737</v>
      </c>
      <c r="J10" s="64">
        <v>34951</v>
      </c>
      <c r="K10" s="64">
        <v>34224</v>
      </c>
      <c r="L10" s="64">
        <f t="shared" si="6"/>
        <v>33569</v>
      </c>
      <c r="M10" s="64">
        <v>15615</v>
      </c>
      <c r="N10" s="65">
        <v>17954</v>
      </c>
      <c r="O10" s="62"/>
    </row>
    <row r="11" spans="1:15" ht="39.75" customHeight="1">
      <c r="A11" s="87" t="s">
        <v>141</v>
      </c>
      <c r="B11" s="63">
        <v>126681</v>
      </c>
      <c r="C11" s="64">
        <v>126185</v>
      </c>
      <c r="D11" s="64">
        <v>125392</v>
      </c>
      <c r="E11" s="64">
        <v>124761</v>
      </c>
      <c r="F11" s="64">
        <v>123618</v>
      </c>
      <c r="G11" s="64">
        <v>120749</v>
      </c>
      <c r="H11" s="64">
        <v>119945</v>
      </c>
      <c r="I11" s="64">
        <v>119101</v>
      </c>
      <c r="J11" s="64">
        <v>119903</v>
      </c>
      <c r="K11" s="64">
        <v>119088</v>
      </c>
      <c r="L11" s="64">
        <f t="shared" si="6"/>
        <v>118384</v>
      </c>
      <c r="M11" s="64">
        <v>56844</v>
      </c>
      <c r="N11" s="65">
        <v>61540</v>
      </c>
      <c r="O11" s="62"/>
    </row>
    <row r="12" spans="1:15" ht="39.75" customHeight="1">
      <c r="A12" s="87" t="s">
        <v>142</v>
      </c>
      <c r="B12" s="63">
        <v>58042</v>
      </c>
      <c r="C12" s="64">
        <v>58143</v>
      </c>
      <c r="D12" s="64">
        <v>58310</v>
      </c>
      <c r="E12" s="64">
        <v>58417</v>
      </c>
      <c r="F12" s="64">
        <v>112988</v>
      </c>
      <c r="G12" s="64">
        <v>111241</v>
      </c>
      <c r="H12" s="64">
        <v>110373</v>
      </c>
      <c r="I12" s="64">
        <v>109525</v>
      </c>
      <c r="J12" s="64">
        <v>108174</v>
      </c>
      <c r="K12" s="64">
        <v>107695</v>
      </c>
      <c r="L12" s="64">
        <f t="shared" si="6"/>
        <v>106803</v>
      </c>
      <c r="M12" s="64">
        <v>51372</v>
      </c>
      <c r="N12" s="65">
        <v>55431</v>
      </c>
      <c r="O12" s="62"/>
    </row>
    <row r="13" spans="1:15" ht="39.75" customHeight="1">
      <c r="A13" s="87" t="s">
        <v>143</v>
      </c>
      <c r="B13" s="63">
        <v>39144</v>
      </c>
      <c r="C13" s="64">
        <v>39072</v>
      </c>
      <c r="D13" s="64">
        <v>39049</v>
      </c>
      <c r="E13" s="64">
        <v>39041</v>
      </c>
      <c r="F13" s="64">
        <v>50174</v>
      </c>
      <c r="G13" s="64">
        <v>45992</v>
      </c>
      <c r="H13" s="64">
        <v>45501</v>
      </c>
      <c r="I13" s="64">
        <v>44913</v>
      </c>
      <c r="J13" s="64">
        <v>44086</v>
      </c>
      <c r="K13" s="64">
        <v>43350</v>
      </c>
      <c r="L13" s="64">
        <f t="shared" si="6"/>
        <v>42776</v>
      </c>
      <c r="M13" s="64">
        <v>20433</v>
      </c>
      <c r="N13" s="65">
        <v>22343</v>
      </c>
      <c r="O13" s="62"/>
    </row>
    <row r="14" spans="1:15" ht="39.75" customHeight="1">
      <c r="A14" s="87" t="s">
        <v>145</v>
      </c>
      <c r="B14" s="63">
        <v>30459</v>
      </c>
      <c r="C14" s="64">
        <v>30587</v>
      </c>
      <c r="D14" s="64">
        <v>30550</v>
      </c>
      <c r="E14" s="64">
        <v>30595</v>
      </c>
      <c r="F14" s="64">
        <v>39188</v>
      </c>
      <c r="G14" s="64">
        <v>37518</v>
      </c>
      <c r="H14" s="64">
        <v>37286</v>
      </c>
      <c r="I14" s="64">
        <v>37036</v>
      </c>
      <c r="J14" s="64">
        <v>36827</v>
      </c>
      <c r="K14" s="64">
        <v>36457</v>
      </c>
      <c r="L14" s="64">
        <f t="shared" si="6"/>
        <v>36080</v>
      </c>
      <c r="M14" s="64">
        <v>16756</v>
      </c>
      <c r="N14" s="65">
        <v>19324</v>
      </c>
      <c r="O14" s="62"/>
    </row>
    <row r="15" spans="1:15" ht="39.75" customHeight="1">
      <c r="A15" s="87" t="s">
        <v>146</v>
      </c>
      <c r="B15" s="63"/>
      <c r="C15" s="64"/>
      <c r="D15" s="64" t="s">
        <v>144</v>
      </c>
      <c r="E15" s="64" t="s">
        <v>144</v>
      </c>
      <c r="F15" s="64">
        <v>92343</v>
      </c>
      <c r="G15" s="64">
        <v>89084</v>
      </c>
      <c r="H15" s="64">
        <v>88577</v>
      </c>
      <c r="I15" s="64">
        <v>87908</v>
      </c>
      <c r="J15" s="64">
        <v>87413</v>
      </c>
      <c r="K15" s="64">
        <v>86669</v>
      </c>
      <c r="L15" s="64">
        <f t="shared" si="6"/>
        <v>85884</v>
      </c>
      <c r="M15" s="64">
        <v>41890</v>
      </c>
      <c r="N15" s="65">
        <v>43994</v>
      </c>
      <c r="O15" s="62"/>
    </row>
    <row r="16" spans="1:15" ht="39.75" customHeight="1">
      <c r="A16" s="87" t="s">
        <v>147</v>
      </c>
      <c r="B16" s="63"/>
      <c r="C16" s="64"/>
      <c r="D16" s="64" t="s">
        <v>144</v>
      </c>
      <c r="E16" s="64" t="s">
        <v>144</v>
      </c>
      <c r="F16" s="64">
        <v>44170</v>
      </c>
      <c r="G16" s="64">
        <v>40954</v>
      </c>
      <c r="H16" s="64">
        <v>40425</v>
      </c>
      <c r="I16" s="64">
        <v>39832</v>
      </c>
      <c r="J16" s="64">
        <v>38919</v>
      </c>
      <c r="K16" s="64">
        <v>38260</v>
      </c>
      <c r="L16" s="64">
        <f t="shared" si="6"/>
        <v>37468</v>
      </c>
      <c r="M16" s="64">
        <v>17547</v>
      </c>
      <c r="N16" s="65">
        <v>19921</v>
      </c>
      <c r="O16" s="62"/>
    </row>
    <row r="17" spans="1:15" ht="39.75" customHeight="1">
      <c r="A17" s="87" t="s">
        <v>148</v>
      </c>
      <c r="B17" s="63"/>
      <c r="C17" s="64"/>
      <c r="D17" s="64" t="s">
        <v>144</v>
      </c>
      <c r="E17" s="64" t="s">
        <v>144</v>
      </c>
      <c r="F17" s="64">
        <v>35342</v>
      </c>
      <c r="G17" s="64">
        <v>34909</v>
      </c>
      <c r="H17" s="64">
        <v>34678</v>
      </c>
      <c r="I17" s="64">
        <v>34650</v>
      </c>
      <c r="J17" s="64">
        <v>34613</v>
      </c>
      <c r="K17" s="64">
        <v>34417</v>
      </c>
      <c r="L17" s="64">
        <f t="shared" si="6"/>
        <v>34388</v>
      </c>
      <c r="M17" s="64">
        <v>16451</v>
      </c>
      <c r="N17" s="65">
        <v>17937</v>
      </c>
      <c r="O17" s="62"/>
    </row>
    <row r="18" spans="1:15" ht="39.75" customHeight="1">
      <c r="A18" s="141" t="s">
        <v>149</v>
      </c>
      <c r="B18" s="142"/>
      <c r="C18" s="143"/>
      <c r="D18" s="143" t="s">
        <v>144</v>
      </c>
      <c r="E18" s="143" t="s">
        <v>144</v>
      </c>
      <c r="F18" s="143">
        <v>7941</v>
      </c>
      <c r="G18" s="143">
        <v>7418</v>
      </c>
      <c r="H18" s="143">
        <v>7264</v>
      </c>
      <c r="I18" s="143">
        <v>7172</v>
      </c>
      <c r="J18" s="143">
        <v>7135</v>
      </c>
      <c r="K18" s="143">
        <v>7028</v>
      </c>
      <c r="L18" s="143">
        <f t="shared" si="6"/>
        <v>6893</v>
      </c>
      <c r="M18" s="143">
        <v>3585</v>
      </c>
      <c r="N18" s="144">
        <v>3308</v>
      </c>
      <c r="O18" s="62"/>
    </row>
    <row r="19" spans="1:15" ht="39.75" customHeight="1">
      <c r="A19" s="141" t="s">
        <v>150</v>
      </c>
      <c r="B19" s="142"/>
      <c r="C19" s="143"/>
      <c r="D19" s="143" t="s">
        <v>144</v>
      </c>
      <c r="E19" s="143" t="s">
        <v>144</v>
      </c>
      <c r="F19" s="143">
        <v>10655</v>
      </c>
      <c r="G19" s="143">
        <v>9258</v>
      </c>
      <c r="H19" s="143">
        <v>9018</v>
      </c>
      <c r="I19" s="143">
        <v>8731</v>
      </c>
      <c r="J19" s="143">
        <v>8447</v>
      </c>
      <c r="K19" s="143">
        <v>8221</v>
      </c>
      <c r="L19" s="143">
        <f t="shared" si="6"/>
        <v>7949</v>
      </c>
      <c r="M19" s="143">
        <v>3729</v>
      </c>
      <c r="N19" s="144">
        <v>4220</v>
      </c>
      <c r="O19" s="62"/>
    </row>
    <row r="20" spans="1:15" ht="39.75" customHeight="1">
      <c r="A20" s="87" t="s">
        <v>151</v>
      </c>
      <c r="B20" s="63">
        <v>30347</v>
      </c>
      <c r="C20" s="64">
        <v>30390</v>
      </c>
      <c r="D20" s="64">
        <v>30438</v>
      </c>
      <c r="E20" s="64">
        <v>30517</v>
      </c>
      <c r="F20" s="64">
        <v>30595</v>
      </c>
      <c r="G20" s="64">
        <v>30117</v>
      </c>
      <c r="H20" s="64">
        <v>30008</v>
      </c>
      <c r="I20" s="64">
        <v>30011</v>
      </c>
      <c r="J20" s="64">
        <v>30064</v>
      </c>
      <c r="K20" s="64">
        <v>30010</v>
      </c>
      <c r="L20" s="64">
        <f t="shared" si="6"/>
        <v>29973</v>
      </c>
      <c r="M20" s="64">
        <v>14068</v>
      </c>
      <c r="N20" s="65">
        <v>15905</v>
      </c>
      <c r="O20" s="62"/>
    </row>
    <row r="21" spans="1:15" ht="39.75" customHeight="1">
      <c r="A21" s="87" t="s">
        <v>152</v>
      </c>
      <c r="B21" s="63">
        <v>20922</v>
      </c>
      <c r="C21" s="64">
        <v>20933</v>
      </c>
      <c r="D21" s="64">
        <v>21012</v>
      </c>
      <c r="E21" s="64">
        <v>21080</v>
      </c>
      <c r="F21" s="64">
        <v>22404</v>
      </c>
      <c r="G21" s="64">
        <v>21697</v>
      </c>
      <c r="H21" s="64">
        <v>21523</v>
      </c>
      <c r="I21" s="64">
        <v>21443</v>
      </c>
      <c r="J21" s="64">
        <v>21239</v>
      </c>
      <c r="K21" s="64">
        <v>21231</v>
      </c>
      <c r="L21" s="64">
        <f t="shared" si="6"/>
        <v>20975</v>
      </c>
      <c r="M21" s="64">
        <v>9818</v>
      </c>
      <c r="N21" s="65">
        <v>11157</v>
      </c>
      <c r="O21" s="62"/>
    </row>
    <row r="22" spans="1:15" ht="39.75" customHeight="1">
      <c r="A22" s="141" t="s">
        <v>153</v>
      </c>
      <c r="B22" s="142">
        <v>11395</v>
      </c>
      <c r="C22" s="143">
        <v>11322</v>
      </c>
      <c r="D22" s="143">
        <v>11055</v>
      </c>
      <c r="E22" s="143">
        <v>10914</v>
      </c>
      <c r="F22" s="143">
        <v>19292</v>
      </c>
      <c r="G22" s="143">
        <v>17484</v>
      </c>
      <c r="H22" s="143">
        <v>17181</v>
      </c>
      <c r="I22" s="143">
        <v>16940</v>
      </c>
      <c r="J22" s="143">
        <v>16742</v>
      </c>
      <c r="K22" s="143">
        <v>16389</v>
      </c>
      <c r="L22" s="143">
        <f t="shared" si="6"/>
        <v>16094</v>
      </c>
      <c r="M22" s="143">
        <v>7621</v>
      </c>
      <c r="N22" s="144">
        <v>8473</v>
      </c>
      <c r="O22" s="62"/>
    </row>
    <row r="23" spans="1:15" ht="39.75" customHeight="1">
      <c r="A23" s="141" t="s">
        <v>154</v>
      </c>
      <c r="B23" s="142">
        <v>6739</v>
      </c>
      <c r="C23" s="143">
        <v>6646</v>
      </c>
      <c r="D23" s="143">
        <v>6473</v>
      </c>
      <c r="E23" s="143">
        <v>6420</v>
      </c>
      <c r="F23" s="143">
        <v>11731</v>
      </c>
      <c r="G23" s="143">
        <v>10312</v>
      </c>
      <c r="H23" s="143">
        <v>10012</v>
      </c>
      <c r="I23" s="143">
        <v>9749</v>
      </c>
      <c r="J23" s="143">
        <v>9626</v>
      </c>
      <c r="K23" s="143">
        <v>9359</v>
      </c>
      <c r="L23" s="143">
        <f t="shared" si="6"/>
        <v>9077</v>
      </c>
      <c r="M23" s="143">
        <v>4337</v>
      </c>
      <c r="N23" s="144">
        <v>4740</v>
      </c>
      <c r="O23" s="62"/>
    </row>
    <row r="24" spans="1:15" ht="39.75" customHeight="1">
      <c r="A24" s="87" t="s">
        <v>155</v>
      </c>
      <c r="B24" s="63">
        <v>4939</v>
      </c>
      <c r="C24" s="64">
        <v>4906</v>
      </c>
      <c r="D24" s="64">
        <v>4888</v>
      </c>
      <c r="E24" s="64">
        <v>4844</v>
      </c>
      <c r="F24" s="64">
        <v>4626</v>
      </c>
      <c r="G24" s="64">
        <v>4275</v>
      </c>
      <c r="H24" s="64">
        <v>4201</v>
      </c>
      <c r="I24" s="64">
        <v>4140</v>
      </c>
      <c r="J24" s="64">
        <v>4072</v>
      </c>
      <c r="K24" s="64">
        <v>3981</v>
      </c>
      <c r="L24" s="64">
        <f t="shared" si="6"/>
        <v>3971</v>
      </c>
      <c r="M24" s="64">
        <v>1856</v>
      </c>
      <c r="N24" s="65">
        <v>2115</v>
      </c>
      <c r="O24" s="62"/>
    </row>
    <row r="25" spans="1:15" ht="39.75" customHeight="1">
      <c r="A25" s="118" t="s">
        <v>185</v>
      </c>
      <c r="B25" s="83"/>
      <c r="C25" s="83"/>
      <c r="D25" s="109" t="s">
        <v>144</v>
      </c>
      <c r="E25" s="109" t="s">
        <v>144</v>
      </c>
      <c r="F25" s="64">
        <v>12325</v>
      </c>
      <c r="G25" s="120">
        <v>11294</v>
      </c>
      <c r="H25" s="120">
        <v>11088</v>
      </c>
      <c r="I25" s="120">
        <v>10880</v>
      </c>
      <c r="J25" s="120">
        <v>10705</v>
      </c>
      <c r="K25" s="120">
        <v>10498</v>
      </c>
      <c r="L25" s="120">
        <f t="shared" si="6"/>
        <v>10281</v>
      </c>
      <c r="M25" s="120">
        <v>4726</v>
      </c>
      <c r="N25" s="119">
        <v>5555</v>
      </c>
      <c r="O25" s="83"/>
    </row>
    <row r="26" spans="1:15" ht="39.75" customHeight="1" thickBot="1">
      <c r="A26" s="90" t="s">
        <v>181</v>
      </c>
      <c r="B26" s="142"/>
      <c r="C26" s="143"/>
      <c r="D26" s="143" t="s">
        <v>144</v>
      </c>
      <c r="E26" s="143" t="s">
        <v>144</v>
      </c>
      <c r="F26" s="143">
        <v>25966</v>
      </c>
      <c r="G26" s="143">
        <v>23161</v>
      </c>
      <c r="H26" s="60">
        <v>22721</v>
      </c>
      <c r="I26" s="60">
        <v>22258</v>
      </c>
      <c r="J26" s="145">
        <v>21902</v>
      </c>
      <c r="K26" s="60">
        <v>21346</v>
      </c>
      <c r="L26" s="145">
        <f t="shared" si="6"/>
        <v>20847</v>
      </c>
      <c r="M26" s="145">
        <v>9698</v>
      </c>
      <c r="N26" s="146">
        <v>11149</v>
      </c>
      <c r="O26" s="62"/>
    </row>
    <row r="27" spans="1:15" ht="39.75" customHeight="1" thickTop="1">
      <c r="A27" s="93" t="s">
        <v>156</v>
      </c>
      <c r="B27" s="69">
        <v>95639</v>
      </c>
      <c r="C27" s="69">
        <v>95126</v>
      </c>
      <c r="D27" s="69">
        <v>94236</v>
      </c>
      <c r="E27" s="69">
        <v>94234</v>
      </c>
      <c r="F27" s="69">
        <v>92343</v>
      </c>
      <c r="G27" s="69">
        <f t="shared" ref="G27:J27" si="7">G15</f>
        <v>89084</v>
      </c>
      <c r="H27" s="94">
        <f t="shared" si="7"/>
        <v>88577</v>
      </c>
      <c r="I27" s="94">
        <f t="shared" si="7"/>
        <v>87908</v>
      </c>
      <c r="J27" s="69">
        <f t="shared" si="7"/>
        <v>87413</v>
      </c>
      <c r="K27" s="94">
        <v>86669</v>
      </c>
      <c r="L27" s="69">
        <f>L15</f>
        <v>85884</v>
      </c>
      <c r="M27" s="69">
        <f t="shared" ref="M27:N27" si="8">M15</f>
        <v>41890</v>
      </c>
      <c r="N27" s="70">
        <f t="shared" si="8"/>
        <v>43994</v>
      </c>
      <c r="O27" s="62"/>
    </row>
    <row r="28" spans="1:15" ht="39.75" customHeight="1">
      <c r="A28" s="87" t="s">
        <v>157</v>
      </c>
      <c r="B28" s="69">
        <v>241790</v>
      </c>
      <c r="C28" s="69">
        <v>240983</v>
      </c>
      <c r="D28" s="69">
        <v>239899</v>
      </c>
      <c r="E28" s="69">
        <v>239113</v>
      </c>
      <c r="F28" s="69">
        <v>236606</v>
      </c>
      <c r="G28" s="69">
        <f t="shared" ref="G28:J28" si="9">G11+G12</f>
        <v>231990</v>
      </c>
      <c r="H28" s="69">
        <f t="shared" si="9"/>
        <v>230318</v>
      </c>
      <c r="I28" s="69">
        <f t="shared" si="9"/>
        <v>228626</v>
      </c>
      <c r="J28" s="69">
        <f t="shared" si="9"/>
        <v>228077</v>
      </c>
      <c r="K28" s="69">
        <v>226783</v>
      </c>
      <c r="L28" s="69">
        <f>L11+L12</f>
        <v>225187</v>
      </c>
      <c r="M28" s="69">
        <f t="shared" ref="M28:N28" si="10">M11+M12</f>
        <v>108216</v>
      </c>
      <c r="N28" s="70">
        <f t="shared" si="10"/>
        <v>116971</v>
      </c>
      <c r="O28" s="62"/>
    </row>
    <row r="29" spans="1:15" ht="39.75" customHeight="1">
      <c r="A29" s="87" t="s">
        <v>158</v>
      </c>
      <c r="B29" s="69">
        <v>191462</v>
      </c>
      <c r="C29" s="69">
        <v>190291</v>
      </c>
      <c r="D29" s="69">
        <v>188172</v>
      </c>
      <c r="E29" s="69">
        <v>187300</v>
      </c>
      <c r="F29" s="69">
        <v>180526</v>
      </c>
      <c r="G29" s="69">
        <f t="shared" ref="G29:J29" si="11">G8+G18</f>
        <v>170994</v>
      </c>
      <c r="H29" s="69">
        <f t="shared" si="11"/>
        <v>168896</v>
      </c>
      <c r="I29" s="69">
        <f t="shared" si="11"/>
        <v>167089</v>
      </c>
      <c r="J29" s="69">
        <f t="shared" si="11"/>
        <v>165249</v>
      </c>
      <c r="K29" s="69">
        <v>164060</v>
      </c>
      <c r="L29" s="69">
        <f>L8+L18</f>
        <v>162340</v>
      </c>
      <c r="M29" s="69">
        <f t="shared" ref="M29:N29" si="12">M8+M18</f>
        <v>76900</v>
      </c>
      <c r="N29" s="70">
        <f t="shared" si="12"/>
        <v>85440</v>
      </c>
      <c r="O29" s="62"/>
    </row>
    <row r="30" spans="1:15" ht="39.75" customHeight="1">
      <c r="A30" s="87" t="s">
        <v>159</v>
      </c>
      <c r="B30" s="69">
        <v>647534</v>
      </c>
      <c r="C30" s="69">
        <v>648123</v>
      </c>
      <c r="D30" s="69">
        <v>652767</v>
      </c>
      <c r="E30" s="69">
        <v>653601</v>
      </c>
      <c r="F30" s="69">
        <v>653244</v>
      </c>
      <c r="G30" s="69">
        <f t="shared" ref="G30:J30" si="13">G7+G14+G17+G19+G20+G21</f>
        <v>650534</v>
      </c>
      <c r="H30" s="69">
        <f t="shared" si="13"/>
        <v>649190</v>
      </c>
      <c r="I30" s="69">
        <f t="shared" si="13"/>
        <v>648330</v>
      </c>
      <c r="J30" s="69">
        <f t="shared" si="13"/>
        <v>646055</v>
      </c>
      <c r="K30" s="69">
        <v>644027</v>
      </c>
      <c r="L30" s="69">
        <f>L7+L14+L17+L19+L20+L21</f>
        <v>641969</v>
      </c>
      <c r="M30" s="69">
        <f t="shared" ref="M30:N30" si="14">M7+M14+M17+M19+M20+M21</f>
        <v>301187</v>
      </c>
      <c r="N30" s="70">
        <f t="shared" si="14"/>
        <v>340782</v>
      </c>
      <c r="O30" s="62"/>
    </row>
    <row r="31" spans="1:15" ht="39.75" customHeight="1">
      <c r="A31" s="87" t="s">
        <v>160</v>
      </c>
      <c r="B31" s="69">
        <v>177866</v>
      </c>
      <c r="C31" s="69">
        <v>176478</v>
      </c>
      <c r="D31" s="69">
        <v>173124</v>
      </c>
      <c r="E31" s="69">
        <v>171596</v>
      </c>
      <c r="F31" s="69">
        <v>166071</v>
      </c>
      <c r="G31" s="69">
        <f t="shared" ref="G31:J31" si="15">G10+G13+G16+G22+G23</f>
        <v>151921</v>
      </c>
      <c r="H31" s="69">
        <f t="shared" si="15"/>
        <v>149514</v>
      </c>
      <c r="I31" s="69">
        <f t="shared" si="15"/>
        <v>147171</v>
      </c>
      <c r="J31" s="69">
        <f t="shared" si="15"/>
        <v>144324</v>
      </c>
      <c r="K31" s="69">
        <v>141582</v>
      </c>
      <c r="L31" s="69">
        <f>L10+L13+L16+L22+L23</f>
        <v>138984</v>
      </c>
      <c r="M31" s="69">
        <f t="shared" ref="M31:N31" si="16">M10+M13+M16+M22+M23</f>
        <v>65553</v>
      </c>
      <c r="N31" s="70">
        <f t="shared" si="16"/>
        <v>73431</v>
      </c>
      <c r="O31" s="62"/>
    </row>
    <row r="32" spans="1:15" ht="39.75" customHeight="1">
      <c r="A32" s="88" t="s">
        <v>161</v>
      </c>
      <c r="B32" s="71">
        <v>146704</v>
      </c>
      <c r="C32" s="71">
        <v>145187</v>
      </c>
      <c r="D32" s="71">
        <v>141534</v>
      </c>
      <c r="E32" s="71">
        <v>139713</v>
      </c>
      <c r="F32" s="71">
        <v>131198</v>
      </c>
      <c r="G32" s="71">
        <f t="shared" ref="G32:J32" si="17">G9+G24+G25+G26</f>
        <v>120473</v>
      </c>
      <c r="H32" s="71">
        <f t="shared" si="17"/>
        <v>118556</v>
      </c>
      <c r="I32" s="71">
        <f t="shared" si="17"/>
        <v>116485</v>
      </c>
      <c r="J32" s="71">
        <f t="shared" si="17"/>
        <v>114144</v>
      </c>
      <c r="K32" s="71">
        <v>111760</v>
      </c>
      <c r="L32" s="71">
        <f>L9+L24+L25+L26</f>
        <v>109541</v>
      </c>
      <c r="M32" s="71">
        <f t="shared" ref="M32:N32" si="18">M9+M24+M25+M26</f>
        <v>50946</v>
      </c>
      <c r="N32" s="72">
        <f t="shared" si="18"/>
        <v>58595</v>
      </c>
      <c r="O32" s="62"/>
    </row>
    <row r="33" spans="1:15">
      <c r="A33" s="73" t="s">
        <v>707</v>
      </c>
      <c r="M33" s="74"/>
      <c r="N33" s="75"/>
      <c r="O33" s="76"/>
    </row>
    <row r="34" spans="1:15" s="80" customFormat="1">
      <c r="A34" s="77" t="s">
        <v>162</v>
      </c>
      <c r="B34" s="78"/>
      <c r="C34" s="78"/>
      <c r="D34" s="78"/>
      <c r="E34" s="78"/>
      <c r="F34" s="78"/>
      <c r="G34" s="78"/>
      <c r="H34" s="78"/>
      <c r="I34" s="78"/>
      <c r="J34" s="78"/>
      <c r="K34" s="78"/>
      <c r="L34" s="78"/>
      <c r="M34" s="78"/>
      <c r="N34" s="78"/>
      <c r="O34" s="79"/>
    </row>
    <row r="35" spans="1:15">
      <c r="A35" s="81"/>
      <c r="B35" s="82"/>
      <c r="C35" s="82"/>
      <c r="D35" s="82"/>
      <c r="E35" s="82"/>
      <c r="F35" s="82"/>
      <c r="G35" s="82"/>
      <c r="H35" s="82"/>
      <c r="I35" s="82"/>
      <c r="J35" s="82"/>
      <c r="K35" s="82"/>
      <c r="L35" s="82"/>
      <c r="M35" s="82"/>
      <c r="N35" s="82"/>
      <c r="O35" s="83"/>
    </row>
    <row r="36" spans="1:15">
      <c r="A36" s="84"/>
      <c r="B36" s="81"/>
      <c r="C36" s="81"/>
      <c r="D36" s="81"/>
      <c r="E36" s="81"/>
      <c r="F36" s="81"/>
      <c r="G36" s="81"/>
      <c r="H36" s="81"/>
      <c r="I36" s="81"/>
      <c r="J36" s="81"/>
      <c r="K36" s="81"/>
      <c r="L36" s="81"/>
      <c r="N36" s="83"/>
      <c r="O36" s="83"/>
    </row>
    <row r="37" spans="1:15">
      <c r="A37" s="80"/>
      <c r="B37" s="84"/>
      <c r="C37" s="84"/>
      <c r="D37" s="84"/>
      <c r="E37" s="84"/>
      <c r="F37" s="84"/>
      <c r="G37" s="84"/>
      <c r="H37" s="84"/>
      <c r="I37" s="84"/>
      <c r="J37" s="84"/>
      <c r="K37" s="84"/>
      <c r="L37" s="84"/>
      <c r="N37" s="83"/>
      <c r="O37" s="83"/>
    </row>
    <row r="38" spans="1:15">
      <c r="N38" s="83"/>
      <c r="O38" s="83"/>
    </row>
    <row r="39" spans="1:15">
      <c r="N39" s="83"/>
      <c r="O39" s="83"/>
    </row>
    <row r="40" spans="1:15">
      <c r="N40" s="83"/>
      <c r="O40" s="83"/>
    </row>
    <row r="41" spans="1:15">
      <c r="N41" s="83"/>
      <c r="O41" s="83"/>
    </row>
    <row r="42" spans="1:15">
      <c r="N42" s="83"/>
      <c r="O42" s="83"/>
    </row>
    <row r="43" spans="1:15">
      <c r="N43" s="83"/>
      <c r="O43" s="83"/>
    </row>
    <row r="44" spans="1:15">
      <c r="N44" s="83"/>
      <c r="O44" s="83"/>
    </row>
    <row r="45" spans="1:15">
      <c r="N45" s="83"/>
      <c r="O45" s="83"/>
    </row>
    <row r="46" spans="1:15">
      <c r="N46" s="83"/>
      <c r="O46" s="83"/>
    </row>
    <row r="47" spans="1:15">
      <c r="N47" s="83"/>
      <c r="O47" s="83"/>
    </row>
    <row r="48" spans="1:15">
      <c r="N48" s="83"/>
      <c r="O48" s="83"/>
    </row>
    <row r="49" spans="14:15">
      <c r="N49" s="83"/>
      <c r="O49" s="83"/>
    </row>
    <row r="50" spans="14:15">
      <c r="N50" s="83"/>
      <c r="O50" s="83"/>
    </row>
    <row r="51" spans="14:15">
      <c r="N51" s="83"/>
      <c r="O51" s="83"/>
    </row>
    <row r="52" spans="14:15">
      <c r="N52" s="83"/>
      <c r="O52" s="83"/>
    </row>
    <row r="53" spans="14:15">
      <c r="O53" s="83"/>
    </row>
    <row r="54" spans="14:15">
      <c r="O54" s="83"/>
    </row>
    <row r="55" spans="14:15">
      <c r="O55" s="83"/>
    </row>
    <row r="56" spans="14:15">
      <c r="O56" s="83"/>
    </row>
    <row r="57" spans="14:15">
      <c r="O57" s="83"/>
    </row>
    <row r="58" spans="14:15">
      <c r="O58" s="83"/>
    </row>
    <row r="59" spans="14:15">
      <c r="O59" s="83"/>
    </row>
    <row r="60" spans="14:15">
      <c r="O60" s="83"/>
    </row>
    <row r="61" spans="14:15">
      <c r="O61" s="83"/>
    </row>
    <row r="62" spans="14:15">
      <c r="O62" s="83"/>
    </row>
    <row r="63" spans="14:15">
      <c r="O63" s="83"/>
    </row>
    <row r="64" spans="14:15">
      <c r="O64" s="83"/>
    </row>
    <row r="65" spans="15:15">
      <c r="O65" s="83"/>
    </row>
    <row r="66" spans="15:15">
      <c r="O66" s="83"/>
    </row>
    <row r="67" spans="15:15">
      <c r="O67" s="83"/>
    </row>
    <row r="68" spans="15:15">
      <c r="O68" s="83"/>
    </row>
    <row r="69" spans="15:15">
      <c r="O69" s="83"/>
    </row>
    <row r="70" spans="15:15">
      <c r="O70" s="83"/>
    </row>
    <row r="71" spans="15:15">
      <c r="O71" s="83"/>
    </row>
    <row r="72" spans="15:15">
      <c r="O72" s="83"/>
    </row>
    <row r="73" spans="15:15">
      <c r="O73" s="83"/>
    </row>
    <row r="74" spans="15:15">
      <c r="O74" s="83"/>
    </row>
    <row r="75" spans="15:15">
      <c r="O75" s="83"/>
    </row>
    <row r="76" spans="15:15">
      <c r="O76" s="83"/>
    </row>
    <row r="77" spans="15:15">
      <c r="O77" s="83"/>
    </row>
    <row r="78" spans="15:15">
      <c r="O78" s="83"/>
    </row>
    <row r="79" spans="15:15">
      <c r="O79" s="83"/>
    </row>
    <row r="80" spans="15:15">
      <c r="O80" s="83"/>
    </row>
    <row r="81" spans="15:15">
      <c r="O81" s="83"/>
    </row>
    <row r="82" spans="15:15">
      <c r="O82" s="83"/>
    </row>
    <row r="83" spans="15:15">
      <c r="O83" s="83"/>
    </row>
    <row r="84" spans="15:15">
      <c r="O84" s="83"/>
    </row>
    <row r="85" spans="15:15">
      <c r="O85" s="83"/>
    </row>
    <row r="86" spans="15:15">
      <c r="O86" s="83"/>
    </row>
    <row r="87" spans="15:15">
      <c r="O87" s="83"/>
    </row>
    <row r="88" spans="15:15">
      <c r="O88" s="83"/>
    </row>
    <row r="89" spans="15:15">
      <c r="O89" s="83"/>
    </row>
    <row r="90" spans="15:15">
      <c r="O90" s="83"/>
    </row>
    <row r="91" spans="15:15">
      <c r="O91" s="83"/>
    </row>
    <row r="92" spans="15:15">
      <c r="O92" s="83"/>
    </row>
    <row r="93" spans="15:15">
      <c r="O93" s="83"/>
    </row>
    <row r="94" spans="15:15">
      <c r="O94" s="83"/>
    </row>
    <row r="95" spans="15:15">
      <c r="O95" s="83"/>
    </row>
    <row r="96" spans="15:15">
      <c r="O96" s="83"/>
    </row>
    <row r="97" spans="10:15">
      <c r="O97" s="83"/>
    </row>
    <row r="98" spans="10:15">
      <c r="O98" s="83"/>
    </row>
    <row r="99" spans="10:15">
      <c r="O99" s="83"/>
    </row>
    <row r="100" spans="10:15">
      <c r="O100" s="83"/>
    </row>
    <row r="101" spans="10:15">
      <c r="O101" s="83"/>
    </row>
    <row r="102" spans="10:15">
      <c r="O102" s="83"/>
    </row>
    <row r="103" spans="10:15">
      <c r="O103" s="83"/>
    </row>
    <row r="104" spans="10:15">
      <c r="O104" s="83"/>
    </row>
    <row r="105" spans="10:15">
      <c r="O105" s="83"/>
    </row>
    <row r="106" spans="10:15">
      <c r="J106" s="83"/>
      <c r="O106" s="83"/>
    </row>
    <row r="107" spans="10:15">
      <c r="O107" s="83"/>
    </row>
    <row r="108" spans="10:15">
      <c r="O108" s="83"/>
    </row>
    <row r="109" spans="10:15">
      <c r="O109" s="83"/>
    </row>
    <row r="110" spans="10:15">
      <c r="O110" s="83"/>
    </row>
    <row r="111" spans="10:15">
      <c r="O111" s="83"/>
    </row>
    <row r="112" spans="10:15">
      <c r="O112" s="83"/>
    </row>
    <row r="113" spans="15:15">
      <c r="O113" s="83"/>
    </row>
    <row r="114" spans="15:15">
      <c r="O114" s="83"/>
    </row>
    <row r="115" spans="15:15">
      <c r="O115" s="83"/>
    </row>
    <row r="116" spans="15:15">
      <c r="O116" s="83"/>
    </row>
    <row r="117" spans="15:15">
      <c r="O117" s="83"/>
    </row>
    <row r="118" spans="15:15">
      <c r="O118" s="83"/>
    </row>
    <row r="119" spans="15:15">
      <c r="O119" s="83"/>
    </row>
    <row r="120" spans="15:15">
      <c r="O120" s="83"/>
    </row>
    <row r="121" spans="15:15">
      <c r="O121" s="83"/>
    </row>
    <row r="122" spans="15:15">
      <c r="O122" s="83"/>
    </row>
    <row r="123" spans="15:15">
      <c r="O123" s="83"/>
    </row>
    <row r="124" spans="15:15">
      <c r="O124" s="83"/>
    </row>
    <row r="125" spans="15:15">
      <c r="O125" s="83"/>
    </row>
    <row r="126" spans="15:15">
      <c r="O126" s="83"/>
    </row>
    <row r="127" spans="15:15">
      <c r="O127" s="83"/>
    </row>
    <row r="128" spans="15:15">
      <c r="O128" s="83"/>
    </row>
    <row r="129" spans="15:15">
      <c r="O129" s="83"/>
    </row>
    <row r="130" spans="15:15">
      <c r="O130" s="83"/>
    </row>
    <row r="131" spans="15:15">
      <c r="O131" s="83"/>
    </row>
    <row r="132" spans="15:15">
      <c r="O132" s="83"/>
    </row>
    <row r="133" spans="15:15">
      <c r="O133" s="83"/>
    </row>
    <row r="134" spans="15:15">
      <c r="O134" s="83"/>
    </row>
    <row r="135" spans="15:15">
      <c r="O135" s="83"/>
    </row>
    <row r="136" spans="15:15">
      <c r="O136" s="83"/>
    </row>
    <row r="137" spans="15:15">
      <c r="O137" s="83"/>
    </row>
    <row r="138" spans="15:15">
      <c r="O138" s="83"/>
    </row>
    <row r="139" spans="15:15">
      <c r="O139" s="83"/>
    </row>
    <row r="140" spans="15:15">
      <c r="O140" s="83"/>
    </row>
    <row r="141" spans="15:15">
      <c r="O141" s="83"/>
    </row>
    <row r="142" spans="15:15">
      <c r="O142" s="83"/>
    </row>
    <row r="143" spans="15:15">
      <c r="O143" s="83"/>
    </row>
    <row r="144" spans="15:15">
      <c r="O144" s="83"/>
    </row>
    <row r="145" spans="15:15">
      <c r="O145" s="83"/>
    </row>
    <row r="146" spans="15:15">
      <c r="O146" s="83"/>
    </row>
    <row r="147" spans="15:15">
      <c r="O147" s="83"/>
    </row>
    <row r="148" spans="15:15">
      <c r="O148" s="83"/>
    </row>
    <row r="149" spans="15:15">
      <c r="O149" s="83"/>
    </row>
    <row r="150" spans="15:15">
      <c r="O150" s="83"/>
    </row>
    <row r="151" spans="15:15">
      <c r="O151" s="83"/>
    </row>
    <row r="152" spans="15:15">
      <c r="O152" s="83"/>
    </row>
    <row r="153" spans="15:15">
      <c r="O153" s="83"/>
    </row>
    <row r="154" spans="15:15">
      <c r="O154" s="83"/>
    </row>
    <row r="155" spans="15:15">
      <c r="O155" s="83"/>
    </row>
    <row r="156" spans="15:15">
      <c r="O156" s="83"/>
    </row>
    <row r="157" spans="15:15">
      <c r="O157" s="83"/>
    </row>
    <row r="158" spans="15:15">
      <c r="O158" s="83"/>
    </row>
    <row r="159" spans="15:15">
      <c r="O159" s="83"/>
    </row>
    <row r="160" spans="15:15">
      <c r="O160" s="83"/>
    </row>
    <row r="161" spans="15:15">
      <c r="O161" s="83"/>
    </row>
    <row r="162" spans="15:15">
      <c r="O162" s="83"/>
    </row>
    <row r="163" spans="15:15">
      <c r="O163" s="83"/>
    </row>
    <row r="164" spans="15:15">
      <c r="O164" s="83"/>
    </row>
    <row r="165" spans="15:15">
      <c r="O165" s="83"/>
    </row>
    <row r="166" spans="15:15">
      <c r="O166" s="83"/>
    </row>
    <row r="167" spans="15:15">
      <c r="O167" s="83"/>
    </row>
    <row r="168" spans="15:15">
      <c r="O168" s="83"/>
    </row>
    <row r="169" spans="15:15">
      <c r="O169" s="83"/>
    </row>
    <row r="170" spans="15:15">
      <c r="O170" s="83"/>
    </row>
    <row r="171" spans="15:15">
      <c r="O171" s="83"/>
    </row>
    <row r="172" spans="15:15">
      <c r="O172" s="83"/>
    </row>
    <row r="173" spans="15:15">
      <c r="O173" s="83"/>
    </row>
    <row r="174" spans="15:15">
      <c r="O174" s="83"/>
    </row>
    <row r="175" spans="15:15">
      <c r="O175" s="83"/>
    </row>
    <row r="176" spans="15:15">
      <c r="O176" s="83"/>
    </row>
    <row r="177" spans="15:15">
      <c r="O177" s="83"/>
    </row>
    <row r="178" spans="15:15">
      <c r="O178" s="83"/>
    </row>
    <row r="179" spans="15:15">
      <c r="O179" s="83"/>
    </row>
    <row r="180" spans="15:15">
      <c r="O180" s="83"/>
    </row>
    <row r="181" spans="15:15">
      <c r="O181" s="83"/>
    </row>
    <row r="182" spans="15:15">
      <c r="O182" s="83"/>
    </row>
    <row r="183" spans="15:15">
      <c r="O183" s="83"/>
    </row>
    <row r="184" spans="15:15">
      <c r="O184" s="83"/>
    </row>
    <row r="185" spans="15:15">
      <c r="O185" s="83"/>
    </row>
    <row r="186" spans="15:15">
      <c r="O186" s="83"/>
    </row>
    <row r="187" spans="15:15">
      <c r="O187" s="83"/>
    </row>
    <row r="188" spans="15:15">
      <c r="O188" s="83"/>
    </row>
    <row r="189" spans="15:15">
      <c r="O189" s="83"/>
    </row>
    <row r="190" spans="15:15">
      <c r="O190" s="83"/>
    </row>
    <row r="191" spans="15:15">
      <c r="O191" s="83"/>
    </row>
    <row r="192" spans="15:15">
      <c r="O192" s="83"/>
    </row>
    <row r="193" spans="15:15">
      <c r="O193" s="83"/>
    </row>
    <row r="194" spans="15:15">
      <c r="O194" s="83"/>
    </row>
    <row r="195" spans="15:15">
      <c r="O195" s="83"/>
    </row>
    <row r="196" spans="15:15">
      <c r="O196" s="83"/>
    </row>
    <row r="197" spans="15:15">
      <c r="O197" s="83"/>
    </row>
    <row r="198" spans="15:15">
      <c r="O198" s="83"/>
    </row>
    <row r="199" spans="15:15">
      <c r="O199" s="83"/>
    </row>
    <row r="200" spans="15:15">
      <c r="O200" s="83"/>
    </row>
    <row r="201" spans="15:15">
      <c r="O201" s="83"/>
    </row>
    <row r="202" spans="15:15">
      <c r="O202" s="83"/>
    </row>
    <row r="203" spans="15:15">
      <c r="O203" s="83"/>
    </row>
    <row r="204" spans="15:15">
      <c r="O204" s="83"/>
    </row>
    <row r="205" spans="15:15">
      <c r="O205" s="83"/>
    </row>
    <row r="206" spans="15:15">
      <c r="O206" s="83"/>
    </row>
    <row r="207" spans="15:15">
      <c r="O207" s="83"/>
    </row>
    <row r="208" spans="15:15">
      <c r="O208" s="83"/>
    </row>
    <row r="209" spans="15:15">
      <c r="O209" s="83"/>
    </row>
    <row r="210" spans="15:15">
      <c r="O210" s="83"/>
    </row>
  </sheetData>
  <mergeCells count="12">
    <mergeCell ref="L2:L3"/>
    <mergeCell ref="G2:G3"/>
    <mergeCell ref="K2:K3"/>
    <mergeCell ref="J2:J3"/>
    <mergeCell ref="I2:I3"/>
    <mergeCell ref="A2:A3"/>
    <mergeCell ref="B2:B3"/>
    <mergeCell ref="C2:C3"/>
    <mergeCell ref="H2:H3"/>
    <mergeCell ref="D2:D3"/>
    <mergeCell ref="E2:E3"/>
    <mergeCell ref="F2:F3"/>
  </mergeCells>
  <phoneticPr fontId="4"/>
  <printOptions horizontalCentered="1"/>
  <pageMargins left="0.78740157480314965" right="0.78740157480314965" top="0.59055118110236227" bottom="0.59055118110236227"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98" zoomScaleNormal="75" zoomScaleSheetLayoutView="98" workbookViewId="0">
      <selection activeCell="E40" sqref="E40"/>
    </sheetView>
  </sheetViews>
  <sheetFormatPr defaultRowHeight="13.5"/>
  <cols>
    <col min="1" max="1" width="13.625" style="92" customWidth="1"/>
    <col min="2" max="2" width="14.625" customWidth="1"/>
    <col min="3" max="19" width="12.625" customWidth="1"/>
  </cols>
  <sheetData>
    <row r="1" spans="1:20" ht="21">
      <c r="A1" s="161" t="s">
        <v>540</v>
      </c>
      <c r="B1" s="161"/>
      <c r="C1" s="161"/>
      <c r="D1" s="161"/>
      <c r="E1" s="161"/>
      <c r="F1" s="161"/>
      <c r="G1" s="161"/>
      <c r="H1" s="161"/>
    </row>
    <row r="2" spans="1:20" ht="15.75" customHeight="1">
      <c r="R2" s="135" t="s">
        <v>702</v>
      </c>
      <c r="S2" s="135"/>
    </row>
    <row r="3" spans="1:20" ht="39.950000000000003" customHeight="1">
      <c r="A3" s="89" t="s">
        <v>180</v>
      </c>
      <c r="B3" s="103"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39.950000000000003" customHeight="1">
      <c r="A4" s="95" t="s">
        <v>186</v>
      </c>
      <c r="B4" s="96">
        <f t="shared" ref="B4:S4" si="0">B5+B6</f>
        <v>1394339</v>
      </c>
      <c r="C4" s="96">
        <f t="shared" si="0"/>
        <v>50789</v>
      </c>
      <c r="D4" s="96">
        <f t="shared" si="0"/>
        <v>57663</v>
      </c>
      <c r="E4" s="96">
        <f t="shared" si="0"/>
        <v>60169</v>
      </c>
      <c r="F4" s="96">
        <f t="shared" si="0"/>
        <v>65123</v>
      </c>
      <c r="G4" s="96">
        <f t="shared" si="0"/>
        <v>61074</v>
      </c>
      <c r="H4" s="96">
        <f t="shared" si="0"/>
        <v>60274</v>
      </c>
      <c r="I4" s="96">
        <f t="shared" si="0"/>
        <v>70270</v>
      </c>
      <c r="J4" s="104">
        <f t="shared" si="0"/>
        <v>78967</v>
      </c>
      <c r="K4" s="96">
        <f t="shared" si="0"/>
        <v>95890</v>
      </c>
      <c r="L4" s="96">
        <f t="shared" si="0"/>
        <v>93919</v>
      </c>
      <c r="M4" s="96">
        <f t="shared" si="0"/>
        <v>83617</v>
      </c>
      <c r="N4" s="96">
        <f t="shared" si="0"/>
        <v>86182</v>
      </c>
      <c r="O4" s="96">
        <f t="shared" si="0"/>
        <v>92830</v>
      </c>
      <c r="P4" s="96">
        <f t="shared" si="0"/>
        <v>121001</v>
      </c>
      <c r="Q4" s="96">
        <f t="shared" si="0"/>
        <v>91540</v>
      </c>
      <c r="R4" s="96">
        <f t="shared" si="0"/>
        <v>78325</v>
      </c>
      <c r="S4" s="104">
        <f t="shared" si="0"/>
        <v>146588</v>
      </c>
    </row>
    <row r="5" spans="1:20" ht="39.950000000000003" customHeight="1">
      <c r="A5" s="97" t="s">
        <v>187</v>
      </c>
      <c r="B5" s="98">
        <f>SUM(B7:B17)</f>
        <v>1263140</v>
      </c>
      <c r="C5" s="98">
        <f t="shared" ref="C5:S5" si="1">SUM(C7:C17)</f>
        <v>47037</v>
      </c>
      <c r="D5" s="98">
        <f t="shared" si="1"/>
        <v>53048</v>
      </c>
      <c r="E5" s="98">
        <f t="shared" si="1"/>
        <v>54930</v>
      </c>
      <c r="F5" s="98">
        <f t="shared" si="1"/>
        <v>59039</v>
      </c>
      <c r="G5" s="98">
        <f t="shared" si="1"/>
        <v>56402</v>
      </c>
      <c r="H5" s="98">
        <f t="shared" si="1"/>
        <v>55801</v>
      </c>
      <c r="I5" s="98">
        <f t="shared" si="1"/>
        <v>64898</v>
      </c>
      <c r="J5" s="105">
        <f t="shared" si="1"/>
        <v>72760</v>
      </c>
      <c r="K5" s="98">
        <f t="shared" si="1"/>
        <v>88170</v>
      </c>
      <c r="L5" s="98">
        <f t="shared" si="1"/>
        <v>86336</v>
      </c>
      <c r="M5" s="98">
        <f t="shared" si="1"/>
        <v>76325</v>
      </c>
      <c r="N5" s="98">
        <f t="shared" si="1"/>
        <v>77551</v>
      </c>
      <c r="O5" s="98">
        <f t="shared" si="1"/>
        <v>82731</v>
      </c>
      <c r="P5" s="98">
        <f t="shared" si="1"/>
        <v>108110</v>
      </c>
      <c r="Q5" s="98">
        <f t="shared" si="1"/>
        <v>82068</v>
      </c>
      <c r="R5" s="98">
        <f t="shared" si="1"/>
        <v>69568</v>
      </c>
      <c r="S5" s="105">
        <f t="shared" si="1"/>
        <v>128366</v>
      </c>
      <c r="T5" s="132"/>
    </row>
    <row r="6" spans="1:20" ht="39.950000000000003" customHeight="1">
      <c r="A6" s="99" t="s">
        <v>188</v>
      </c>
      <c r="B6" s="106">
        <f>SUM(B18:B26)</f>
        <v>131199</v>
      </c>
      <c r="C6" s="106">
        <f t="shared" ref="C6:S6" si="2">SUM(C18:C26)</f>
        <v>3752</v>
      </c>
      <c r="D6" s="106">
        <f t="shared" si="2"/>
        <v>4615</v>
      </c>
      <c r="E6" s="106">
        <f t="shared" si="2"/>
        <v>5239</v>
      </c>
      <c r="F6" s="106">
        <f t="shared" si="2"/>
        <v>6084</v>
      </c>
      <c r="G6" s="106">
        <f t="shared" si="2"/>
        <v>4672</v>
      </c>
      <c r="H6" s="106">
        <f t="shared" si="2"/>
        <v>4473</v>
      </c>
      <c r="I6" s="106">
        <f t="shared" si="2"/>
        <v>5372</v>
      </c>
      <c r="J6" s="106">
        <f t="shared" si="2"/>
        <v>6207</v>
      </c>
      <c r="K6" s="106">
        <f t="shared" si="2"/>
        <v>7720</v>
      </c>
      <c r="L6" s="106">
        <f t="shared" si="2"/>
        <v>7583</v>
      </c>
      <c r="M6" s="106">
        <f t="shared" si="2"/>
        <v>7292</v>
      </c>
      <c r="N6" s="106">
        <f t="shared" si="2"/>
        <v>8631</v>
      </c>
      <c r="O6" s="106">
        <f t="shared" si="2"/>
        <v>10099</v>
      </c>
      <c r="P6" s="106">
        <f t="shared" si="2"/>
        <v>12891</v>
      </c>
      <c r="Q6" s="106">
        <f t="shared" si="2"/>
        <v>9472</v>
      </c>
      <c r="R6" s="106">
        <f t="shared" si="2"/>
        <v>8757</v>
      </c>
      <c r="S6" s="106">
        <f t="shared" si="2"/>
        <v>18222</v>
      </c>
      <c r="T6" s="132"/>
    </row>
    <row r="7" spans="1:20" ht="39.950000000000003" customHeight="1">
      <c r="A7" s="95" t="s">
        <v>189</v>
      </c>
      <c r="B7" s="140">
        <v>514877</v>
      </c>
      <c r="C7" s="140">
        <v>20970</v>
      </c>
      <c r="D7" s="140">
        <v>22804</v>
      </c>
      <c r="E7" s="140">
        <v>23372</v>
      </c>
      <c r="F7" s="140">
        <v>24639</v>
      </c>
      <c r="G7" s="140">
        <v>25518</v>
      </c>
      <c r="H7" s="140">
        <v>25362</v>
      </c>
      <c r="I7" s="140">
        <v>28849</v>
      </c>
      <c r="J7" s="140">
        <v>32417</v>
      </c>
      <c r="K7" s="140">
        <v>38626</v>
      </c>
      <c r="L7" s="140">
        <v>38066</v>
      </c>
      <c r="M7" s="140">
        <v>32601</v>
      </c>
      <c r="N7" s="140">
        <v>31589</v>
      </c>
      <c r="O7" s="140">
        <v>32195</v>
      </c>
      <c r="P7" s="140">
        <v>40075</v>
      </c>
      <c r="Q7" s="140">
        <v>30427</v>
      </c>
      <c r="R7" s="140">
        <v>24834</v>
      </c>
      <c r="S7" s="140">
        <v>42533</v>
      </c>
    </row>
    <row r="8" spans="1:20" ht="38.25" customHeight="1">
      <c r="A8" s="97" t="s">
        <v>190</v>
      </c>
      <c r="B8" s="140">
        <v>161861</v>
      </c>
      <c r="C8" s="140">
        <v>5397</v>
      </c>
      <c r="D8" s="140">
        <v>6432</v>
      </c>
      <c r="E8" s="140">
        <v>6643</v>
      </c>
      <c r="F8" s="140">
        <v>7272</v>
      </c>
      <c r="G8" s="140">
        <v>6792</v>
      </c>
      <c r="H8" s="140">
        <v>6826</v>
      </c>
      <c r="I8" s="140">
        <v>7969</v>
      </c>
      <c r="J8" s="140">
        <v>8703</v>
      </c>
      <c r="K8" s="140">
        <v>10953</v>
      </c>
      <c r="L8" s="140">
        <v>11038</v>
      </c>
      <c r="M8" s="140">
        <v>9272</v>
      </c>
      <c r="N8" s="140">
        <v>9402</v>
      </c>
      <c r="O8" s="140">
        <v>10292</v>
      </c>
      <c r="P8" s="140">
        <v>14974</v>
      </c>
      <c r="Q8" s="140">
        <v>12051</v>
      </c>
      <c r="R8" s="140">
        <v>10198</v>
      </c>
      <c r="S8" s="140">
        <v>17647</v>
      </c>
    </row>
    <row r="9" spans="1:20" ht="39.950000000000003" customHeight="1">
      <c r="A9" s="97" t="s">
        <v>191</v>
      </c>
      <c r="B9" s="140">
        <v>77329</v>
      </c>
      <c r="C9" s="140">
        <v>2335</v>
      </c>
      <c r="D9" s="140">
        <v>2703</v>
      </c>
      <c r="E9" s="140">
        <v>3001</v>
      </c>
      <c r="F9" s="140">
        <v>3549</v>
      </c>
      <c r="G9" s="140">
        <v>2745</v>
      </c>
      <c r="H9" s="140">
        <v>2383</v>
      </c>
      <c r="I9" s="140">
        <v>3020</v>
      </c>
      <c r="J9" s="140">
        <v>3716</v>
      </c>
      <c r="K9" s="140">
        <v>4782</v>
      </c>
      <c r="L9" s="140">
        <v>4755</v>
      </c>
      <c r="M9" s="140">
        <v>4526</v>
      </c>
      <c r="N9" s="140">
        <v>5038</v>
      </c>
      <c r="O9" s="140">
        <v>5844</v>
      </c>
      <c r="P9" s="140">
        <v>7820</v>
      </c>
      <c r="Q9" s="140">
        <v>5978</v>
      </c>
      <c r="R9" s="140">
        <v>4992</v>
      </c>
      <c r="S9" s="140">
        <v>10142</v>
      </c>
    </row>
    <row r="10" spans="1:20" ht="39.950000000000003" customHeight="1">
      <c r="A10" s="97" t="s">
        <v>192</v>
      </c>
      <c r="B10" s="140">
        <v>34546</v>
      </c>
      <c r="C10" s="140">
        <v>931</v>
      </c>
      <c r="D10" s="140">
        <v>1167</v>
      </c>
      <c r="E10" s="140">
        <v>1269</v>
      </c>
      <c r="F10" s="140">
        <v>1454</v>
      </c>
      <c r="G10" s="140">
        <v>1177</v>
      </c>
      <c r="H10" s="140">
        <v>1161</v>
      </c>
      <c r="I10" s="140">
        <v>1327</v>
      </c>
      <c r="J10" s="140">
        <v>1552</v>
      </c>
      <c r="K10" s="140">
        <v>1922</v>
      </c>
      <c r="L10" s="140">
        <v>2278</v>
      </c>
      <c r="M10" s="140">
        <v>2108</v>
      </c>
      <c r="N10" s="140">
        <v>2324</v>
      </c>
      <c r="O10" s="140">
        <v>2630</v>
      </c>
      <c r="P10" s="140">
        <v>3385</v>
      </c>
      <c r="Q10" s="140">
        <v>2667</v>
      </c>
      <c r="R10" s="140">
        <v>2486</v>
      </c>
      <c r="S10" s="140">
        <v>4708</v>
      </c>
    </row>
    <row r="11" spans="1:20" ht="39.950000000000003" customHeight="1">
      <c r="A11" s="97" t="s">
        <v>193</v>
      </c>
      <c r="B11" s="140">
        <v>120915</v>
      </c>
      <c r="C11" s="140">
        <v>4837</v>
      </c>
      <c r="D11" s="140">
        <v>5291</v>
      </c>
      <c r="E11" s="140">
        <v>5346</v>
      </c>
      <c r="F11" s="140">
        <v>5742</v>
      </c>
      <c r="G11" s="140">
        <v>5254</v>
      </c>
      <c r="H11" s="140">
        <v>5351</v>
      </c>
      <c r="I11" s="140">
        <v>6321</v>
      </c>
      <c r="J11" s="140">
        <v>6893</v>
      </c>
      <c r="K11" s="140">
        <v>8598</v>
      </c>
      <c r="L11" s="140">
        <v>8164</v>
      </c>
      <c r="M11" s="140">
        <v>7040</v>
      </c>
      <c r="N11" s="140">
        <v>6929</v>
      </c>
      <c r="O11" s="140">
        <v>7123</v>
      </c>
      <c r="P11" s="140">
        <v>10470</v>
      </c>
      <c r="Q11" s="140">
        <v>8148</v>
      </c>
      <c r="R11" s="140">
        <v>6971</v>
      </c>
      <c r="S11" s="140">
        <v>12437</v>
      </c>
    </row>
    <row r="12" spans="1:20" ht="39.950000000000003" customHeight="1">
      <c r="A12" s="97" t="s">
        <v>194</v>
      </c>
      <c r="B12" s="140">
        <v>110767</v>
      </c>
      <c r="C12" s="140">
        <v>4268</v>
      </c>
      <c r="D12" s="140">
        <v>4760</v>
      </c>
      <c r="E12" s="140">
        <v>4905</v>
      </c>
      <c r="F12" s="140">
        <v>5242</v>
      </c>
      <c r="G12" s="140">
        <v>4764</v>
      </c>
      <c r="H12" s="140">
        <v>4841</v>
      </c>
      <c r="I12" s="140">
        <v>5743</v>
      </c>
      <c r="J12" s="140">
        <v>6346</v>
      </c>
      <c r="K12" s="140">
        <v>7632</v>
      </c>
      <c r="L12" s="140">
        <v>7008</v>
      </c>
      <c r="M12" s="140">
        <v>6620</v>
      </c>
      <c r="N12" s="140">
        <v>6900</v>
      </c>
      <c r="O12" s="140">
        <v>7418</v>
      </c>
      <c r="P12" s="140">
        <v>9520</v>
      </c>
      <c r="Q12" s="140">
        <v>6864</v>
      </c>
      <c r="R12" s="140">
        <v>5922</v>
      </c>
      <c r="S12" s="140">
        <v>12014</v>
      </c>
    </row>
    <row r="13" spans="1:20" ht="39.950000000000003" customHeight="1">
      <c r="A13" s="97" t="s">
        <v>195</v>
      </c>
      <c r="B13" s="140">
        <v>44266</v>
      </c>
      <c r="C13" s="140">
        <v>1513</v>
      </c>
      <c r="D13" s="140">
        <v>1823</v>
      </c>
      <c r="E13" s="140">
        <v>1863</v>
      </c>
      <c r="F13" s="140">
        <v>2092</v>
      </c>
      <c r="G13" s="140">
        <v>1688</v>
      </c>
      <c r="H13" s="140">
        <v>1599</v>
      </c>
      <c r="I13" s="140">
        <v>2047</v>
      </c>
      <c r="J13" s="140">
        <v>2271</v>
      </c>
      <c r="K13" s="140">
        <v>2704</v>
      </c>
      <c r="L13" s="140">
        <v>2670</v>
      </c>
      <c r="M13" s="140">
        <v>2525</v>
      </c>
      <c r="N13" s="140">
        <v>2960</v>
      </c>
      <c r="O13" s="140">
        <v>3270</v>
      </c>
      <c r="P13" s="140">
        <v>3963</v>
      </c>
      <c r="Q13" s="140">
        <v>2866</v>
      </c>
      <c r="R13" s="140">
        <v>2630</v>
      </c>
      <c r="S13" s="140">
        <v>5782</v>
      </c>
    </row>
    <row r="14" spans="1:20" ht="39.950000000000003" customHeight="1">
      <c r="A14" s="97" t="s">
        <v>196</v>
      </c>
      <c r="B14" s="140">
        <v>37443</v>
      </c>
      <c r="C14" s="140">
        <v>1277</v>
      </c>
      <c r="D14" s="140">
        <v>1579</v>
      </c>
      <c r="E14" s="140">
        <v>1616</v>
      </c>
      <c r="F14" s="140">
        <v>1847</v>
      </c>
      <c r="G14" s="140">
        <v>1626</v>
      </c>
      <c r="H14" s="140">
        <v>1496</v>
      </c>
      <c r="I14" s="140">
        <v>1777</v>
      </c>
      <c r="J14" s="140">
        <v>2048</v>
      </c>
      <c r="K14" s="140">
        <v>2402</v>
      </c>
      <c r="L14" s="140">
        <v>2398</v>
      </c>
      <c r="M14" s="140">
        <v>2214</v>
      </c>
      <c r="N14" s="140">
        <v>2443</v>
      </c>
      <c r="O14" s="140">
        <v>2591</v>
      </c>
      <c r="P14" s="140">
        <v>3412</v>
      </c>
      <c r="Q14" s="140">
        <v>2463</v>
      </c>
      <c r="R14" s="140">
        <v>2134</v>
      </c>
      <c r="S14" s="140">
        <v>4120</v>
      </c>
    </row>
    <row r="15" spans="1:20" ht="39.950000000000003" customHeight="1">
      <c r="A15" s="97" t="s">
        <v>197</v>
      </c>
      <c r="B15" s="140">
        <v>88634</v>
      </c>
      <c r="C15" s="140">
        <v>3189</v>
      </c>
      <c r="D15" s="140">
        <v>3680</v>
      </c>
      <c r="E15" s="140">
        <v>3802</v>
      </c>
      <c r="F15" s="140">
        <v>4062</v>
      </c>
      <c r="G15" s="140">
        <v>4074</v>
      </c>
      <c r="H15" s="140">
        <v>4141</v>
      </c>
      <c r="I15" s="140">
        <v>4635</v>
      </c>
      <c r="J15" s="140">
        <v>4948</v>
      </c>
      <c r="K15" s="140">
        <v>6107</v>
      </c>
      <c r="L15" s="140">
        <v>5789</v>
      </c>
      <c r="M15" s="140">
        <v>5341</v>
      </c>
      <c r="N15" s="140">
        <v>5411</v>
      </c>
      <c r="O15" s="140">
        <v>6065</v>
      </c>
      <c r="P15" s="140">
        <v>7736</v>
      </c>
      <c r="Q15" s="140">
        <v>5592</v>
      </c>
      <c r="R15" s="140">
        <v>4884</v>
      </c>
      <c r="S15" s="140">
        <v>9178</v>
      </c>
    </row>
    <row r="16" spans="1:20" ht="39.950000000000003" customHeight="1">
      <c r="A16" s="97" t="s">
        <v>198</v>
      </c>
      <c r="B16" s="140">
        <v>38947</v>
      </c>
      <c r="C16" s="140">
        <v>1137</v>
      </c>
      <c r="D16" s="140">
        <v>1350</v>
      </c>
      <c r="E16" s="140">
        <v>1523</v>
      </c>
      <c r="F16" s="140">
        <v>1546</v>
      </c>
      <c r="G16" s="140">
        <v>1214</v>
      </c>
      <c r="H16" s="140">
        <v>1126</v>
      </c>
      <c r="I16" s="140">
        <v>1518</v>
      </c>
      <c r="J16" s="140">
        <v>1811</v>
      </c>
      <c r="K16" s="140">
        <v>2124</v>
      </c>
      <c r="L16" s="140">
        <v>2014</v>
      </c>
      <c r="M16" s="140">
        <v>2142</v>
      </c>
      <c r="N16" s="140">
        <v>2450</v>
      </c>
      <c r="O16" s="140">
        <v>2815</v>
      </c>
      <c r="P16" s="140">
        <v>3869</v>
      </c>
      <c r="Q16" s="140">
        <v>3032</v>
      </c>
      <c r="R16" s="140">
        <v>2769</v>
      </c>
      <c r="S16" s="140">
        <v>6507</v>
      </c>
    </row>
    <row r="17" spans="1:19" ht="39.950000000000003" customHeight="1">
      <c r="A17" s="97" t="s">
        <v>199</v>
      </c>
      <c r="B17" s="140">
        <v>33555</v>
      </c>
      <c r="C17" s="140">
        <v>1183</v>
      </c>
      <c r="D17" s="140">
        <v>1459</v>
      </c>
      <c r="E17" s="140">
        <v>1590</v>
      </c>
      <c r="F17" s="140">
        <v>1594</v>
      </c>
      <c r="G17" s="140">
        <v>1550</v>
      </c>
      <c r="H17" s="140">
        <v>1515</v>
      </c>
      <c r="I17" s="140">
        <v>1692</v>
      </c>
      <c r="J17" s="140">
        <v>2055</v>
      </c>
      <c r="K17" s="140">
        <v>2320</v>
      </c>
      <c r="L17" s="140">
        <v>2156</v>
      </c>
      <c r="M17" s="140">
        <v>1936</v>
      </c>
      <c r="N17" s="140">
        <v>2105</v>
      </c>
      <c r="O17" s="140">
        <v>2488</v>
      </c>
      <c r="P17" s="140">
        <v>2886</v>
      </c>
      <c r="Q17" s="140">
        <v>1980</v>
      </c>
      <c r="R17" s="140">
        <v>1748</v>
      </c>
      <c r="S17" s="140">
        <v>3298</v>
      </c>
    </row>
    <row r="18" spans="1:19" ht="39.950000000000003" customHeight="1">
      <c r="A18" s="101" t="s">
        <v>200</v>
      </c>
      <c r="B18" s="147">
        <v>7077</v>
      </c>
      <c r="C18" s="147">
        <v>145</v>
      </c>
      <c r="D18" s="147">
        <v>161</v>
      </c>
      <c r="E18" s="147">
        <v>203</v>
      </c>
      <c r="F18" s="147">
        <v>547</v>
      </c>
      <c r="G18" s="147">
        <v>209</v>
      </c>
      <c r="H18" s="147">
        <v>294</v>
      </c>
      <c r="I18" s="147">
        <v>280</v>
      </c>
      <c r="J18" s="147">
        <v>263</v>
      </c>
      <c r="K18" s="147">
        <v>302</v>
      </c>
      <c r="L18" s="147">
        <v>289</v>
      </c>
      <c r="M18" s="147">
        <v>309</v>
      </c>
      <c r="N18" s="147">
        <v>406</v>
      </c>
      <c r="O18" s="147">
        <v>502</v>
      </c>
      <c r="P18" s="147">
        <v>809</v>
      </c>
      <c r="Q18" s="147">
        <v>641</v>
      </c>
      <c r="R18" s="147">
        <v>618</v>
      </c>
      <c r="S18" s="147">
        <v>1099</v>
      </c>
    </row>
    <row r="19" spans="1:19" ht="39.950000000000003" customHeight="1">
      <c r="A19" s="101" t="s">
        <v>201</v>
      </c>
      <c r="B19" s="147">
        <v>8537</v>
      </c>
      <c r="C19" s="147">
        <v>169</v>
      </c>
      <c r="D19" s="147">
        <v>210</v>
      </c>
      <c r="E19" s="147">
        <v>286</v>
      </c>
      <c r="F19" s="147">
        <v>288</v>
      </c>
      <c r="G19" s="147">
        <v>228</v>
      </c>
      <c r="H19" s="147">
        <v>242</v>
      </c>
      <c r="I19" s="147">
        <v>260</v>
      </c>
      <c r="J19" s="147">
        <v>283</v>
      </c>
      <c r="K19" s="147">
        <v>395</v>
      </c>
      <c r="L19" s="147">
        <v>397</v>
      </c>
      <c r="M19" s="147">
        <v>457</v>
      </c>
      <c r="N19" s="147">
        <v>579</v>
      </c>
      <c r="O19" s="147">
        <v>689</v>
      </c>
      <c r="P19" s="147">
        <v>765</v>
      </c>
      <c r="Q19" s="147">
        <v>550</v>
      </c>
      <c r="R19" s="147">
        <v>747</v>
      </c>
      <c r="S19" s="147">
        <v>1953</v>
      </c>
    </row>
    <row r="20" spans="1:19" ht="39.950000000000003" customHeight="1">
      <c r="A20" s="97" t="s">
        <v>202</v>
      </c>
      <c r="B20" s="140">
        <v>30907</v>
      </c>
      <c r="C20" s="140">
        <v>1160</v>
      </c>
      <c r="D20" s="140">
        <v>1445</v>
      </c>
      <c r="E20" s="140">
        <v>1392</v>
      </c>
      <c r="F20" s="140">
        <v>1569</v>
      </c>
      <c r="G20" s="140">
        <v>1350</v>
      </c>
      <c r="H20" s="140">
        <v>1339</v>
      </c>
      <c r="I20" s="140">
        <v>1592</v>
      </c>
      <c r="J20" s="140">
        <v>1818</v>
      </c>
      <c r="K20" s="140">
        <v>2155</v>
      </c>
      <c r="L20" s="140">
        <v>2097</v>
      </c>
      <c r="M20" s="140">
        <v>1753</v>
      </c>
      <c r="N20" s="140">
        <v>1921</v>
      </c>
      <c r="O20" s="140">
        <v>2131</v>
      </c>
      <c r="P20" s="140">
        <v>2522</v>
      </c>
      <c r="Q20" s="140">
        <v>1991</v>
      </c>
      <c r="R20" s="140">
        <v>1689</v>
      </c>
      <c r="S20" s="140">
        <v>2983</v>
      </c>
    </row>
    <row r="21" spans="1:19" ht="39.950000000000003" customHeight="1">
      <c r="A21" s="97" t="s">
        <v>203</v>
      </c>
      <c r="B21" s="140">
        <v>21376</v>
      </c>
      <c r="C21" s="140">
        <v>732</v>
      </c>
      <c r="D21" s="140">
        <v>858</v>
      </c>
      <c r="E21" s="140">
        <v>1023</v>
      </c>
      <c r="F21" s="140">
        <v>984</v>
      </c>
      <c r="G21" s="140">
        <v>901</v>
      </c>
      <c r="H21" s="140">
        <v>873</v>
      </c>
      <c r="I21" s="140">
        <v>1017</v>
      </c>
      <c r="J21" s="140">
        <v>1289</v>
      </c>
      <c r="K21" s="140">
        <v>1453</v>
      </c>
      <c r="L21" s="140">
        <v>1411</v>
      </c>
      <c r="M21" s="140">
        <v>1176</v>
      </c>
      <c r="N21" s="140">
        <v>1372</v>
      </c>
      <c r="O21" s="140">
        <v>1618</v>
      </c>
      <c r="P21" s="140">
        <v>2004</v>
      </c>
      <c r="Q21" s="140">
        <v>1495</v>
      </c>
      <c r="R21" s="140">
        <v>1141</v>
      </c>
      <c r="S21" s="140">
        <v>2029</v>
      </c>
    </row>
    <row r="22" spans="1:19" ht="39.950000000000003" customHeight="1">
      <c r="A22" s="101" t="s">
        <v>204</v>
      </c>
      <c r="B22" s="147">
        <v>16927</v>
      </c>
      <c r="C22" s="147">
        <v>476</v>
      </c>
      <c r="D22" s="147">
        <v>621</v>
      </c>
      <c r="E22" s="147">
        <v>691</v>
      </c>
      <c r="F22" s="147">
        <v>777</v>
      </c>
      <c r="G22" s="147">
        <v>578</v>
      </c>
      <c r="H22" s="147">
        <v>546</v>
      </c>
      <c r="I22" s="147">
        <v>679</v>
      </c>
      <c r="J22" s="147">
        <v>832</v>
      </c>
      <c r="K22" s="147">
        <v>930</v>
      </c>
      <c r="L22" s="147">
        <v>910</v>
      </c>
      <c r="M22" s="147">
        <v>927</v>
      </c>
      <c r="N22" s="147">
        <v>1128</v>
      </c>
      <c r="O22" s="147">
        <v>1294</v>
      </c>
      <c r="P22" s="147">
        <v>1576</v>
      </c>
      <c r="Q22" s="147">
        <v>1146</v>
      </c>
      <c r="R22" s="147">
        <v>1166</v>
      </c>
      <c r="S22" s="147">
        <v>2617</v>
      </c>
    </row>
    <row r="23" spans="1:19" ht="39.950000000000003" customHeight="1">
      <c r="A23" s="101" t="s">
        <v>205</v>
      </c>
      <c r="B23" s="147">
        <v>9645</v>
      </c>
      <c r="C23" s="147">
        <v>198</v>
      </c>
      <c r="D23" s="147">
        <v>253</v>
      </c>
      <c r="E23" s="147">
        <v>283</v>
      </c>
      <c r="F23" s="147">
        <v>374</v>
      </c>
      <c r="G23" s="147">
        <v>314</v>
      </c>
      <c r="H23" s="147">
        <v>274</v>
      </c>
      <c r="I23" s="147">
        <v>318</v>
      </c>
      <c r="J23" s="147">
        <v>308</v>
      </c>
      <c r="K23" s="147">
        <v>448</v>
      </c>
      <c r="L23" s="147">
        <v>452</v>
      </c>
      <c r="M23" s="147">
        <v>596</v>
      </c>
      <c r="N23" s="147">
        <v>663</v>
      </c>
      <c r="O23" s="147">
        <v>809</v>
      </c>
      <c r="P23" s="147">
        <v>1049</v>
      </c>
      <c r="Q23" s="147">
        <v>695</v>
      </c>
      <c r="R23" s="147">
        <v>786</v>
      </c>
      <c r="S23" s="147">
        <v>1825</v>
      </c>
    </row>
    <row r="24" spans="1:19" ht="39.950000000000003" customHeight="1">
      <c r="A24" s="97" t="s">
        <v>206</v>
      </c>
      <c r="B24" s="140">
        <v>4093</v>
      </c>
      <c r="C24" s="140">
        <v>89</v>
      </c>
      <c r="D24" s="140">
        <v>110</v>
      </c>
      <c r="E24" s="140">
        <v>139</v>
      </c>
      <c r="F24" s="140">
        <v>155</v>
      </c>
      <c r="G24" s="140">
        <v>115</v>
      </c>
      <c r="H24" s="140">
        <v>98</v>
      </c>
      <c r="I24" s="140">
        <v>142</v>
      </c>
      <c r="J24" s="140">
        <v>142</v>
      </c>
      <c r="K24" s="140">
        <v>225</v>
      </c>
      <c r="L24" s="140">
        <v>211</v>
      </c>
      <c r="M24" s="140">
        <v>207</v>
      </c>
      <c r="N24" s="140">
        <v>272</v>
      </c>
      <c r="O24" s="140">
        <v>338</v>
      </c>
      <c r="P24" s="140">
        <v>462</v>
      </c>
      <c r="Q24" s="140">
        <v>326</v>
      </c>
      <c r="R24" s="140">
        <v>266</v>
      </c>
      <c r="S24" s="140">
        <v>750</v>
      </c>
    </row>
    <row r="25" spans="1:19" ht="39.950000000000003" customHeight="1">
      <c r="A25" s="97" t="s">
        <v>207</v>
      </c>
      <c r="B25" s="140">
        <v>10618</v>
      </c>
      <c r="C25" s="140">
        <v>269</v>
      </c>
      <c r="D25" s="140">
        <v>330</v>
      </c>
      <c r="E25" s="140">
        <v>428</v>
      </c>
      <c r="F25" s="140">
        <v>443</v>
      </c>
      <c r="G25" s="140">
        <v>271</v>
      </c>
      <c r="H25" s="140">
        <v>283</v>
      </c>
      <c r="I25" s="140">
        <v>383</v>
      </c>
      <c r="J25" s="140">
        <v>403</v>
      </c>
      <c r="K25" s="140">
        <v>552</v>
      </c>
      <c r="L25" s="140">
        <v>543</v>
      </c>
      <c r="M25" s="140">
        <v>590</v>
      </c>
      <c r="N25" s="140">
        <v>698</v>
      </c>
      <c r="O25" s="140">
        <v>830</v>
      </c>
      <c r="P25" s="140">
        <v>1188</v>
      </c>
      <c r="Q25" s="140">
        <v>799</v>
      </c>
      <c r="R25" s="140">
        <v>732</v>
      </c>
      <c r="S25" s="140">
        <v>1876</v>
      </c>
    </row>
    <row r="26" spans="1:19" ht="39.950000000000003" customHeight="1" thickBot="1">
      <c r="A26" s="102" t="s">
        <v>181</v>
      </c>
      <c r="B26" s="148">
        <v>22019</v>
      </c>
      <c r="C26" s="148">
        <v>514</v>
      </c>
      <c r="D26" s="149">
        <v>627</v>
      </c>
      <c r="E26" s="149">
        <v>794</v>
      </c>
      <c r="F26" s="149">
        <v>947</v>
      </c>
      <c r="G26" s="149">
        <v>706</v>
      </c>
      <c r="H26" s="148">
        <v>524</v>
      </c>
      <c r="I26" s="149">
        <v>701</v>
      </c>
      <c r="J26" s="149">
        <v>869</v>
      </c>
      <c r="K26" s="148">
        <v>1260</v>
      </c>
      <c r="L26" s="148">
        <v>1273</v>
      </c>
      <c r="M26" s="148">
        <v>1277</v>
      </c>
      <c r="N26" s="149">
        <v>1592</v>
      </c>
      <c r="O26" s="149">
        <v>1888</v>
      </c>
      <c r="P26" s="148">
        <v>2516</v>
      </c>
      <c r="Q26" s="149">
        <v>1829</v>
      </c>
      <c r="R26" s="149">
        <v>1612</v>
      </c>
      <c r="S26" s="149">
        <v>3090</v>
      </c>
    </row>
    <row r="27" spans="1:19" ht="39.950000000000003" customHeight="1" thickTop="1">
      <c r="A27" s="97" t="s">
        <v>208</v>
      </c>
      <c r="B27" s="98">
        <f>B15</f>
        <v>88634</v>
      </c>
      <c r="C27" s="105">
        <f>C15</f>
        <v>3189</v>
      </c>
      <c r="D27" s="117">
        <f t="shared" ref="D27:P27" si="3">D15</f>
        <v>3680</v>
      </c>
      <c r="E27" s="117">
        <f t="shared" si="3"/>
        <v>3802</v>
      </c>
      <c r="F27" s="117">
        <f t="shared" si="3"/>
        <v>4062</v>
      </c>
      <c r="G27" s="117">
        <f t="shared" si="3"/>
        <v>4074</v>
      </c>
      <c r="H27" s="105">
        <f t="shared" si="3"/>
        <v>4141</v>
      </c>
      <c r="I27" s="117">
        <f t="shared" si="3"/>
        <v>4635</v>
      </c>
      <c r="J27" s="117">
        <f t="shared" si="3"/>
        <v>4948</v>
      </c>
      <c r="K27" s="105">
        <f t="shared" si="3"/>
        <v>6107</v>
      </c>
      <c r="L27" s="105">
        <f t="shared" si="3"/>
        <v>5789</v>
      </c>
      <c r="M27" s="105">
        <f t="shared" si="3"/>
        <v>5341</v>
      </c>
      <c r="N27" s="117">
        <f t="shared" si="3"/>
        <v>5411</v>
      </c>
      <c r="O27" s="117">
        <f t="shared" si="3"/>
        <v>6065</v>
      </c>
      <c r="P27" s="105">
        <f t="shared" si="3"/>
        <v>7736</v>
      </c>
      <c r="Q27" s="117">
        <f>Q15</f>
        <v>5592</v>
      </c>
      <c r="R27" s="117">
        <f>R15</f>
        <v>4884</v>
      </c>
      <c r="S27" s="117">
        <f>S15</f>
        <v>9178</v>
      </c>
    </row>
    <row r="28" spans="1:19" ht="39.950000000000003" customHeight="1">
      <c r="A28" s="97" t="s">
        <v>209</v>
      </c>
      <c r="B28" s="98">
        <f>B11+B12</f>
        <v>231682</v>
      </c>
      <c r="C28" s="105">
        <f>C11+C12</f>
        <v>9105</v>
      </c>
      <c r="D28" s="105">
        <f t="shared" ref="D28:P28" si="4">D11+D12</f>
        <v>10051</v>
      </c>
      <c r="E28" s="105">
        <f t="shared" si="4"/>
        <v>10251</v>
      </c>
      <c r="F28" s="105">
        <f t="shared" si="4"/>
        <v>10984</v>
      </c>
      <c r="G28" s="105">
        <f t="shared" si="4"/>
        <v>10018</v>
      </c>
      <c r="H28" s="105">
        <f t="shared" si="4"/>
        <v>10192</v>
      </c>
      <c r="I28" s="105">
        <f t="shared" si="4"/>
        <v>12064</v>
      </c>
      <c r="J28" s="105">
        <f t="shared" si="4"/>
        <v>13239</v>
      </c>
      <c r="K28" s="105">
        <f t="shared" si="4"/>
        <v>16230</v>
      </c>
      <c r="L28" s="105">
        <f t="shared" si="4"/>
        <v>15172</v>
      </c>
      <c r="M28" s="105">
        <f t="shared" si="4"/>
        <v>13660</v>
      </c>
      <c r="N28" s="105">
        <f t="shared" si="4"/>
        <v>13829</v>
      </c>
      <c r="O28" s="105">
        <f t="shared" si="4"/>
        <v>14541</v>
      </c>
      <c r="P28" s="105">
        <f t="shared" si="4"/>
        <v>19990</v>
      </c>
      <c r="Q28" s="105">
        <f>Q11+Q12</f>
        <v>15012</v>
      </c>
      <c r="R28" s="105">
        <f>R11+R12</f>
        <v>12893</v>
      </c>
      <c r="S28" s="105">
        <f>S11+S12</f>
        <v>24451</v>
      </c>
    </row>
    <row r="29" spans="1:19" ht="39.950000000000003" customHeight="1">
      <c r="A29" s="97" t="s">
        <v>210</v>
      </c>
      <c r="B29" s="98">
        <f>B8+B18</f>
        <v>168938</v>
      </c>
      <c r="C29" s="105">
        <f>C8+C18</f>
        <v>5542</v>
      </c>
      <c r="D29" s="105">
        <f t="shared" ref="D29:P29" si="5">D8+D18</f>
        <v>6593</v>
      </c>
      <c r="E29" s="105">
        <f t="shared" si="5"/>
        <v>6846</v>
      </c>
      <c r="F29" s="105">
        <f t="shared" si="5"/>
        <v>7819</v>
      </c>
      <c r="G29" s="105">
        <f t="shared" si="5"/>
        <v>7001</v>
      </c>
      <c r="H29" s="105">
        <f t="shared" si="5"/>
        <v>7120</v>
      </c>
      <c r="I29" s="105">
        <f t="shared" si="5"/>
        <v>8249</v>
      </c>
      <c r="J29" s="105">
        <f t="shared" si="5"/>
        <v>8966</v>
      </c>
      <c r="K29" s="105">
        <f t="shared" si="5"/>
        <v>11255</v>
      </c>
      <c r="L29" s="105">
        <f t="shared" si="5"/>
        <v>11327</v>
      </c>
      <c r="M29" s="105">
        <f t="shared" si="5"/>
        <v>9581</v>
      </c>
      <c r="N29" s="105">
        <f t="shared" si="5"/>
        <v>9808</v>
      </c>
      <c r="O29" s="105">
        <f t="shared" si="5"/>
        <v>10794</v>
      </c>
      <c r="P29" s="105">
        <f t="shared" si="5"/>
        <v>15783</v>
      </c>
      <c r="Q29" s="105">
        <f>Q8+Q18</f>
        <v>12692</v>
      </c>
      <c r="R29" s="105">
        <f>R8+R18</f>
        <v>10816</v>
      </c>
      <c r="S29" s="105">
        <f>S8+S18</f>
        <v>18746</v>
      </c>
    </row>
    <row r="30" spans="1:19" ht="39.950000000000003" customHeight="1">
      <c r="A30" s="97" t="s">
        <v>211</v>
      </c>
      <c r="B30" s="98">
        <f>B7+B14+B17+B19+B20+B21</f>
        <v>646695</v>
      </c>
      <c r="C30" s="105">
        <f>C7+C14+C17+C19+C20+C21</f>
        <v>25491</v>
      </c>
      <c r="D30" s="105">
        <f t="shared" ref="D30:P30" si="6">D7+D14+D17+D19+D20+D21</f>
        <v>28355</v>
      </c>
      <c r="E30" s="105">
        <f t="shared" si="6"/>
        <v>29279</v>
      </c>
      <c r="F30" s="105">
        <f t="shared" si="6"/>
        <v>30921</v>
      </c>
      <c r="G30" s="105">
        <f t="shared" si="6"/>
        <v>31173</v>
      </c>
      <c r="H30" s="105">
        <f t="shared" si="6"/>
        <v>30827</v>
      </c>
      <c r="I30" s="105">
        <f t="shared" si="6"/>
        <v>35187</v>
      </c>
      <c r="J30" s="105">
        <f t="shared" si="6"/>
        <v>39910</v>
      </c>
      <c r="K30" s="105">
        <f t="shared" si="6"/>
        <v>47351</v>
      </c>
      <c r="L30" s="105">
        <f t="shared" si="6"/>
        <v>46525</v>
      </c>
      <c r="M30" s="105">
        <f t="shared" si="6"/>
        <v>40137</v>
      </c>
      <c r="N30" s="105">
        <f t="shared" si="6"/>
        <v>40009</v>
      </c>
      <c r="O30" s="105">
        <f t="shared" si="6"/>
        <v>41712</v>
      </c>
      <c r="P30" s="105">
        <f t="shared" si="6"/>
        <v>51664</v>
      </c>
      <c r="Q30" s="105">
        <f>Q7+Q14+Q17+Q19+Q20+Q21</f>
        <v>38906</v>
      </c>
      <c r="R30" s="105">
        <f>R7+R14+R17+R19+R20+R21</f>
        <v>32293</v>
      </c>
      <c r="S30" s="105">
        <f>S7+S14+S17+S19+S20+S21</f>
        <v>56916</v>
      </c>
    </row>
    <row r="31" spans="1:19" ht="39.950000000000003" customHeight="1">
      <c r="A31" s="97" t="s">
        <v>212</v>
      </c>
      <c r="B31" s="98">
        <f>B10+B13+B16+B22+B23</f>
        <v>144331</v>
      </c>
      <c r="C31" s="105">
        <f>C10+C13+C16+C22+C23</f>
        <v>4255</v>
      </c>
      <c r="D31" s="105">
        <f t="shared" ref="D31:P31" si="7">D10+D13+D16+D22+D23</f>
        <v>5214</v>
      </c>
      <c r="E31" s="105">
        <f t="shared" si="7"/>
        <v>5629</v>
      </c>
      <c r="F31" s="105">
        <f t="shared" si="7"/>
        <v>6243</v>
      </c>
      <c r="G31" s="105">
        <f t="shared" si="7"/>
        <v>4971</v>
      </c>
      <c r="H31" s="105">
        <f t="shared" si="7"/>
        <v>4706</v>
      </c>
      <c r="I31" s="105">
        <f t="shared" si="7"/>
        <v>5889</v>
      </c>
      <c r="J31" s="105">
        <f t="shared" si="7"/>
        <v>6774</v>
      </c>
      <c r="K31" s="105">
        <f t="shared" si="7"/>
        <v>8128</v>
      </c>
      <c r="L31" s="105">
        <f t="shared" si="7"/>
        <v>8324</v>
      </c>
      <c r="M31" s="105">
        <f t="shared" si="7"/>
        <v>8298</v>
      </c>
      <c r="N31" s="105">
        <f t="shared" si="7"/>
        <v>9525</v>
      </c>
      <c r="O31" s="105">
        <f t="shared" si="7"/>
        <v>10818</v>
      </c>
      <c r="P31" s="105">
        <f t="shared" si="7"/>
        <v>13842</v>
      </c>
      <c r="Q31" s="105">
        <f>Q10+Q13+Q16+Q22+Q23</f>
        <v>10406</v>
      </c>
      <c r="R31" s="105">
        <f>R10+R13+R16+R22+R23</f>
        <v>9837</v>
      </c>
      <c r="S31" s="105">
        <f>S10+S13+S16+S22+S23</f>
        <v>21439</v>
      </c>
    </row>
    <row r="32" spans="1:19" ht="39.950000000000003" customHeight="1">
      <c r="A32" s="99" t="s">
        <v>213</v>
      </c>
      <c r="B32" s="100">
        <f>B9+B24+B25+B26</f>
        <v>114059</v>
      </c>
      <c r="C32" s="106">
        <f>C9+C24+C25+C26</f>
        <v>3207</v>
      </c>
      <c r="D32" s="106">
        <f t="shared" ref="D32:P32" si="8">D9+D24+D25+D26</f>
        <v>3770</v>
      </c>
      <c r="E32" s="106">
        <f t="shared" si="8"/>
        <v>4362</v>
      </c>
      <c r="F32" s="106">
        <f t="shared" si="8"/>
        <v>5094</v>
      </c>
      <c r="G32" s="106">
        <f t="shared" si="8"/>
        <v>3837</v>
      </c>
      <c r="H32" s="106">
        <f t="shared" si="8"/>
        <v>3288</v>
      </c>
      <c r="I32" s="106">
        <f t="shared" si="8"/>
        <v>4246</v>
      </c>
      <c r="J32" s="106">
        <f t="shared" si="8"/>
        <v>5130</v>
      </c>
      <c r="K32" s="106">
        <f t="shared" si="8"/>
        <v>6819</v>
      </c>
      <c r="L32" s="106">
        <f t="shared" si="8"/>
        <v>6782</v>
      </c>
      <c r="M32" s="106">
        <f t="shared" si="8"/>
        <v>6600</v>
      </c>
      <c r="N32" s="106">
        <f t="shared" si="8"/>
        <v>7600</v>
      </c>
      <c r="O32" s="106">
        <f t="shared" si="8"/>
        <v>8900</v>
      </c>
      <c r="P32" s="106">
        <f t="shared" si="8"/>
        <v>11986</v>
      </c>
      <c r="Q32" s="106">
        <f>Q9+Q24+Q25+Q26</f>
        <v>8932</v>
      </c>
      <c r="R32" s="106">
        <f>R9+R24+R25+R26</f>
        <v>7602</v>
      </c>
      <c r="S32" s="106">
        <f>S9+S24+S25+S26</f>
        <v>15858</v>
      </c>
    </row>
    <row r="33" spans="1:1" ht="22.5" customHeight="1">
      <c r="A33" s="92" t="s">
        <v>708</v>
      </c>
    </row>
    <row r="34" spans="1:1">
      <c r="A34" s="130" t="s">
        <v>546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118" zoomScaleNormal="75" zoomScaleSheetLayoutView="118" workbookViewId="0">
      <selection activeCell="C38" sqref="C38"/>
    </sheetView>
  </sheetViews>
  <sheetFormatPr defaultRowHeight="13.5"/>
  <cols>
    <col min="1" max="1" width="13.625" style="92" customWidth="1"/>
    <col min="2" max="2" width="14.625" customWidth="1"/>
    <col min="3" max="19" width="12.625" customWidth="1"/>
  </cols>
  <sheetData>
    <row r="1" spans="1:19" ht="21">
      <c r="A1" s="161" t="s">
        <v>541</v>
      </c>
      <c r="B1" s="161"/>
      <c r="C1" s="161"/>
      <c r="D1" s="161"/>
      <c r="E1" s="161"/>
      <c r="F1" s="161"/>
      <c r="G1" s="161"/>
      <c r="H1" s="161"/>
    </row>
    <row r="2" spans="1:19" ht="15.75" customHeight="1">
      <c r="R2" s="135" t="s">
        <v>702</v>
      </c>
      <c r="S2" s="135"/>
    </row>
    <row r="3" spans="1:19" ht="39.950000000000003" customHeight="1">
      <c r="A3" s="89" t="s">
        <v>180</v>
      </c>
      <c r="B3" s="103" t="s">
        <v>214</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39.950000000000003" customHeight="1">
      <c r="A4" s="95" t="s">
        <v>186</v>
      </c>
      <c r="B4" s="96">
        <f t="shared" ref="B4:S4" si="0">B5+B6</f>
        <v>661140</v>
      </c>
      <c r="C4" s="96">
        <f t="shared" si="0"/>
        <v>26163</v>
      </c>
      <c r="D4" s="96">
        <f t="shared" si="0"/>
        <v>29435</v>
      </c>
      <c r="E4" s="96">
        <f t="shared" si="0"/>
        <v>30862</v>
      </c>
      <c r="F4" s="96">
        <f t="shared" si="0"/>
        <v>33327</v>
      </c>
      <c r="G4" s="96">
        <f t="shared" si="0"/>
        <v>31111</v>
      </c>
      <c r="H4" s="96">
        <f t="shared" si="0"/>
        <v>30710</v>
      </c>
      <c r="I4" s="96">
        <f t="shared" si="0"/>
        <v>35123</v>
      </c>
      <c r="J4" s="104">
        <f t="shared" si="0"/>
        <v>39774</v>
      </c>
      <c r="K4" s="96">
        <f t="shared" si="0"/>
        <v>48082</v>
      </c>
      <c r="L4" s="96">
        <f t="shared" si="0"/>
        <v>46357</v>
      </c>
      <c r="M4" s="96">
        <f t="shared" si="0"/>
        <v>40422</v>
      </c>
      <c r="N4" s="96">
        <f t="shared" si="0"/>
        <v>41744</v>
      </c>
      <c r="O4" s="96">
        <f t="shared" si="0"/>
        <v>44703</v>
      </c>
      <c r="P4" s="96">
        <f t="shared" si="0"/>
        <v>57956</v>
      </c>
      <c r="Q4" s="96">
        <f t="shared" si="0"/>
        <v>42287</v>
      </c>
      <c r="R4" s="96">
        <f t="shared" si="0"/>
        <v>33621</v>
      </c>
      <c r="S4" s="104">
        <f t="shared" si="0"/>
        <v>49443</v>
      </c>
    </row>
    <row r="5" spans="1:19" ht="39.950000000000003" customHeight="1">
      <c r="A5" s="97" t="s">
        <v>187</v>
      </c>
      <c r="B5" s="98">
        <f>SUM(B7:B17)</f>
        <v>598664</v>
      </c>
      <c r="C5" s="98">
        <f t="shared" ref="C5:S5" si="1">SUM(C7:C17)</f>
        <v>24228</v>
      </c>
      <c r="D5" s="98">
        <f t="shared" si="1"/>
        <v>27073</v>
      </c>
      <c r="E5" s="98">
        <f t="shared" si="1"/>
        <v>28204</v>
      </c>
      <c r="F5" s="98">
        <f t="shared" si="1"/>
        <v>30126</v>
      </c>
      <c r="G5" s="98">
        <f t="shared" si="1"/>
        <v>28580</v>
      </c>
      <c r="H5" s="98">
        <f t="shared" si="1"/>
        <v>28263</v>
      </c>
      <c r="I5" s="98">
        <f t="shared" si="1"/>
        <v>32425</v>
      </c>
      <c r="J5" s="105">
        <f t="shared" si="1"/>
        <v>36587</v>
      </c>
      <c r="K5" s="98">
        <f t="shared" si="1"/>
        <v>44120</v>
      </c>
      <c r="L5" s="98">
        <f t="shared" si="1"/>
        <v>42572</v>
      </c>
      <c r="M5" s="98">
        <f t="shared" si="1"/>
        <v>36898</v>
      </c>
      <c r="N5" s="98">
        <f t="shared" si="1"/>
        <v>37434</v>
      </c>
      <c r="O5" s="98">
        <f t="shared" si="1"/>
        <v>39772</v>
      </c>
      <c r="P5" s="98">
        <f t="shared" si="1"/>
        <v>51588</v>
      </c>
      <c r="Q5" s="98">
        <f t="shared" si="1"/>
        <v>37835</v>
      </c>
      <c r="R5" s="98">
        <f t="shared" si="1"/>
        <v>29853</v>
      </c>
      <c r="S5" s="105">
        <f t="shared" si="1"/>
        <v>43106</v>
      </c>
    </row>
    <row r="6" spans="1:19" ht="39.950000000000003" customHeight="1">
      <c r="A6" s="99" t="s">
        <v>188</v>
      </c>
      <c r="B6" s="100">
        <f>SUM(B18:B26)</f>
        <v>62476</v>
      </c>
      <c r="C6" s="100">
        <f t="shared" ref="C6:S6" si="2">SUM(C18:C26)</f>
        <v>1935</v>
      </c>
      <c r="D6" s="100">
        <f t="shared" si="2"/>
        <v>2362</v>
      </c>
      <c r="E6" s="100">
        <f t="shared" si="2"/>
        <v>2658</v>
      </c>
      <c r="F6" s="100">
        <f t="shared" si="2"/>
        <v>3201</v>
      </c>
      <c r="G6" s="100">
        <f t="shared" si="2"/>
        <v>2531</v>
      </c>
      <c r="H6" s="100">
        <f t="shared" si="2"/>
        <v>2447</v>
      </c>
      <c r="I6" s="100">
        <f t="shared" si="2"/>
        <v>2698</v>
      </c>
      <c r="J6" s="106">
        <f t="shared" si="2"/>
        <v>3187</v>
      </c>
      <c r="K6" s="100">
        <f t="shared" si="2"/>
        <v>3962</v>
      </c>
      <c r="L6" s="100">
        <f t="shared" si="2"/>
        <v>3785</v>
      </c>
      <c r="M6" s="100">
        <f t="shared" si="2"/>
        <v>3524</v>
      </c>
      <c r="N6" s="100">
        <f t="shared" si="2"/>
        <v>4310</v>
      </c>
      <c r="O6" s="100">
        <f t="shared" si="2"/>
        <v>4931</v>
      </c>
      <c r="P6" s="100">
        <f t="shared" si="2"/>
        <v>6368</v>
      </c>
      <c r="Q6" s="100">
        <f t="shared" si="2"/>
        <v>4452</v>
      </c>
      <c r="R6" s="100">
        <f t="shared" si="2"/>
        <v>3768</v>
      </c>
      <c r="S6" s="106">
        <f t="shared" si="2"/>
        <v>6337</v>
      </c>
    </row>
    <row r="7" spans="1:19" ht="39.950000000000003" customHeight="1">
      <c r="A7" s="95" t="s">
        <v>189</v>
      </c>
      <c r="B7" s="98">
        <v>241904</v>
      </c>
      <c r="C7" s="104">
        <v>10801</v>
      </c>
      <c r="D7" s="104">
        <v>11539</v>
      </c>
      <c r="E7" s="104">
        <v>11966</v>
      </c>
      <c r="F7" s="104">
        <v>12664</v>
      </c>
      <c r="G7" s="104">
        <v>12634</v>
      </c>
      <c r="H7" s="104">
        <v>12324</v>
      </c>
      <c r="I7" s="104">
        <v>13895</v>
      </c>
      <c r="J7" s="104">
        <v>15837</v>
      </c>
      <c r="K7" s="104">
        <v>18861</v>
      </c>
      <c r="L7" s="104">
        <v>18455</v>
      </c>
      <c r="M7" s="104">
        <v>15346</v>
      </c>
      <c r="N7" s="104">
        <v>14886</v>
      </c>
      <c r="O7" s="104">
        <v>15265</v>
      </c>
      <c r="P7" s="104">
        <v>18807</v>
      </c>
      <c r="Q7" s="104">
        <v>13784</v>
      </c>
      <c r="R7" s="104">
        <v>10645</v>
      </c>
      <c r="S7" s="104">
        <v>14195</v>
      </c>
    </row>
    <row r="8" spans="1:19" ht="39.950000000000003" customHeight="1">
      <c r="A8" s="97" t="s">
        <v>190</v>
      </c>
      <c r="B8" s="98">
        <v>76794</v>
      </c>
      <c r="C8" s="105">
        <v>2738</v>
      </c>
      <c r="D8" s="105">
        <v>3361</v>
      </c>
      <c r="E8" s="105">
        <v>3394</v>
      </c>
      <c r="F8" s="105">
        <v>3610</v>
      </c>
      <c r="G8" s="105">
        <v>3561</v>
      </c>
      <c r="H8" s="105">
        <v>3671</v>
      </c>
      <c r="I8" s="105">
        <v>4149</v>
      </c>
      <c r="J8" s="105">
        <v>4475</v>
      </c>
      <c r="K8" s="105">
        <v>5473</v>
      </c>
      <c r="L8" s="105">
        <v>5441</v>
      </c>
      <c r="M8" s="105">
        <v>4482</v>
      </c>
      <c r="N8" s="105">
        <v>4535</v>
      </c>
      <c r="O8" s="105">
        <v>4912</v>
      </c>
      <c r="P8" s="105">
        <v>7102</v>
      </c>
      <c r="Q8" s="105">
        <v>5484</v>
      </c>
      <c r="R8" s="105">
        <v>4458</v>
      </c>
      <c r="S8" s="105">
        <v>5948</v>
      </c>
    </row>
    <row r="9" spans="1:19" ht="39.950000000000003" customHeight="1">
      <c r="A9" s="97" t="s">
        <v>191</v>
      </c>
      <c r="B9" s="98">
        <v>36224</v>
      </c>
      <c r="C9" s="105">
        <v>1240</v>
      </c>
      <c r="D9" s="105">
        <v>1404</v>
      </c>
      <c r="E9" s="105">
        <v>1549</v>
      </c>
      <c r="F9" s="105">
        <v>1784</v>
      </c>
      <c r="G9" s="105">
        <v>1412</v>
      </c>
      <c r="H9" s="105">
        <v>1237</v>
      </c>
      <c r="I9" s="105">
        <v>1550</v>
      </c>
      <c r="J9" s="105">
        <v>1941</v>
      </c>
      <c r="K9" s="105">
        <v>2403</v>
      </c>
      <c r="L9" s="105">
        <v>2387</v>
      </c>
      <c r="M9" s="105">
        <v>2201</v>
      </c>
      <c r="N9" s="105">
        <v>2425</v>
      </c>
      <c r="O9" s="105">
        <v>2799</v>
      </c>
      <c r="P9" s="105">
        <v>3771</v>
      </c>
      <c r="Q9" s="105">
        <v>2771</v>
      </c>
      <c r="R9" s="105">
        <v>2079</v>
      </c>
      <c r="S9" s="105">
        <v>3271</v>
      </c>
    </row>
    <row r="10" spans="1:19" ht="39.950000000000003" customHeight="1">
      <c r="A10" s="97" t="s">
        <v>192</v>
      </c>
      <c r="B10" s="98">
        <v>16138</v>
      </c>
      <c r="C10" s="105">
        <v>479</v>
      </c>
      <c r="D10" s="105">
        <v>579</v>
      </c>
      <c r="E10" s="105">
        <v>658</v>
      </c>
      <c r="F10" s="105">
        <v>729</v>
      </c>
      <c r="G10" s="105">
        <v>582</v>
      </c>
      <c r="H10" s="105">
        <v>601</v>
      </c>
      <c r="I10" s="105">
        <v>690</v>
      </c>
      <c r="J10" s="105">
        <v>795</v>
      </c>
      <c r="K10" s="105">
        <v>989</v>
      </c>
      <c r="L10" s="105">
        <v>1072</v>
      </c>
      <c r="M10" s="105">
        <v>1016</v>
      </c>
      <c r="N10" s="105">
        <v>1212</v>
      </c>
      <c r="O10" s="105">
        <v>1230</v>
      </c>
      <c r="P10" s="105">
        <v>1678</v>
      </c>
      <c r="Q10" s="105">
        <v>1199</v>
      </c>
      <c r="R10" s="105">
        <v>1031</v>
      </c>
      <c r="S10" s="105">
        <v>1598</v>
      </c>
    </row>
    <row r="11" spans="1:19" ht="39.950000000000003" customHeight="1">
      <c r="A11" s="97" t="s">
        <v>193</v>
      </c>
      <c r="B11" s="98">
        <v>57947</v>
      </c>
      <c r="C11" s="105">
        <v>2488</v>
      </c>
      <c r="D11" s="105">
        <v>2704</v>
      </c>
      <c r="E11" s="105">
        <v>2795</v>
      </c>
      <c r="F11" s="105">
        <v>2902</v>
      </c>
      <c r="G11" s="105">
        <v>2688</v>
      </c>
      <c r="H11" s="105">
        <v>2824</v>
      </c>
      <c r="I11" s="105">
        <v>3242</v>
      </c>
      <c r="J11" s="105">
        <v>3496</v>
      </c>
      <c r="K11" s="105">
        <v>4429</v>
      </c>
      <c r="L11" s="105">
        <v>4108</v>
      </c>
      <c r="M11" s="105">
        <v>3601</v>
      </c>
      <c r="N11" s="105">
        <v>3401</v>
      </c>
      <c r="O11" s="105">
        <v>3484</v>
      </c>
      <c r="P11" s="105">
        <v>4837</v>
      </c>
      <c r="Q11" s="105">
        <v>3843</v>
      </c>
      <c r="R11" s="105">
        <v>2990</v>
      </c>
      <c r="S11" s="105">
        <v>4115</v>
      </c>
    </row>
    <row r="12" spans="1:19" ht="39.950000000000003" customHeight="1">
      <c r="A12" s="97" t="s">
        <v>194</v>
      </c>
      <c r="B12" s="98">
        <v>53496</v>
      </c>
      <c r="C12" s="105">
        <v>2198</v>
      </c>
      <c r="D12" s="105">
        <v>2429</v>
      </c>
      <c r="E12" s="105">
        <v>2519</v>
      </c>
      <c r="F12" s="105">
        <v>2656</v>
      </c>
      <c r="G12" s="105">
        <v>2559</v>
      </c>
      <c r="H12" s="105">
        <v>2586</v>
      </c>
      <c r="I12" s="105">
        <v>3029</v>
      </c>
      <c r="J12" s="105">
        <v>3294</v>
      </c>
      <c r="K12" s="105">
        <v>3940</v>
      </c>
      <c r="L12" s="105">
        <v>3587</v>
      </c>
      <c r="M12" s="105">
        <v>3224</v>
      </c>
      <c r="N12" s="105">
        <v>3379</v>
      </c>
      <c r="O12" s="105">
        <v>3612</v>
      </c>
      <c r="P12" s="105">
        <v>4604</v>
      </c>
      <c r="Q12" s="105">
        <v>3272</v>
      </c>
      <c r="R12" s="105">
        <v>2504</v>
      </c>
      <c r="S12" s="105">
        <v>4104</v>
      </c>
    </row>
    <row r="13" spans="1:19" ht="39.950000000000003" customHeight="1">
      <c r="A13" s="97" t="s">
        <v>195</v>
      </c>
      <c r="B13" s="98">
        <v>21150</v>
      </c>
      <c r="C13" s="105">
        <v>795</v>
      </c>
      <c r="D13" s="105">
        <v>944</v>
      </c>
      <c r="E13" s="105">
        <v>965</v>
      </c>
      <c r="F13" s="105">
        <v>1085</v>
      </c>
      <c r="G13" s="105">
        <v>872</v>
      </c>
      <c r="H13" s="105">
        <v>815</v>
      </c>
      <c r="I13" s="105">
        <v>1014</v>
      </c>
      <c r="J13" s="105">
        <v>1148</v>
      </c>
      <c r="K13" s="105">
        <v>1384</v>
      </c>
      <c r="L13" s="105">
        <v>1315</v>
      </c>
      <c r="M13" s="105">
        <v>1236</v>
      </c>
      <c r="N13" s="105">
        <v>1511</v>
      </c>
      <c r="O13" s="105">
        <v>1596</v>
      </c>
      <c r="P13" s="105">
        <v>1976</v>
      </c>
      <c r="Q13" s="105">
        <v>1380</v>
      </c>
      <c r="R13" s="105">
        <v>1115</v>
      </c>
      <c r="S13" s="105">
        <v>1999</v>
      </c>
    </row>
    <row r="14" spans="1:19" ht="39.950000000000003" customHeight="1">
      <c r="A14" s="97" t="s">
        <v>196</v>
      </c>
      <c r="B14" s="98">
        <v>17604</v>
      </c>
      <c r="C14" s="105">
        <v>671</v>
      </c>
      <c r="D14" s="105">
        <v>839</v>
      </c>
      <c r="E14" s="105">
        <v>823</v>
      </c>
      <c r="F14" s="105">
        <v>925</v>
      </c>
      <c r="G14" s="105">
        <v>772</v>
      </c>
      <c r="H14" s="105">
        <v>731</v>
      </c>
      <c r="I14" s="105">
        <v>881</v>
      </c>
      <c r="J14" s="105">
        <v>1033</v>
      </c>
      <c r="K14" s="105">
        <v>1213</v>
      </c>
      <c r="L14" s="105">
        <v>1153</v>
      </c>
      <c r="M14" s="105">
        <v>1103</v>
      </c>
      <c r="N14" s="105">
        <v>1172</v>
      </c>
      <c r="O14" s="105">
        <v>1264</v>
      </c>
      <c r="P14" s="105">
        <v>1627</v>
      </c>
      <c r="Q14" s="105">
        <v>1143</v>
      </c>
      <c r="R14" s="105">
        <v>912</v>
      </c>
      <c r="S14" s="105">
        <v>1342</v>
      </c>
    </row>
    <row r="15" spans="1:19" ht="39.950000000000003" customHeight="1">
      <c r="A15" s="97" t="s">
        <v>197</v>
      </c>
      <c r="B15" s="98">
        <v>43162</v>
      </c>
      <c r="C15" s="105">
        <v>1659</v>
      </c>
      <c r="D15" s="105">
        <v>1834</v>
      </c>
      <c r="E15" s="105">
        <v>1989</v>
      </c>
      <c r="F15" s="105">
        <v>2147</v>
      </c>
      <c r="G15" s="105">
        <v>2104</v>
      </c>
      <c r="H15" s="105">
        <v>2128</v>
      </c>
      <c r="I15" s="105">
        <v>2404</v>
      </c>
      <c r="J15" s="105">
        <v>2621</v>
      </c>
      <c r="K15" s="105">
        <v>3159</v>
      </c>
      <c r="L15" s="105">
        <v>2978</v>
      </c>
      <c r="M15" s="105">
        <v>2691</v>
      </c>
      <c r="N15" s="105">
        <v>2693</v>
      </c>
      <c r="O15" s="105">
        <v>2988</v>
      </c>
      <c r="P15" s="105">
        <v>3826</v>
      </c>
      <c r="Q15" s="105">
        <v>2651</v>
      </c>
      <c r="R15" s="105">
        <v>2146</v>
      </c>
      <c r="S15" s="105">
        <v>3144</v>
      </c>
    </row>
    <row r="16" spans="1:19" ht="39.950000000000003" customHeight="1">
      <c r="A16" s="97" t="s">
        <v>198</v>
      </c>
      <c r="B16" s="98">
        <v>18388</v>
      </c>
      <c r="C16" s="105">
        <v>567</v>
      </c>
      <c r="D16" s="105">
        <v>706</v>
      </c>
      <c r="E16" s="105">
        <v>782</v>
      </c>
      <c r="F16" s="105">
        <v>833</v>
      </c>
      <c r="G16" s="105">
        <v>630</v>
      </c>
      <c r="H16" s="105">
        <v>597</v>
      </c>
      <c r="I16" s="105">
        <v>746</v>
      </c>
      <c r="J16" s="105">
        <v>926</v>
      </c>
      <c r="K16" s="105">
        <v>1110</v>
      </c>
      <c r="L16" s="105">
        <v>998</v>
      </c>
      <c r="M16" s="105">
        <v>1092</v>
      </c>
      <c r="N16" s="105">
        <v>1231</v>
      </c>
      <c r="O16" s="105">
        <v>1385</v>
      </c>
      <c r="P16" s="105">
        <v>1936</v>
      </c>
      <c r="Q16" s="105">
        <v>1419</v>
      </c>
      <c r="R16" s="105">
        <v>1197</v>
      </c>
      <c r="S16" s="105">
        <v>2233</v>
      </c>
    </row>
    <row r="17" spans="1:19" ht="39.950000000000003" customHeight="1">
      <c r="A17" s="97" t="s">
        <v>199</v>
      </c>
      <c r="B17" s="98">
        <v>15857</v>
      </c>
      <c r="C17" s="105">
        <v>592</v>
      </c>
      <c r="D17" s="105">
        <v>734</v>
      </c>
      <c r="E17" s="105">
        <v>764</v>
      </c>
      <c r="F17" s="105">
        <v>791</v>
      </c>
      <c r="G17" s="105">
        <v>766</v>
      </c>
      <c r="H17" s="105">
        <v>749</v>
      </c>
      <c r="I17" s="105">
        <v>825</v>
      </c>
      <c r="J17" s="105">
        <v>1021</v>
      </c>
      <c r="K17" s="105">
        <v>1159</v>
      </c>
      <c r="L17" s="105">
        <v>1078</v>
      </c>
      <c r="M17" s="105">
        <v>906</v>
      </c>
      <c r="N17" s="105">
        <v>989</v>
      </c>
      <c r="O17" s="105">
        <v>1237</v>
      </c>
      <c r="P17" s="105">
        <v>1424</v>
      </c>
      <c r="Q17" s="105">
        <v>889</v>
      </c>
      <c r="R17" s="105">
        <v>776</v>
      </c>
      <c r="S17" s="105">
        <v>1157</v>
      </c>
    </row>
    <row r="18" spans="1:19" ht="39.950000000000003" customHeight="1">
      <c r="A18" s="101" t="s">
        <v>200</v>
      </c>
      <c r="B18" s="104">
        <v>3636</v>
      </c>
      <c r="C18" s="107">
        <v>82</v>
      </c>
      <c r="D18" s="107">
        <v>85</v>
      </c>
      <c r="E18" s="107">
        <v>82</v>
      </c>
      <c r="F18" s="107">
        <v>380</v>
      </c>
      <c r="G18" s="107">
        <v>153</v>
      </c>
      <c r="H18" s="107">
        <v>225</v>
      </c>
      <c r="I18" s="107">
        <v>174</v>
      </c>
      <c r="J18" s="107">
        <v>161</v>
      </c>
      <c r="K18" s="107">
        <v>156</v>
      </c>
      <c r="L18" s="107">
        <v>161</v>
      </c>
      <c r="M18" s="107">
        <v>166</v>
      </c>
      <c r="N18" s="107">
        <v>202</v>
      </c>
      <c r="O18" s="107">
        <v>243</v>
      </c>
      <c r="P18" s="107">
        <v>407</v>
      </c>
      <c r="Q18" s="107">
        <v>320</v>
      </c>
      <c r="R18" s="107">
        <v>270</v>
      </c>
      <c r="S18" s="107">
        <v>369</v>
      </c>
    </row>
    <row r="19" spans="1:19" ht="39.950000000000003" customHeight="1">
      <c r="A19" s="101" t="s">
        <v>201</v>
      </c>
      <c r="B19" s="107">
        <v>4003</v>
      </c>
      <c r="C19" s="107">
        <v>87</v>
      </c>
      <c r="D19" s="107">
        <v>111</v>
      </c>
      <c r="E19" s="107">
        <v>151</v>
      </c>
      <c r="F19" s="107">
        <v>135</v>
      </c>
      <c r="G19" s="107">
        <v>118</v>
      </c>
      <c r="H19" s="107">
        <v>133</v>
      </c>
      <c r="I19" s="107">
        <v>135</v>
      </c>
      <c r="J19" s="107">
        <v>149</v>
      </c>
      <c r="K19" s="107">
        <v>201</v>
      </c>
      <c r="L19" s="107">
        <v>202</v>
      </c>
      <c r="M19" s="107">
        <v>234</v>
      </c>
      <c r="N19" s="107">
        <v>317</v>
      </c>
      <c r="O19" s="107">
        <v>369</v>
      </c>
      <c r="P19" s="107">
        <v>405</v>
      </c>
      <c r="Q19" s="107">
        <v>237</v>
      </c>
      <c r="R19" s="107">
        <v>303</v>
      </c>
      <c r="S19" s="107">
        <v>703</v>
      </c>
    </row>
    <row r="20" spans="1:19" ht="39.950000000000003" customHeight="1">
      <c r="A20" s="97" t="s">
        <v>202</v>
      </c>
      <c r="B20" s="104">
        <v>14634</v>
      </c>
      <c r="C20" s="105">
        <v>591</v>
      </c>
      <c r="D20" s="105">
        <v>726</v>
      </c>
      <c r="E20" s="105">
        <v>716</v>
      </c>
      <c r="F20" s="105">
        <v>817</v>
      </c>
      <c r="G20" s="105">
        <v>681</v>
      </c>
      <c r="H20" s="105">
        <v>694</v>
      </c>
      <c r="I20" s="105">
        <v>761</v>
      </c>
      <c r="J20" s="105">
        <v>894</v>
      </c>
      <c r="K20" s="105">
        <v>1088</v>
      </c>
      <c r="L20" s="105">
        <v>1026</v>
      </c>
      <c r="M20" s="105">
        <v>829</v>
      </c>
      <c r="N20" s="105">
        <v>927</v>
      </c>
      <c r="O20" s="105">
        <v>1013</v>
      </c>
      <c r="P20" s="105">
        <v>1188</v>
      </c>
      <c r="Q20" s="105">
        <v>907</v>
      </c>
      <c r="R20" s="105">
        <v>758</v>
      </c>
      <c r="S20" s="105">
        <v>1018</v>
      </c>
    </row>
    <row r="21" spans="1:19" ht="39.950000000000003" customHeight="1">
      <c r="A21" s="97" t="s">
        <v>203</v>
      </c>
      <c r="B21" s="106">
        <v>10238</v>
      </c>
      <c r="C21" s="105">
        <v>366</v>
      </c>
      <c r="D21" s="105">
        <v>426</v>
      </c>
      <c r="E21" s="105">
        <v>533</v>
      </c>
      <c r="F21" s="105">
        <v>508</v>
      </c>
      <c r="G21" s="105">
        <v>493</v>
      </c>
      <c r="H21" s="105">
        <v>449</v>
      </c>
      <c r="I21" s="105">
        <v>500</v>
      </c>
      <c r="J21" s="105">
        <v>641</v>
      </c>
      <c r="K21" s="105">
        <v>738</v>
      </c>
      <c r="L21" s="105">
        <v>700</v>
      </c>
      <c r="M21" s="105">
        <v>537</v>
      </c>
      <c r="N21" s="105">
        <v>638</v>
      </c>
      <c r="O21" s="105">
        <v>766</v>
      </c>
      <c r="P21" s="105">
        <v>968</v>
      </c>
      <c r="Q21" s="105">
        <v>691</v>
      </c>
      <c r="R21" s="105">
        <v>531</v>
      </c>
      <c r="S21" s="105">
        <v>753</v>
      </c>
    </row>
    <row r="22" spans="1:19" ht="39.950000000000003" customHeight="1">
      <c r="A22" s="101" t="s">
        <v>204</v>
      </c>
      <c r="B22" s="107">
        <v>8106</v>
      </c>
      <c r="C22" s="107">
        <v>253</v>
      </c>
      <c r="D22" s="107">
        <v>329</v>
      </c>
      <c r="E22" s="107">
        <v>361</v>
      </c>
      <c r="F22" s="107">
        <v>394</v>
      </c>
      <c r="G22" s="107">
        <v>301</v>
      </c>
      <c r="H22" s="107">
        <v>282</v>
      </c>
      <c r="I22" s="107">
        <v>328</v>
      </c>
      <c r="J22" s="107">
        <v>425</v>
      </c>
      <c r="K22" s="107">
        <v>495</v>
      </c>
      <c r="L22" s="107">
        <v>467</v>
      </c>
      <c r="M22" s="107">
        <v>461</v>
      </c>
      <c r="N22" s="107">
        <v>593</v>
      </c>
      <c r="O22" s="107">
        <v>654</v>
      </c>
      <c r="P22" s="107">
        <v>801</v>
      </c>
      <c r="Q22" s="107">
        <v>558</v>
      </c>
      <c r="R22" s="107">
        <v>490</v>
      </c>
      <c r="S22" s="107">
        <v>907</v>
      </c>
    </row>
    <row r="23" spans="1:19" ht="39.950000000000003" customHeight="1">
      <c r="A23" s="101" t="s">
        <v>205</v>
      </c>
      <c r="B23" s="106">
        <v>4620</v>
      </c>
      <c r="C23" s="107">
        <v>109</v>
      </c>
      <c r="D23" s="107">
        <v>131</v>
      </c>
      <c r="E23" s="107">
        <v>135</v>
      </c>
      <c r="F23" s="107">
        <v>186</v>
      </c>
      <c r="G23" s="107">
        <v>173</v>
      </c>
      <c r="H23" s="107">
        <v>172</v>
      </c>
      <c r="I23" s="107">
        <v>173</v>
      </c>
      <c r="J23" s="107">
        <v>162</v>
      </c>
      <c r="K23" s="107">
        <v>242</v>
      </c>
      <c r="L23" s="107">
        <v>232</v>
      </c>
      <c r="M23" s="107">
        <v>291</v>
      </c>
      <c r="N23" s="107">
        <v>359</v>
      </c>
      <c r="O23" s="107">
        <v>432</v>
      </c>
      <c r="P23" s="107">
        <v>552</v>
      </c>
      <c r="Q23" s="107">
        <v>329</v>
      </c>
      <c r="R23" s="107">
        <v>332</v>
      </c>
      <c r="S23" s="107">
        <v>610</v>
      </c>
    </row>
    <row r="24" spans="1:19" ht="39.950000000000003" customHeight="1">
      <c r="A24" s="97" t="s">
        <v>206</v>
      </c>
      <c r="B24" s="104">
        <v>1914</v>
      </c>
      <c r="C24" s="105">
        <v>39</v>
      </c>
      <c r="D24" s="105">
        <v>52</v>
      </c>
      <c r="E24" s="105">
        <v>72</v>
      </c>
      <c r="F24" s="105">
        <v>78</v>
      </c>
      <c r="G24" s="105">
        <v>69</v>
      </c>
      <c r="H24" s="105">
        <v>51</v>
      </c>
      <c r="I24" s="105">
        <v>75</v>
      </c>
      <c r="J24" s="105">
        <v>78</v>
      </c>
      <c r="K24" s="105">
        <v>126</v>
      </c>
      <c r="L24" s="105">
        <v>103</v>
      </c>
      <c r="M24" s="105">
        <v>99</v>
      </c>
      <c r="N24" s="105">
        <v>137</v>
      </c>
      <c r="O24" s="105">
        <v>162</v>
      </c>
      <c r="P24" s="105">
        <v>237</v>
      </c>
      <c r="Q24" s="105">
        <v>150</v>
      </c>
      <c r="R24" s="105">
        <v>117</v>
      </c>
      <c r="S24" s="105">
        <v>269</v>
      </c>
    </row>
    <row r="25" spans="1:19" ht="39.950000000000003" customHeight="1">
      <c r="A25" s="97" t="s">
        <v>207</v>
      </c>
      <c r="B25" s="106">
        <v>4959</v>
      </c>
      <c r="C25" s="105">
        <v>138</v>
      </c>
      <c r="D25" s="105">
        <v>175</v>
      </c>
      <c r="E25" s="105">
        <v>206</v>
      </c>
      <c r="F25" s="105">
        <v>227</v>
      </c>
      <c r="G25" s="105">
        <v>131</v>
      </c>
      <c r="H25" s="105">
        <v>149</v>
      </c>
      <c r="I25" s="105">
        <v>194</v>
      </c>
      <c r="J25" s="105">
        <v>210</v>
      </c>
      <c r="K25" s="105">
        <v>284</v>
      </c>
      <c r="L25" s="105">
        <v>264</v>
      </c>
      <c r="M25" s="105">
        <v>272</v>
      </c>
      <c r="N25" s="105">
        <v>374</v>
      </c>
      <c r="O25" s="105">
        <v>397</v>
      </c>
      <c r="P25" s="105">
        <v>595</v>
      </c>
      <c r="Q25" s="105">
        <v>393</v>
      </c>
      <c r="R25" s="105">
        <v>293</v>
      </c>
      <c r="S25" s="105">
        <v>657</v>
      </c>
    </row>
    <row r="26" spans="1:19" ht="39.950000000000003" customHeight="1" thickBot="1">
      <c r="A26" s="102" t="s">
        <v>181</v>
      </c>
      <c r="B26" s="108">
        <v>10366</v>
      </c>
      <c r="C26" s="108">
        <v>270</v>
      </c>
      <c r="D26" s="108">
        <v>327</v>
      </c>
      <c r="E26" s="108">
        <v>402</v>
      </c>
      <c r="F26" s="108">
        <v>476</v>
      </c>
      <c r="G26" s="108">
        <v>412</v>
      </c>
      <c r="H26" s="108">
        <v>292</v>
      </c>
      <c r="I26" s="108">
        <v>358</v>
      </c>
      <c r="J26" s="108">
        <v>467</v>
      </c>
      <c r="K26" s="108">
        <v>632</v>
      </c>
      <c r="L26" s="108">
        <v>630</v>
      </c>
      <c r="M26" s="108">
        <v>635</v>
      </c>
      <c r="N26" s="108">
        <v>763</v>
      </c>
      <c r="O26" s="108">
        <v>895</v>
      </c>
      <c r="P26" s="108">
        <v>1215</v>
      </c>
      <c r="Q26" s="108">
        <v>867</v>
      </c>
      <c r="R26" s="108">
        <v>674</v>
      </c>
      <c r="S26" s="108">
        <v>1051</v>
      </c>
    </row>
    <row r="27" spans="1:19" ht="39.950000000000003" customHeight="1" thickTop="1">
      <c r="A27" s="97" t="s">
        <v>208</v>
      </c>
      <c r="B27" s="98">
        <f t="shared" ref="B27:R27" si="3">B15</f>
        <v>43162</v>
      </c>
      <c r="C27" s="105">
        <f t="shared" si="3"/>
        <v>1659</v>
      </c>
      <c r="D27" s="105">
        <f t="shared" si="3"/>
        <v>1834</v>
      </c>
      <c r="E27" s="105">
        <f t="shared" si="3"/>
        <v>1989</v>
      </c>
      <c r="F27" s="105">
        <f t="shared" si="3"/>
        <v>2147</v>
      </c>
      <c r="G27" s="105">
        <f t="shared" si="3"/>
        <v>2104</v>
      </c>
      <c r="H27" s="105">
        <f t="shared" si="3"/>
        <v>2128</v>
      </c>
      <c r="I27" s="105">
        <f t="shared" si="3"/>
        <v>2404</v>
      </c>
      <c r="J27" s="105">
        <f t="shared" si="3"/>
        <v>2621</v>
      </c>
      <c r="K27" s="105">
        <f t="shared" si="3"/>
        <v>3159</v>
      </c>
      <c r="L27" s="105">
        <f t="shared" si="3"/>
        <v>2978</v>
      </c>
      <c r="M27" s="105">
        <f t="shared" si="3"/>
        <v>2691</v>
      </c>
      <c r="N27" s="105">
        <f t="shared" si="3"/>
        <v>2693</v>
      </c>
      <c r="O27" s="105">
        <f t="shared" si="3"/>
        <v>2988</v>
      </c>
      <c r="P27" s="105">
        <f t="shared" si="3"/>
        <v>3826</v>
      </c>
      <c r="Q27" s="105">
        <f t="shared" si="3"/>
        <v>2651</v>
      </c>
      <c r="R27" s="105">
        <f t="shared" si="3"/>
        <v>2146</v>
      </c>
      <c r="S27" s="105">
        <f>S15</f>
        <v>3144</v>
      </c>
    </row>
    <row r="28" spans="1:19" ht="39.950000000000003" customHeight="1">
      <c r="A28" s="97" t="s">
        <v>209</v>
      </c>
      <c r="B28" s="98">
        <f t="shared" ref="B28:R28" si="4">B11+B12</f>
        <v>111443</v>
      </c>
      <c r="C28" s="105">
        <f t="shared" si="4"/>
        <v>4686</v>
      </c>
      <c r="D28" s="105">
        <f t="shared" si="4"/>
        <v>5133</v>
      </c>
      <c r="E28" s="105">
        <f t="shared" si="4"/>
        <v>5314</v>
      </c>
      <c r="F28" s="105">
        <f t="shared" si="4"/>
        <v>5558</v>
      </c>
      <c r="G28" s="105">
        <f t="shared" si="4"/>
        <v>5247</v>
      </c>
      <c r="H28" s="105">
        <f t="shared" si="4"/>
        <v>5410</v>
      </c>
      <c r="I28" s="105">
        <f t="shared" si="4"/>
        <v>6271</v>
      </c>
      <c r="J28" s="105">
        <f t="shared" si="4"/>
        <v>6790</v>
      </c>
      <c r="K28" s="105">
        <f t="shared" si="4"/>
        <v>8369</v>
      </c>
      <c r="L28" s="105">
        <f t="shared" si="4"/>
        <v>7695</v>
      </c>
      <c r="M28" s="105">
        <f t="shared" si="4"/>
        <v>6825</v>
      </c>
      <c r="N28" s="105">
        <f t="shared" si="4"/>
        <v>6780</v>
      </c>
      <c r="O28" s="105">
        <f t="shared" si="4"/>
        <v>7096</v>
      </c>
      <c r="P28" s="105">
        <f t="shared" si="4"/>
        <v>9441</v>
      </c>
      <c r="Q28" s="105">
        <f t="shared" si="4"/>
        <v>7115</v>
      </c>
      <c r="R28" s="105">
        <f t="shared" si="4"/>
        <v>5494</v>
      </c>
      <c r="S28" s="105">
        <f>S11+S12</f>
        <v>8219</v>
      </c>
    </row>
    <row r="29" spans="1:19" ht="39.950000000000003" customHeight="1">
      <c r="A29" s="97" t="s">
        <v>210</v>
      </c>
      <c r="B29" s="98">
        <f t="shared" ref="B29:R29" si="5">B8+B18</f>
        <v>80430</v>
      </c>
      <c r="C29" s="105">
        <f t="shared" si="5"/>
        <v>2820</v>
      </c>
      <c r="D29" s="105">
        <f t="shared" si="5"/>
        <v>3446</v>
      </c>
      <c r="E29" s="105">
        <f t="shared" si="5"/>
        <v>3476</v>
      </c>
      <c r="F29" s="105">
        <f t="shared" si="5"/>
        <v>3990</v>
      </c>
      <c r="G29" s="105">
        <f t="shared" si="5"/>
        <v>3714</v>
      </c>
      <c r="H29" s="105">
        <f t="shared" si="5"/>
        <v>3896</v>
      </c>
      <c r="I29" s="105">
        <f t="shared" si="5"/>
        <v>4323</v>
      </c>
      <c r="J29" s="105">
        <f t="shared" si="5"/>
        <v>4636</v>
      </c>
      <c r="K29" s="105">
        <f t="shared" si="5"/>
        <v>5629</v>
      </c>
      <c r="L29" s="105">
        <f t="shared" si="5"/>
        <v>5602</v>
      </c>
      <c r="M29" s="105">
        <f t="shared" si="5"/>
        <v>4648</v>
      </c>
      <c r="N29" s="105">
        <f t="shared" si="5"/>
        <v>4737</v>
      </c>
      <c r="O29" s="105">
        <f t="shared" si="5"/>
        <v>5155</v>
      </c>
      <c r="P29" s="105">
        <f t="shared" si="5"/>
        <v>7509</v>
      </c>
      <c r="Q29" s="105">
        <f t="shared" si="5"/>
        <v>5804</v>
      </c>
      <c r="R29" s="105">
        <f t="shared" si="5"/>
        <v>4728</v>
      </c>
      <c r="S29" s="105">
        <f>S8+S18</f>
        <v>6317</v>
      </c>
    </row>
    <row r="30" spans="1:19" ht="39.950000000000003" customHeight="1">
      <c r="A30" s="97" t="s">
        <v>211</v>
      </c>
      <c r="B30" s="98">
        <f t="shared" ref="B30:R30" si="6">B7+B14+B17+B19+B20+B21</f>
        <v>304240</v>
      </c>
      <c r="C30" s="105">
        <f t="shared" si="6"/>
        <v>13108</v>
      </c>
      <c r="D30" s="105">
        <f t="shared" si="6"/>
        <v>14375</v>
      </c>
      <c r="E30" s="105">
        <f t="shared" si="6"/>
        <v>14953</v>
      </c>
      <c r="F30" s="105">
        <f t="shared" si="6"/>
        <v>15840</v>
      </c>
      <c r="G30" s="105">
        <f t="shared" si="6"/>
        <v>15464</v>
      </c>
      <c r="H30" s="105">
        <f t="shared" si="6"/>
        <v>15080</v>
      </c>
      <c r="I30" s="105">
        <f t="shared" si="6"/>
        <v>16997</v>
      </c>
      <c r="J30" s="105">
        <f t="shared" si="6"/>
        <v>19575</v>
      </c>
      <c r="K30" s="105">
        <f t="shared" si="6"/>
        <v>23260</v>
      </c>
      <c r="L30" s="105">
        <f t="shared" si="6"/>
        <v>22614</v>
      </c>
      <c r="M30" s="105">
        <f t="shared" si="6"/>
        <v>18955</v>
      </c>
      <c r="N30" s="105">
        <f t="shared" si="6"/>
        <v>18929</v>
      </c>
      <c r="O30" s="105">
        <f t="shared" si="6"/>
        <v>19914</v>
      </c>
      <c r="P30" s="105">
        <f t="shared" si="6"/>
        <v>24419</v>
      </c>
      <c r="Q30" s="105">
        <f t="shared" si="6"/>
        <v>17651</v>
      </c>
      <c r="R30" s="105">
        <f t="shared" si="6"/>
        <v>13925</v>
      </c>
      <c r="S30" s="105">
        <f>S7+S14+S17+S19+S20+S21</f>
        <v>19168</v>
      </c>
    </row>
    <row r="31" spans="1:19" ht="39.950000000000003" customHeight="1">
      <c r="A31" s="97" t="s">
        <v>212</v>
      </c>
      <c r="B31" s="98">
        <f t="shared" ref="B31:R31" si="7">B10+B13+B16+B22+B23</f>
        <v>68402</v>
      </c>
      <c r="C31" s="105">
        <f t="shared" si="7"/>
        <v>2203</v>
      </c>
      <c r="D31" s="105">
        <f t="shared" si="7"/>
        <v>2689</v>
      </c>
      <c r="E31" s="105">
        <f t="shared" si="7"/>
        <v>2901</v>
      </c>
      <c r="F31" s="105">
        <f t="shared" si="7"/>
        <v>3227</v>
      </c>
      <c r="G31" s="105">
        <f t="shared" si="7"/>
        <v>2558</v>
      </c>
      <c r="H31" s="105">
        <f t="shared" si="7"/>
        <v>2467</v>
      </c>
      <c r="I31" s="105">
        <f t="shared" si="7"/>
        <v>2951</v>
      </c>
      <c r="J31" s="105">
        <f t="shared" si="7"/>
        <v>3456</v>
      </c>
      <c r="K31" s="105">
        <f t="shared" si="7"/>
        <v>4220</v>
      </c>
      <c r="L31" s="105">
        <f t="shared" si="7"/>
        <v>4084</v>
      </c>
      <c r="M31" s="105">
        <f t="shared" si="7"/>
        <v>4096</v>
      </c>
      <c r="N31" s="105">
        <f t="shared" si="7"/>
        <v>4906</v>
      </c>
      <c r="O31" s="105">
        <f t="shared" si="7"/>
        <v>5297</v>
      </c>
      <c r="P31" s="105">
        <f t="shared" si="7"/>
        <v>6943</v>
      </c>
      <c r="Q31" s="105">
        <f t="shared" si="7"/>
        <v>4885</v>
      </c>
      <c r="R31" s="105">
        <f t="shared" si="7"/>
        <v>4165</v>
      </c>
      <c r="S31" s="105">
        <f>S10+S13+S16+S22+S23</f>
        <v>7347</v>
      </c>
    </row>
    <row r="32" spans="1:19" ht="39.950000000000003" customHeight="1">
      <c r="A32" s="99" t="s">
        <v>213</v>
      </c>
      <c r="B32" s="100">
        <f t="shared" ref="B32:R32" si="8">B9+B24+B25+B26</f>
        <v>53463</v>
      </c>
      <c r="C32" s="106">
        <f t="shared" si="8"/>
        <v>1687</v>
      </c>
      <c r="D32" s="106">
        <f t="shared" si="8"/>
        <v>1958</v>
      </c>
      <c r="E32" s="106">
        <f t="shared" si="8"/>
        <v>2229</v>
      </c>
      <c r="F32" s="106">
        <f t="shared" si="8"/>
        <v>2565</v>
      </c>
      <c r="G32" s="106">
        <f t="shared" si="8"/>
        <v>2024</v>
      </c>
      <c r="H32" s="106">
        <f t="shared" si="8"/>
        <v>1729</v>
      </c>
      <c r="I32" s="106">
        <f t="shared" si="8"/>
        <v>2177</v>
      </c>
      <c r="J32" s="106">
        <f t="shared" si="8"/>
        <v>2696</v>
      </c>
      <c r="K32" s="106">
        <f t="shared" si="8"/>
        <v>3445</v>
      </c>
      <c r="L32" s="106">
        <f t="shared" si="8"/>
        <v>3384</v>
      </c>
      <c r="M32" s="106">
        <f t="shared" si="8"/>
        <v>3207</v>
      </c>
      <c r="N32" s="106">
        <f t="shared" si="8"/>
        <v>3699</v>
      </c>
      <c r="O32" s="106">
        <f t="shared" si="8"/>
        <v>4253</v>
      </c>
      <c r="P32" s="106">
        <f t="shared" si="8"/>
        <v>5818</v>
      </c>
      <c r="Q32" s="106">
        <f t="shared" si="8"/>
        <v>4181</v>
      </c>
      <c r="R32" s="106">
        <f t="shared" si="8"/>
        <v>3163</v>
      </c>
      <c r="S32" s="106">
        <f>S9+S24+S25+S26</f>
        <v>5248</v>
      </c>
    </row>
    <row r="33" spans="1:1" ht="22.5" customHeight="1">
      <c r="A33" s="92" t="s">
        <v>709</v>
      </c>
    </row>
    <row r="34" spans="1:1">
      <c r="A34" s="130" t="s">
        <v>547</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4"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34"/>
  <sheetViews>
    <sheetView view="pageBreakPreview" zoomScale="95" zoomScaleNormal="75" zoomScaleSheetLayoutView="95" workbookViewId="0">
      <selection activeCell="A34" sqref="A34"/>
    </sheetView>
  </sheetViews>
  <sheetFormatPr defaultRowHeight="13.5"/>
  <cols>
    <col min="1" max="1" width="13.625" style="92" customWidth="1"/>
    <col min="2" max="2" width="14.625" customWidth="1"/>
    <col min="3" max="19" width="12.625" customWidth="1"/>
  </cols>
  <sheetData>
    <row r="1" spans="1:20" ht="21">
      <c r="A1" s="161" t="s">
        <v>542</v>
      </c>
      <c r="B1" s="161"/>
      <c r="C1" s="161"/>
      <c r="D1" s="161"/>
      <c r="E1" s="161"/>
      <c r="F1" s="161"/>
      <c r="G1" s="161"/>
      <c r="H1" s="161"/>
    </row>
    <row r="2" spans="1:20" ht="15.75" customHeight="1">
      <c r="R2" s="135" t="s">
        <v>702</v>
      </c>
      <c r="S2" s="135"/>
    </row>
    <row r="3" spans="1:20" ht="39.950000000000003" customHeight="1">
      <c r="A3" s="89" t="s">
        <v>180</v>
      </c>
      <c r="B3" s="103" t="s">
        <v>214</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39.950000000000003" customHeight="1">
      <c r="A4" s="95" t="s">
        <v>186</v>
      </c>
      <c r="B4" s="96">
        <f t="shared" ref="B4:S4" si="0">B5+B6</f>
        <v>733199</v>
      </c>
      <c r="C4" s="96">
        <f t="shared" si="0"/>
        <v>24626</v>
      </c>
      <c r="D4" s="96">
        <f t="shared" si="0"/>
        <v>28228</v>
      </c>
      <c r="E4" s="96">
        <f t="shared" si="0"/>
        <v>29307</v>
      </c>
      <c r="F4" s="96">
        <f t="shared" si="0"/>
        <v>31796</v>
      </c>
      <c r="G4" s="96">
        <f t="shared" si="0"/>
        <v>29963</v>
      </c>
      <c r="H4" s="96">
        <f t="shared" si="0"/>
        <v>29564</v>
      </c>
      <c r="I4" s="96">
        <f t="shared" si="0"/>
        <v>35147</v>
      </c>
      <c r="J4" s="104">
        <f t="shared" si="0"/>
        <v>39193</v>
      </c>
      <c r="K4" s="96">
        <f t="shared" si="0"/>
        <v>47808</v>
      </c>
      <c r="L4" s="96">
        <f t="shared" si="0"/>
        <v>47562</v>
      </c>
      <c r="M4" s="96">
        <f t="shared" si="0"/>
        <v>43195</v>
      </c>
      <c r="N4" s="96">
        <f t="shared" si="0"/>
        <v>44438</v>
      </c>
      <c r="O4" s="96">
        <f t="shared" si="0"/>
        <v>48127</v>
      </c>
      <c r="P4" s="96">
        <f t="shared" si="0"/>
        <v>63045</v>
      </c>
      <c r="Q4" s="96">
        <f t="shared" si="0"/>
        <v>49253</v>
      </c>
      <c r="R4" s="96">
        <f t="shared" si="0"/>
        <v>44704</v>
      </c>
      <c r="S4" s="104">
        <f t="shared" si="0"/>
        <v>97145</v>
      </c>
    </row>
    <row r="5" spans="1:20" ht="39.950000000000003" customHeight="1">
      <c r="A5" s="97" t="s">
        <v>187</v>
      </c>
      <c r="B5" s="98">
        <f>SUM(B7:B17)</f>
        <v>664476</v>
      </c>
      <c r="C5" s="98">
        <f t="shared" ref="C5:S5" si="1">SUM(C7:C17)</f>
        <v>22809</v>
      </c>
      <c r="D5" s="98">
        <f t="shared" si="1"/>
        <v>25975</v>
      </c>
      <c r="E5" s="98">
        <f t="shared" si="1"/>
        <v>26726</v>
      </c>
      <c r="F5" s="98">
        <f t="shared" si="1"/>
        <v>28913</v>
      </c>
      <c r="G5" s="98">
        <f t="shared" si="1"/>
        <v>27822</v>
      </c>
      <c r="H5" s="98">
        <f t="shared" si="1"/>
        <v>27538</v>
      </c>
      <c r="I5" s="98">
        <f t="shared" si="1"/>
        <v>32473</v>
      </c>
      <c r="J5" s="105">
        <f t="shared" si="1"/>
        <v>36173</v>
      </c>
      <c r="K5" s="98">
        <f t="shared" si="1"/>
        <v>44050</v>
      </c>
      <c r="L5" s="98">
        <f t="shared" si="1"/>
        <v>43764</v>
      </c>
      <c r="M5" s="98">
        <f t="shared" si="1"/>
        <v>39427</v>
      </c>
      <c r="N5" s="98">
        <f t="shared" si="1"/>
        <v>40117</v>
      </c>
      <c r="O5" s="98">
        <f t="shared" si="1"/>
        <v>42959</v>
      </c>
      <c r="P5" s="98">
        <f t="shared" si="1"/>
        <v>56522</v>
      </c>
      <c r="Q5" s="98">
        <f t="shared" si="1"/>
        <v>44233</v>
      </c>
      <c r="R5" s="98">
        <f t="shared" si="1"/>
        <v>39715</v>
      </c>
      <c r="S5" s="105">
        <f t="shared" si="1"/>
        <v>85260</v>
      </c>
      <c r="T5" s="133"/>
    </row>
    <row r="6" spans="1:20" ht="39.950000000000003" customHeight="1">
      <c r="A6" s="99" t="s">
        <v>188</v>
      </c>
      <c r="B6" s="98">
        <f>SUM(B18:B26)</f>
        <v>68723</v>
      </c>
      <c r="C6" s="98">
        <f t="shared" ref="C6:S6" si="2">SUM(C18:C26)</f>
        <v>1817</v>
      </c>
      <c r="D6" s="98">
        <f t="shared" si="2"/>
        <v>2253</v>
      </c>
      <c r="E6" s="98">
        <f t="shared" si="2"/>
        <v>2581</v>
      </c>
      <c r="F6" s="98">
        <f t="shared" si="2"/>
        <v>2883</v>
      </c>
      <c r="G6" s="98">
        <f t="shared" si="2"/>
        <v>2141</v>
      </c>
      <c r="H6" s="98">
        <f t="shared" si="2"/>
        <v>2026</v>
      </c>
      <c r="I6" s="98">
        <f t="shared" si="2"/>
        <v>2674</v>
      </c>
      <c r="J6" s="106">
        <f t="shared" si="2"/>
        <v>3020</v>
      </c>
      <c r="K6" s="98">
        <f t="shared" si="2"/>
        <v>3758</v>
      </c>
      <c r="L6" s="98">
        <f t="shared" si="2"/>
        <v>3798</v>
      </c>
      <c r="M6" s="98">
        <f t="shared" si="2"/>
        <v>3768</v>
      </c>
      <c r="N6" s="98">
        <f t="shared" si="2"/>
        <v>4321</v>
      </c>
      <c r="O6" s="98">
        <f t="shared" si="2"/>
        <v>5168</v>
      </c>
      <c r="P6" s="98">
        <f t="shared" si="2"/>
        <v>6523</v>
      </c>
      <c r="Q6" s="98">
        <f t="shared" si="2"/>
        <v>5020</v>
      </c>
      <c r="R6" s="98">
        <f t="shared" si="2"/>
        <v>4989</v>
      </c>
      <c r="S6" s="106">
        <f t="shared" si="2"/>
        <v>11885</v>
      </c>
    </row>
    <row r="7" spans="1:20" ht="39.950000000000003" customHeight="1">
      <c r="A7" s="124" t="s">
        <v>189</v>
      </c>
      <c r="B7" s="104">
        <v>272973</v>
      </c>
      <c r="C7" s="127">
        <v>10169</v>
      </c>
      <c r="D7" s="104">
        <v>11265</v>
      </c>
      <c r="E7" s="104">
        <v>11406</v>
      </c>
      <c r="F7" s="104">
        <v>11975</v>
      </c>
      <c r="G7" s="104">
        <v>12884</v>
      </c>
      <c r="H7" s="104">
        <v>13038</v>
      </c>
      <c r="I7" s="104">
        <v>14954</v>
      </c>
      <c r="J7" s="104">
        <v>16580</v>
      </c>
      <c r="K7" s="104">
        <v>19765</v>
      </c>
      <c r="L7" s="104">
        <v>19611</v>
      </c>
      <c r="M7" s="104">
        <v>17255</v>
      </c>
      <c r="N7" s="104">
        <v>16703</v>
      </c>
      <c r="O7" s="104">
        <v>16930</v>
      </c>
      <c r="P7" s="104">
        <v>21268</v>
      </c>
      <c r="Q7" s="104">
        <v>16643</v>
      </c>
      <c r="R7" s="104">
        <v>14189</v>
      </c>
      <c r="S7" s="104">
        <v>28338</v>
      </c>
    </row>
    <row r="8" spans="1:20" ht="39.950000000000003" customHeight="1">
      <c r="A8" s="125" t="s">
        <v>190</v>
      </c>
      <c r="B8" s="105">
        <v>85067</v>
      </c>
      <c r="C8" s="128">
        <v>2659</v>
      </c>
      <c r="D8" s="105">
        <v>3071</v>
      </c>
      <c r="E8" s="105">
        <v>3249</v>
      </c>
      <c r="F8" s="105">
        <v>3662</v>
      </c>
      <c r="G8" s="105">
        <v>3231</v>
      </c>
      <c r="H8" s="105">
        <v>3155</v>
      </c>
      <c r="I8" s="105">
        <v>3820</v>
      </c>
      <c r="J8" s="105">
        <v>4228</v>
      </c>
      <c r="K8" s="105">
        <v>5480</v>
      </c>
      <c r="L8" s="105">
        <v>5597</v>
      </c>
      <c r="M8" s="105">
        <v>4790</v>
      </c>
      <c r="N8" s="105">
        <v>4867</v>
      </c>
      <c r="O8" s="105">
        <v>5380</v>
      </c>
      <c r="P8" s="105">
        <v>7872</v>
      </c>
      <c r="Q8" s="105">
        <v>6567</v>
      </c>
      <c r="R8" s="105">
        <v>5740</v>
      </c>
      <c r="S8" s="105">
        <v>11699</v>
      </c>
    </row>
    <row r="9" spans="1:20" ht="39.950000000000003" customHeight="1">
      <c r="A9" s="125" t="s">
        <v>191</v>
      </c>
      <c r="B9" s="105">
        <v>41105</v>
      </c>
      <c r="C9" s="128">
        <v>1095</v>
      </c>
      <c r="D9" s="105">
        <v>1299</v>
      </c>
      <c r="E9" s="105">
        <v>1452</v>
      </c>
      <c r="F9" s="105">
        <v>1765</v>
      </c>
      <c r="G9" s="105">
        <v>1333</v>
      </c>
      <c r="H9" s="105">
        <v>1146</v>
      </c>
      <c r="I9" s="105">
        <v>1470</v>
      </c>
      <c r="J9" s="105">
        <v>1775</v>
      </c>
      <c r="K9" s="105">
        <v>2379</v>
      </c>
      <c r="L9" s="105">
        <v>2368</v>
      </c>
      <c r="M9" s="105">
        <v>2325</v>
      </c>
      <c r="N9" s="105">
        <v>2613</v>
      </c>
      <c r="O9" s="105">
        <v>3045</v>
      </c>
      <c r="P9" s="105">
        <v>4049</v>
      </c>
      <c r="Q9" s="105">
        <v>3207</v>
      </c>
      <c r="R9" s="105">
        <v>2913</v>
      </c>
      <c r="S9" s="105">
        <v>6871</v>
      </c>
    </row>
    <row r="10" spans="1:20" ht="39.950000000000003" customHeight="1">
      <c r="A10" s="125" t="s">
        <v>192</v>
      </c>
      <c r="B10" s="105">
        <v>18408</v>
      </c>
      <c r="C10" s="128">
        <v>452</v>
      </c>
      <c r="D10" s="105">
        <v>588</v>
      </c>
      <c r="E10" s="105">
        <v>611</v>
      </c>
      <c r="F10" s="105">
        <v>725</v>
      </c>
      <c r="G10" s="105">
        <v>595</v>
      </c>
      <c r="H10" s="105">
        <v>560</v>
      </c>
      <c r="I10" s="105">
        <v>637</v>
      </c>
      <c r="J10" s="105">
        <v>757</v>
      </c>
      <c r="K10" s="105">
        <v>933</v>
      </c>
      <c r="L10" s="105">
        <v>1206</v>
      </c>
      <c r="M10" s="105">
        <v>1092</v>
      </c>
      <c r="N10" s="105">
        <v>1112</v>
      </c>
      <c r="O10" s="105">
        <v>1400</v>
      </c>
      <c r="P10" s="105">
        <v>1707</v>
      </c>
      <c r="Q10" s="105">
        <v>1468</v>
      </c>
      <c r="R10" s="105">
        <v>1455</v>
      </c>
      <c r="S10" s="105">
        <v>3110</v>
      </c>
    </row>
    <row r="11" spans="1:20" ht="39.950000000000003" customHeight="1">
      <c r="A11" s="125" t="s">
        <v>193</v>
      </c>
      <c r="B11" s="105">
        <v>62968</v>
      </c>
      <c r="C11" s="128">
        <v>2349</v>
      </c>
      <c r="D11" s="105">
        <v>2587</v>
      </c>
      <c r="E11" s="105">
        <v>2551</v>
      </c>
      <c r="F11" s="105">
        <v>2840</v>
      </c>
      <c r="G11" s="105">
        <v>2566</v>
      </c>
      <c r="H11" s="105">
        <v>2527</v>
      </c>
      <c r="I11" s="105">
        <v>3079</v>
      </c>
      <c r="J11" s="105">
        <v>3397</v>
      </c>
      <c r="K11" s="105">
        <v>4169</v>
      </c>
      <c r="L11" s="105">
        <v>4056</v>
      </c>
      <c r="M11" s="105">
        <v>3439</v>
      </c>
      <c r="N11" s="105">
        <v>3528</v>
      </c>
      <c r="O11" s="105">
        <v>3639</v>
      </c>
      <c r="P11" s="105">
        <v>5633</v>
      </c>
      <c r="Q11" s="105">
        <v>4305</v>
      </c>
      <c r="R11" s="105">
        <v>3981</v>
      </c>
      <c r="S11" s="105">
        <v>8322</v>
      </c>
    </row>
    <row r="12" spans="1:20" ht="39.950000000000003" customHeight="1">
      <c r="A12" s="125" t="s">
        <v>194</v>
      </c>
      <c r="B12" s="105">
        <v>57271</v>
      </c>
      <c r="C12" s="128">
        <v>2070</v>
      </c>
      <c r="D12" s="105">
        <v>2331</v>
      </c>
      <c r="E12" s="105">
        <v>2386</v>
      </c>
      <c r="F12" s="105">
        <v>2586</v>
      </c>
      <c r="G12" s="105">
        <v>2205</v>
      </c>
      <c r="H12" s="105">
        <v>2255</v>
      </c>
      <c r="I12" s="105">
        <v>2714</v>
      </c>
      <c r="J12" s="105">
        <v>3052</v>
      </c>
      <c r="K12" s="105">
        <v>3692</v>
      </c>
      <c r="L12" s="105">
        <v>3421</v>
      </c>
      <c r="M12" s="105">
        <v>3396</v>
      </c>
      <c r="N12" s="105">
        <v>3521</v>
      </c>
      <c r="O12" s="105">
        <v>3806</v>
      </c>
      <c r="P12" s="105">
        <v>4916</v>
      </c>
      <c r="Q12" s="105">
        <v>3592</v>
      </c>
      <c r="R12" s="105">
        <v>3418</v>
      </c>
      <c r="S12" s="105">
        <v>7910</v>
      </c>
    </row>
    <row r="13" spans="1:20" ht="39.950000000000003" customHeight="1">
      <c r="A13" s="125" t="s">
        <v>195</v>
      </c>
      <c r="B13" s="105">
        <v>23116</v>
      </c>
      <c r="C13" s="128">
        <v>718</v>
      </c>
      <c r="D13" s="105">
        <v>879</v>
      </c>
      <c r="E13" s="105">
        <v>898</v>
      </c>
      <c r="F13" s="105">
        <v>1007</v>
      </c>
      <c r="G13" s="105">
        <v>816</v>
      </c>
      <c r="H13" s="105">
        <v>784</v>
      </c>
      <c r="I13" s="105">
        <v>1033</v>
      </c>
      <c r="J13" s="105">
        <v>1123</v>
      </c>
      <c r="K13" s="105">
        <v>1320</v>
      </c>
      <c r="L13" s="105">
        <v>1355</v>
      </c>
      <c r="M13" s="105">
        <v>1289</v>
      </c>
      <c r="N13" s="105">
        <v>1449</v>
      </c>
      <c r="O13" s="105">
        <v>1674</v>
      </c>
      <c r="P13" s="105">
        <v>1987</v>
      </c>
      <c r="Q13" s="105">
        <v>1486</v>
      </c>
      <c r="R13" s="105">
        <v>1515</v>
      </c>
      <c r="S13" s="105">
        <v>3783</v>
      </c>
    </row>
    <row r="14" spans="1:20" ht="39.950000000000003" customHeight="1">
      <c r="A14" s="125" t="s">
        <v>196</v>
      </c>
      <c r="B14" s="105">
        <v>19839</v>
      </c>
      <c r="C14" s="128">
        <v>606</v>
      </c>
      <c r="D14" s="105">
        <v>740</v>
      </c>
      <c r="E14" s="105">
        <v>793</v>
      </c>
      <c r="F14" s="105">
        <v>922</v>
      </c>
      <c r="G14" s="105">
        <v>854</v>
      </c>
      <c r="H14" s="105">
        <v>765</v>
      </c>
      <c r="I14" s="105">
        <v>896</v>
      </c>
      <c r="J14" s="105">
        <v>1015</v>
      </c>
      <c r="K14" s="105">
        <v>1189</v>
      </c>
      <c r="L14" s="105">
        <v>1245</v>
      </c>
      <c r="M14" s="105">
        <v>1111</v>
      </c>
      <c r="N14" s="105">
        <v>1271</v>
      </c>
      <c r="O14" s="105">
        <v>1327</v>
      </c>
      <c r="P14" s="105">
        <v>1785</v>
      </c>
      <c r="Q14" s="105">
        <v>1320</v>
      </c>
      <c r="R14" s="105">
        <v>1222</v>
      </c>
      <c r="S14" s="105">
        <v>2778</v>
      </c>
    </row>
    <row r="15" spans="1:20" ht="39.950000000000003" customHeight="1">
      <c r="A15" s="125" t="s">
        <v>197</v>
      </c>
      <c r="B15" s="105">
        <v>45472</v>
      </c>
      <c r="C15" s="128">
        <v>1530</v>
      </c>
      <c r="D15" s="105">
        <v>1846</v>
      </c>
      <c r="E15" s="105">
        <v>1813</v>
      </c>
      <c r="F15" s="105">
        <v>1915</v>
      </c>
      <c r="G15" s="105">
        <v>1970</v>
      </c>
      <c r="H15" s="105">
        <v>2013</v>
      </c>
      <c r="I15" s="105">
        <v>2231</v>
      </c>
      <c r="J15" s="105">
        <v>2327</v>
      </c>
      <c r="K15" s="105">
        <v>2948</v>
      </c>
      <c r="L15" s="105">
        <v>2811</v>
      </c>
      <c r="M15" s="105">
        <v>2650</v>
      </c>
      <c r="N15" s="105">
        <v>2718</v>
      </c>
      <c r="O15" s="105">
        <v>3077</v>
      </c>
      <c r="P15" s="105">
        <v>3910</v>
      </c>
      <c r="Q15" s="105">
        <v>2941</v>
      </c>
      <c r="R15" s="105">
        <v>2738</v>
      </c>
      <c r="S15" s="105">
        <v>6034</v>
      </c>
    </row>
    <row r="16" spans="1:20" ht="39.950000000000003" customHeight="1">
      <c r="A16" s="125" t="s">
        <v>198</v>
      </c>
      <c r="B16" s="105">
        <v>20559</v>
      </c>
      <c r="C16" s="128">
        <v>570</v>
      </c>
      <c r="D16" s="105">
        <v>644</v>
      </c>
      <c r="E16" s="105">
        <v>741</v>
      </c>
      <c r="F16" s="105">
        <v>713</v>
      </c>
      <c r="G16" s="105">
        <v>584</v>
      </c>
      <c r="H16" s="105">
        <v>529</v>
      </c>
      <c r="I16" s="105">
        <v>772</v>
      </c>
      <c r="J16" s="105">
        <v>885</v>
      </c>
      <c r="K16" s="105">
        <v>1014</v>
      </c>
      <c r="L16" s="105">
        <v>1016</v>
      </c>
      <c r="M16" s="105">
        <v>1050</v>
      </c>
      <c r="N16" s="105">
        <v>1219</v>
      </c>
      <c r="O16" s="105">
        <v>1430</v>
      </c>
      <c r="P16" s="105">
        <v>1933</v>
      </c>
      <c r="Q16" s="105">
        <v>1613</v>
      </c>
      <c r="R16" s="105">
        <v>1572</v>
      </c>
      <c r="S16" s="105">
        <v>4274</v>
      </c>
    </row>
    <row r="17" spans="1:19" ht="39.950000000000003" customHeight="1">
      <c r="A17" s="125" t="s">
        <v>199</v>
      </c>
      <c r="B17" s="106">
        <v>17698</v>
      </c>
      <c r="C17" s="128">
        <v>591</v>
      </c>
      <c r="D17" s="105">
        <v>725</v>
      </c>
      <c r="E17" s="105">
        <v>826</v>
      </c>
      <c r="F17" s="105">
        <v>803</v>
      </c>
      <c r="G17" s="105">
        <v>784</v>
      </c>
      <c r="H17" s="105">
        <v>766</v>
      </c>
      <c r="I17" s="105">
        <v>867</v>
      </c>
      <c r="J17" s="105">
        <v>1034</v>
      </c>
      <c r="K17" s="105">
        <v>1161</v>
      </c>
      <c r="L17" s="105">
        <v>1078</v>
      </c>
      <c r="M17" s="105">
        <v>1030</v>
      </c>
      <c r="N17" s="105">
        <v>1116</v>
      </c>
      <c r="O17" s="105">
        <v>1251</v>
      </c>
      <c r="P17" s="105">
        <v>1462</v>
      </c>
      <c r="Q17" s="105">
        <v>1091</v>
      </c>
      <c r="R17" s="105">
        <v>972</v>
      </c>
      <c r="S17" s="105">
        <v>2141</v>
      </c>
    </row>
    <row r="18" spans="1:19" ht="39.950000000000003" customHeight="1">
      <c r="A18" s="126" t="s">
        <v>200</v>
      </c>
      <c r="B18" s="107">
        <v>3441</v>
      </c>
      <c r="C18" s="129">
        <v>63</v>
      </c>
      <c r="D18" s="107">
        <v>76</v>
      </c>
      <c r="E18" s="107">
        <v>121</v>
      </c>
      <c r="F18" s="107">
        <v>167</v>
      </c>
      <c r="G18" s="107">
        <v>56</v>
      </c>
      <c r="H18" s="107">
        <v>69</v>
      </c>
      <c r="I18" s="107">
        <v>106</v>
      </c>
      <c r="J18" s="107">
        <v>102</v>
      </c>
      <c r="K18" s="107">
        <v>146</v>
      </c>
      <c r="L18" s="107">
        <v>128</v>
      </c>
      <c r="M18" s="107">
        <v>143</v>
      </c>
      <c r="N18" s="107">
        <v>204</v>
      </c>
      <c r="O18" s="107">
        <v>259</v>
      </c>
      <c r="P18" s="107">
        <v>402</v>
      </c>
      <c r="Q18" s="107">
        <v>321</v>
      </c>
      <c r="R18" s="107">
        <v>348</v>
      </c>
      <c r="S18" s="107">
        <v>730</v>
      </c>
    </row>
    <row r="19" spans="1:19" ht="39.950000000000003" customHeight="1">
      <c r="A19" s="126" t="s">
        <v>201</v>
      </c>
      <c r="B19" s="107">
        <v>4534</v>
      </c>
      <c r="C19" s="129">
        <v>82</v>
      </c>
      <c r="D19" s="107">
        <v>99</v>
      </c>
      <c r="E19" s="107">
        <v>135</v>
      </c>
      <c r="F19" s="107">
        <v>153</v>
      </c>
      <c r="G19" s="107">
        <v>110</v>
      </c>
      <c r="H19" s="107">
        <v>109</v>
      </c>
      <c r="I19" s="107">
        <v>125</v>
      </c>
      <c r="J19" s="107">
        <v>134</v>
      </c>
      <c r="K19" s="107">
        <v>194</v>
      </c>
      <c r="L19" s="107">
        <v>195</v>
      </c>
      <c r="M19" s="107">
        <v>223</v>
      </c>
      <c r="N19" s="107">
        <v>262</v>
      </c>
      <c r="O19" s="107">
        <v>320</v>
      </c>
      <c r="P19" s="107">
        <v>360</v>
      </c>
      <c r="Q19" s="107">
        <v>313</v>
      </c>
      <c r="R19" s="107">
        <v>444</v>
      </c>
      <c r="S19" s="107">
        <v>1250</v>
      </c>
    </row>
    <row r="20" spans="1:19" ht="39.950000000000003" customHeight="1">
      <c r="A20" s="125" t="s">
        <v>202</v>
      </c>
      <c r="B20" s="104">
        <v>16273</v>
      </c>
      <c r="C20" s="128">
        <v>569</v>
      </c>
      <c r="D20" s="105">
        <v>719</v>
      </c>
      <c r="E20" s="105">
        <v>676</v>
      </c>
      <c r="F20" s="105">
        <v>752</v>
      </c>
      <c r="G20" s="105">
        <v>669</v>
      </c>
      <c r="H20" s="105">
        <v>645</v>
      </c>
      <c r="I20" s="105">
        <v>831</v>
      </c>
      <c r="J20" s="105">
        <v>924</v>
      </c>
      <c r="K20" s="105">
        <v>1067</v>
      </c>
      <c r="L20" s="105">
        <v>1071</v>
      </c>
      <c r="M20" s="105">
        <v>924</v>
      </c>
      <c r="N20" s="105">
        <v>994</v>
      </c>
      <c r="O20" s="105">
        <v>1118</v>
      </c>
      <c r="P20" s="105">
        <v>1334</v>
      </c>
      <c r="Q20" s="105">
        <v>1084</v>
      </c>
      <c r="R20" s="105">
        <v>931</v>
      </c>
      <c r="S20" s="105">
        <v>1965</v>
      </c>
    </row>
    <row r="21" spans="1:19" ht="39.950000000000003" customHeight="1">
      <c r="A21" s="125" t="s">
        <v>203</v>
      </c>
      <c r="B21" s="105">
        <v>11138</v>
      </c>
      <c r="C21" s="128">
        <v>366</v>
      </c>
      <c r="D21" s="105">
        <v>432</v>
      </c>
      <c r="E21" s="105">
        <v>490</v>
      </c>
      <c r="F21" s="105">
        <v>476</v>
      </c>
      <c r="G21" s="105">
        <v>408</v>
      </c>
      <c r="H21" s="105">
        <v>424</v>
      </c>
      <c r="I21" s="105">
        <v>517</v>
      </c>
      <c r="J21" s="105">
        <v>648</v>
      </c>
      <c r="K21" s="105">
        <v>715</v>
      </c>
      <c r="L21" s="105">
        <v>711</v>
      </c>
      <c r="M21" s="105">
        <v>639</v>
      </c>
      <c r="N21" s="105">
        <v>734</v>
      </c>
      <c r="O21" s="105">
        <v>852</v>
      </c>
      <c r="P21" s="105">
        <v>1036</v>
      </c>
      <c r="Q21" s="105">
        <v>804</v>
      </c>
      <c r="R21" s="105">
        <v>610</v>
      </c>
      <c r="S21" s="105">
        <v>1276</v>
      </c>
    </row>
    <row r="22" spans="1:19" ht="39.950000000000003" customHeight="1">
      <c r="A22" s="126" t="s">
        <v>204</v>
      </c>
      <c r="B22" s="107">
        <v>8821</v>
      </c>
      <c r="C22" s="129">
        <v>223</v>
      </c>
      <c r="D22" s="107">
        <v>292</v>
      </c>
      <c r="E22" s="107">
        <v>330</v>
      </c>
      <c r="F22" s="107">
        <v>383</v>
      </c>
      <c r="G22" s="107">
        <v>277</v>
      </c>
      <c r="H22" s="107">
        <v>264</v>
      </c>
      <c r="I22" s="107">
        <v>351</v>
      </c>
      <c r="J22" s="107">
        <v>407</v>
      </c>
      <c r="K22" s="107">
        <v>435</v>
      </c>
      <c r="L22" s="107">
        <v>443</v>
      </c>
      <c r="M22" s="107">
        <v>466</v>
      </c>
      <c r="N22" s="107">
        <v>535</v>
      </c>
      <c r="O22" s="107">
        <v>640</v>
      </c>
      <c r="P22" s="107">
        <v>775</v>
      </c>
      <c r="Q22" s="107">
        <v>588</v>
      </c>
      <c r="R22" s="107">
        <v>676</v>
      </c>
      <c r="S22" s="107">
        <v>1710</v>
      </c>
    </row>
    <row r="23" spans="1:19" ht="39.950000000000003" customHeight="1">
      <c r="A23" s="126" t="s">
        <v>205</v>
      </c>
      <c r="B23" s="106">
        <v>5025</v>
      </c>
      <c r="C23" s="129">
        <v>89</v>
      </c>
      <c r="D23" s="107">
        <v>122</v>
      </c>
      <c r="E23" s="107">
        <v>148</v>
      </c>
      <c r="F23" s="107">
        <v>188</v>
      </c>
      <c r="G23" s="107">
        <v>141</v>
      </c>
      <c r="H23" s="107">
        <v>102</v>
      </c>
      <c r="I23" s="107">
        <v>145</v>
      </c>
      <c r="J23" s="107">
        <v>146</v>
      </c>
      <c r="K23" s="107">
        <v>206</v>
      </c>
      <c r="L23" s="107">
        <v>220</v>
      </c>
      <c r="M23" s="107">
        <v>305</v>
      </c>
      <c r="N23" s="107">
        <v>304</v>
      </c>
      <c r="O23" s="107">
        <v>377</v>
      </c>
      <c r="P23" s="107">
        <v>497</v>
      </c>
      <c r="Q23" s="107">
        <v>366</v>
      </c>
      <c r="R23" s="107">
        <v>454</v>
      </c>
      <c r="S23" s="107">
        <v>1215</v>
      </c>
    </row>
    <row r="24" spans="1:19" ht="39.950000000000003" customHeight="1">
      <c r="A24" s="125" t="s">
        <v>206</v>
      </c>
      <c r="B24" s="104">
        <v>2179</v>
      </c>
      <c r="C24" s="128">
        <v>50</v>
      </c>
      <c r="D24" s="105">
        <v>58</v>
      </c>
      <c r="E24" s="105">
        <v>67</v>
      </c>
      <c r="F24" s="105">
        <v>77</v>
      </c>
      <c r="G24" s="105">
        <v>46</v>
      </c>
      <c r="H24" s="105">
        <v>47</v>
      </c>
      <c r="I24" s="105">
        <v>67</v>
      </c>
      <c r="J24" s="105">
        <v>64</v>
      </c>
      <c r="K24" s="105">
        <v>99</v>
      </c>
      <c r="L24" s="105">
        <v>108</v>
      </c>
      <c r="M24" s="105">
        <v>108</v>
      </c>
      <c r="N24" s="105">
        <v>135</v>
      </c>
      <c r="O24" s="105">
        <v>176</v>
      </c>
      <c r="P24" s="105">
        <v>225</v>
      </c>
      <c r="Q24" s="105">
        <v>176</v>
      </c>
      <c r="R24" s="105">
        <v>149</v>
      </c>
      <c r="S24" s="105">
        <v>481</v>
      </c>
    </row>
    <row r="25" spans="1:19" ht="39.950000000000003" customHeight="1">
      <c r="A25" s="125" t="s">
        <v>207</v>
      </c>
      <c r="B25" s="106">
        <v>5659</v>
      </c>
      <c r="C25" s="128">
        <v>131</v>
      </c>
      <c r="D25" s="105">
        <v>155</v>
      </c>
      <c r="E25" s="105">
        <v>222</v>
      </c>
      <c r="F25" s="105">
        <v>216</v>
      </c>
      <c r="G25" s="105">
        <v>140</v>
      </c>
      <c r="H25" s="105">
        <v>134</v>
      </c>
      <c r="I25" s="105">
        <v>189</v>
      </c>
      <c r="J25" s="105">
        <v>193</v>
      </c>
      <c r="K25" s="105">
        <v>268</v>
      </c>
      <c r="L25" s="105">
        <v>279</v>
      </c>
      <c r="M25" s="105">
        <v>318</v>
      </c>
      <c r="N25" s="105">
        <v>324</v>
      </c>
      <c r="O25" s="105">
        <v>433</v>
      </c>
      <c r="P25" s="105">
        <v>593</v>
      </c>
      <c r="Q25" s="105">
        <v>406</v>
      </c>
      <c r="R25" s="105">
        <v>439</v>
      </c>
      <c r="S25" s="105">
        <v>1219</v>
      </c>
    </row>
    <row r="26" spans="1:19" ht="39.950000000000003" customHeight="1" thickBot="1">
      <c r="A26" s="102" t="s">
        <v>181</v>
      </c>
      <c r="B26" s="108">
        <v>11653</v>
      </c>
      <c r="C26" s="108">
        <v>244</v>
      </c>
      <c r="D26" s="108">
        <v>300</v>
      </c>
      <c r="E26" s="108">
        <v>392</v>
      </c>
      <c r="F26" s="108">
        <v>471</v>
      </c>
      <c r="G26" s="108">
        <v>294</v>
      </c>
      <c r="H26" s="108">
        <v>232</v>
      </c>
      <c r="I26" s="108">
        <v>343</v>
      </c>
      <c r="J26" s="108">
        <v>402</v>
      </c>
      <c r="K26" s="108">
        <v>628</v>
      </c>
      <c r="L26" s="108">
        <v>643</v>
      </c>
      <c r="M26" s="108">
        <v>642</v>
      </c>
      <c r="N26" s="108">
        <v>829</v>
      </c>
      <c r="O26" s="108">
        <v>993</v>
      </c>
      <c r="P26" s="108">
        <v>1301</v>
      </c>
      <c r="Q26" s="108">
        <v>962</v>
      </c>
      <c r="R26" s="108">
        <v>938</v>
      </c>
      <c r="S26" s="108">
        <v>2039</v>
      </c>
    </row>
    <row r="27" spans="1:19" ht="39.950000000000003" customHeight="1" thickTop="1">
      <c r="A27" s="97" t="s">
        <v>208</v>
      </c>
      <c r="B27" s="98">
        <f>B15</f>
        <v>45472</v>
      </c>
      <c r="C27" s="98">
        <f t="shared" ref="C27:S27" si="3">C15</f>
        <v>1530</v>
      </c>
      <c r="D27" s="98">
        <f t="shared" si="3"/>
        <v>1846</v>
      </c>
      <c r="E27" s="98">
        <f t="shared" si="3"/>
        <v>1813</v>
      </c>
      <c r="F27" s="98">
        <f t="shared" si="3"/>
        <v>1915</v>
      </c>
      <c r="G27" s="98">
        <f t="shared" si="3"/>
        <v>1970</v>
      </c>
      <c r="H27" s="98">
        <f t="shared" si="3"/>
        <v>2013</v>
      </c>
      <c r="I27" s="117">
        <f t="shared" si="3"/>
        <v>2231</v>
      </c>
      <c r="J27" s="105">
        <f t="shared" si="3"/>
        <v>2327</v>
      </c>
      <c r="K27" s="98">
        <f t="shared" si="3"/>
        <v>2948</v>
      </c>
      <c r="L27" s="98">
        <f t="shared" si="3"/>
        <v>2811</v>
      </c>
      <c r="M27" s="98">
        <f t="shared" si="3"/>
        <v>2650</v>
      </c>
      <c r="N27" s="98">
        <f t="shared" si="3"/>
        <v>2718</v>
      </c>
      <c r="O27" s="98">
        <f t="shared" si="3"/>
        <v>3077</v>
      </c>
      <c r="P27" s="98">
        <f t="shared" si="3"/>
        <v>3910</v>
      </c>
      <c r="Q27" s="98">
        <f t="shared" si="3"/>
        <v>2941</v>
      </c>
      <c r="R27" s="98">
        <f t="shared" si="3"/>
        <v>2738</v>
      </c>
      <c r="S27" s="117">
        <f t="shared" si="3"/>
        <v>6034</v>
      </c>
    </row>
    <row r="28" spans="1:19" ht="39.950000000000003" customHeight="1">
      <c r="A28" s="97" t="s">
        <v>209</v>
      </c>
      <c r="B28" s="98">
        <f t="shared" ref="B28:S28" si="4">B11+B12</f>
        <v>120239</v>
      </c>
      <c r="C28" s="98">
        <f t="shared" si="4"/>
        <v>4419</v>
      </c>
      <c r="D28" s="98">
        <f t="shared" si="4"/>
        <v>4918</v>
      </c>
      <c r="E28" s="98">
        <f t="shared" si="4"/>
        <v>4937</v>
      </c>
      <c r="F28" s="98">
        <f t="shared" si="4"/>
        <v>5426</v>
      </c>
      <c r="G28" s="98">
        <f t="shared" si="4"/>
        <v>4771</v>
      </c>
      <c r="H28" s="98">
        <f t="shared" si="4"/>
        <v>4782</v>
      </c>
      <c r="I28" s="105">
        <f t="shared" si="4"/>
        <v>5793</v>
      </c>
      <c r="J28" s="105">
        <f t="shared" si="4"/>
        <v>6449</v>
      </c>
      <c r="K28" s="98">
        <f t="shared" si="4"/>
        <v>7861</v>
      </c>
      <c r="L28" s="98">
        <f t="shared" si="4"/>
        <v>7477</v>
      </c>
      <c r="M28" s="98">
        <f t="shared" si="4"/>
        <v>6835</v>
      </c>
      <c r="N28" s="98">
        <f t="shared" si="4"/>
        <v>7049</v>
      </c>
      <c r="O28" s="98">
        <f t="shared" si="4"/>
        <v>7445</v>
      </c>
      <c r="P28" s="98">
        <f t="shared" si="4"/>
        <v>10549</v>
      </c>
      <c r="Q28" s="98">
        <f t="shared" si="4"/>
        <v>7897</v>
      </c>
      <c r="R28" s="98">
        <f t="shared" si="4"/>
        <v>7399</v>
      </c>
      <c r="S28" s="105">
        <f t="shared" si="4"/>
        <v>16232</v>
      </c>
    </row>
    <row r="29" spans="1:19" ht="39.950000000000003" customHeight="1">
      <c r="A29" s="97" t="s">
        <v>210</v>
      </c>
      <c r="B29" s="98">
        <f t="shared" ref="B29:S29" si="5">B8+B18</f>
        <v>88508</v>
      </c>
      <c r="C29" s="98">
        <f t="shared" si="5"/>
        <v>2722</v>
      </c>
      <c r="D29" s="98">
        <f t="shared" si="5"/>
        <v>3147</v>
      </c>
      <c r="E29" s="98">
        <f t="shared" si="5"/>
        <v>3370</v>
      </c>
      <c r="F29" s="98">
        <f t="shared" si="5"/>
        <v>3829</v>
      </c>
      <c r="G29" s="98">
        <f t="shared" si="5"/>
        <v>3287</v>
      </c>
      <c r="H29" s="98">
        <f t="shared" si="5"/>
        <v>3224</v>
      </c>
      <c r="I29" s="105">
        <f t="shared" si="5"/>
        <v>3926</v>
      </c>
      <c r="J29" s="105">
        <f t="shared" si="5"/>
        <v>4330</v>
      </c>
      <c r="K29" s="98">
        <f t="shared" si="5"/>
        <v>5626</v>
      </c>
      <c r="L29" s="98">
        <f t="shared" si="5"/>
        <v>5725</v>
      </c>
      <c r="M29" s="98">
        <f t="shared" si="5"/>
        <v>4933</v>
      </c>
      <c r="N29" s="98">
        <f t="shared" si="5"/>
        <v>5071</v>
      </c>
      <c r="O29" s="98">
        <f t="shared" si="5"/>
        <v>5639</v>
      </c>
      <c r="P29" s="98">
        <f t="shared" si="5"/>
        <v>8274</v>
      </c>
      <c r="Q29" s="98">
        <f t="shared" si="5"/>
        <v>6888</v>
      </c>
      <c r="R29" s="98">
        <f t="shared" si="5"/>
        <v>6088</v>
      </c>
      <c r="S29" s="105">
        <f t="shared" si="5"/>
        <v>12429</v>
      </c>
    </row>
    <row r="30" spans="1:19" ht="39.950000000000003" customHeight="1">
      <c r="A30" s="97" t="s">
        <v>211</v>
      </c>
      <c r="B30" s="98">
        <f t="shared" ref="B30:S30" si="6">B7+B14+B17+B19+B20+B21</f>
        <v>342455</v>
      </c>
      <c r="C30" s="98">
        <f t="shared" si="6"/>
        <v>12383</v>
      </c>
      <c r="D30" s="98">
        <f t="shared" si="6"/>
        <v>13980</v>
      </c>
      <c r="E30" s="98">
        <f t="shared" si="6"/>
        <v>14326</v>
      </c>
      <c r="F30" s="98">
        <f t="shared" si="6"/>
        <v>15081</v>
      </c>
      <c r="G30" s="98">
        <f t="shared" si="6"/>
        <v>15709</v>
      </c>
      <c r="H30" s="98">
        <f t="shared" si="6"/>
        <v>15747</v>
      </c>
      <c r="I30" s="105">
        <f t="shared" si="6"/>
        <v>18190</v>
      </c>
      <c r="J30" s="105">
        <f t="shared" si="6"/>
        <v>20335</v>
      </c>
      <c r="K30" s="98">
        <f t="shared" si="6"/>
        <v>24091</v>
      </c>
      <c r="L30" s="98">
        <f t="shared" si="6"/>
        <v>23911</v>
      </c>
      <c r="M30" s="98">
        <f t="shared" si="6"/>
        <v>21182</v>
      </c>
      <c r="N30" s="98">
        <f t="shared" si="6"/>
        <v>21080</v>
      </c>
      <c r="O30" s="98">
        <f t="shared" si="6"/>
        <v>21798</v>
      </c>
      <c r="P30" s="98">
        <f t="shared" si="6"/>
        <v>27245</v>
      </c>
      <c r="Q30" s="98">
        <f t="shared" si="6"/>
        <v>21255</v>
      </c>
      <c r="R30" s="98">
        <f t="shared" si="6"/>
        <v>18368</v>
      </c>
      <c r="S30" s="105">
        <f t="shared" si="6"/>
        <v>37748</v>
      </c>
    </row>
    <row r="31" spans="1:19" ht="39.950000000000003" customHeight="1">
      <c r="A31" s="97" t="s">
        <v>212</v>
      </c>
      <c r="B31" s="98">
        <f t="shared" ref="B31:S31" si="7">B10+B13+B16+B22+B23</f>
        <v>75929</v>
      </c>
      <c r="C31" s="98">
        <f t="shared" si="7"/>
        <v>2052</v>
      </c>
      <c r="D31" s="98">
        <f t="shared" si="7"/>
        <v>2525</v>
      </c>
      <c r="E31" s="98">
        <f t="shared" si="7"/>
        <v>2728</v>
      </c>
      <c r="F31" s="98">
        <f t="shared" si="7"/>
        <v>3016</v>
      </c>
      <c r="G31" s="98">
        <f t="shared" si="7"/>
        <v>2413</v>
      </c>
      <c r="H31" s="98">
        <f t="shared" si="7"/>
        <v>2239</v>
      </c>
      <c r="I31" s="105">
        <f t="shared" si="7"/>
        <v>2938</v>
      </c>
      <c r="J31" s="105">
        <f t="shared" si="7"/>
        <v>3318</v>
      </c>
      <c r="K31" s="98">
        <f t="shared" si="7"/>
        <v>3908</v>
      </c>
      <c r="L31" s="98">
        <f t="shared" si="7"/>
        <v>4240</v>
      </c>
      <c r="M31" s="98">
        <f t="shared" si="7"/>
        <v>4202</v>
      </c>
      <c r="N31" s="98">
        <f t="shared" si="7"/>
        <v>4619</v>
      </c>
      <c r="O31" s="98">
        <f t="shared" si="7"/>
        <v>5521</v>
      </c>
      <c r="P31" s="98">
        <f t="shared" si="7"/>
        <v>6899</v>
      </c>
      <c r="Q31" s="98">
        <f t="shared" si="7"/>
        <v>5521</v>
      </c>
      <c r="R31" s="98">
        <f t="shared" si="7"/>
        <v>5672</v>
      </c>
      <c r="S31" s="105">
        <f t="shared" si="7"/>
        <v>14092</v>
      </c>
    </row>
    <row r="32" spans="1:19" ht="39.950000000000003" customHeight="1">
      <c r="A32" s="99" t="s">
        <v>213</v>
      </c>
      <c r="B32" s="100">
        <f t="shared" ref="B32:S32" si="8">B9+B24+B25+B26</f>
        <v>60596</v>
      </c>
      <c r="C32" s="100">
        <f t="shared" si="8"/>
        <v>1520</v>
      </c>
      <c r="D32" s="100">
        <f t="shared" si="8"/>
        <v>1812</v>
      </c>
      <c r="E32" s="100">
        <f t="shared" si="8"/>
        <v>2133</v>
      </c>
      <c r="F32" s="100">
        <f t="shared" si="8"/>
        <v>2529</v>
      </c>
      <c r="G32" s="100">
        <f t="shared" si="8"/>
        <v>1813</v>
      </c>
      <c r="H32" s="100">
        <f t="shared" si="8"/>
        <v>1559</v>
      </c>
      <c r="I32" s="106">
        <f t="shared" si="8"/>
        <v>2069</v>
      </c>
      <c r="J32" s="106">
        <f t="shared" si="8"/>
        <v>2434</v>
      </c>
      <c r="K32" s="100">
        <f t="shared" si="8"/>
        <v>3374</v>
      </c>
      <c r="L32" s="100">
        <f t="shared" si="8"/>
        <v>3398</v>
      </c>
      <c r="M32" s="100">
        <f t="shared" si="8"/>
        <v>3393</v>
      </c>
      <c r="N32" s="100">
        <f t="shared" si="8"/>
        <v>3901</v>
      </c>
      <c r="O32" s="100">
        <f t="shared" si="8"/>
        <v>4647</v>
      </c>
      <c r="P32" s="100">
        <f t="shared" si="8"/>
        <v>6168</v>
      </c>
      <c r="Q32" s="100">
        <f t="shared" si="8"/>
        <v>4751</v>
      </c>
      <c r="R32" s="100">
        <f t="shared" si="8"/>
        <v>4439</v>
      </c>
      <c r="S32" s="106">
        <f t="shared" si="8"/>
        <v>10610</v>
      </c>
    </row>
    <row r="33" spans="1:1" ht="22.5" customHeight="1">
      <c r="A33" s="92" t="s">
        <v>709</v>
      </c>
    </row>
    <row r="34" spans="1:1">
      <c r="A34" s="130" t="s">
        <v>547</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90" zoomScaleNormal="100" zoomScaleSheetLayoutView="90" workbookViewId="0">
      <selection activeCell="A34" sqref="A34"/>
    </sheetView>
  </sheetViews>
  <sheetFormatPr defaultRowHeight="13.5"/>
  <cols>
    <col min="1" max="1" width="13.625" style="92" customWidth="1"/>
    <col min="2" max="2" width="14.625" customWidth="1"/>
    <col min="3" max="19" width="12.625" customWidth="1"/>
  </cols>
  <sheetData>
    <row r="1" spans="1:19" ht="21">
      <c r="A1" s="161" t="s">
        <v>543</v>
      </c>
      <c r="B1" s="161"/>
      <c r="C1" s="161"/>
      <c r="D1" s="161"/>
      <c r="E1" s="161"/>
      <c r="F1" s="161"/>
      <c r="G1" s="161"/>
      <c r="H1" s="161"/>
    </row>
    <row r="2" spans="1:19" ht="15.75" customHeight="1">
      <c r="R2" s="135" t="s">
        <v>702</v>
      </c>
      <c r="S2" s="135"/>
    </row>
    <row r="3" spans="1:19" ht="39.950000000000003" customHeight="1">
      <c r="A3" s="89" t="s">
        <v>180</v>
      </c>
      <c r="B3" s="134"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39.950000000000003" customHeight="1">
      <c r="A4" s="95" t="s">
        <v>186</v>
      </c>
      <c r="B4" s="104">
        <f>B5+B6</f>
        <v>1382748</v>
      </c>
      <c r="C4" s="104">
        <f>C5+C6</f>
        <v>50619</v>
      </c>
      <c r="D4" s="104">
        <f t="shared" ref="D4:S4" si="0">D5+D6</f>
        <v>57511</v>
      </c>
      <c r="E4" s="104">
        <f t="shared" si="0"/>
        <v>60031</v>
      </c>
      <c r="F4" s="104">
        <f t="shared" si="0"/>
        <v>64754</v>
      </c>
      <c r="G4" s="104">
        <f t="shared" si="0"/>
        <v>58840</v>
      </c>
      <c r="H4" s="104">
        <f t="shared" si="0"/>
        <v>57900</v>
      </c>
      <c r="I4" s="104">
        <f t="shared" si="0"/>
        <v>68450</v>
      </c>
      <c r="J4" s="104">
        <f t="shared" si="0"/>
        <v>77586</v>
      </c>
      <c r="K4" s="104">
        <f t="shared" si="0"/>
        <v>95070</v>
      </c>
      <c r="L4" s="104">
        <f t="shared" si="0"/>
        <v>93233</v>
      </c>
      <c r="M4" s="104">
        <f t="shared" si="0"/>
        <v>83230</v>
      </c>
      <c r="N4" s="104">
        <f t="shared" si="0"/>
        <v>85928</v>
      </c>
      <c r="O4" s="104">
        <f t="shared" si="0"/>
        <v>92608</v>
      </c>
      <c r="P4" s="104">
        <f t="shared" si="0"/>
        <v>120817</v>
      </c>
      <c r="Q4" s="104">
        <f t="shared" si="0"/>
        <v>91431</v>
      </c>
      <c r="R4" s="104">
        <f t="shared" si="0"/>
        <v>78242</v>
      </c>
      <c r="S4" s="104">
        <f t="shared" si="0"/>
        <v>146498</v>
      </c>
    </row>
    <row r="5" spans="1:19" ht="39.950000000000003" customHeight="1">
      <c r="A5" s="97" t="s">
        <v>187</v>
      </c>
      <c r="B5" s="98">
        <f>SUM(C5:S5)</f>
        <v>1252435</v>
      </c>
      <c r="C5" s="105">
        <f>SUM(C7:C17)</f>
        <v>46870</v>
      </c>
      <c r="D5" s="105">
        <f t="shared" ref="D5:S5" si="1">SUM(D7:D17)</f>
        <v>52897</v>
      </c>
      <c r="E5" s="105">
        <f t="shared" si="1"/>
        <v>54797</v>
      </c>
      <c r="F5" s="105">
        <f t="shared" si="1"/>
        <v>58710</v>
      </c>
      <c r="G5" s="105">
        <f t="shared" si="1"/>
        <v>54319</v>
      </c>
      <c r="H5" s="105">
        <f t="shared" si="1"/>
        <v>53608</v>
      </c>
      <c r="I5" s="105">
        <f t="shared" si="1"/>
        <v>63207</v>
      </c>
      <c r="J5" s="105">
        <f t="shared" si="1"/>
        <v>71461</v>
      </c>
      <c r="K5" s="105">
        <f t="shared" si="1"/>
        <v>87404</v>
      </c>
      <c r="L5" s="105">
        <f t="shared" si="1"/>
        <v>85701</v>
      </c>
      <c r="M5" s="105">
        <f t="shared" si="1"/>
        <v>75971</v>
      </c>
      <c r="N5" s="105">
        <f t="shared" si="1"/>
        <v>77309</v>
      </c>
      <c r="O5" s="105">
        <f t="shared" si="1"/>
        <v>82518</v>
      </c>
      <c r="P5" s="105">
        <f t="shared" si="1"/>
        <v>107933</v>
      </c>
      <c r="Q5" s="105">
        <f t="shared" si="1"/>
        <v>81965</v>
      </c>
      <c r="R5" s="105">
        <f t="shared" si="1"/>
        <v>69487</v>
      </c>
      <c r="S5" s="105">
        <f t="shared" si="1"/>
        <v>128278</v>
      </c>
    </row>
    <row r="6" spans="1:19" ht="39.950000000000003" customHeight="1">
      <c r="A6" s="99" t="s">
        <v>188</v>
      </c>
      <c r="B6" s="98">
        <f t="shared" ref="B6" si="2">SUM(C6:S6)</f>
        <v>130313</v>
      </c>
      <c r="C6" s="106">
        <f>SUM(C18:C26)</f>
        <v>3749</v>
      </c>
      <c r="D6" s="106">
        <f t="shared" ref="D6:S6" si="3">SUM(D18:D26)</f>
        <v>4614</v>
      </c>
      <c r="E6" s="106">
        <f t="shared" si="3"/>
        <v>5234</v>
      </c>
      <c r="F6" s="106">
        <f t="shared" si="3"/>
        <v>6044</v>
      </c>
      <c r="G6" s="106">
        <f t="shared" si="3"/>
        <v>4521</v>
      </c>
      <c r="H6" s="106">
        <f t="shared" si="3"/>
        <v>4292</v>
      </c>
      <c r="I6" s="106">
        <f t="shared" si="3"/>
        <v>5243</v>
      </c>
      <c r="J6" s="106">
        <f t="shared" si="3"/>
        <v>6125</v>
      </c>
      <c r="K6" s="106">
        <f t="shared" si="3"/>
        <v>7666</v>
      </c>
      <c r="L6" s="106">
        <f t="shared" si="3"/>
        <v>7532</v>
      </c>
      <c r="M6" s="106">
        <f t="shared" si="3"/>
        <v>7259</v>
      </c>
      <c r="N6" s="106">
        <f t="shared" si="3"/>
        <v>8619</v>
      </c>
      <c r="O6" s="106">
        <f t="shared" si="3"/>
        <v>10090</v>
      </c>
      <c r="P6" s="106">
        <f t="shared" si="3"/>
        <v>12884</v>
      </c>
      <c r="Q6" s="106">
        <f t="shared" si="3"/>
        <v>9466</v>
      </c>
      <c r="R6" s="106">
        <f t="shared" si="3"/>
        <v>8755</v>
      </c>
      <c r="S6" s="106">
        <f t="shared" si="3"/>
        <v>18220</v>
      </c>
    </row>
    <row r="7" spans="1:19" ht="39.950000000000003" customHeight="1">
      <c r="A7" s="95" t="s">
        <v>189</v>
      </c>
      <c r="B7" s="104">
        <v>511858</v>
      </c>
      <c r="C7" s="104">
        <v>20891</v>
      </c>
      <c r="D7" s="104">
        <v>22719</v>
      </c>
      <c r="E7" s="104">
        <v>23299</v>
      </c>
      <c r="F7" s="104">
        <v>24535</v>
      </c>
      <c r="G7" s="104">
        <v>24925</v>
      </c>
      <c r="H7" s="104">
        <v>24937</v>
      </c>
      <c r="I7" s="104">
        <v>28534</v>
      </c>
      <c r="J7" s="104">
        <v>32099</v>
      </c>
      <c r="K7" s="104">
        <v>38401</v>
      </c>
      <c r="L7" s="104">
        <v>37840</v>
      </c>
      <c r="M7" s="104">
        <v>32445</v>
      </c>
      <c r="N7" s="104">
        <v>31485</v>
      </c>
      <c r="O7" s="104">
        <v>32092</v>
      </c>
      <c r="P7" s="104">
        <v>39986</v>
      </c>
      <c r="Q7" s="104">
        <v>30383</v>
      </c>
      <c r="R7" s="104">
        <v>24796</v>
      </c>
      <c r="S7" s="104">
        <v>42491</v>
      </c>
    </row>
    <row r="8" spans="1:19" ht="38.25" customHeight="1">
      <c r="A8" s="97" t="s">
        <v>190</v>
      </c>
      <c r="B8" s="98">
        <v>158791</v>
      </c>
      <c r="C8" s="105">
        <v>5361</v>
      </c>
      <c r="D8" s="105">
        <v>6407</v>
      </c>
      <c r="E8" s="105">
        <v>6624</v>
      </c>
      <c r="F8" s="105">
        <v>7209</v>
      </c>
      <c r="G8" s="105">
        <v>6260</v>
      </c>
      <c r="H8" s="105">
        <v>6060</v>
      </c>
      <c r="I8" s="105">
        <v>7311</v>
      </c>
      <c r="J8" s="105">
        <v>8276</v>
      </c>
      <c r="K8" s="105">
        <v>10748</v>
      </c>
      <c r="L8" s="105">
        <v>10894</v>
      </c>
      <c r="M8" s="105">
        <v>9212</v>
      </c>
      <c r="N8" s="105">
        <v>9359</v>
      </c>
      <c r="O8" s="105">
        <v>10254</v>
      </c>
      <c r="P8" s="105">
        <v>14948</v>
      </c>
      <c r="Q8" s="105">
        <v>12037</v>
      </c>
      <c r="R8" s="105">
        <v>10191</v>
      </c>
      <c r="S8" s="105">
        <v>17640</v>
      </c>
    </row>
    <row r="9" spans="1:19" ht="39.950000000000003" customHeight="1">
      <c r="A9" s="97" t="s">
        <v>191</v>
      </c>
      <c r="B9" s="98">
        <v>76975</v>
      </c>
      <c r="C9" s="105">
        <v>2333</v>
      </c>
      <c r="D9" s="105">
        <v>2700</v>
      </c>
      <c r="E9" s="105">
        <v>2994</v>
      </c>
      <c r="F9" s="105">
        <v>3538</v>
      </c>
      <c r="G9" s="105">
        <v>2671</v>
      </c>
      <c r="H9" s="105">
        <v>2322</v>
      </c>
      <c r="I9" s="105">
        <v>2980</v>
      </c>
      <c r="J9" s="105">
        <v>3676</v>
      </c>
      <c r="K9" s="105">
        <v>4750</v>
      </c>
      <c r="L9" s="105">
        <v>4716</v>
      </c>
      <c r="M9" s="105">
        <v>4509</v>
      </c>
      <c r="N9" s="105">
        <v>5029</v>
      </c>
      <c r="O9" s="105">
        <v>5838</v>
      </c>
      <c r="P9" s="105">
        <v>7814</v>
      </c>
      <c r="Q9" s="105">
        <v>5976</v>
      </c>
      <c r="R9" s="105">
        <v>4990</v>
      </c>
      <c r="S9" s="105">
        <v>10139</v>
      </c>
    </row>
    <row r="10" spans="1:19" ht="39.950000000000003" customHeight="1">
      <c r="A10" s="97" t="s">
        <v>192</v>
      </c>
      <c r="B10" s="98">
        <v>34364</v>
      </c>
      <c r="C10" s="105">
        <v>931</v>
      </c>
      <c r="D10" s="105">
        <v>1165</v>
      </c>
      <c r="E10" s="105">
        <v>1265</v>
      </c>
      <c r="F10" s="105">
        <v>1450</v>
      </c>
      <c r="G10" s="105">
        <v>1150</v>
      </c>
      <c r="H10" s="105">
        <v>1134</v>
      </c>
      <c r="I10" s="105">
        <v>1300</v>
      </c>
      <c r="J10" s="105">
        <v>1521</v>
      </c>
      <c r="K10" s="105">
        <v>1900</v>
      </c>
      <c r="L10" s="105">
        <v>2257</v>
      </c>
      <c r="M10" s="105">
        <v>2105</v>
      </c>
      <c r="N10" s="105">
        <v>2320</v>
      </c>
      <c r="O10" s="105">
        <v>2627</v>
      </c>
      <c r="P10" s="105">
        <v>3381</v>
      </c>
      <c r="Q10" s="105">
        <v>2665</v>
      </c>
      <c r="R10" s="105">
        <v>2485</v>
      </c>
      <c r="S10" s="105">
        <v>4708</v>
      </c>
    </row>
    <row r="11" spans="1:19" ht="39.950000000000003" customHeight="1">
      <c r="A11" s="97" t="s">
        <v>193</v>
      </c>
      <c r="B11" s="98">
        <v>119845</v>
      </c>
      <c r="C11" s="105">
        <v>4815</v>
      </c>
      <c r="D11" s="105">
        <v>5278</v>
      </c>
      <c r="E11" s="105">
        <v>5334</v>
      </c>
      <c r="F11" s="105">
        <v>5695</v>
      </c>
      <c r="G11" s="105">
        <v>5069</v>
      </c>
      <c r="H11" s="105">
        <v>5132</v>
      </c>
      <c r="I11" s="105">
        <v>6182</v>
      </c>
      <c r="J11" s="105">
        <v>6784</v>
      </c>
      <c r="K11" s="105">
        <v>8539</v>
      </c>
      <c r="L11" s="105">
        <v>8112</v>
      </c>
      <c r="M11" s="105">
        <v>6986</v>
      </c>
      <c r="N11" s="105">
        <v>6894</v>
      </c>
      <c r="O11" s="105">
        <v>7092</v>
      </c>
      <c r="P11" s="105">
        <v>10441</v>
      </c>
      <c r="Q11" s="105">
        <v>8126</v>
      </c>
      <c r="R11" s="105">
        <v>6950</v>
      </c>
      <c r="S11" s="105">
        <v>12416</v>
      </c>
    </row>
    <row r="12" spans="1:19" ht="39.950000000000003" customHeight="1">
      <c r="A12" s="97" t="s">
        <v>194</v>
      </c>
      <c r="B12" s="98">
        <v>109435</v>
      </c>
      <c r="C12" s="105">
        <v>4256</v>
      </c>
      <c r="D12" s="105">
        <v>4747</v>
      </c>
      <c r="E12" s="105">
        <v>4897</v>
      </c>
      <c r="F12" s="105">
        <v>5212</v>
      </c>
      <c r="G12" s="105">
        <v>4543</v>
      </c>
      <c r="H12" s="105">
        <v>4532</v>
      </c>
      <c r="I12" s="105">
        <v>5469</v>
      </c>
      <c r="J12" s="105">
        <v>6147</v>
      </c>
      <c r="K12" s="105">
        <v>7527</v>
      </c>
      <c r="L12" s="105">
        <v>6935</v>
      </c>
      <c r="M12" s="105">
        <v>6591</v>
      </c>
      <c r="N12" s="105">
        <v>6880</v>
      </c>
      <c r="O12" s="105">
        <v>7406</v>
      </c>
      <c r="P12" s="105">
        <v>9512</v>
      </c>
      <c r="Q12" s="105">
        <v>6858</v>
      </c>
      <c r="R12" s="105">
        <v>5916</v>
      </c>
      <c r="S12" s="105">
        <v>12007</v>
      </c>
    </row>
    <row r="13" spans="1:19" ht="39.950000000000003" customHeight="1">
      <c r="A13" s="97" t="s">
        <v>195</v>
      </c>
      <c r="B13" s="98">
        <v>44118</v>
      </c>
      <c r="C13" s="105">
        <v>1513</v>
      </c>
      <c r="D13" s="105">
        <v>1823</v>
      </c>
      <c r="E13" s="105">
        <v>1863</v>
      </c>
      <c r="F13" s="105">
        <v>2082</v>
      </c>
      <c r="G13" s="105">
        <v>1666</v>
      </c>
      <c r="H13" s="105">
        <v>1569</v>
      </c>
      <c r="I13" s="105">
        <v>2014</v>
      </c>
      <c r="J13" s="105">
        <v>2259</v>
      </c>
      <c r="K13" s="105">
        <v>2696</v>
      </c>
      <c r="L13" s="105">
        <v>2659</v>
      </c>
      <c r="M13" s="105">
        <v>2519</v>
      </c>
      <c r="N13" s="105">
        <v>2955</v>
      </c>
      <c r="O13" s="105">
        <v>3267</v>
      </c>
      <c r="P13" s="105">
        <v>3962</v>
      </c>
      <c r="Q13" s="105">
        <v>2864</v>
      </c>
      <c r="R13" s="105">
        <v>2629</v>
      </c>
      <c r="S13" s="105">
        <v>5778</v>
      </c>
    </row>
    <row r="14" spans="1:19" ht="39.950000000000003" customHeight="1">
      <c r="A14" s="97" t="s">
        <v>196</v>
      </c>
      <c r="B14" s="98">
        <v>37224</v>
      </c>
      <c r="C14" s="105">
        <v>1275</v>
      </c>
      <c r="D14" s="105">
        <v>1577</v>
      </c>
      <c r="E14" s="105">
        <v>1614</v>
      </c>
      <c r="F14" s="105">
        <v>1834</v>
      </c>
      <c r="G14" s="105">
        <v>1579</v>
      </c>
      <c r="H14" s="105">
        <v>1454</v>
      </c>
      <c r="I14" s="105">
        <v>1738</v>
      </c>
      <c r="J14" s="105">
        <v>2031</v>
      </c>
      <c r="K14" s="105">
        <v>2383</v>
      </c>
      <c r="L14" s="105">
        <v>2388</v>
      </c>
      <c r="M14" s="105">
        <v>2207</v>
      </c>
      <c r="N14" s="105">
        <v>2438</v>
      </c>
      <c r="O14" s="105">
        <v>2588</v>
      </c>
      <c r="P14" s="105">
        <v>3405</v>
      </c>
      <c r="Q14" s="105">
        <v>2460</v>
      </c>
      <c r="R14" s="105">
        <v>2133</v>
      </c>
      <c r="S14" s="105">
        <v>4120</v>
      </c>
    </row>
    <row r="15" spans="1:19" ht="39.950000000000003" customHeight="1">
      <c r="A15" s="97" t="s">
        <v>197</v>
      </c>
      <c r="B15" s="98">
        <v>87775</v>
      </c>
      <c r="C15" s="105">
        <v>3179</v>
      </c>
      <c r="D15" s="105">
        <v>3673</v>
      </c>
      <c r="E15" s="105">
        <v>3797</v>
      </c>
      <c r="F15" s="105">
        <v>4036</v>
      </c>
      <c r="G15" s="105">
        <v>3801</v>
      </c>
      <c r="H15" s="105">
        <v>3919</v>
      </c>
      <c r="I15" s="105">
        <v>4531</v>
      </c>
      <c r="J15" s="105">
        <v>4860</v>
      </c>
      <c r="K15" s="105">
        <v>6061</v>
      </c>
      <c r="L15" s="105">
        <v>5754</v>
      </c>
      <c r="M15" s="105">
        <v>5328</v>
      </c>
      <c r="N15" s="105">
        <v>5402</v>
      </c>
      <c r="O15" s="105">
        <v>6058</v>
      </c>
      <c r="P15" s="105">
        <v>7731</v>
      </c>
      <c r="Q15" s="105">
        <v>5587</v>
      </c>
      <c r="R15" s="105">
        <v>4881</v>
      </c>
      <c r="S15" s="105">
        <v>9177</v>
      </c>
    </row>
    <row r="16" spans="1:19" ht="39.950000000000003" customHeight="1">
      <c r="A16" s="97" t="s">
        <v>198</v>
      </c>
      <c r="B16" s="98">
        <v>38685</v>
      </c>
      <c r="C16" s="105">
        <v>1137</v>
      </c>
      <c r="D16" s="105">
        <v>1350</v>
      </c>
      <c r="E16" s="105">
        <v>1521</v>
      </c>
      <c r="F16" s="105">
        <v>1536</v>
      </c>
      <c r="G16" s="105">
        <v>1164</v>
      </c>
      <c r="H16" s="105">
        <v>1065</v>
      </c>
      <c r="I16" s="105">
        <v>1475</v>
      </c>
      <c r="J16" s="105">
        <v>1778</v>
      </c>
      <c r="K16" s="105">
        <v>2095</v>
      </c>
      <c r="L16" s="105">
        <v>2000</v>
      </c>
      <c r="M16" s="105">
        <v>2136</v>
      </c>
      <c r="N16" s="105">
        <v>2446</v>
      </c>
      <c r="O16" s="105">
        <v>2812</v>
      </c>
      <c r="P16" s="105">
        <v>3869</v>
      </c>
      <c r="Q16" s="105">
        <v>3029</v>
      </c>
      <c r="R16" s="105">
        <v>2768</v>
      </c>
      <c r="S16" s="105">
        <v>6504</v>
      </c>
    </row>
    <row r="17" spans="1:19" ht="39.950000000000003" customHeight="1">
      <c r="A17" s="97" t="s">
        <v>199</v>
      </c>
      <c r="B17" s="98">
        <v>33365</v>
      </c>
      <c r="C17" s="105">
        <v>1179</v>
      </c>
      <c r="D17" s="105">
        <v>1458</v>
      </c>
      <c r="E17" s="105">
        <v>1589</v>
      </c>
      <c r="F17" s="105">
        <v>1583</v>
      </c>
      <c r="G17" s="105">
        <v>1491</v>
      </c>
      <c r="H17" s="105">
        <v>1484</v>
      </c>
      <c r="I17" s="105">
        <v>1673</v>
      </c>
      <c r="J17" s="105">
        <v>2030</v>
      </c>
      <c r="K17" s="105">
        <v>2304</v>
      </c>
      <c r="L17" s="105">
        <v>2146</v>
      </c>
      <c r="M17" s="105">
        <v>1933</v>
      </c>
      <c r="N17" s="105">
        <v>2101</v>
      </c>
      <c r="O17" s="105">
        <v>2484</v>
      </c>
      <c r="P17" s="105">
        <v>2884</v>
      </c>
      <c r="Q17" s="105">
        <v>1980</v>
      </c>
      <c r="R17" s="105">
        <v>1748</v>
      </c>
      <c r="S17" s="105">
        <v>3298</v>
      </c>
    </row>
    <row r="18" spans="1:19" ht="39.950000000000003" customHeight="1">
      <c r="A18" s="101" t="s">
        <v>200</v>
      </c>
      <c r="B18" s="107">
        <v>6746</v>
      </c>
      <c r="C18" s="107">
        <v>145</v>
      </c>
      <c r="D18" s="107">
        <v>161</v>
      </c>
      <c r="E18" s="107">
        <v>202</v>
      </c>
      <c r="F18" s="107">
        <v>542</v>
      </c>
      <c r="G18" s="107">
        <v>137</v>
      </c>
      <c r="H18" s="107">
        <v>184</v>
      </c>
      <c r="I18" s="107">
        <v>204</v>
      </c>
      <c r="J18" s="107">
        <v>227</v>
      </c>
      <c r="K18" s="107">
        <v>295</v>
      </c>
      <c r="L18" s="107">
        <v>278</v>
      </c>
      <c r="M18" s="107">
        <v>301</v>
      </c>
      <c r="N18" s="107">
        <v>404</v>
      </c>
      <c r="O18" s="107">
        <v>500</v>
      </c>
      <c r="P18" s="107">
        <v>809</v>
      </c>
      <c r="Q18" s="107">
        <v>640</v>
      </c>
      <c r="R18" s="107">
        <v>618</v>
      </c>
      <c r="S18" s="107">
        <v>1099</v>
      </c>
    </row>
    <row r="19" spans="1:19" ht="39.950000000000003" customHeight="1">
      <c r="A19" s="101" t="s">
        <v>201</v>
      </c>
      <c r="B19" s="107">
        <v>8498</v>
      </c>
      <c r="C19" s="107">
        <v>169</v>
      </c>
      <c r="D19" s="107">
        <v>210</v>
      </c>
      <c r="E19" s="107">
        <v>286</v>
      </c>
      <c r="F19" s="107">
        <v>288</v>
      </c>
      <c r="G19" s="107">
        <v>228</v>
      </c>
      <c r="H19" s="107">
        <v>242</v>
      </c>
      <c r="I19" s="107">
        <v>260</v>
      </c>
      <c r="J19" s="107">
        <v>283</v>
      </c>
      <c r="K19" s="107">
        <v>395</v>
      </c>
      <c r="L19" s="107">
        <v>397</v>
      </c>
      <c r="M19" s="107">
        <v>457</v>
      </c>
      <c r="N19" s="107">
        <v>579</v>
      </c>
      <c r="O19" s="107">
        <v>689</v>
      </c>
      <c r="P19" s="107">
        <v>765</v>
      </c>
      <c r="Q19" s="107">
        <v>550</v>
      </c>
      <c r="R19" s="107">
        <v>747</v>
      </c>
      <c r="S19" s="107">
        <v>1953</v>
      </c>
    </row>
    <row r="20" spans="1:19" ht="39.950000000000003" customHeight="1">
      <c r="A20" s="97" t="s">
        <v>202</v>
      </c>
      <c r="B20" s="98">
        <v>30780</v>
      </c>
      <c r="C20" s="105">
        <v>1158</v>
      </c>
      <c r="D20" s="105">
        <v>1444</v>
      </c>
      <c r="E20" s="105">
        <v>1389</v>
      </c>
      <c r="F20" s="105">
        <v>1567</v>
      </c>
      <c r="G20" s="105">
        <v>1338</v>
      </c>
      <c r="H20" s="105">
        <v>1314</v>
      </c>
      <c r="I20" s="105">
        <v>1578</v>
      </c>
      <c r="J20" s="105">
        <v>1799</v>
      </c>
      <c r="K20" s="105">
        <v>2138</v>
      </c>
      <c r="L20" s="105">
        <v>2087</v>
      </c>
      <c r="M20" s="105">
        <v>1748</v>
      </c>
      <c r="N20" s="105">
        <v>1916</v>
      </c>
      <c r="O20" s="105">
        <v>2128</v>
      </c>
      <c r="P20" s="105">
        <v>2518</v>
      </c>
      <c r="Q20" s="105">
        <v>1989</v>
      </c>
      <c r="R20" s="105">
        <v>1687</v>
      </c>
      <c r="S20" s="105">
        <v>2982</v>
      </c>
    </row>
    <row r="21" spans="1:19" ht="39.950000000000003" customHeight="1">
      <c r="A21" s="97" t="s">
        <v>203</v>
      </c>
      <c r="B21" s="98">
        <v>21307</v>
      </c>
      <c r="C21" s="105">
        <v>732</v>
      </c>
      <c r="D21" s="105">
        <v>858</v>
      </c>
      <c r="E21" s="105">
        <v>1022</v>
      </c>
      <c r="F21" s="105">
        <v>983</v>
      </c>
      <c r="G21" s="105">
        <v>884</v>
      </c>
      <c r="H21" s="105">
        <v>867</v>
      </c>
      <c r="I21" s="105">
        <v>1010</v>
      </c>
      <c r="J21" s="105">
        <v>1287</v>
      </c>
      <c r="K21" s="105">
        <v>1443</v>
      </c>
      <c r="L21" s="105">
        <v>1401</v>
      </c>
      <c r="M21" s="105">
        <v>1167</v>
      </c>
      <c r="N21" s="105">
        <v>1370</v>
      </c>
      <c r="O21" s="105">
        <v>1617</v>
      </c>
      <c r="P21" s="105">
        <v>2003</v>
      </c>
      <c r="Q21" s="105">
        <v>1493</v>
      </c>
      <c r="R21" s="105">
        <v>1141</v>
      </c>
      <c r="S21" s="105">
        <v>2029</v>
      </c>
    </row>
    <row r="22" spans="1:19" ht="39.950000000000003" customHeight="1">
      <c r="A22" s="101" t="s">
        <v>204</v>
      </c>
      <c r="B22" s="104">
        <v>16894</v>
      </c>
      <c r="C22" s="107">
        <v>476</v>
      </c>
      <c r="D22" s="107">
        <v>621</v>
      </c>
      <c r="E22" s="107">
        <v>691</v>
      </c>
      <c r="F22" s="107">
        <v>777</v>
      </c>
      <c r="G22" s="107">
        <v>578</v>
      </c>
      <c r="H22" s="107">
        <v>546</v>
      </c>
      <c r="I22" s="107">
        <v>679</v>
      </c>
      <c r="J22" s="107">
        <v>832</v>
      </c>
      <c r="K22" s="107">
        <v>930</v>
      </c>
      <c r="L22" s="107">
        <v>910</v>
      </c>
      <c r="M22" s="107">
        <v>927</v>
      </c>
      <c r="N22" s="107">
        <v>1128</v>
      </c>
      <c r="O22" s="107">
        <v>1294</v>
      </c>
      <c r="P22" s="107">
        <v>1576</v>
      </c>
      <c r="Q22" s="107">
        <v>1146</v>
      </c>
      <c r="R22" s="107">
        <v>1166</v>
      </c>
      <c r="S22" s="107">
        <v>2617</v>
      </c>
    </row>
    <row r="23" spans="1:19" ht="39.950000000000003" customHeight="1">
      <c r="A23" s="101" t="s">
        <v>205</v>
      </c>
      <c r="B23" s="107">
        <v>9582</v>
      </c>
      <c r="C23" s="107">
        <v>198</v>
      </c>
      <c r="D23" s="107">
        <v>253</v>
      </c>
      <c r="E23" s="107">
        <v>283</v>
      </c>
      <c r="F23" s="107">
        <v>369</v>
      </c>
      <c r="G23" s="107">
        <v>302</v>
      </c>
      <c r="H23" s="107">
        <v>258</v>
      </c>
      <c r="I23" s="107">
        <v>306</v>
      </c>
      <c r="J23" s="107">
        <v>300</v>
      </c>
      <c r="K23" s="107">
        <v>447</v>
      </c>
      <c r="L23" s="107">
        <v>450</v>
      </c>
      <c r="M23" s="107">
        <v>592</v>
      </c>
      <c r="N23" s="107">
        <v>663</v>
      </c>
      <c r="O23" s="107">
        <v>809</v>
      </c>
      <c r="P23" s="107">
        <v>1048</v>
      </c>
      <c r="Q23" s="107">
        <v>694</v>
      </c>
      <c r="R23" s="107">
        <v>786</v>
      </c>
      <c r="S23" s="107">
        <v>1824</v>
      </c>
    </row>
    <row r="24" spans="1:19" ht="39.950000000000003" customHeight="1">
      <c r="A24" s="97" t="s">
        <v>206</v>
      </c>
      <c r="B24" s="98">
        <v>4047</v>
      </c>
      <c r="C24" s="105">
        <v>89</v>
      </c>
      <c r="D24" s="105">
        <v>110</v>
      </c>
      <c r="E24" s="105">
        <v>139</v>
      </c>
      <c r="F24" s="105">
        <v>155</v>
      </c>
      <c r="G24" s="105">
        <v>115</v>
      </c>
      <c r="H24" s="105">
        <v>98</v>
      </c>
      <c r="I24" s="105">
        <v>142</v>
      </c>
      <c r="J24" s="105">
        <v>142</v>
      </c>
      <c r="K24" s="105">
        <v>225</v>
      </c>
      <c r="L24" s="105">
        <v>211</v>
      </c>
      <c r="M24" s="105">
        <v>207</v>
      </c>
      <c r="N24" s="105">
        <v>272</v>
      </c>
      <c r="O24" s="105">
        <v>338</v>
      </c>
      <c r="P24" s="105">
        <v>462</v>
      </c>
      <c r="Q24" s="105">
        <v>326</v>
      </c>
      <c r="R24" s="105">
        <v>266</v>
      </c>
      <c r="S24" s="105">
        <v>750</v>
      </c>
    </row>
    <row r="25" spans="1:19" ht="39.950000000000003" customHeight="1">
      <c r="A25" s="97" t="s">
        <v>207</v>
      </c>
      <c r="B25" s="98">
        <v>10535</v>
      </c>
      <c r="C25" s="105">
        <v>269</v>
      </c>
      <c r="D25" s="105">
        <v>330</v>
      </c>
      <c r="E25" s="105">
        <v>428</v>
      </c>
      <c r="F25" s="105">
        <v>441</v>
      </c>
      <c r="G25" s="105">
        <v>262</v>
      </c>
      <c r="H25" s="105">
        <v>266</v>
      </c>
      <c r="I25" s="105">
        <v>366</v>
      </c>
      <c r="J25" s="105">
        <v>391</v>
      </c>
      <c r="K25" s="105">
        <v>541</v>
      </c>
      <c r="L25" s="105">
        <v>533</v>
      </c>
      <c r="M25" s="105">
        <v>588</v>
      </c>
      <c r="N25" s="105">
        <v>696</v>
      </c>
      <c r="O25" s="105">
        <v>829</v>
      </c>
      <c r="P25" s="105">
        <v>1188</v>
      </c>
      <c r="Q25" s="105">
        <v>799</v>
      </c>
      <c r="R25" s="105">
        <v>732</v>
      </c>
      <c r="S25" s="105">
        <v>1876</v>
      </c>
    </row>
    <row r="26" spans="1:19" ht="39.950000000000003" customHeight="1" thickBot="1">
      <c r="A26" s="102" t="s">
        <v>181</v>
      </c>
      <c r="B26" s="108">
        <v>21924</v>
      </c>
      <c r="C26" s="108">
        <v>513</v>
      </c>
      <c r="D26" s="108">
        <v>627</v>
      </c>
      <c r="E26" s="108">
        <v>794</v>
      </c>
      <c r="F26" s="108">
        <v>922</v>
      </c>
      <c r="G26" s="108">
        <v>677</v>
      </c>
      <c r="H26" s="108">
        <v>517</v>
      </c>
      <c r="I26" s="108">
        <v>698</v>
      </c>
      <c r="J26" s="108">
        <v>864</v>
      </c>
      <c r="K26" s="108">
        <v>1252</v>
      </c>
      <c r="L26" s="108">
        <v>1265</v>
      </c>
      <c r="M26" s="108">
        <v>1272</v>
      </c>
      <c r="N26" s="108">
        <v>1591</v>
      </c>
      <c r="O26" s="108">
        <v>1886</v>
      </c>
      <c r="P26" s="108">
        <v>2515</v>
      </c>
      <c r="Q26" s="108">
        <v>1829</v>
      </c>
      <c r="R26" s="108">
        <v>1612</v>
      </c>
      <c r="S26" s="108">
        <v>3090</v>
      </c>
    </row>
    <row r="27" spans="1:19" ht="39.950000000000003" customHeight="1" thickTop="1">
      <c r="A27" s="97" t="s">
        <v>208</v>
      </c>
      <c r="B27" s="98">
        <f>B15</f>
        <v>87775</v>
      </c>
      <c r="C27" s="105">
        <f>C15</f>
        <v>3179</v>
      </c>
      <c r="D27" s="105">
        <f t="shared" ref="D27:P27" si="4">D15</f>
        <v>3673</v>
      </c>
      <c r="E27" s="105">
        <f t="shared" si="4"/>
        <v>3797</v>
      </c>
      <c r="F27" s="105">
        <f t="shared" si="4"/>
        <v>4036</v>
      </c>
      <c r="G27" s="105">
        <f t="shared" si="4"/>
        <v>3801</v>
      </c>
      <c r="H27" s="105">
        <f t="shared" si="4"/>
        <v>3919</v>
      </c>
      <c r="I27" s="105">
        <f t="shared" si="4"/>
        <v>4531</v>
      </c>
      <c r="J27" s="105">
        <f t="shared" si="4"/>
        <v>4860</v>
      </c>
      <c r="K27" s="105">
        <f t="shared" si="4"/>
        <v>6061</v>
      </c>
      <c r="L27" s="105">
        <f t="shared" si="4"/>
        <v>5754</v>
      </c>
      <c r="M27" s="105">
        <f t="shared" si="4"/>
        <v>5328</v>
      </c>
      <c r="N27" s="105">
        <f t="shared" si="4"/>
        <v>5402</v>
      </c>
      <c r="O27" s="105">
        <f t="shared" si="4"/>
        <v>6058</v>
      </c>
      <c r="P27" s="105">
        <f t="shared" si="4"/>
        <v>7731</v>
      </c>
      <c r="Q27" s="105">
        <f>Q15</f>
        <v>5587</v>
      </c>
      <c r="R27" s="105">
        <f>R15</f>
        <v>4881</v>
      </c>
      <c r="S27" s="105">
        <f>S15</f>
        <v>9177</v>
      </c>
    </row>
    <row r="28" spans="1:19" ht="39.950000000000003" customHeight="1">
      <c r="A28" s="97" t="s">
        <v>209</v>
      </c>
      <c r="B28" s="98">
        <f>B11+B12</f>
        <v>229280</v>
      </c>
      <c r="C28" s="105">
        <f>C11+C12</f>
        <v>9071</v>
      </c>
      <c r="D28" s="105">
        <f t="shared" ref="D28:P28" si="5">D11+D12</f>
        <v>10025</v>
      </c>
      <c r="E28" s="105">
        <f t="shared" si="5"/>
        <v>10231</v>
      </c>
      <c r="F28" s="105">
        <f t="shared" si="5"/>
        <v>10907</v>
      </c>
      <c r="G28" s="105">
        <f t="shared" si="5"/>
        <v>9612</v>
      </c>
      <c r="H28" s="105">
        <f t="shared" si="5"/>
        <v>9664</v>
      </c>
      <c r="I28" s="105">
        <f t="shared" si="5"/>
        <v>11651</v>
      </c>
      <c r="J28" s="105">
        <f t="shared" si="5"/>
        <v>12931</v>
      </c>
      <c r="K28" s="105">
        <f t="shared" si="5"/>
        <v>16066</v>
      </c>
      <c r="L28" s="105">
        <f t="shared" si="5"/>
        <v>15047</v>
      </c>
      <c r="M28" s="105">
        <f t="shared" si="5"/>
        <v>13577</v>
      </c>
      <c r="N28" s="105">
        <f t="shared" si="5"/>
        <v>13774</v>
      </c>
      <c r="O28" s="105">
        <f t="shared" si="5"/>
        <v>14498</v>
      </c>
      <c r="P28" s="105">
        <f t="shared" si="5"/>
        <v>19953</v>
      </c>
      <c r="Q28" s="105">
        <f>Q11+Q12</f>
        <v>14984</v>
      </c>
      <c r="R28" s="105">
        <f>R11+R12</f>
        <v>12866</v>
      </c>
      <c r="S28" s="105">
        <f>S11+S12</f>
        <v>24423</v>
      </c>
    </row>
    <row r="29" spans="1:19" ht="39.950000000000003" customHeight="1">
      <c r="A29" s="97" t="s">
        <v>210</v>
      </c>
      <c r="B29" s="98">
        <f>B8+B18</f>
        <v>165537</v>
      </c>
      <c r="C29" s="105">
        <f>C8+C18</f>
        <v>5506</v>
      </c>
      <c r="D29" s="105">
        <f t="shared" ref="D29:P29" si="6">D8+D18</f>
        <v>6568</v>
      </c>
      <c r="E29" s="105">
        <f t="shared" si="6"/>
        <v>6826</v>
      </c>
      <c r="F29" s="105">
        <f t="shared" si="6"/>
        <v>7751</v>
      </c>
      <c r="G29" s="105">
        <f t="shared" si="6"/>
        <v>6397</v>
      </c>
      <c r="H29" s="105">
        <f t="shared" si="6"/>
        <v>6244</v>
      </c>
      <c r="I29" s="105">
        <f t="shared" si="6"/>
        <v>7515</v>
      </c>
      <c r="J29" s="105">
        <f t="shared" si="6"/>
        <v>8503</v>
      </c>
      <c r="K29" s="105">
        <f t="shared" si="6"/>
        <v>11043</v>
      </c>
      <c r="L29" s="105">
        <f t="shared" si="6"/>
        <v>11172</v>
      </c>
      <c r="M29" s="105">
        <f t="shared" si="6"/>
        <v>9513</v>
      </c>
      <c r="N29" s="105">
        <f t="shared" si="6"/>
        <v>9763</v>
      </c>
      <c r="O29" s="105">
        <f t="shared" si="6"/>
        <v>10754</v>
      </c>
      <c r="P29" s="105">
        <f t="shared" si="6"/>
        <v>15757</v>
      </c>
      <c r="Q29" s="105">
        <f>Q8+Q18</f>
        <v>12677</v>
      </c>
      <c r="R29" s="105">
        <f>R8+R18</f>
        <v>10809</v>
      </c>
      <c r="S29" s="105">
        <f>S8+S18</f>
        <v>18739</v>
      </c>
    </row>
    <row r="30" spans="1:19" ht="39.950000000000003" customHeight="1">
      <c r="A30" s="97" t="s">
        <v>211</v>
      </c>
      <c r="B30" s="98">
        <f>B7+B14+B17+B19+B20+B21</f>
        <v>643032</v>
      </c>
      <c r="C30" s="105">
        <f>C7+C14+C17+C19+C20+C21</f>
        <v>25404</v>
      </c>
      <c r="D30" s="105">
        <f t="shared" ref="D30:P30" si="7">D7+D14+D17+D19+D20+D21</f>
        <v>28266</v>
      </c>
      <c r="E30" s="105">
        <f t="shared" si="7"/>
        <v>29199</v>
      </c>
      <c r="F30" s="105">
        <f t="shared" si="7"/>
        <v>30790</v>
      </c>
      <c r="G30" s="105">
        <f t="shared" si="7"/>
        <v>30445</v>
      </c>
      <c r="H30" s="105">
        <f t="shared" si="7"/>
        <v>30298</v>
      </c>
      <c r="I30" s="105">
        <f t="shared" si="7"/>
        <v>34793</v>
      </c>
      <c r="J30" s="105">
        <f t="shared" si="7"/>
        <v>39529</v>
      </c>
      <c r="K30" s="105">
        <f t="shared" si="7"/>
        <v>47064</v>
      </c>
      <c r="L30" s="105">
        <f t="shared" si="7"/>
        <v>46259</v>
      </c>
      <c r="M30" s="105">
        <f t="shared" si="7"/>
        <v>39957</v>
      </c>
      <c r="N30" s="105">
        <f t="shared" si="7"/>
        <v>39889</v>
      </c>
      <c r="O30" s="105">
        <f t="shared" si="7"/>
        <v>41598</v>
      </c>
      <c r="P30" s="105">
        <f t="shared" si="7"/>
        <v>51561</v>
      </c>
      <c r="Q30" s="105">
        <f>Q7+Q14+Q17+Q19+Q20+Q21</f>
        <v>38855</v>
      </c>
      <c r="R30" s="105">
        <f>R7+R14+R17+R19+R20+R21</f>
        <v>32252</v>
      </c>
      <c r="S30" s="105">
        <f>S7+S14+S17+S19+S20+S21</f>
        <v>56873</v>
      </c>
    </row>
    <row r="31" spans="1:19" ht="39.950000000000003" customHeight="1">
      <c r="A31" s="97" t="s">
        <v>212</v>
      </c>
      <c r="B31" s="98">
        <f>B10+B13+B16+B22+B23</f>
        <v>143643</v>
      </c>
      <c r="C31" s="105">
        <f>C10+C13+C16+C22+C23</f>
        <v>4255</v>
      </c>
      <c r="D31" s="105">
        <f t="shared" ref="D31:P31" si="8">D10+D13+D16+D22+D23</f>
        <v>5212</v>
      </c>
      <c r="E31" s="105">
        <f t="shared" si="8"/>
        <v>5623</v>
      </c>
      <c r="F31" s="105">
        <f t="shared" si="8"/>
        <v>6214</v>
      </c>
      <c r="G31" s="105">
        <f t="shared" si="8"/>
        <v>4860</v>
      </c>
      <c r="H31" s="105">
        <f t="shared" si="8"/>
        <v>4572</v>
      </c>
      <c r="I31" s="105">
        <f t="shared" si="8"/>
        <v>5774</v>
      </c>
      <c r="J31" s="105">
        <f t="shared" si="8"/>
        <v>6690</v>
      </c>
      <c r="K31" s="105">
        <f t="shared" si="8"/>
        <v>8068</v>
      </c>
      <c r="L31" s="105">
        <f t="shared" si="8"/>
        <v>8276</v>
      </c>
      <c r="M31" s="105">
        <f t="shared" si="8"/>
        <v>8279</v>
      </c>
      <c r="N31" s="105">
        <f t="shared" si="8"/>
        <v>9512</v>
      </c>
      <c r="O31" s="105">
        <f t="shared" si="8"/>
        <v>10809</v>
      </c>
      <c r="P31" s="105">
        <f t="shared" si="8"/>
        <v>13836</v>
      </c>
      <c r="Q31" s="105">
        <f>Q10+Q13+Q16+Q22+Q23</f>
        <v>10398</v>
      </c>
      <c r="R31" s="105">
        <f>R10+R13+R16+R22+R23</f>
        <v>9834</v>
      </c>
      <c r="S31" s="105">
        <f>S10+S13+S16+S22+S23</f>
        <v>21431</v>
      </c>
    </row>
    <row r="32" spans="1:19" ht="39.950000000000003" customHeight="1">
      <c r="A32" s="99" t="s">
        <v>213</v>
      </c>
      <c r="B32" s="100">
        <f>B9+B24+B25+B26</f>
        <v>113481</v>
      </c>
      <c r="C32" s="106">
        <f>C9+C24+C25+C26</f>
        <v>3204</v>
      </c>
      <c r="D32" s="106">
        <f t="shared" ref="D32:P32" si="9">D9+D24+D25+D26</f>
        <v>3767</v>
      </c>
      <c r="E32" s="106">
        <f t="shared" si="9"/>
        <v>4355</v>
      </c>
      <c r="F32" s="106">
        <f t="shared" si="9"/>
        <v>5056</v>
      </c>
      <c r="G32" s="106">
        <f t="shared" si="9"/>
        <v>3725</v>
      </c>
      <c r="H32" s="106">
        <f t="shared" si="9"/>
        <v>3203</v>
      </c>
      <c r="I32" s="106">
        <f t="shared" si="9"/>
        <v>4186</v>
      </c>
      <c r="J32" s="106">
        <f t="shared" si="9"/>
        <v>5073</v>
      </c>
      <c r="K32" s="106">
        <f t="shared" si="9"/>
        <v>6768</v>
      </c>
      <c r="L32" s="106">
        <f t="shared" si="9"/>
        <v>6725</v>
      </c>
      <c r="M32" s="106">
        <f t="shared" si="9"/>
        <v>6576</v>
      </c>
      <c r="N32" s="106">
        <f t="shared" si="9"/>
        <v>7588</v>
      </c>
      <c r="O32" s="106">
        <f t="shared" si="9"/>
        <v>8891</v>
      </c>
      <c r="P32" s="106">
        <f t="shared" si="9"/>
        <v>11979</v>
      </c>
      <c r="Q32" s="106">
        <f>Q9+Q24+Q25+Q26</f>
        <v>8930</v>
      </c>
      <c r="R32" s="106">
        <f>R9+R24+R25+R26</f>
        <v>7600</v>
      </c>
      <c r="S32" s="106">
        <f>S9+S24+S25+S26</f>
        <v>15855</v>
      </c>
    </row>
    <row r="33" spans="1:1" ht="22.5" customHeight="1">
      <c r="A33" s="92" t="s">
        <v>710</v>
      </c>
    </row>
    <row r="34" spans="1:1">
      <c r="A34" s="130" t="s">
        <v>548</v>
      </c>
    </row>
  </sheetData>
  <mergeCells count="1">
    <mergeCell ref="A1:H1"/>
  </mergeCells>
  <phoneticPr fontId="4"/>
  <pageMargins left="0.70866141732283472" right="0.70866141732283472" top="0.74803149606299213" bottom="0.74803149606299213" header="0.31496062992125984" footer="0.31496062992125984"/>
  <pageSetup paperSize="9" scale="63"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34"/>
  <sheetViews>
    <sheetView view="pageBreakPreview" topLeftCell="B1" zoomScale="70" zoomScaleNormal="100" zoomScaleSheetLayoutView="70" workbookViewId="0">
      <selection activeCell="H36" sqref="H36"/>
    </sheetView>
  </sheetViews>
  <sheetFormatPr defaultRowHeight="13.5"/>
  <cols>
    <col min="1" max="1" width="13.625" style="92" customWidth="1"/>
    <col min="2" max="2" width="14.625" customWidth="1"/>
    <col min="3" max="19" width="12.625" customWidth="1"/>
  </cols>
  <sheetData>
    <row r="1" spans="1:19" ht="21">
      <c r="A1" s="161" t="s">
        <v>544</v>
      </c>
      <c r="B1" s="161"/>
      <c r="C1" s="161"/>
      <c r="D1" s="161"/>
      <c r="E1" s="161"/>
      <c r="F1" s="161"/>
      <c r="G1" s="161"/>
      <c r="H1" s="161"/>
    </row>
    <row r="2" spans="1:19" ht="15.75" customHeight="1">
      <c r="R2" s="135" t="s">
        <v>702</v>
      </c>
      <c r="S2" s="135"/>
    </row>
    <row r="3" spans="1:19" ht="39.950000000000003" customHeight="1">
      <c r="A3" s="89" t="s">
        <v>180</v>
      </c>
      <c r="B3" s="134"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39.950000000000003" customHeight="1">
      <c r="A4" s="95" t="s">
        <v>186</v>
      </c>
      <c r="B4" s="98">
        <f t="shared" ref="B4:B5" si="0">SUM(C4:S4)</f>
        <v>655502</v>
      </c>
      <c r="C4" s="104">
        <f>SUM(C5:C6)</f>
        <v>26082</v>
      </c>
      <c r="D4" s="104">
        <f t="shared" ref="D4:S4" si="1">SUM(D5:D6)</f>
        <v>29356</v>
      </c>
      <c r="E4" s="104">
        <f t="shared" si="1"/>
        <v>30800</v>
      </c>
      <c r="F4" s="104">
        <f t="shared" si="1"/>
        <v>33198</v>
      </c>
      <c r="G4" s="104">
        <f t="shared" si="1"/>
        <v>30070</v>
      </c>
      <c r="H4" s="104">
        <f t="shared" si="1"/>
        <v>29312</v>
      </c>
      <c r="I4" s="104">
        <f t="shared" si="1"/>
        <v>34072</v>
      </c>
      <c r="J4" s="104">
        <f t="shared" si="1"/>
        <v>39120</v>
      </c>
      <c r="K4" s="104">
        <f t="shared" si="1"/>
        <v>47781</v>
      </c>
      <c r="L4" s="104">
        <f t="shared" si="1"/>
        <v>46116</v>
      </c>
      <c r="M4" s="104">
        <f t="shared" si="1"/>
        <v>40269</v>
      </c>
      <c r="N4" s="104">
        <f t="shared" si="1"/>
        <v>41627</v>
      </c>
      <c r="O4" s="104">
        <f t="shared" si="1"/>
        <v>44591</v>
      </c>
      <c r="P4" s="104">
        <f t="shared" si="1"/>
        <v>57867</v>
      </c>
      <c r="Q4" s="104">
        <f t="shared" si="1"/>
        <v>42232</v>
      </c>
      <c r="R4" s="104">
        <f t="shared" si="1"/>
        <v>33590</v>
      </c>
      <c r="S4" s="104">
        <f t="shared" si="1"/>
        <v>49419</v>
      </c>
    </row>
    <row r="5" spans="1:19" ht="39.950000000000003" customHeight="1">
      <c r="A5" s="97" t="s">
        <v>187</v>
      </c>
      <c r="B5" s="98">
        <f t="shared" si="0"/>
        <v>593503</v>
      </c>
      <c r="C5" s="105">
        <f>SUM(C7:C17)</f>
        <v>24148</v>
      </c>
      <c r="D5" s="105">
        <f t="shared" ref="D5:S5" si="2">SUM(D7:D17)</f>
        <v>26995</v>
      </c>
      <c r="E5" s="105">
        <f t="shared" si="2"/>
        <v>28143</v>
      </c>
      <c r="F5" s="105">
        <f t="shared" si="2"/>
        <v>30027</v>
      </c>
      <c r="G5" s="105">
        <f t="shared" si="2"/>
        <v>27643</v>
      </c>
      <c r="H5" s="105">
        <f t="shared" si="2"/>
        <v>26993</v>
      </c>
      <c r="I5" s="105">
        <f t="shared" si="2"/>
        <v>31463</v>
      </c>
      <c r="J5" s="105">
        <f t="shared" si="2"/>
        <v>35976</v>
      </c>
      <c r="K5" s="105">
        <f t="shared" si="2"/>
        <v>43837</v>
      </c>
      <c r="L5" s="105">
        <f t="shared" si="2"/>
        <v>42346</v>
      </c>
      <c r="M5" s="105">
        <f t="shared" si="2"/>
        <v>36755</v>
      </c>
      <c r="N5" s="105">
        <f t="shared" si="2"/>
        <v>37322</v>
      </c>
      <c r="O5" s="105">
        <f t="shared" si="2"/>
        <v>39662</v>
      </c>
      <c r="P5" s="105">
        <f t="shared" si="2"/>
        <v>51502</v>
      </c>
      <c r="Q5" s="105">
        <f t="shared" si="2"/>
        <v>37785</v>
      </c>
      <c r="R5" s="105">
        <f t="shared" si="2"/>
        <v>29823</v>
      </c>
      <c r="S5" s="105">
        <f t="shared" si="2"/>
        <v>43083</v>
      </c>
    </row>
    <row r="6" spans="1:19" ht="39.950000000000003" customHeight="1">
      <c r="A6" s="99" t="s">
        <v>188</v>
      </c>
      <c r="B6" s="106">
        <f>SUM(C6:S6)</f>
        <v>61999</v>
      </c>
      <c r="C6" s="106">
        <f>SUM(C18:C26)</f>
        <v>1934</v>
      </c>
      <c r="D6" s="106">
        <f t="shared" ref="D6:S6" si="3">SUM(D18:D26)</f>
        <v>2361</v>
      </c>
      <c r="E6" s="106">
        <f t="shared" si="3"/>
        <v>2657</v>
      </c>
      <c r="F6" s="106">
        <f t="shared" si="3"/>
        <v>3171</v>
      </c>
      <c r="G6" s="106">
        <f t="shared" si="3"/>
        <v>2427</v>
      </c>
      <c r="H6" s="106">
        <f t="shared" si="3"/>
        <v>2319</v>
      </c>
      <c r="I6" s="106">
        <f t="shared" si="3"/>
        <v>2609</v>
      </c>
      <c r="J6" s="106">
        <f t="shared" si="3"/>
        <v>3144</v>
      </c>
      <c r="K6" s="106">
        <f t="shared" si="3"/>
        <v>3944</v>
      </c>
      <c r="L6" s="106">
        <f t="shared" si="3"/>
        <v>3770</v>
      </c>
      <c r="M6" s="106">
        <f t="shared" si="3"/>
        <v>3514</v>
      </c>
      <c r="N6" s="106">
        <f t="shared" si="3"/>
        <v>4305</v>
      </c>
      <c r="O6" s="106">
        <f t="shared" si="3"/>
        <v>4929</v>
      </c>
      <c r="P6" s="106">
        <f t="shared" si="3"/>
        <v>6365</v>
      </c>
      <c r="Q6" s="106">
        <f t="shared" si="3"/>
        <v>4447</v>
      </c>
      <c r="R6" s="106">
        <f t="shared" si="3"/>
        <v>3767</v>
      </c>
      <c r="S6" s="106">
        <f t="shared" si="3"/>
        <v>6336</v>
      </c>
    </row>
    <row r="7" spans="1:19" ht="39.950000000000003" customHeight="1">
      <c r="A7" s="95" t="s">
        <v>189</v>
      </c>
      <c r="B7" s="98">
        <v>240622</v>
      </c>
      <c r="C7" s="104">
        <v>10757</v>
      </c>
      <c r="D7" s="104">
        <v>11491</v>
      </c>
      <c r="E7" s="104">
        <v>11935</v>
      </c>
      <c r="F7" s="104">
        <v>12624</v>
      </c>
      <c r="G7" s="104">
        <v>12414</v>
      </c>
      <c r="H7" s="104">
        <v>12104</v>
      </c>
      <c r="I7" s="104">
        <v>13748</v>
      </c>
      <c r="J7" s="104">
        <v>15708</v>
      </c>
      <c r="K7" s="104">
        <v>18781</v>
      </c>
      <c r="L7" s="104">
        <v>18372</v>
      </c>
      <c r="M7" s="104">
        <v>15286</v>
      </c>
      <c r="N7" s="104">
        <v>14841</v>
      </c>
      <c r="O7" s="104">
        <v>15218</v>
      </c>
      <c r="P7" s="104">
        <v>18769</v>
      </c>
      <c r="Q7" s="104">
        <v>13764</v>
      </c>
      <c r="R7" s="104">
        <v>10631</v>
      </c>
      <c r="S7" s="104">
        <v>14179</v>
      </c>
    </row>
    <row r="8" spans="1:19" ht="39.950000000000003" customHeight="1">
      <c r="A8" s="97" t="s">
        <v>190</v>
      </c>
      <c r="B8" s="98">
        <v>74981</v>
      </c>
      <c r="C8" s="105">
        <v>2725</v>
      </c>
      <c r="D8" s="105">
        <v>3355</v>
      </c>
      <c r="E8" s="105">
        <v>3383</v>
      </c>
      <c r="F8" s="105">
        <v>3593</v>
      </c>
      <c r="G8" s="105">
        <v>3256</v>
      </c>
      <c r="H8" s="105">
        <v>3144</v>
      </c>
      <c r="I8" s="105">
        <v>3699</v>
      </c>
      <c r="J8" s="105">
        <v>4231</v>
      </c>
      <c r="K8" s="105">
        <v>5394</v>
      </c>
      <c r="L8" s="105">
        <v>5386</v>
      </c>
      <c r="M8" s="105">
        <v>4452</v>
      </c>
      <c r="N8" s="105">
        <v>4513</v>
      </c>
      <c r="O8" s="105">
        <v>4884</v>
      </c>
      <c r="P8" s="105">
        <v>7084</v>
      </c>
      <c r="Q8" s="105">
        <v>5478</v>
      </c>
      <c r="R8" s="105">
        <v>4457</v>
      </c>
      <c r="S8" s="105">
        <v>5947</v>
      </c>
    </row>
    <row r="9" spans="1:19" ht="39.950000000000003" customHeight="1">
      <c r="A9" s="97" t="s">
        <v>191</v>
      </c>
      <c r="B9" s="98">
        <v>36138</v>
      </c>
      <c r="C9" s="105">
        <v>1239</v>
      </c>
      <c r="D9" s="105">
        <v>1403</v>
      </c>
      <c r="E9" s="105">
        <v>1544</v>
      </c>
      <c r="F9" s="105">
        <v>1778</v>
      </c>
      <c r="G9" s="105">
        <v>1395</v>
      </c>
      <c r="H9" s="105">
        <v>1214</v>
      </c>
      <c r="I9" s="105">
        <v>1539</v>
      </c>
      <c r="J9" s="105">
        <v>1934</v>
      </c>
      <c r="K9" s="105">
        <v>2402</v>
      </c>
      <c r="L9" s="105">
        <v>2382</v>
      </c>
      <c r="M9" s="105">
        <v>2198</v>
      </c>
      <c r="N9" s="105">
        <v>2425</v>
      </c>
      <c r="O9" s="105">
        <v>2796</v>
      </c>
      <c r="P9" s="105">
        <v>3769</v>
      </c>
      <c r="Q9" s="105">
        <v>2771</v>
      </c>
      <c r="R9" s="105">
        <v>2078</v>
      </c>
      <c r="S9" s="105">
        <v>3271</v>
      </c>
    </row>
    <row r="10" spans="1:19" ht="39.950000000000003" customHeight="1">
      <c r="A10" s="97" t="s">
        <v>192</v>
      </c>
      <c r="B10" s="98">
        <v>16090</v>
      </c>
      <c r="C10" s="105">
        <v>479</v>
      </c>
      <c r="D10" s="105">
        <v>578</v>
      </c>
      <c r="E10" s="105">
        <v>657</v>
      </c>
      <c r="F10" s="105">
        <v>727</v>
      </c>
      <c r="G10" s="105">
        <v>574</v>
      </c>
      <c r="H10" s="105">
        <v>586</v>
      </c>
      <c r="I10" s="105">
        <v>683</v>
      </c>
      <c r="J10" s="105">
        <v>789</v>
      </c>
      <c r="K10" s="105">
        <v>986</v>
      </c>
      <c r="L10" s="105">
        <v>1072</v>
      </c>
      <c r="M10" s="105">
        <v>1016</v>
      </c>
      <c r="N10" s="105">
        <v>1211</v>
      </c>
      <c r="O10" s="105">
        <v>1228</v>
      </c>
      <c r="P10" s="105">
        <v>1677</v>
      </c>
      <c r="Q10" s="105">
        <v>1198</v>
      </c>
      <c r="R10" s="105">
        <v>1031</v>
      </c>
      <c r="S10" s="105">
        <v>1598</v>
      </c>
    </row>
    <row r="11" spans="1:19" ht="39.950000000000003" customHeight="1">
      <c r="A11" s="97" t="s">
        <v>193</v>
      </c>
      <c r="B11" s="98">
        <v>57473</v>
      </c>
      <c r="C11" s="105">
        <v>2482</v>
      </c>
      <c r="D11" s="105">
        <v>2695</v>
      </c>
      <c r="E11" s="105">
        <v>2788</v>
      </c>
      <c r="F11" s="105">
        <v>2887</v>
      </c>
      <c r="G11" s="105">
        <v>2619</v>
      </c>
      <c r="H11" s="105">
        <v>2708</v>
      </c>
      <c r="I11" s="105">
        <v>3163</v>
      </c>
      <c r="J11" s="105">
        <v>3449</v>
      </c>
      <c r="K11" s="105">
        <v>4412</v>
      </c>
      <c r="L11" s="105">
        <v>4091</v>
      </c>
      <c r="M11" s="105">
        <v>3580</v>
      </c>
      <c r="N11" s="105">
        <v>3386</v>
      </c>
      <c r="O11" s="105">
        <v>3470</v>
      </c>
      <c r="P11" s="105">
        <v>4821</v>
      </c>
      <c r="Q11" s="105">
        <v>3829</v>
      </c>
      <c r="R11" s="105">
        <v>2982</v>
      </c>
      <c r="S11" s="105">
        <v>4111</v>
      </c>
    </row>
    <row r="12" spans="1:19" ht="39.950000000000003" customHeight="1">
      <c r="A12" s="97" t="s">
        <v>194</v>
      </c>
      <c r="B12" s="98">
        <v>52536</v>
      </c>
      <c r="C12" s="105">
        <v>2194</v>
      </c>
      <c r="D12" s="105">
        <v>2419</v>
      </c>
      <c r="E12" s="105">
        <v>2517</v>
      </c>
      <c r="F12" s="105">
        <v>2648</v>
      </c>
      <c r="G12" s="105">
        <v>2385</v>
      </c>
      <c r="H12" s="105">
        <v>2345</v>
      </c>
      <c r="I12" s="105">
        <v>2824</v>
      </c>
      <c r="J12" s="105">
        <v>3154</v>
      </c>
      <c r="K12" s="105">
        <v>3868</v>
      </c>
      <c r="L12" s="105">
        <v>3538</v>
      </c>
      <c r="M12" s="105">
        <v>3204</v>
      </c>
      <c r="N12" s="105">
        <v>3364</v>
      </c>
      <c r="O12" s="105">
        <v>3603</v>
      </c>
      <c r="P12" s="105">
        <v>4601</v>
      </c>
      <c r="Q12" s="105">
        <v>3268</v>
      </c>
      <c r="R12" s="105">
        <v>2501</v>
      </c>
      <c r="S12" s="105">
        <v>4103</v>
      </c>
    </row>
    <row r="13" spans="1:19" ht="39.950000000000003" customHeight="1">
      <c r="A13" s="97" t="s">
        <v>195</v>
      </c>
      <c r="B13" s="98">
        <v>21118</v>
      </c>
      <c r="C13" s="105">
        <v>795</v>
      </c>
      <c r="D13" s="105">
        <v>944</v>
      </c>
      <c r="E13" s="105">
        <v>965</v>
      </c>
      <c r="F13" s="105">
        <v>1085</v>
      </c>
      <c r="G13" s="105">
        <v>867</v>
      </c>
      <c r="H13" s="105">
        <v>806</v>
      </c>
      <c r="I13" s="105">
        <v>1008</v>
      </c>
      <c r="J13" s="105">
        <v>1146</v>
      </c>
      <c r="K13" s="105">
        <v>1382</v>
      </c>
      <c r="L13" s="105">
        <v>1314</v>
      </c>
      <c r="M13" s="105">
        <v>1234</v>
      </c>
      <c r="N13" s="105">
        <v>1509</v>
      </c>
      <c r="O13" s="105">
        <v>1594</v>
      </c>
      <c r="P13" s="105">
        <v>1976</v>
      </c>
      <c r="Q13" s="105">
        <v>1379</v>
      </c>
      <c r="R13" s="105">
        <v>1115</v>
      </c>
      <c r="S13" s="105">
        <v>1999</v>
      </c>
    </row>
    <row r="14" spans="1:19" ht="39.950000000000003" customHeight="1">
      <c r="A14" s="97" t="s">
        <v>196</v>
      </c>
      <c r="B14" s="98">
        <v>17549</v>
      </c>
      <c r="C14" s="105">
        <v>669</v>
      </c>
      <c r="D14" s="105">
        <v>838</v>
      </c>
      <c r="E14" s="105">
        <v>822</v>
      </c>
      <c r="F14" s="105">
        <v>924</v>
      </c>
      <c r="G14" s="105">
        <v>766</v>
      </c>
      <c r="H14" s="105">
        <v>722</v>
      </c>
      <c r="I14" s="105">
        <v>873</v>
      </c>
      <c r="J14" s="105">
        <v>1030</v>
      </c>
      <c r="K14" s="105">
        <v>1204</v>
      </c>
      <c r="L14" s="105">
        <v>1151</v>
      </c>
      <c r="M14" s="105">
        <v>1100</v>
      </c>
      <c r="N14" s="105">
        <v>1169</v>
      </c>
      <c r="O14" s="105">
        <v>1264</v>
      </c>
      <c r="P14" s="105">
        <v>1621</v>
      </c>
      <c r="Q14" s="105">
        <v>1142</v>
      </c>
      <c r="R14" s="105">
        <v>912</v>
      </c>
      <c r="S14" s="105">
        <v>1342</v>
      </c>
    </row>
    <row r="15" spans="1:19" ht="39.950000000000003" customHeight="1">
      <c r="A15" s="97" t="s">
        <v>197</v>
      </c>
      <c r="B15" s="98">
        <v>42906</v>
      </c>
      <c r="C15" s="105">
        <v>1651</v>
      </c>
      <c r="D15" s="105">
        <v>1832</v>
      </c>
      <c r="E15" s="105">
        <v>1987</v>
      </c>
      <c r="F15" s="105">
        <v>2141</v>
      </c>
      <c r="G15" s="105">
        <v>2019</v>
      </c>
      <c r="H15" s="105">
        <v>2061</v>
      </c>
      <c r="I15" s="105">
        <v>2373</v>
      </c>
      <c r="J15" s="105">
        <v>2602</v>
      </c>
      <c r="K15" s="105">
        <v>3147</v>
      </c>
      <c r="L15" s="105">
        <v>2971</v>
      </c>
      <c r="M15" s="105">
        <v>2688</v>
      </c>
      <c r="N15" s="105">
        <v>2688</v>
      </c>
      <c r="O15" s="105">
        <v>2986</v>
      </c>
      <c r="P15" s="105">
        <v>3824</v>
      </c>
      <c r="Q15" s="105">
        <v>2649</v>
      </c>
      <c r="R15" s="105">
        <v>2143</v>
      </c>
      <c r="S15" s="105">
        <v>3144</v>
      </c>
    </row>
    <row r="16" spans="1:19" ht="39.950000000000003" customHeight="1">
      <c r="A16" s="97" t="s">
        <v>198</v>
      </c>
      <c r="B16" s="98">
        <v>18327</v>
      </c>
      <c r="C16" s="105">
        <v>567</v>
      </c>
      <c r="D16" s="105">
        <v>706</v>
      </c>
      <c r="E16" s="105">
        <v>782</v>
      </c>
      <c r="F16" s="105">
        <v>832</v>
      </c>
      <c r="G16" s="105">
        <v>619</v>
      </c>
      <c r="H16" s="105">
        <v>575</v>
      </c>
      <c r="I16" s="105">
        <v>737</v>
      </c>
      <c r="J16" s="105">
        <v>919</v>
      </c>
      <c r="K16" s="105">
        <v>1107</v>
      </c>
      <c r="L16" s="105">
        <v>996</v>
      </c>
      <c r="M16" s="105">
        <v>1091</v>
      </c>
      <c r="N16" s="105">
        <v>1229</v>
      </c>
      <c r="O16" s="105">
        <v>1384</v>
      </c>
      <c r="P16" s="105">
        <v>1936</v>
      </c>
      <c r="Q16" s="105">
        <v>1418</v>
      </c>
      <c r="R16" s="105">
        <v>1197</v>
      </c>
      <c r="S16" s="105">
        <v>2232</v>
      </c>
    </row>
    <row r="17" spans="1:19" ht="39.950000000000003" customHeight="1">
      <c r="A17" s="97" t="s">
        <v>199</v>
      </c>
      <c r="B17" s="98">
        <v>15763</v>
      </c>
      <c r="C17" s="105">
        <v>590</v>
      </c>
      <c r="D17" s="105">
        <v>734</v>
      </c>
      <c r="E17" s="105">
        <v>763</v>
      </c>
      <c r="F17" s="105">
        <v>788</v>
      </c>
      <c r="G17" s="105">
        <v>729</v>
      </c>
      <c r="H17" s="105">
        <v>728</v>
      </c>
      <c r="I17" s="105">
        <v>816</v>
      </c>
      <c r="J17" s="105">
        <v>1014</v>
      </c>
      <c r="K17" s="105">
        <v>1154</v>
      </c>
      <c r="L17" s="105">
        <v>1073</v>
      </c>
      <c r="M17" s="105">
        <v>906</v>
      </c>
      <c r="N17" s="105">
        <v>987</v>
      </c>
      <c r="O17" s="105">
        <v>1235</v>
      </c>
      <c r="P17" s="105">
        <v>1424</v>
      </c>
      <c r="Q17" s="105">
        <v>889</v>
      </c>
      <c r="R17" s="105">
        <v>776</v>
      </c>
      <c r="S17" s="105">
        <v>1157</v>
      </c>
    </row>
    <row r="18" spans="1:19" ht="39.950000000000003" customHeight="1">
      <c r="A18" s="101" t="s">
        <v>200</v>
      </c>
      <c r="B18" s="107">
        <v>3326</v>
      </c>
      <c r="C18" s="107">
        <v>82</v>
      </c>
      <c r="D18" s="107">
        <v>85</v>
      </c>
      <c r="E18" s="107">
        <v>81</v>
      </c>
      <c r="F18" s="107">
        <v>377</v>
      </c>
      <c r="G18" s="107">
        <v>83</v>
      </c>
      <c r="H18" s="107">
        <v>118</v>
      </c>
      <c r="I18" s="107">
        <v>99</v>
      </c>
      <c r="J18" s="107">
        <v>126</v>
      </c>
      <c r="K18" s="107">
        <v>152</v>
      </c>
      <c r="L18" s="107">
        <v>155</v>
      </c>
      <c r="M18" s="107">
        <v>162</v>
      </c>
      <c r="N18" s="107">
        <v>200</v>
      </c>
      <c r="O18" s="107">
        <v>241</v>
      </c>
      <c r="P18" s="107">
        <v>407</v>
      </c>
      <c r="Q18" s="107">
        <v>319</v>
      </c>
      <c r="R18" s="107">
        <v>270</v>
      </c>
      <c r="S18" s="107">
        <v>369</v>
      </c>
    </row>
    <row r="19" spans="1:19" ht="39.950000000000003" customHeight="1">
      <c r="A19" s="101" t="s">
        <v>201</v>
      </c>
      <c r="B19" s="107">
        <v>3990</v>
      </c>
      <c r="C19" s="107">
        <v>87</v>
      </c>
      <c r="D19" s="107">
        <v>111</v>
      </c>
      <c r="E19" s="107">
        <v>151</v>
      </c>
      <c r="F19" s="107">
        <v>135</v>
      </c>
      <c r="G19" s="107">
        <v>118</v>
      </c>
      <c r="H19" s="107">
        <v>133</v>
      </c>
      <c r="I19" s="107">
        <v>135</v>
      </c>
      <c r="J19" s="107">
        <v>149</v>
      </c>
      <c r="K19" s="107">
        <v>201</v>
      </c>
      <c r="L19" s="107">
        <v>202</v>
      </c>
      <c r="M19" s="107">
        <v>234</v>
      </c>
      <c r="N19" s="107">
        <v>317</v>
      </c>
      <c r="O19" s="107">
        <v>369</v>
      </c>
      <c r="P19" s="107">
        <v>405</v>
      </c>
      <c r="Q19" s="107">
        <v>237</v>
      </c>
      <c r="R19" s="107">
        <v>303</v>
      </c>
      <c r="S19" s="107">
        <v>703</v>
      </c>
    </row>
    <row r="20" spans="1:19" ht="39.950000000000003" customHeight="1">
      <c r="A20" s="97" t="s">
        <v>202</v>
      </c>
      <c r="B20" s="98">
        <v>14600</v>
      </c>
      <c r="C20" s="105">
        <v>591</v>
      </c>
      <c r="D20" s="105">
        <v>725</v>
      </c>
      <c r="E20" s="105">
        <v>716</v>
      </c>
      <c r="F20" s="105">
        <v>817</v>
      </c>
      <c r="G20" s="105">
        <v>680</v>
      </c>
      <c r="H20" s="105">
        <v>684</v>
      </c>
      <c r="I20" s="105">
        <v>757</v>
      </c>
      <c r="J20" s="105">
        <v>891</v>
      </c>
      <c r="K20" s="105">
        <v>1084</v>
      </c>
      <c r="L20" s="105">
        <v>1024</v>
      </c>
      <c r="M20" s="105">
        <v>827</v>
      </c>
      <c r="N20" s="105">
        <v>926</v>
      </c>
      <c r="O20" s="105">
        <v>1013</v>
      </c>
      <c r="P20" s="105">
        <v>1186</v>
      </c>
      <c r="Q20" s="105">
        <v>905</v>
      </c>
      <c r="R20" s="105">
        <v>757</v>
      </c>
      <c r="S20" s="105">
        <v>1017</v>
      </c>
    </row>
    <row r="21" spans="1:19" ht="39.950000000000003" customHeight="1">
      <c r="A21" s="97" t="s">
        <v>203</v>
      </c>
      <c r="B21" s="98">
        <v>10217</v>
      </c>
      <c r="C21" s="105">
        <v>366</v>
      </c>
      <c r="D21" s="105">
        <v>426</v>
      </c>
      <c r="E21" s="105">
        <v>533</v>
      </c>
      <c r="F21" s="105">
        <v>508</v>
      </c>
      <c r="G21" s="105">
        <v>489</v>
      </c>
      <c r="H21" s="105">
        <v>448</v>
      </c>
      <c r="I21" s="105">
        <v>498</v>
      </c>
      <c r="J21" s="105">
        <v>640</v>
      </c>
      <c r="K21" s="105">
        <v>734</v>
      </c>
      <c r="L21" s="105">
        <v>696</v>
      </c>
      <c r="M21" s="105">
        <v>534</v>
      </c>
      <c r="N21" s="105">
        <v>637</v>
      </c>
      <c r="O21" s="105">
        <v>766</v>
      </c>
      <c r="P21" s="105">
        <v>968</v>
      </c>
      <c r="Q21" s="105">
        <v>690</v>
      </c>
      <c r="R21" s="105">
        <v>531</v>
      </c>
      <c r="S21" s="105">
        <v>753</v>
      </c>
    </row>
    <row r="22" spans="1:19" ht="39.950000000000003" customHeight="1">
      <c r="A22" s="101" t="s">
        <v>204</v>
      </c>
      <c r="B22" s="107">
        <v>8099</v>
      </c>
      <c r="C22" s="107">
        <v>253</v>
      </c>
      <c r="D22" s="107">
        <v>329</v>
      </c>
      <c r="E22" s="107">
        <v>361</v>
      </c>
      <c r="F22" s="107">
        <v>394</v>
      </c>
      <c r="G22" s="107">
        <v>301</v>
      </c>
      <c r="H22" s="107">
        <v>282</v>
      </c>
      <c r="I22" s="107">
        <v>328</v>
      </c>
      <c r="J22" s="107">
        <v>425</v>
      </c>
      <c r="K22" s="107">
        <v>495</v>
      </c>
      <c r="L22" s="107">
        <v>467</v>
      </c>
      <c r="M22" s="107">
        <v>461</v>
      </c>
      <c r="N22" s="107">
        <v>593</v>
      </c>
      <c r="O22" s="107">
        <v>654</v>
      </c>
      <c r="P22" s="107">
        <v>801</v>
      </c>
      <c r="Q22" s="107">
        <v>558</v>
      </c>
      <c r="R22" s="107">
        <v>490</v>
      </c>
      <c r="S22" s="107">
        <v>907</v>
      </c>
    </row>
    <row r="23" spans="1:19" ht="39.950000000000003" customHeight="1">
      <c r="A23" s="101" t="s">
        <v>205</v>
      </c>
      <c r="B23" s="107">
        <v>4604</v>
      </c>
      <c r="C23" s="107">
        <v>109</v>
      </c>
      <c r="D23" s="107">
        <v>131</v>
      </c>
      <c r="E23" s="107">
        <v>135</v>
      </c>
      <c r="F23" s="107">
        <v>185</v>
      </c>
      <c r="G23" s="107">
        <v>170</v>
      </c>
      <c r="H23" s="107">
        <v>166</v>
      </c>
      <c r="I23" s="107">
        <v>169</v>
      </c>
      <c r="J23" s="107">
        <v>162</v>
      </c>
      <c r="K23" s="107">
        <v>241</v>
      </c>
      <c r="L23" s="107">
        <v>232</v>
      </c>
      <c r="M23" s="107">
        <v>291</v>
      </c>
      <c r="N23" s="107">
        <v>359</v>
      </c>
      <c r="O23" s="107">
        <v>432</v>
      </c>
      <c r="P23" s="107">
        <v>552</v>
      </c>
      <c r="Q23" s="107">
        <v>328</v>
      </c>
      <c r="R23" s="107">
        <v>332</v>
      </c>
      <c r="S23" s="107">
        <v>610</v>
      </c>
    </row>
    <row r="24" spans="1:19" ht="39.950000000000003" customHeight="1">
      <c r="A24" s="97" t="s">
        <v>206</v>
      </c>
      <c r="B24" s="98">
        <v>1914</v>
      </c>
      <c r="C24" s="105">
        <v>39</v>
      </c>
      <c r="D24" s="105">
        <v>52</v>
      </c>
      <c r="E24" s="105">
        <v>72</v>
      </c>
      <c r="F24" s="105">
        <v>78</v>
      </c>
      <c r="G24" s="105">
        <v>69</v>
      </c>
      <c r="H24" s="105">
        <v>51</v>
      </c>
      <c r="I24" s="105">
        <v>75</v>
      </c>
      <c r="J24" s="105">
        <v>78</v>
      </c>
      <c r="K24" s="105">
        <v>126</v>
      </c>
      <c r="L24" s="105">
        <v>103</v>
      </c>
      <c r="M24" s="105">
        <v>99</v>
      </c>
      <c r="N24" s="105">
        <v>137</v>
      </c>
      <c r="O24" s="105">
        <v>162</v>
      </c>
      <c r="P24" s="105">
        <v>237</v>
      </c>
      <c r="Q24" s="105">
        <v>150</v>
      </c>
      <c r="R24" s="105">
        <v>117</v>
      </c>
      <c r="S24" s="105">
        <v>269</v>
      </c>
    </row>
    <row r="25" spans="1:19" ht="39.950000000000003" customHeight="1">
      <c r="A25" s="97" t="s">
        <v>207</v>
      </c>
      <c r="B25" s="106">
        <v>4947</v>
      </c>
      <c r="C25" s="105">
        <v>138</v>
      </c>
      <c r="D25" s="105">
        <v>175</v>
      </c>
      <c r="E25" s="105">
        <v>206</v>
      </c>
      <c r="F25" s="105">
        <v>226</v>
      </c>
      <c r="G25" s="105">
        <v>130</v>
      </c>
      <c r="H25" s="105">
        <v>149</v>
      </c>
      <c r="I25" s="105">
        <v>192</v>
      </c>
      <c r="J25" s="105">
        <v>209</v>
      </c>
      <c r="K25" s="105">
        <v>280</v>
      </c>
      <c r="L25" s="105">
        <v>263</v>
      </c>
      <c r="M25" s="105">
        <v>271</v>
      </c>
      <c r="N25" s="105">
        <v>373</v>
      </c>
      <c r="O25" s="105">
        <v>397</v>
      </c>
      <c r="P25" s="105">
        <v>595</v>
      </c>
      <c r="Q25" s="105">
        <v>393</v>
      </c>
      <c r="R25" s="105">
        <v>293</v>
      </c>
      <c r="S25" s="105">
        <v>657</v>
      </c>
    </row>
    <row r="26" spans="1:19" ht="39.950000000000003" customHeight="1" thickBot="1">
      <c r="A26" s="102" t="s">
        <v>181</v>
      </c>
      <c r="B26" s="108">
        <v>10302</v>
      </c>
      <c r="C26" s="108">
        <v>269</v>
      </c>
      <c r="D26" s="108">
        <v>327</v>
      </c>
      <c r="E26" s="108">
        <v>402</v>
      </c>
      <c r="F26" s="108">
        <v>451</v>
      </c>
      <c r="G26" s="108">
        <v>387</v>
      </c>
      <c r="H26" s="108">
        <v>288</v>
      </c>
      <c r="I26" s="108">
        <v>356</v>
      </c>
      <c r="J26" s="108">
        <v>464</v>
      </c>
      <c r="K26" s="108">
        <v>631</v>
      </c>
      <c r="L26" s="108">
        <v>628</v>
      </c>
      <c r="M26" s="108">
        <v>635</v>
      </c>
      <c r="N26" s="108">
        <v>763</v>
      </c>
      <c r="O26" s="108">
        <v>895</v>
      </c>
      <c r="P26" s="108">
        <v>1214</v>
      </c>
      <c r="Q26" s="108">
        <v>867</v>
      </c>
      <c r="R26" s="108">
        <v>674</v>
      </c>
      <c r="S26" s="108">
        <v>1051</v>
      </c>
    </row>
    <row r="27" spans="1:19" ht="39.950000000000003" customHeight="1" thickTop="1">
      <c r="A27" s="97" t="s">
        <v>208</v>
      </c>
      <c r="B27" s="98">
        <f>B15</f>
        <v>42906</v>
      </c>
      <c r="C27" s="105">
        <f t="shared" ref="C27:R27" si="4">C15</f>
        <v>1651</v>
      </c>
      <c r="D27" s="105">
        <f t="shared" si="4"/>
        <v>1832</v>
      </c>
      <c r="E27" s="105">
        <f t="shared" si="4"/>
        <v>1987</v>
      </c>
      <c r="F27" s="105">
        <f t="shared" si="4"/>
        <v>2141</v>
      </c>
      <c r="G27" s="105">
        <f t="shared" si="4"/>
        <v>2019</v>
      </c>
      <c r="H27" s="105">
        <f t="shared" si="4"/>
        <v>2061</v>
      </c>
      <c r="I27" s="105">
        <f t="shared" si="4"/>
        <v>2373</v>
      </c>
      <c r="J27" s="105">
        <f t="shared" si="4"/>
        <v>2602</v>
      </c>
      <c r="K27" s="105">
        <f t="shared" si="4"/>
        <v>3147</v>
      </c>
      <c r="L27" s="105">
        <f t="shared" si="4"/>
        <v>2971</v>
      </c>
      <c r="M27" s="105">
        <f t="shared" si="4"/>
        <v>2688</v>
      </c>
      <c r="N27" s="105">
        <f t="shared" si="4"/>
        <v>2688</v>
      </c>
      <c r="O27" s="105">
        <f t="shared" si="4"/>
        <v>2986</v>
      </c>
      <c r="P27" s="105">
        <f t="shared" si="4"/>
        <v>3824</v>
      </c>
      <c r="Q27" s="105">
        <f t="shared" si="4"/>
        <v>2649</v>
      </c>
      <c r="R27" s="105">
        <f t="shared" si="4"/>
        <v>2143</v>
      </c>
      <c r="S27" s="105">
        <f>S15</f>
        <v>3144</v>
      </c>
    </row>
    <row r="28" spans="1:19" ht="39.950000000000003" customHeight="1">
      <c r="A28" s="97" t="s">
        <v>209</v>
      </c>
      <c r="B28" s="98">
        <f>B11+B12</f>
        <v>110009</v>
      </c>
      <c r="C28" s="105">
        <f t="shared" ref="C28:R28" si="5">C11+C12</f>
        <v>4676</v>
      </c>
      <c r="D28" s="105">
        <f t="shared" si="5"/>
        <v>5114</v>
      </c>
      <c r="E28" s="105">
        <f t="shared" si="5"/>
        <v>5305</v>
      </c>
      <c r="F28" s="105">
        <f t="shared" si="5"/>
        <v>5535</v>
      </c>
      <c r="G28" s="105">
        <f t="shared" si="5"/>
        <v>5004</v>
      </c>
      <c r="H28" s="105">
        <f t="shared" si="5"/>
        <v>5053</v>
      </c>
      <c r="I28" s="105">
        <f t="shared" si="5"/>
        <v>5987</v>
      </c>
      <c r="J28" s="105">
        <f t="shared" si="5"/>
        <v>6603</v>
      </c>
      <c r="K28" s="105">
        <f t="shared" si="5"/>
        <v>8280</v>
      </c>
      <c r="L28" s="105">
        <f t="shared" si="5"/>
        <v>7629</v>
      </c>
      <c r="M28" s="105">
        <f t="shared" si="5"/>
        <v>6784</v>
      </c>
      <c r="N28" s="105">
        <f t="shared" si="5"/>
        <v>6750</v>
      </c>
      <c r="O28" s="105">
        <f t="shared" si="5"/>
        <v>7073</v>
      </c>
      <c r="P28" s="105">
        <f t="shared" si="5"/>
        <v>9422</v>
      </c>
      <c r="Q28" s="105">
        <f t="shared" si="5"/>
        <v>7097</v>
      </c>
      <c r="R28" s="105">
        <f t="shared" si="5"/>
        <v>5483</v>
      </c>
      <c r="S28" s="105">
        <f>S11+S12</f>
        <v>8214</v>
      </c>
    </row>
    <row r="29" spans="1:19" ht="39.950000000000003" customHeight="1">
      <c r="A29" s="97" t="s">
        <v>210</v>
      </c>
      <c r="B29" s="98">
        <f>B8+B18</f>
        <v>78307</v>
      </c>
      <c r="C29" s="105">
        <f t="shared" ref="C29:R29" si="6">C8+C18</f>
        <v>2807</v>
      </c>
      <c r="D29" s="105">
        <f t="shared" si="6"/>
        <v>3440</v>
      </c>
      <c r="E29" s="105">
        <f t="shared" si="6"/>
        <v>3464</v>
      </c>
      <c r="F29" s="105">
        <f t="shared" si="6"/>
        <v>3970</v>
      </c>
      <c r="G29" s="105">
        <f t="shared" si="6"/>
        <v>3339</v>
      </c>
      <c r="H29" s="105">
        <f t="shared" si="6"/>
        <v>3262</v>
      </c>
      <c r="I29" s="105">
        <f t="shared" si="6"/>
        <v>3798</v>
      </c>
      <c r="J29" s="105">
        <f t="shared" si="6"/>
        <v>4357</v>
      </c>
      <c r="K29" s="105">
        <f t="shared" si="6"/>
        <v>5546</v>
      </c>
      <c r="L29" s="105">
        <f t="shared" si="6"/>
        <v>5541</v>
      </c>
      <c r="M29" s="105">
        <f t="shared" si="6"/>
        <v>4614</v>
      </c>
      <c r="N29" s="105">
        <f t="shared" si="6"/>
        <v>4713</v>
      </c>
      <c r="O29" s="105">
        <f t="shared" si="6"/>
        <v>5125</v>
      </c>
      <c r="P29" s="105">
        <f t="shared" si="6"/>
        <v>7491</v>
      </c>
      <c r="Q29" s="105">
        <f t="shared" si="6"/>
        <v>5797</v>
      </c>
      <c r="R29" s="105">
        <f t="shared" si="6"/>
        <v>4727</v>
      </c>
      <c r="S29" s="105">
        <f>S8+S18</f>
        <v>6316</v>
      </c>
    </row>
    <row r="30" spans="1:19" ht="39.950000000000003" customHeight="1">
      <c r="A30" s="97" t="s">
        <v>211</v>
      </c>
      <c r="B30" s="98">
        <f>B7+B14+B17+B19+B20+B21</f>
        <v>302741</v>
      </c>
      <c r="C30" s="105">
        <f t="shared" ref="C30:R30" si="7">C7+C14+C17+C19+C20+C21</f>
        <v>13060</v>
      </c>
      <c r="D30" s="105">
        <f t="shared" si="7"/>
        <v>14325</v>
      </c>
      <c r="E30" s="105">
        <f t="shared" si="7"/>
        <v>14920</v>
      </c>
      <c r="F30" s="105">
        <f t="shared" si="7"/>
        <v>15796</v>
      </c>
      <c r="G30" s="105">
        <f t="shared" si="7"/>
        <v>15196</v>
      </c>
      <c r="H30" s="105">
        <f t="shared" si="7"/>
        <v>14819</v>
      </c>
      <c r="I30" s="105">
        <f t="shared" si="7"/>
        <v>16827</v>
      </c>
      <c r="J30" s="105">
        <f t="shared" si="7"/>
        <v>19432</v>
      </c>
      <c r="K30" s="105">
        <f t="shared" si="7"/>
        <v>23158</v>
      </c>
      <c r="L30" s="105">
        <f t="shared" si="7"/>
        <v>22518</v>
      </c>
      <c r="M30" s="105">
        <f t="shared" si="7"/>
        <v>18887</v>
      </c>
      <c r="N30" s="105">
        <f t="shared" si="7"/>
        <v>18877</v>
      </c>
      <c r="O30" s="105">
        <f t="shared" si="7"/>
        <v>19865</v>
      </c>
      <c r="P30" s="105">
        <f t="shared" si="7"/>
        <v>24373</v>
      </c>
      <c r="Q30" s="105">
        <f t="shared" si="7"/>
        <v>17627</v>
      </c>
      <c r="R30" s="105">
        <f t="shared" si="7"/>
        <v>13910</v>
      </c>
      <c r="S30" s="105">
        <f>S7+S14+S17+S19+S20+S21</f>
        <v>19151</v>
      </c>
    </row>
    <row r="31" spans="1:19" ht="39.950000000000003" customHeight="1">
      <c r="A31" s="97" t="s">
        <v>212</v>
      </c>
      <c r="B31" s="98">
        <f>B10+B13+B16+B22+B23</f>
        <v>68238</v>
      </c>
      <c r="C31" s="105">
        <f t="shared" ref="C31:R31" si="8">C10+C13+C16+C22+C23</f>
        <v>2203</v>
      </c>
      <c r="D31" s="105">
        <f t="shared" si="8"/>
        <v>2688</v>
      </c>
      <c r="E31" s="105">
        <f t="shared" si="8"/>
        <v>2900</v>
      </c>
      <c r="F31" s="105">
        <f t="shared" si="8"/>
        <v>3223</v>
      </c>
      <c r="G31" s="105">
        <f t="shared" si="8"/>
        <v>2531</v>
      </c>
      <c r="H31" s="105">
        <f t="shared" si="8"/>
        <v>2415</v>
      </c>
      <c r="I31" s="105">
        <f t="shared" si="8"/>
        <v>2925</v>
      </c>
      <c r="J31" s="105">
        <f t="shared" si="8"/>
        <v>3441</v>
      </c>
      <c r="K31" s="105">
        <f t="shared" si="8"/>
        <v>4211</v>
      </c>
      <c r="L31" s="105">
        <f t="shared" si="8"/>
        <v>4081</v>
      </c>
      <c r="M31" s="105">
        <f t="shared" si="8"/>
        <v>4093</v>
      </c>
      <c r="N31" s="105">
        <f t="shared" si="8"/>
        <v>4901</v>
      </c>
      <c r="O31" s="105">
        <f t="shared" si="8"/>
        <v>5292</v>
      </c>
      <c r="P31" s="105">
        <f t="shared" si="8"/>
        <v>6942</v>
      </c>
      <c r="Q31" s="105">
        <f t="shared" si="8"/>
        <v>4881</v>
      </c>
      <c r="R31" s="105">
        <f t="shared" si="8"/>
        <v>4165</v>
      </c>
      <c r="S31" s="105">
        <f>S10+S13+S16+S22+S23</f>
        <v>7346</v>
      </c>
    </row>
    <row r="32" spans="1:19" ht="39.950000000000003" customHeight="1">
      <c r="A32" s="99" t="s">
        <v>213</v>
      </c>
      <c r="B32" s="100">
        <f>B9+B24+B25+B26</f>
        <v>53301</v>
      </c>
      <c r="C32" s="106">
        <f t="shared" ref="C32:R32" si="9">C9+C24+C25+C26</f>
        <v>1685</v>
      </c>
      <c r="D32" s="106">
        <f t="shared" si="9"/>
        <v>1957</v>
      </c>
      <c r="E32" s="106">
        <f t="shared" si="9"/>
        <v>2224</v>
      </c>
      <c r="F32" s="106">
        <f t="shared" si="9"/>
        <v>2533</v>
      </c>
      <c r="G32" s="106">
        <f t="shared" si="9"/>
        <v>1981</v>
      </c>
      <c r="H32" s="106">
        <f t="shared" si="9"/>
        <v>1702</v>
      </c>
      <c r="I32" s="106">
        <f t="shared" si="9"/>
        <v>2162</v>
      </c>
      <c r="J32" s="106">
        <f t="shared" si="9"/>
        <v>2685</v>
      </c>
      <c r="K32" s="106">
        <f t="shared" si="9"/>
        <v>3439</v>
      </c>
      <c r="L32" s="106">
        <f t="shared" si="9"/>
        <v>3376</v>
      </c>
      <c r="M32" s="106">
        <f t="shared" si="9"/>
        <v>3203</v>
      </c>
      <c r="N32" s="106">
        <f t="shared" si="9"/>
        <v>3698</v>
      </c>
      <c r="O32" s="106">
        <f t="shared" si="9"/>
        <v>4250</v>
      </c>
      <c r="P32" s="106">
        <f t="shared" si="9"/>
        <v>5815</v>
      </c>
      <c r="Q32" s="106">
        <f t="shared" si="9"/>
        <v>4181</v>
      </c>
      <c r="R32" s="106">
        <f t="shared" si="9"/>
        <v>3162</v>
      </c>
      <c r="S32" s="106">
        <f>S9+S24+S25+S26</f>
        <v>5248</v>
      </c>
    </row>
    <row r="33" spans="1:1" ht="22.5" customHeight="1">
      <c r="A33" s="92" t="s">
        <v>709</v>
      </c>
    </row>
    <row r="34" spans="1:1">
      <c r="A34" s="130" t="s">
        <v>548</v>
      </c>
    </row>
  </sheetData>
  <mergeCells count="1">
    <mergeCell ref="A1:H1"/>
  </mergeCells>
  <phoneticPr fontId="4"/>
  <pageMargins left="0.7" right="0.7" top="0.75" bottom="0.75" header="0.3" footer="0.3"/>
  <pageSetup paperSize="9" scale="62"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User</cp:lastModifiedBy>
  <cp:lastPrinted>2022-02-17T10:27:39Z</cp:lastPrinted>
  <dcterms:created xsi:type="dcterms:W3CDTF">2006-02-28T07:38:25Z</dcterms:created>
  <dcterms:modified xsi:type="dcterms:W3CDTF">2022-02-17T10:31:18Z</dcterms:modified>
</cp:coreProperties>
</file>