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5600" windowHeight="7230" activeTab="1"/>
  </bookViews>
  <sheets>
    <sheet name="１０表" sheetId="1" r:id="rId1"/>
    <sheet name="１１表" sheetId="2" r:id="rId2"/>
    <sheet name="１２表" sheetId="3" r:id="rId3"/>
  </sheets>
  <definedNames>
    <definedName name="_xlnm.Print_Area" localSheetId="0">'１０表'!$A$1:$K$34</definedName>
    <definedName name="_xlnm.Print_Area" localSheetId="1">'１１表'!$A$1:$K$34</definedName>
  </definedNames>
  <calcPr calcId="145621"/>
</workbook>
</file>

<file path=xl/calcChain.xml><?xml version="1.0" encoding="utf-8"?>
<calcChain xmlns="http://schemas.openxmlformats.org/spreadsheetml/2006/main">
  <c r="F34" i="2" l="1"/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<sst xmlns="http://schemas.openxmlformats.org/spreadsheetml/2006/main" count="128" uniqueCount="57">
  <si>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</si>
  <si>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</si>
  <si>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</si>
  <si>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</si>
  <si>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</si>
  <si>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</si>
  <si>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</si>
  <si>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</si>
  <si>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</si>
  <si>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</si>
  <si>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</si>
  <si>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</si>
  <si>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</si>
  <si>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</si>
  <si>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</si>
  <si>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</si>
  <si>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</si>
  <si>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</si>
  <si>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</si>
  <si>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</si>
  <si>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</si>
  <si>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</si>
  <si>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</si>
  <si>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</si>
  <si>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</si>
  <si>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</si>
  <si>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</si>
  <si>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</si>
  <si>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</si>
  <si>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</si>
  <si>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</si>
  <si>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</si>
  <si>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</si>
  <si>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</si>
  <si>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</si>
  <si>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</si>
  <si>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</si>
  <si>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</si>
  <si>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</si>
  <si>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</si>
  <si>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</si>
  <si>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第１０表　訪問指導の被訪問指導実人員・指導内容別ー市町別</t>
    <rPh sb="3" eb="4">
      <t>ヒョウ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</si>
  <si>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</si>
  <si>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</si>
  <si>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</si>
  <si>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</si>
  <si>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</si>
  <si>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第１１表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</si>
  <si>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</si>
  <si>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</si>
  <si>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</si>
  <si>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</si>
  <si>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</si>
  <si>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</si>
  <si>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</si>
  <si>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第１２表　訪問指導従事者の状況・職種別―市町別</t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</si>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</sst>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77" fontId="5" fillId="2" borderId="19" xfId="2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N11" sqref="N11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41</v>
      </c>
      <c r="B1" s="31"/>
      <c r="C1" s="31"/>
      <c r="D1" s="31"/>
      <c r="E1" s="31"/>
      <c r="F1" s="31"/>
      <c r="G1" s="31"/>
      <c r="H1" s="31"/>
      <c r="I1" s="31"/>
      <c r="J1" s="40" t="s">
        <v>56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40</v>
      </c>
      <c r="B3" s="44" t="s">
        <v>39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37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30</v>
      </c>
      <c r="I5" s="26" t="s">
        <v>29</v>
      </c>
      <c r="J5" s="39"/>
      <c r="K5" s="39"/>
    </row>
    <row r="6" spans="1:17" s="4" customFormat="1" ht="39.950000000000003" customHeight="1">
      <c r="A6" s="23" t="s">
        <v>28</v>
      </c>
      <c r="B6" s="24">
        <f>SUM(B9:B28)</f>
        <v>3610</v>
      </c>
      <c r="C6" s="22">
        <f t="shared" ref="C6:K6" si="0">SUM(C9:C28)</f>
        <v>2416</v>
      </c>
      <c r="D6" s="22">
        <f t="shared" si="0"/>
        <v>65</v>
      </c>
      <c r="E6" s="22">
        <f t="shared" si="0"/>
        <v>388</v>
      </c>
      <c r="F6" s="22">
        <f t="shared" si="0"/>
        <v>87</v>
      </c>
      <c r="G6" s="22">
        <f t="shared" si="0"/>
        <v>18</v>
      </c>
      <c r="H6" s="22">
        <f t="shared" si="0"/>
        <v>0</v>
      </c>
      <c r="I6" s="22">
        <f t="shared" si="0"/>
        <v>0</v>
      </c>
      <c r="J6" s="22">
        <f t="shared" si="0"/>
        <v>20</v>
      </c>
      <c r="K6" s="21">
        <f t="shared" si="0"/>
        <v>616</v>
      </c>
    </row>
    <row r="7" spans="1:17" s="4" customFormat="1" ht="39.950000000000003" customHeight="1">
      <c r="A7" s="12" t="s">
        <v>27</v>
      </c>
      <c r="B7" s="11">
        <f>SUM(B9:B19)</f>
        <v>2650</v>
      </c>
      <c r="C7" s="10">
        <f t="shared" ref="C7:K7" si="1">SUM(C9:C19)</f>
        <v>1773</v>
      </c>
      <c r="D7" s="10">
        <f t="shared" si="1"/>
        <v>37</v>
      </c>
      <c r="E7" s="10">
        <f t="shared" si="1"/>
        <v>371</v>
      </c>
      <c r="F7" s="10">
        <f t="shared" si="1"/>
        <v>30</v>
      </c>
      <c r="G7" s="10">
        <f t="shared" si="1"/>
        <v>10</v>
      </c>
      <c r="H7" s="10">
        <f t="shared" si="1"/>
        <v>0</v>
      </c>
      <c r="I7" s="10">
        <f t="shared" si="1"/>
        <v>0</v>
      </c>
      <c r="J7" s="10">
        <f t="shared" si="1"/>
        <v>13</v>
      </c>
      <c r="K7" s="9">
        <f t="shared" si="1"/>
        <v>416</v>
      </c>
    </row>
    <row r="8" spans="1:17" s="4" customFormat="1" ht="39.950000000000003" customHeight="1">
      <c r="A8" s="8" t="s">
        <v>26</v>
      </c>
      <c r="B8" s="7">
        <f>SUM(B20:B28)</f>
        <v>960</v>
      </c>
      <c r="C8" s="6">
        <f t="shared" ref="C8:K8" si="2">SUM(C20:C28)</f>
        <v>643</v>
      </c>
      <c r="D8" s="6">
        <f t="shared" si="2"/>
        <v>28</v>
      </c>
      <c r="E8" s="6">
        <f t="shared" si="2"/>
        <v>17</v>
      </c>
      <c r="F8" s="6">
        <f t="shared" si="2"/>
        <v>57</v>
      </c>
      <c r="G8" s="6">
        <f t="shared" si="2"/>
        <v>8</v>
      </c>
      <c r="H8" s="6">
        <f t="shared" si="2"/>
        <v>0</v>
      </c>
      <c r="I8" s="6">
        <f t="shared" si="2"/>
        <v>0</v>
      </c>
      <c r="J8" s="6">
        <f t="shared" si="2"/>
        <v>7</v>
      </c>
      <c r="K8" s="5">
        <f t="shared" si="2"/>
        <v>200</v>
      </c>
    </row>
    <row r="9" spans="1:17" s="4" customFormat="1" ht="39.950000000000003" customHeight="1">
      <c r="A9" s="23" t="s">
        <v>25</v>
      </c>
      <c r="B9" s="11">
        <v>20</v>
      </c>
      <c r="C9" s="22">
        <v>13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7</v>
      </c>
    </row>
    <row r="10" spans="1:17" s="4" customFormat="1" ht="39.950000000000003" customHeight="1">
      <c r="A10" s="12" t="s">
        <v>24</v>
      </c>
      <c r="B10" s="11">
        <v>284</v>
      </c>
      <c r="C10" s="10">
        <v>123</v>
      </c>
      <c r="D10" s="10">
        <v>2</v>
      </c>
      <c r="E10" s="10">
        <v>4</v>
      </c>
      <c r="F10" s="10">
        <v>5</v>
      </c>
      <c r="G10" s="10">
        <v>0</v>
      </c>
      <c r="H10" s="10">
        <v>0</v>
      </c>
      <c r="I10" s="10">
        <v>0</v>
      </c>
      <c r="J10" s="10">
        <v>0</v>
      </c>
      <c r="K10" s="9">
        <v>150</v>
      </c>
    </row>
    <row r="11" spans="1:17" s="4" customFormat="1" ht="39.950000000000003" customHeight="1">
      <c r="A11" s="12" t="s">
        <v>23</v>
      </c>
      <c r="B11" s="11">
        <v>68</v>
      </c>
      <c r="C11" s="10">
        <v>14</v>
      </c>
      <c r="D11" s="10">
        <v>0</v>
      </c>
      <c r="E11" s="10">
        <v>0</v>
      </c>
      <c r="F11" s="10">
        <v>3</v>
      </c>
      <c r="G11" s="10">
        <v>0</v>
      </c>
      <c r="H11" s="10">
        <v>0</v>
      </c>
      <c r="I11" s="10">
        <v>0</v>
      </c>
      <c r="J11" s="10">
        <v>0</v>
      </c>
      <c r="K11" s="9">
        <v>51</v>
      </c>
    </row>
    <row r="12" spans="1:17" s="4" customFormat="1" ht="39.950000000000003" customHeight="1">
      <c r="A12" s="12" t="s">
        <v>22</v>
      </c>
      <c r="B12" s="11">
        <v>4</v>
      </c>
      <c r="C12" s="10">
        <v>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938</v>
      </c>
      <c r="C13" s="10">
        <v>646</v>
      </c>
      <c r="D13" s="10">
        <v>35</v>
      </c>
      <c r="E13" s="10">
        <v>159</v>
      </c>
      <c r="F13" s="10">
        <v>12</v>
      </c>
      <c r="G13" s="10">
        <v>1</v>
      </c>
      <c r="H13" s="10">
        <v>0</v>
      </c>
      <c r="I13" s="10">
        <v>0</v>
      </c>
      <c r="J13" s="10">
        <v>9</v>
      </c>
      <c r="K13" s="9">
        <v>76</v>
      </c>
    </row>
    <row r="14" spans="1:17" s="4" customFormat="1" ht="39.950000000000003" customHeight="1">
      <c r="A14" s="12" t="s">
        <v>20</v>
      </c>
      <c r="B14" s="11">
        <v>593</v>
      </c>
      <c r="C14" s="10">
        <v>488</v>
      </c>
      <c r="D14" s="10">
        <v>0</v>
      </c>
      <c r="E14" s="10">
        <v>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103</v>
      </c>
    </row>
    <row r="15" spans="1:17" s="4" customFormat="1" ht="39.950000000000003" customHeight="1">
      <c r="A15" s="12" t="s">
        <v>19</v>
      </c>
      <c r="B15" s="11">
        <v>275</v>
      </c>
      <c r="C15" s="10">
        <v>209</v>
      </c>
      <c r="D15" s="10">
        <v>0</v>
      </c>
      <c r="E15" s="10">
        <v>17</v>
      </c>
      <c r="F15" s="10">
        <v>10</v>
      </c>
      <c r="G15" s="10">
        <v>9</v>
      </c>
      <c r="H15" s="10">
        <v>0</v>
      </c>
      <c r="I15" s="10">
        <v>0</v>
      </c>
      <c r="J15" s="10">
        <v>3</v>
      </c>
      <c r="K15" s="9">
        <v>27</v>
      </c>
    </row>
    <row r="16" spans="1:17" s="4" customFormat="1" ht="39.950000000000003" customHeight="1">
      <c r="A16" s="12" t="s">
        <v>18</v>
      </c>
      <c r="B16" s="11">
        <v>78</v>
      </c>
      <c r="C16" s="10">
        <v>78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2" s="4" customFormat="1" ht="39.950000000000003" customHeight="1">
      <c r="A17" s="12" t="s">
        <v>17</v>
      </c>
      <c r="B17" s="11">
        <v>208</v>
      </c>
      <c r="C17" s="10">
        <v>18</v>
      </c>
      <c r="D17" s="10">
        <v>0</v>
      </c>
      <c r="E17" s="10">
        <v>189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9">
        <v>0</v>
      </c>
    </row>
    <row r="18" spans="1:12" s="4" customFormat="1" ht="39.950000000000003" customHeight="1">
      <c r="A18" s="12" t="s">
        <v>16</v>
      </c>
      <c r="B18" s="11">
        <v>46</v>
      </c>
      <c r="C18" s="10">
        <v>44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2</v>
      </c>
    </row>
    <row r="19" spans="1:12" s="4" customFormat="1" ht="39.950000000000003" customHeight="1">
      <c r="A19" s="12" t="s">
        <v>15</v>
      </c>
      <c r="B19" s="11">
        <v>136</v>
      </c>
      <c r="C19" s="10">
        <v>136</v>
      </c>
      <c r="D19" s="10">
        <v>0</v>
      </c>
      <c r="E19" s="10">
        <v>0</v>
      </c>
      <c r="F19" s="10">
        <v>0</v>
      </c>
      <c r="G19" s="6">
        <v>0</v>
      </c>
      <c r="H19" s="6">
        <v>0</v>
      </c>
      <c r="I19" s="6">
        <v>0</v>
      </c>
      <c r="J19" s="6">
        <v>0</v>
      </c>
      <c r="K19" s="9">
        <v>0</v>
      </c>
    </row>
    <row r="20" spans="1:12" s="4" customFormat="1" ht="39.950000000000003" customHeight="1">
      <c r="A20" s="20" t="s">
        <v>14</v>
      </c>
      <c r="B20" s="19">
        <v>50</v>
      </c>
      <c r="C20" s="18">
        <v>44</v>
      </c>
      <c r="D20" s="18">
        <v>0</v>
      </c>
      <c r="E20" s="18">
        <v>0</v>
      </c>
      <c r="F20" s="18">
        <v>4</v>
      </c>
      <c r="G20" s="10">
        <v>2</v>
      </c>
      <c r="H20" s="10">
        <v>0</v>
      </c>
      <c r="I20" s="10">
        <v>0</v>
      </c>
      <c r="J20" s="10">
        <v>0</v>
      </c>
      <c r="K20" s="17">
        <v>0</v>
      </c>
    </row>
    <row r="21" spans="1:12" s="4" customFormat="1" ht="39.950000000000003" customHeight="1">
      <c r="A21" s="20" t="s">
        <v>13</v>
      </c>
      <c r="B21" s="19">
        <v>24</v>
      </c>
      <c r="C21" s="18">
        <v>21</v>
      </c>
      <c r="D21" s="18">
        <v>0</v>
      </c>
      <c r="E21" s="18">
        <v>1</v>
      </c>
      <c r="F21" s="18">
        <v>2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2" s="4" customFormat="1" ht="39.950000000000003" customHeight="1">
      <c r="A22" s="12" t="s">
        <v>12</v>
      </c>
      <c r="B22" s="11">
        <v>119</v>
      </c>
      <c r="C22" s="10">
        <v>55</v>
      </c>
      <c r="D22" s="10">
        <v>0</v>
      </c>
      <c r="E22" s="10">
        <v>6</v>
      </c>
      <c r="F22" s="10">
        <v>27</v>
      </c>
      <c r="G22" s="10">
        <v>0</v>
      </c>
      <c r="H22" s="10">
        <v>0</v>
      </c>
      <c r="I22" s="10">
        <v>0</v>
      </c>
      <c r="J22" s="10">
        <v>1</v>
      </c>
      <c r="K22" s="9">
        <v>30</v>
      </c>
    </row>
    <row r="23" spans="1:12" s="4" customFormat="1" ht="39.950000000000003" customHeight="1">
      <c r="A23" s="12" t="s">
        <v>11</v>
      </c>
      <c r="B23" s="11">
        <v>48</v>
      </c>
      <c r="C23" s="10">
        <v>36</v>
      </c>
      <c r="D23" s="10">
        <v>0</v>
      </c>
      <c r="E23" s="10">
        <v>2</v>
      </c>
      <c r="F23" s="10">
        <v>7</v>
      </c>
      <c r="G23" s="10">
        <v>1</v>
      </c>
      <c r="H23" s="10">
        <v>0</v>
      </c>
      <c r="I23" s="10">
        <v>0</v>
      </c>
      <c r="J23" s="10">
        <v>0</v>
      </c>
      <c r="K23" s="9">
        <v>2</v>
      </c>
    </row>
    <row r="24" spans="1:12" s="4" customFormat="1" ht="39.950000000000003" customHeight="1">
      <c r="A24" s="20" t="s">
        <v>10</v>
      </c>
      <c r="B24" s="19">
        <v>122</v>
      </c>
      <c r="C24" s="18">
        <v>21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101</v>
      </c>
    </row>
    <row r="25" spans="1:12" s="4" customFormat="1" ht="39.950000000000003" customHeight="1">
      <c r="A25" s="20" t="s">
        <v>9</v>
      </c>
      <c r="B25" s="19">
        <v>58</v>
      </c>
      <c r="C25" s="18">
        <v>51</v>
      </c>
      <c r="D25" s="18">
        <v>1</v>
      </c>
      <c r="E25" s="18">
        <v>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3</v>
      </c>
    </row>
    <row r="26" spans="1:12" s="4" customFormat="1" ht="39.950000000000003" customHeight="1">
      <c r="A26" s="12" t="s">
        <v>8</v>
      </c>
      <c r="B26" s="11">
        <v>50</v>
      </c>
      <c r="C26" s="10">
        <v>37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9">
        <v>12</v>
      </c>
    </row>
    <row r="27" spans="1:12" s="4" customFormat="1" ht="39.950000000000003" customHeight="1">
      <c r="A27" s="12" t="s">
        <v>7</v>
      </c>
      <c r="B27" s="11">
        <v>365</v>
      </c>
      <c r="C27" s="10">
        <v>254</v>
      </c>
      <c r="D27" s="10">
        <v>27</v>
      </c>
      <c r="E27" s="10">
        <v>5</v>
      </c>
      <c r="F27" s="10">
        <v>17</v>
      </c>
      <c r="G27" s="10">
        <v>5</v>
      </c>
      <c r="H27" s="10">
        <v>0</v>
      </c>
      <c r="I27" s="10">
        <v>0</v>
      </c>
      <c r="J27" s="10">
        <v>5</v>
      </c>
      <c r="K27" s="9">
        <v>52</v>
      </c>
    </row>
    <row r="28" spans="1:12" s="4" customFormat="1" ht="39.950000000000003" customHeight="1" thickBot="1">
      <c r="A28" s="16" t="s">
        <v>6</v>
      </c>
      <c r="B28" s="15">
        <v>124</v>
      </c>
      <c r="C28" s="14">
        <v>124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2" s="4" customFormat="1" ht="39.950000000000003" customHeight="1" thickTop="1">
      <c r="A29" s="12" t="s">
        <v>5</v>
      </c>
      <c r="B29" s="11">
        <f>B17</f>
        <v>208</v>
      </c>
      <c r="C29" s="10">
        <f t="shared" ref="C29:K29" si="3">C17</f>
        <v>18</v>
      </c>
      <c r="D29" s="10">
        <f t="shared" si="3"/>
        <v>0</v>
      </c>
      <c r="E29" s="10">
        <f t="shared" si="3"/>
        <v>189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1</v>
      </c>
      <c r="K29" s="9">
        <f t="shared" si="3"/>
        <v>0</v>
      </c>
      <c r="L29" s="4">
        <v>0</v>
      </c>
    </row>
    <row r="30" spans="1:12" s="4" customFormat="1" ht="39.950000000000003" customHeight="1">
      <c r="A30" s="12" t="s">
        <v>4</v>
      </c>
      <c r="B30" s="11">
        <f>B13+B14</f>
        <v>1531</v>
      </c>
      <c r="C30" s="10">
        <f t="shared" ref="C30:K30" si="4">C13+C14</f>
        <v>1134</v>
      </c>
      <c r="D30" s="10">
        <f t="shared" si="4"/>
        <v>35</v>
      </c>
      <c r="E30" s="10">
        <f t="shared" si="4"/>
        <v>161</v>
      </c>
      <c r="F30" s="10">
        <f t="shared" si="4"/>
        <v>12</v>
      </c>
      <c r="G30" s="10">
        <f t="shared" si="4"/>
        <v>1</v>
      </c>
      <c r="H30" s="10">
        <f t="shared" si="4"/>
        <v>0</v>
      </c>
      <c r="I30" s="10">
        <f t="shared" si="4"/>
        <v>0</v>
      </c>
      <c r="J30" s="10">
        <f t="shared" si="4"/>
        <v>9</v>
      </c>
      <c r="K30" s="9">
        <f t="shared" si="4"/>
        <v>179</v>
      </c>
    </row>
    <row r="31" spans="1:12" s="4" customFormat="1" ht="39.950000000000003" customHeight="1">
      <c r="A31" s="12" t="s">
        <v>3</v>
      </c>
      <c r="B31" s="11">
        <f>B10+B20</f>
        <v>334</v>
      </c>
      <c r="C31" s="10">
        <f t="shared" ref="C31:K31" si="5">C10+C20</f>
        <v>167</v>
      </c>
      <c r="D31" s="10">
        <f t="shared" si="5"/>
        <v>2</v>
      </c>
      <c r="E31" s="10">
        <f t="shared" si="5"/>
        <v>4</v>
      </c>
      <c r="F31" s="10">
        <f t="shared" si="5"/>
        <v>9</v>
      </c>
      <c r="G31" s="10">
        <f t="shared" si="5"/>
        <v>2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150</v>
      </c>
    </row>
    <row r="32" spans="1:12" s="4" customFormat="1" ht="39.950000000000003" customHeight="1">
      <c r="A32" s="12" t="s">
        <v>2</v>
      </c>
      <c r="B32" s="11">
        <f>B9+B16+B19+B21+B22+B23</f>
        <v>425</v>
      </c>
      <c r="C32" s="10">
        <f t="shared" ref="C32:K32" si="6">C9+C16+C19+C21+C22+C23</f>
        <v>339</v>
      </c>
      <c r="D32" s="10">
        <f t="shared" si="6"/>
        <v>0</v>
      </c>
      <c r="E32" s="10">
        <f t="shared" si="6"/>
        <v>9</v>
      </c>
      <c r="F32" s="10">
        <f t="shared" si="6"/>
        <v>36</v>
      </c>
      <c r="G32" s="10">
        <f t="shared" si="6"/>
        <v>1</v>
      </c>
      <c r="H32" s="10">
        <f t="shared" si="6"/>
        <v>0</v>
      </c>
      <c r="I32" s="10">
        <f t="shared" si="6"/>
        <v>0</v>
      </c>
      <c r="J32" s="10">
        <f t="shared" si="6"/>
        <v>1</v>
      </c>
      <c r="K32" s="9">
        <f t="shared" si="6"/>
        <v>39</v>
      </c>
    </row>
    <row r="33" spans="1:11" s="4" customFormat="1" ht="39.950000000000003" customHeight="1">
      <c r="A33" s="12" t="s">
        <v>1</v>
      </c>
      <c r="B33" s="11">
        <f>B12+B15+B18+B24+B25</f>
        <v>505</v>
      </c>
      <c r="C33" s="10">
        <f t="shared" ref="C33:K33" si="7">C12+C15+C18+C24+C25</f>
        <v>329</v>
      </c>
      <c r="D33" s="10">
        <f t="shared" si="7"/>
        <v>1</v>
      </c>
      <c r="E33" s="10">
        <f t="shared" si="7"/>
        <v>20</v>
      </c>
      <c r="F33" s="10">
        <f t="shared" si="7"/>
        <v>10</v>
      </c>
      <c r="G33" s="10">
        <f t="shared" si="7"/>
        <v>9</v>
      </c>
      <c r="H33" s="10">
        <f t="shared" si="7"/>
        <v>0</v>
      </c>
      <c r="I33" s="10">
        <f t="shared" si="7"/>
        <v>0</v>
      </c>
      <c r="J33" s="10">
        <f t="shared" si="7"/>
        <v>3</v>
      </c>
      <c r="K33" s="9">
        <f t="shared" si="7"/>
        <v>133</v>
      </c>
    </row>
    <row r="34" spans="1:11" s="4" customFormat="1" ht="39.950000000000003" customHeight="1">
      <c r="A34" s="8" t="s">
        <v>0</v>
      </c>
      <c r="B34" s="7">
        <f>B11+B26+B27+B28</f>
        <v>607</v>
      </c>
      <c r="C34" s="6">
        <f t="shared" ref="C34:K34" si="8">C11+C26+C27+C28</f>
        <v>429</v>
      </c>
      <c r="D34" s="6">
        <f t="shared" si="8"/>
        <v>27</v>
      </c>
      <c r="E34" s="6">
        <f t="shared" si="8"/>
        <v>5</v>
      </c>
      <c r="F34" s="6">
        <f t="shared" si="8"/>
        <v>20</v>
      </c>
      <c r="G34" s="6">
        <f t="shared" si="8"/>
        <v>5</v>
      </c>
      <c r="H34" s="6">
        <f t="shared" si="8"/>
        <v>0</v>
      </c>
      <c r="I34" s="6">
        <f t="shared" si="8"/>
        <v>0</v>
      </c>
      <c r="J34" s="6">
        <f t="shared" si="8"/>
        <v>6</v>
      </c>
      <c r="K34" s="5">
        <f t="shared" si="8"/>
        <v>115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30" activePane="bottomRight" state="frozen"/>
      <selection pane="topRight"/>
      <selection pane="bottomLeft"/>
      <selection pane="bottomRight" activeCell="F34" sqref="F34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47</v>
      </c>
      <c r="B1" s="31"/>
      <c r="C1" s="31"/>
      <c r="D1" s="31"/>
      <c r="E1" s="31"/>
      <c r="F1" s="31"/>
      <c r="G1" s="31"/>
      <c r="H1" s="31"/>
      <c r="I1" s="31"/>
      <c r="J1" s="40" t="s">
        <v>56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46</v>
      </c>
      <c r="B3" s="44" t="s">
        <v>45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44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43</v>
      </c>
      <c r="I5" s="26" t="s">
        <v>42</v>
      </c>
      <c r="J5" s="39"/>
      <c r="K5" s="39"/>
    </row>
    <row r="6" spans="1:17" s="4" customFormat="1" ht="39.950000000000003" customHeight="1">
      <c r="A6" s="23" t="s">
        <v>28</v>
      </c>
      <c r="B6" s="24">
        <f t="shared" ref="B6:K6" si="0">SUM(B9:B28)</f>
        <v>4350</v>
      </c>
      <c r="C6" s="22">
        <f t="shared" si="0"/>
        <v>2718</v>
      </c>
      <c r="D6" s="22">
        <f t="shared" si="0"/>
        <v>132</v>
      </c>
      <c r="E6" s="22">
        <f t="shared" si="0"/>
        <v>432</v>
      </c>
      <c r="F6" s="22">
        <f t="shared" si="0"/>
        <v>161</v>
      </c>
      <c r="G6" s="22">
        <f t="shared" si="0"/>
        <v>37</v>
      </c>
      <c r="H6" s="22">
        <f t="shared" si="0"/>
        <v>0</v>
      </c>
      <c r="I6" s="22">
        <f t="shared" si="0"/>
        <v>0</v>
      </c>
      <c r="J6" s="22">
        <f t="shared" si="0"/>
        <v>23</v>
      </c>
      <c r="K6" s="21">
        <f t="shared" si="0"/>
        <v>847</v>
      </c>
    </row>
    <row r="7" spans="1:17" s="4" customFormat="1" ht="39.950000000000003" customHeight="1">
      <c r="A7" s="12" t="s">
        <v>27</v>
      </c>
      <c r="B7" s="11">
        <f t="shared" ref="B7:K7" si="1">SUM(B9:B19)</f>
        <v>2841</v>
      </c>
      <c r="C7" s="10">
        <f t="shared" si="1"/>
        <v>1888</v>
      </c>
      <c r="D7" s="10">
        <f t="shared" si="1"/>
        <v>46</v>
      </c>
      <c r="E7" s="10">
        <f t="shared" si="1"/>
        <v>390</v>
      </c>
      <c r="F7" s="10">
        <f t="shared" si="1"/>
        <v>34</v>
      </c>
      <c r="G7" s="10">
        <f t="shared" si="1"/>
        <v>10</v>
      </c>
      <c r="H7" s="10">
        <f t="shared" si="1"/>
        <v>0</v>
      </c>
      <c r="I7" s="10">
        <f t="shared" si="1"/>
        <v>0</v>
      </c>
      <c r="J7" s="10">
        <f t="shared" si="1"/>
        <v>13</v>
      </c>
      <c r="K7" s="9">
        <f t="shared" si="1"/>
        <v>460</v>
      </c>
    </row>
    <row r="8" spans="1:17" s="4" customFormat="1" ht="39.950000000000003" customHeight="1">
      <c r="A8" s="8" t="s">
        <v>26</v>
      </c>
      <c r="B8" s="7">
        <f t="shared" ref="B8:K8" si="2">SUM(B20:B28)</f>
        <v>1509</v>
      </c>
      <c r="C8" s="6">
        <f t="shared" si="2"/>
        <v>830</v>
      </c>
      <c r="D8" s="6">
        <f t="shared" si="2"/>
        <v>86</v>
      </c>
      <c r="E8" s="6">
        <f t="shared" si="2"/>
        <v>42</v>
      </c>
      <c r="F8" s="6">
        <f t="shared" si="2"/>
        <v>127</v>
      </c>
      <c r="G8" s="6">
        <f t="shared" si="2"/>
        <v>27</v>
      </c>
      <c r="H8" s="6">
        <f t="shared" si="2"/>
        <v>0</v>
      </c>
      <c r="I8" s="6">
        <f t="shared" si="2"/>
        <v>0</v>
      </c>
      <c r="J8" s="6">
        <f t="shared" si="2"/>
        <v>10</v>
      </c>
      <c r="K8" s="5">
        <f t="shared" si="2"/>
        <v>387</v>
      </c>
    </row>
    <row r="9" spans="1:17" s="4" customFormat="1" ht="39.950000000000003" customHeight="1">
      <c r="A9" s="23" t="s">
        <v>25</v>
      </c>
      <c r="B9" s="11">
        <v>23</v>
      </c>
      <c r="C9" s="22">
        <v>15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8</v>
      </c>
    </row>
    <row r="10" spans="1:17" s="4" customFormat="1" ht="39.950000000000003" customHeight="1">
      <c r="A10" s="12" t="s">
        <v>24</v>
      </c>
      <c r="B10" s="11">
        <v>329</v>
      </c>
      <c r="C10" s="10">
        <v>150</v>
      </c>
      <c r="D10" s="10">
        <v>2</v>
      </c>
      <c r="E10" s="10">
        <v>4</v>
      </c>
      <c r="F10" s="10">
        <v>5</v>
      </c>
      <c r="G10" s="10">
        <v>0</v>
      </c>
      <c r="H10" s="10">
        <v>0</v>
      </c>
      <c r="I10" s="10">
        <v>0</v>
      </c>
      <c r="J10" s="10">
        <v>0</v>
      </c>
      <c r="K10" s="9">
        <v>168</v>
      </c>
    </row>
    <row r="11" spans="1:17" s="4" customFormat="1" ht="39.950000000000003" customHeight="1">
      <c r="A11" s="12" t="s">
        <v>23</v>
      </c>
      <c r="B11" s="11">
        <v>71</v>
      </c>
      <c r="C11" s="10">
        <v>14</v>
      </c>
      <c r="D11" s="10">
        <v>0</v>
      </c>
      <c r="E11" s="10">
        <v>0</v>
      </c>
      <c r="F11" s="10">
        <v>5</v>
      </c>
      <c r="G11" s="10">
        <v>0</v>
      </c>
      <c r="H11" s="10">
        <v>0</v>
      </c>
      <c r="I11" s="10">
        <v>0</v>
      </c>
      <c r="J11" s="10">
        <v>0</v>
      </c>
      <c r="K11" s="9">
        <v>52</v>
      </c>
    </row>
    <row r="12" spans="1:17" s="4" customFormat="1" ht="39.950000000000003" customHeight="1">
      <c r="A12" s="12" t="s">
        <v>22</v>
      </c>
      <c r="B12" s="11">
        <v>5</v>
      </c>
      <c r="C12" s="10">
        <v>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1007</v>
      </c>
      <c r="C13" s="10">
        <v>666</v>
      </c>
      <c r="D13" s="10">
        <v>44</v>
      </c>
      <c r="E13" s="10">
        <v>176</v>
      </c>
      <c r="F13" s="10">
        <v>14</v>
      </c>
      <c r="G13" s="10">
        <v>1</v>
      </c>
      <c r="H13" s="10">
        <v>0</v>
      </c>
      <c r="I13" s="10">
        <v>0</v>
      </c>
      <c r="J13" s="10">
        <v>9</v>
      </c>
      <c r="K13" s="9">
        <v>97</v>
      </c>
    </row>
    <row r="14" spans="1:17" s="4" customFormat="1" ht="39.950000000000003" customHeight="1">
      <c r="A14" s="12" t="s">
        <v>20</v>
      </c>
      <c r="B14" s="11">
        <v>608</v>
      </c>
      <c r="C14" s="10">
        <v>498</v>
      </c>
      <c r="D14" s="10">
        <v>0</v>
      </c>
      <c r="E14" s="10">
        <v>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106</v>
      </c>
    </row>
    <row r="15" spans="1:17" s="4" customFormat="1" ht="39.950000000000003" customHeight="1">
      <c r="A15" s="12" t="s">
        <v>19</v>
      </c>
      <c r="B15" s="11">
        <v>301</v>
      </c>
      <c r="C15" s="10">
        <v>235</v>
      </c>
      <c r="D15" s="10">
        <v>0</v>
      </c>
      <c r="E15" s="10">
        <v>17</v>
      </c>
      <c r="F15" s="10">
        <v>10</v>
      </c>
      <c r="G15" s="10">
        <v>9</v>
      </c>
      <c r="H15" s="10">
        <v>0</v>
      </c>
      <c r="I15" s="10">
        <v>0</v>
      </c>
      <c r="J15" s="10">
        <v>3</v>
      </c>
      <c r="K15" s="9">
        <v>27</v>
      </c>
    </row>
    <row r="16" spans="1:17" s="4" customFormat="1" ht="39.950000000000003" customHeight="1">
      <c r="A16" s="12" t="s">
        <v>18</v>
      </c>
      <c r="B16" s="11">
        <v>81</v>
      </c>
      <c r="C16" s="10">
        <v>81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1" s="4" customFormat="1" ht="39.950000000000003" customHeight="1">
      <c r="A17" s="12" t="s">
        <v>17</v>
      </c>
      <c r="B17" s="11">
        <v>208</v>
      </c>
      <c r="C17" s="10">
        <v>18</v>
      </c>
      <c r="D17" s="10">
        <v>0</v>
      </c>
      <c r="E17" s="10">
        <v>189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9">
        <v>0</v>
      </c>
    </row>
    <row r="18" spans="1:11" s="4" customFormat="1" ht="39.950000000000003" customHeight="1">
      <c r="A18" s="12" t="s">
        <v>16</v>
      </c>
      <c r="B18" s="11">
        <v>57</v>
      </c>
      <c r="C18" s="10">
        <v>55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2</v>
      </c>
    </row>
    <row r="19" spans="1:11" s="4" customFormat="1" ht="39.950000000000003" customHeight="1">
      <c r="A19" s="12" t="s">
        <v>15</v>
      </c>
      <c r="B19" s="11">
        <v>151</v>
      </c>
      <c r="C19" s="10">
        <v>151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</row>
    <row r="20" spans="1:11" s="4" customFormat="1" ht="39.950000000000003" customHeight="1">
      <c r="A20" s="20" t="s">
        <v>14</v>
      </c>
      <c r="B20" s="19">
        <v>125</v>
      </c>
      <c r="C20" s="18">
        <v>102</v>
      </c>
      <c r="D20" s="18">
        <v>0</v>
      </c>
      <c r="E20" s="18">
        <v>0</v>
      </c>
      <c r="F20" s="18">
        <v>9</v>
      </c>
      <c r="G20" s="18">
        <v>14</v>
      </c>
      <c r="H20" s="18">
        <v>0</v>
      </c>
      <c r="I20" s="18">
        <v>0</v>
      </c>
      <c r="J20" s="18">
        <v>0</v>
      </c>
      <c r="K20" s="17">
        <v>0</v>
      </c>
    </row>
    <row r="21" spans="1:11" s="4" customFormat="1" ht="39.950000000000003" customHeight="1">
      <c r="A21" s="20" t="s">
        <v>13</v>
      </c>
      <c r="B21" s="19">
        <v>32</v>
      </c>
      <c r="C21" s="18">
        <v>27</v>
      </c>
      <c r="D21" s="18">
        <v>0</v>
      </c>
      <c r="E21" s="18">
        <v>1</v>
      </c>
      <c r="F21" s="18">
        <v>4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1" s="4" customFormat="1" ht="39.950000000000003" customHeight="1">
      <c r="A22" s="12" t="s">
        <v>12</v>
      </c>
      <c r="B22" s="11">
        <v>222</v>
      </c>
      <c r="C22" s="10">
        <v>71</v>
      </c>
      <c r="D22" s="10">
        <v>0</v>
      </c>
      <c r="E22" s="10">
        <v>17</v>
      </c>
      <c r="F22" s="10">
        <v>73</v>
      </c>
      <c r="G22" s="10">
        <v>0</v>
      </c>
      <c r="H22" s="10">
        <v>0</v>
      </c>
      <c r="I22" s="10">
        <v>0</v>
      </c>
      <c r="J22" s="10">
        <v>1</v>
      </c>
      <c r="K22" s="9">
        <v>60</v>
      </c>
    </row>
    <row r="23" spans="1:11" s="4" customFormat="1" ht="39.950000000000003" customHeight="1">
      <c r="A23" s="12" t="s">
        <v>11</v>
      </c>
      <c r="B23" s="11">
        <v>59</v>
      </c>
      <c r="C23" s="10">
        <v>44</v>
      </c>
      <c r="D23" s="10">
        <v>0</v>
      </c>
      <c r="E23" s="10">
        <v>2</v>
      </c>
      <c r="F23" s="10">
        <v>8</v>
      </c>
      <c r="G23" s="10">
        <v>3</v>
      </c>
      <c r="H23" s="10">
        <v>0</v>
      </c>
      <c r="I23" s="10">
        <v>0</v>
      </c>
      <c r="J23" s="10">
        <v>0</v>
      </c>
      <c r="K23" s="9">
        <v>2</v>
      </c>
    </row>
    <row r="24" spans="1:11" s="4" customFormat="1" ht="39.950000000000003" customHeight="1">
      <c r="A24" s="20" t="s">
        <v>10</v>
      </c>
      <c r="B24" s="19">
        <v>122</v>
      </c>
      <c r="C24" s="18">
        <v>21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101</v>
      </c>
    </row>
    <row r="25" spans="1:11" s="4" customFormat="1" ht="39.950000000000003" customHeight="1">
      <c r="A25" s="20" t="s">
        <v>9</v>
      </c>
      <c r="B25" s="19">
        <v>79</v>
      </c>
      <c r="C25" s="18">
        <v>72</v>
      </c>
      <c r="D25" s="18">
        <v>1</v>
      </c>
      <c r="E25" s="18">
        <v>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3</v>
      </c>
    </row>
    <row r="26" spans="1:11" s="4" customFormat="1" ht="39.950000000000003" customHeight="1">
      <c r="A26" s="12" t="s">
        <v>8</v>
      </c>
      <c r="B26" s="11">
        <v>51</v>
      </c>
      <c r="C26" s="10">
        <v>37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9">
        <v>13</v>
      </c>
    </row>
    <row r="27" spans="1:11" s="4" customFormat="1" ht="39.950000000000003" customHeight="1">
      <c r="A27" s="12" t="s">
        <v>7</v>
      </c>
      <c r="B27" s="11">
        <v>695</v>
      </c>
      <c r="C27" s="10">
        <v>332</v>
      </c>
      <c r="D27" s="10">
        <v>85</v>
      </c>
      <c r="E27" s="10">
        <v>19</v>
      </c>
      <c r="F27" s="10">
        <v>33</v>
      </c>
      <c r="G27" s="10">
        <v>10</v>
      </c>
      <c r="H27" s="10">
        <v>0</v>
      </c>
      <c r="I27" s="10">
        <v>0</v>
      </c>
      <c r="J27" s="10">
        <v>8</v>
      </c>
      <c r="K27" s="9">
        <v>208</v>
      </c>
    </row>
    <row r="28" spans="1:11" s="4" customFormat="1" ht="39.950000000000003" customHeight="1" thickBot="1">
      <c r="A28" s="16" t="s">
        <v>6</v>
      </c>
      <c r="B28" s="15">
        <v>124</v>
      </c>
      <c r="C28" s="14">
        <v>124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1" s="4" customFormat="1" ht="39.950000000000003" customHeight="1" thickTop="1">
      <c r="A29" s="12" t="s">
        <v>5</v>
      </c>
      <c r="B29" s="11">
        <f t="shared" ref="B29:K29" si="3">B17</f>
        <v>208</v>
      </c>
      <c r="C29" s="10">
        <f t="shared" si="3"/>
        <v>18</v>
      </c>
      <c r="D29" s="10">
        <f t="shared" si="3"/>
        <v>0</v>
      </c>
      <c r="E29" s="10">
        <f t="shared" si="3"/>
        <v>189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1</v>
      </c>
      <c r="K29" s="9">
        <f t="shared" si="3"/>
        <v>0</v>
      </c>
    </row>
    <row r="30" spans="1:11" s="4" customFormat="1" ht="39.950000000000003" customHeight="1">
      <c r="A30" s="12" t="s">
        <v>4</v>
      </c>
      <c r="B30" s="11">
        <f t="shared" ref="B30:K30" si="4">B13+B14</f>
        <v>1615</v>
      </c>
      <c r="C30" s="10">
        <f t="shared" si="4"/>
        <v>1164</v>
      </c>
      <c r="D30" s="10">
        <f t="shared" si="4"/>
        <v>44</v>
      </c>
      <c r="E30" s="10">
        <f t="shared" si="4"/>
        <v>180</v>
      </c>
      <c r="F30" s="10">
        <f t="shared" si="4"/>
        <v>14</v>
      </c>
      <c r="G30" s="10">
        <f t="shared" si="4"/>
        <v>1</v>
      </c>
      <c r="H30" s="10">
        <f t="shared" si="4"/>
        <v>0</v>
      </c>
      <c r="I30" s="10">
        <f t="shared" si="4"/>
        <v>0</v>
      </c>
      <c r="J30" s="10">
        <f t="shared" si="4"/>
        <v>9</v>
      </c>
      <c r="K30" s="9">
        <f t="shared" si="4"/>
        <v>203</v>
      </c>
    </row>
    <row r="31" spans="1:11" s="4" customFormat="1" ht="39.950000000000003" customHeight="1">
      <c r="A31" s="12" t="s">
        <v>3</v>
      </c>
      <c r="B31" s="11">
        <f t="shared" ref="B31:K31" si="5">B10+B20</f>
        <v>454</v>
      </c>
      <c r="C31" s="10">
        <f t="shared" si="5"/>
        <v>252</v>
      </c>
      <c r="D31" s="10">
        <f t="shared" si="5"/>
        <v>2</v>
      </c>
      <c r="E31" s="10">
        <f t="shared" si="5"/>
        <v>4</v>
      </c>
      <c r="F31" s="10">
        <f t="shared" si="5"/>
        <v>14</v>
      </c>
      <c r="G31" s="10">
        <f t="shared" si="5"/>
        <v>14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168</v>
      </c>
    </row>
    <row r="32" spans="1:11" s="4" customFormat="1" ht="39.950000000000003" customHeight="1">
      <c r="A32" s="12" t="s">
        <v>2</v>
      </c>
      <c r="B32" s="11">
        <f t="shared" ref="B32:K32" si="6">B9+B16+B19+B21+B22+B23</f>
        <v>568</v>
      </c>
      <c r="C32" s="10">
        <f t="shared" si="6"/>
        <v>389</v>
      </c>
      <c r="D32" s="10">
        <f t="shared" si="6"/>
        <v>0</v>
      </c>
      <c r="E32" s="10">
        <f t="shared" si="6"/>
        <v>20</v>
      </c>
      <c r="F32" s="10">
        <f t="shared" si="6"/>
        <v>85</v>
      </c>
      <c r="G32" s="10">
        <f t="shared" si="6"/>
        <v>3</v>
      </c>
      <c r="H32" s="10">
        <f t="shared" si="6"/>
        <v>0</v>
      </c>
      <c r="I32" s="10">
        <f t="shared" si="6"/>
        <v>0</v>
      </c>
      <c r="J32" s="10">
        <f t="shared" si="6"/>
        <v>1</v>
      </c>
      <c r="K32" s="9">
        <f t="shared" si="6"/>
        <v>70</v>
      </c>
    </row>
    <row r="33" spans="1:11" s="4" customFormat="1" ht="39.950000000000003" customHeight="1">
      <c r="A33" s="12" t="s">
        <v>1</v>
      </c>
      <c r="B33" s="11">
        <f t="shared" ref="B33:K33" si="7">B12+B15+B18+B24+B25</f>
        <v>564</v>
      </c>
      <c r="C33" s="10">
        <f t="shared" si="7"/>
        <v>388</v>
      </c>
      <c r="D33" s="10">
        <f t="shared" si="7"/>
        <v>1</v>
      </c>
      <c r="E33" s="10">
        <f t="shared" si="7"/>
        <v>20</v>
      </c>
      <c r="F33" s="10">
        <f t="shared" si="7"/>
        <v>10</v>
      </c>
      <c r="G33" s="10">
        <f t="shared" si="7"/>
        <v>9</v>
      </c>
      <c r="H33" s="10">
        <f t="shared" si="7"/>
        <v>0</v>
      </c>
      <c r="I33" s="10">
        <f t="shared" si="7"/>
        <v>0</v>
      </c>
      <c r="J33" s="10">
        <f t="shared" si="7"/>
        <v>3</v>
      </c>
      <c r="K33" s="9">
        <f t="shared" si="7"/>
        <v>133</v>
      </c>
    </row>
    <row r="34" spans="1:11" s="4" customFormat="1" ht="39.950000000000003" customHeight="1">
      <c r="A34" s="8" t="s">
        <v>0</v>
      </c>
      <c r="B34" s="7">
        <f t="shared" ref="B34:K34" si="8">B11+B26+B27+B28</f>
        <v>941</v>
      </c>
      <c r="C34" s="6">
        <f t="shared" si="8"/>
        <v>507</v>
      </c>
      <c r="D34" s="6">
        <f t="shared" si="8"/>
        <v>85</v>
      </c>
      <c r="E34" s="6">
        <f t="shared" si="8"/>
        <v>19</v>
      </c>
      <c r="F34" s="6">
        <f>F11+F26+F27+F28</f>
        <v>38</v>
      </c>
      <c r="G34" s="6">
        <f t="shared" si="8"/>
        <v>10</v>
      </c>
      <c r="H34" s="6">
        <f t="shared" si="8"/>
        <v>0</v>
      </c>
      <c r="I34" s="6">
        <f t="shared" si="8"/>
        <v>0</v>
      </c>
      <c r="J34" s="6">
        <f t="shared" si="8"/>
        <v>9</v>
      </c>
      <c r="K34" s="5">
        <f t="shared" si="8"/>
        <v>273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6"/>
  <sheetViews>
    <sheetView view="pageBreakPreview" topLeftCell="A34" zoomScale="75" zoomScaleNormal="75" zoomScaleSheetLayoutView="75" workbookViewId="0">
      <selection activeCell="B9" sqref="B9"/>
    </sheetView>
  </sheetViews>
  <sheetFormatPr defaultColWidth="10.625" defaultRowHeight="20.100000000000001" customHeight="1"/>
  <cols>
    <col min="1" max="1" width="11.75" style="3" customWidth="1"/>
    <col min="2" max="2" width="16.875" style="3" customWidth="1"/>
    <col min="3" max="8" width="16.875" style="2" customWidth="1"/>
    <col min="9" max="9" width="10.625" style="2" customWidth="1"/>
    <col min="10" max="16384" width="10.625" style="1"/>
  </cols>
  <sheetData>
    <row r="1" spans="1:9" ht="18.75">
      <c r="A1" s="32" t="s">
        <v>55</v>
      </c>
      <c r="B1" s="31"/>
      <c r="C1" s="31"/>
      <c r="D1" s="31"/>
      <c r="E1" s="31"/>
      <c r="F1" s="31"/>
      <c r="G1" s="40" t="s">
        <v>56</v>
      </c>
      <c r="H1" s="40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00000000000001" customHeight="1">
      <c r="A4" s="41" t="s">
        <v>54</v>
      </c>
      <c r="B4" s="48" t="s">
        <v>53</v>
      </c>
      <c r="C4" s="49"/>
      <c r="D4" s="49"/>
      <c r="E4" s="49"/>
      <c r="F4" s="49"/>
      <c r="G4" s="49"/>
      <c r="H4" s="50"/>
    </row>
    <row r="5" spans="1:9" s="25" customFormat="1" ht="20.100000000000001" customHeight="1">
      <c r="A5" s="43"/>
      <c r="B5" s="36" t="s">
        <v>28</v>
      </c>
      <c r="C5" s="34" t="s">
        <v>52</v>
      </c>
      <c r="D5" s="34" t="s">
        <v>51</v>
      </c>
      <c r="E5" s="34" t="s">
        <v>50</v>
      </c>
      <c r="F5" s="35" t="s">
        <v>49</v>
      </c>
      <c r="G5" s="34" t="s">
        <v>48</v>
      </c>
      <c r="H5" s="33" t="s">
        <v>31</v>
      </c>
    </row>
    <row r="6" spans="1:9" s="4" customFormat="1" ht="39.950000000000003" customHeight="1">
      <c r="A6" s="23" t="s">
        <v>28</v>
      </c>
      <c r="B6" s="38">
        <f t="shared" ref="B6:H6" si="0">SUM(B9:B28)</f>
        <v>2343</v>
      </c>
      <c r="C6" s="22">
        <f t="shared" si="0"/>
        <v>3</v>
      </c>
      <c r="D6" s="22">
        <f t="shared" si="0"/>
        <v>1876</v>
      </c>
      <c r="E6" s="22">
        <f t="shared" si="0"/>
        <v>304</v>
      </c>
      <c r="F6" s="22">
        <f t="shared" si="0"/>
        <v>83</v>
      </c>
      <c r="G6" s="22">
        <f t="shared" si="0"/>
        <v>10</v>
      </c>
      <c r="H6" s="21">
        <f t="shared" si="0"/>
        <v>67</v>
      </c>
    </row>
    <row r="7" spans="1:9" s="4" customFormat="1" ht="39.950000000000003" customHeight="1">
      <c r="A7" s="12" t="s">
        <v>27</v>
      </c>
      <c r="B7" s="11">
        <f t="shared" ref="B7:H7" si="1">SUM(B9:B19)</f>
        <v>1273</v>
      </c>
      <c r="C7" s="10">
        <f t="shared" si="1"/>
        <v>0</v>
      </c>
      <c r="D7" s="10">
        <f t="shared" si="1"/>
        <v>964</v>
      </c>
      <c r="E7" s="10">
        <f t="shared" si="1"/>
        <v>270</v>
      </c>
      <c r="F7" s="10">
        <f t="shared" si="1"/>
        <v>28</v>
      </c>
      <c r="G7" s="10">
        <f t="shared" si="1"/>
        <v>10</v>
      </c>
      <c r="H7" s="9">
        <f t="shared" si="1"/>
        <v>1</v>
      </c>
    </row>
    <row r="8" spans="1:9" s="4" customFormat="1" ht="39.950000000000003" customHeight="1">
      <c r="A8" s="8" t="s">
        <v>26</v>
      </c>
      <c r="B8" s="7">
        <f t="shared" ref="B8:H8" si="2">SUM(B20:B28)</f>
        <v>1070</v>
      </c>
      <c r="C8" s="6">
        <f t="shared" si="2"/>
        <v>3</v>
      </c>
      <c r="D8" s="6">
        <f t="shared" si="2"/>
        <v>912</v>
      </c>
      <c r="E8" s="6">
        <f t="shared" si="2"/>
        <v>34</v>
      </c>
      <c r="F8" s="6">
        <f t="shared" si="2"/>
        <v>55</v>
      </c>
      <c r="G8" s="6">
        <f t="shared" si="2"/>
        <v>0</v>
      </c>
      <c r="H8" s="5">
        <f t="shared" si="2"/>
        <v>66</v>
      </c>
    </row>
    <row r="9" spans="1:9" s="4" customFormat="1" ht="39.950000000000003" customHeight="1">
      <c r="A9" s="23" t="s">
        <v>25</v>
      </c>
      <c r="B9" s="11">
        <v>2</v>
      </c>
      <c r="C9" s="22">
        <v>0</v>
      </c>
      <c r="D9" s="22">
        <v>2</v>
      </c>
      <c r="E9" s="22">
        <v>0</v>
      </c>
      <c r="F9" s="22">
        <v>0</v>
      </c>
      <c r="G9" s="22">
        <v>0</v>
      </c>
      <c r="H9" s="21">
        <v>0</v>
      </c>
    </row>
    <row r="10" spans="1:9" s="4" customFormat="1" ht="39.950000000000003" customHeight="1">
      <c r="A10" s="12" t="s">
        <v>24</v>
      </c>
      <c r="B10" s="11">
        <v>123</v>
      </c>
      <c r="C10" s="10">
        <v>0</v>
      </c>
      <c r="D10" s="10">
        <v>122</v>
      </c>
      <c r="E10" s="10">
        <v>0</v>
      </c>
      <c r="F10" s="10">
        <v>0</v>
      </c>
      <c r="G10" s="10">
        <v>0</v>
      </c>
      <c r="H10" s="9">
        <v>1</v>
      </c>
    </row>
    <row r="11" spans="1:9" s="4" customFormat="1" ht="39.950000000000003" customHeight="1">
      <c r="A11" s="12" t="s">
        <v>23</v>
      </c>
      <c r="B11" s="11">
        <v>43</v>
      </c>
      <c r="C11" s="10">
        <v>0</v>
      </c>
      <c r="D11" s="10">
        <v>43</v>
      </c>
      <c r="E11" s="10">
        <v>0</v>
      </c>
      <c r="F11" s="10">
        <v>0</v>
      </c>
      <c r="G11" s="10">
        <v>0</v>
      </c>
      <c r="H11" s="9">
        <v>0</v>
      </c>
    </row>
    <row r="12" spans="1:9" s="4" customFormat="1" ht="39.950000000000003" customHeight="1">
      <c r="A12" s="12" t="s">
        <v>22</v>
      </c>
      <c r="B12" s="11">
        <v>8</v>
      </c>
      <c r="C12" s="10">
        <v>0</v>
      </c>
      <c r="D12" s="10">
        <v>7</v>
      </c>
      <c r="E12" s="10">
        <v>1</v>
      </c>
      <c r="F12" s="10">
        <v>0</v>
      </c>
      <c r="G12" s="10">
        <v>0</v>
      </c>
      <c r="H12" s="9">
        <v>0</v>
      </c>
    </row>
    <row r="13" spans="1:9" s="4" customFormat="1" ht="39.950000000000003" customHeight="1">
      <c r="A13" s="12" t="s">
        <v>21</v>
      </c>
      <c r="B13" s="11">
        <v>283</v>
      </c>
      <c r="C13" s="10">
        <v>0</v>
      </c>
      <c r="D13" s="10">
        <v>90</v>
      </c>
      <c r="E13" s="10">
        <v>180</v>
      </c>
      <c r="F13" s="10">
        <v>3</v>
      </c>
      <c r="G13" s="10">
        <v>10</v>
      </c>
      <c r="H13" s="9">
        <v>0</v>
      </c>
    </row>
    <row r="14" spans="1:9" s="4" customFormat="1" ht="39.950000000000003" customHeight="1">
      <c r="A14" s="12" t="s">
        <v>20</v>
      </c>
      <c r="B14" s="11">
        <v>230</v>
      </c>
      <c r="C14" s="10">
        <v>0</v>
      </c>
      <c r="D14" s="10">
        <v>192</v>
      </c>
      <c r="E14" s="10">
        <v>31</v>
      </c>
      <c r="F14" s="10">
        <v>7</v>
      </c>
      <c r="G14" s="10">
        <v>0</v>
      </c>
      <c r="H14" s="9">
        <v>0</v>
      </c>
    </row>
    <row r="15" spans="1:9" s="4" customFormat="1" ht="39.950000000000003" customHeight="1">
      <c r="A15" s="12" t="s">
        <v>19</v>
      </c>
      <c r="B15" s="11">
        <v>196</v>
      </c>
      <c r="C15" s="10">
        <v>0</v>
      </c>
      <c r="D15" s="10">
        <v>196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39.950000000000003" customHeight="1">
      <c r="A16" s="12" t="s">
        <v>18</v>
      </c>
      <c r="B16" s="11">
        <v>32</v>
      </c>
      <c r="C16" s="10">
        <v>0</v>
      </c>
      <c r="D16" s="10">
        <v>32</v>
      </c>
      <c r="E16" s="10">
        <v>0</v>
      </c>
      <c r="F16" s="10">
        <v>0</v>
      </c>
      <c r="G16" s="10">
        <v>0</v>
      </c>
      <c r="H16" s="9">
        <v>0</v>
      </c>
    </row>
    <row r="17" spans="1:8" s="4" customFormat="1" ht="39.950000000000003" customHeight="1">
      <c r="A17" s="12" t="s">
        <v>17</v>
      </c>
      <c r="B17" s="11">
        <v>208</v>
      </c>
      <c r="C17" s="10">
        <v>0</v>
      </c>
      <c r="D17" s="10">
        <v>208</v>
      </c>
      <c r="E17" s="10">
        <v>0</v>
      </c>
      <c r="F17" s="10">
        <v>0</v>
      </c>
      <c r="G17" s="10">
        <v>0</v>
      </c>
      <c r="H17" s="9">
        <v>0</v>
      </c>
    </row>
    <row r="18" spans="1:8" s="4" customFormat="1" ht="39.950000000000003" customHeight="1">
      <c r="A18" s="12" t="s">
        <v>16</v>
      </c>
      <c r="B18" s="11">
        <v>49</v>
      </c>
      <c r="C18" s="10">
        <v>0</v>
      </c>
      <c r="D18" s="10">
        <v>49</v>
      </c>
      <c r="E18" s="10">
        <v>0</v>
      </c>
      <c r="F18" s="10">
        <v>0</v>
      </c>
      <c r="G18" s="10">
        <v>0</v>
      </c>
      <c r="H18" s="9">
        <v>0</v>
      </c>
    </row>
    <row r="19" spans="1:8" s="4" customFormat="1" ht="39.950000000000003" customHeight="1">
      <c r="A19" s="12" t="s">
        <v>15</v>
      </c>
      <c r="B19" s="11">
        <v>99</v>
      </c>
      <c r="C19" s="10">
        <v>0</v>
      </c>
      <c r="D19" s="10">
        <v>23</v>
      </c>
      <c r="E19" s="10">
        <v>58</v>
      </c>
      <c r="F19" s="10">
        <v>18</v>
      </c>
      <c r="G19" s="10">
        <v>0</v>
      </c>
      <c r="H19" s="9">
        <v>0</v>
      </c>
    </row>
    <row r="20" spans="1:8" s="4" customFormat="1" ht="39.950000000000003" customHeight="1">
      <c r="A20" s="20" t="s">
        <v>14</v>
      </c>
      <c r="B20" s="19">
        <v>125</v>
      </c>
      <c r="C20" s="18">
        <v>0</v>
      </c>
      <c r="D20" s="18">
        <v>90</v>
      </c>
      <c r="E20" s="18">
        <v>0</v>
      </c>
      <c r="F20" s="18">
        <v>21</v>
      </c>
      <c r="G20" s="18">
        <v>0</v>
      </c>
      <c r="H20" s="17">
        <v>14</v>
      </c>
    </row>
    <row r="21" spans="1:8" s="4" customFormat="1" ht="39.950000000000003" customHeight="1">
      <c r="A21" s="20" t="s">
        <v>13</v>
      </c>
      <c r="B21" s="19">
        <v>20</v>
      </c>
      <c r="C21" s="18">
        <v>0</v>
      </c>
      <c r="D21" s="18">
        <v>20</v>
      </c>
      <c r="E21" s="18">
        <v>0</v>
      </c>
      <c r="F21" s="18">
        <v>0</v>
      </c>
      <c r="G21" s="18">
        <v>0</v>
      </c>
      <c r="H21" s="17">
        <v>0</v>
      </c>
    </row>
    <row r="22" spans="1:8" s="4" customFormat="1" ht="39.950000000000003" customHeight="1">
      <c r="A22" s="12" t="s">
        <v>12</v>
      </c>
      <c r="B22" s="11">
        <v>240</v>
      </c>
      <c r="C22" s="10">
        <v>3</v>
      </c>
      <c r="D22" s="10">
        <v>147</v>
      </c>
      <c r="E22" s="10">
        <v>20</v>
      </c>
      <c r="F22" s="10">
        <v>18</v>
      </c>
      <c r="G22" s="10">
        <v>0</v>
      </c>
      <c r="H22" s="9">
        <v>52</v>
      </c>
    </row>
    <row r="23" spans="1:8" s="4" customFormat="1" ht="39.950000000000003" customHeight="1">
      <c r="A23" s="12" t="s">
        <v>11</v>
      </c>
      <c r="B23" s="11">
        <v>85</v>
      </c>
      <c r="C23" s="10">
        <v>0</v>
      </c>
      <c r="D23" s="10">
        <v>76</v>
      </c>
      <c r="E23" s="10">
        <v>2</v>
      </c>
      <c r="F23" s="10">
        <v>7</v>
      </c>
      <c r="G23" s="10">
        <v>0</v>
      </c>
      <c r="H23" s="9">
        <v>0</v>
      </c>
    </row>
    <row r="24" spans="1:8" s="4" customFormat="1" ht="39.950000000000003" customHeight="1">
      <c r="A24" s="20" t="s">
        <v>10</v>
      </c>
      <c r="B24" s="19">
        <v>18</v>
      </c>
      <c r="C24" s="18">
        <v>0</v>
      </c>
      <c r="D24" s="18">
        <v>16</v>
      </c>
      <c r="E24" s="18">
        <v>0</v>
      </c>
      <c r="F24" s="18">
        <v>2</v>
      </c>
      <c r="G24" s="18">
        <v>0</v>
      </c>
      <c r="H24" s="17">
        <v>0</v>
      </c>
    </row>
    <row r="25" spans="1:8" s="4" customFormat="1" ht="39.950000000000003" customHeight="1">
      <c r="A25" s="20" t="s">
        <v>9</v>
      </c>
      <c r="B25" s="19">
        <v>53</v>
      </c>
      <c r="C25" s="18">
        <v>0</v>
      </c>
      <c r="D25" s="18">
        <v>41</v>
      </c>
      <c r="E25" s="18">
        <v>12</v>
      </c>
      <c r="F25" s="18">
        <v>0</v>
      </c>
      <c r="G25" s="18">
        <v>0</v>
      </c>
      <c r="H25" s="17">
        <v>0</v>
      </c>
    </row>
    <row r="26" spans="1:8" s="4" customFormat="1" ht="39.950000000000003" customHeight="1">
      <c r="A26" s="12" t="s">
        <v>8</v>
      </c>
      <c r="B26" s="11">
        <v>28</v>
      </c>
      <c r="C26" s="10">
        <v>0</v>
      </c>
      <c r="D26" s="10">
        <v>28</v>
      </c>
      <c r="E26" s="10">
        <v>0</v>
      </c>
      <c r="F26" s="10">
        <v>0</v>
      </c>
      <c r="G26" s="10">
        <v>0</v>
      </c>
      <c r="H26" s="9">
        <v>0</v>
      </c>
    </row>
    <row r="27" spans="1:8" s="4" customFormat="1" ht="39.950000000000003" customHeight="1">
      <c r="A27" s="12" t="s">
        <v>7</v>
      </c>
      <c r="B27" s="11">
        <v>405</v>
      </c>
      <c r="C27" s="10">
        <v>0</v>
      </c>
      <c r="D27" s="10">
        <v>400</v>
      </c>
      <c r="E27" s="10">
        <v>0</v>
      </c>
      <c r="F27" s="10">
        <v>5</v>
      </c>
      <c r="G27" s="10">
        <v>0</v>
      </c>
      <c r="H27" s="9">
        <v>0</v>
      </c>
    </row>
    <row r="28" spans="1:8" s="4" customFormat="1" ht="39.950000000000003" customHeight="1" thickBot="1">
      <c r="A28" s="16" t="s">
        <v>6</v>
      </c>
      <c r="B28" s="15">
        <v>96</v>
      </c>
      <c r="C28" s="14">
        <v>0</v>
      </c>
      <c r="D28" s="14">
        <v>94</v>
      </c>
      <c r="E28" s="14">
        <v>0</v>
      </c>
      <c r="F28" s="14">
        <v>2</v>
      </c>
      <c r="G28" s="14">
        <v>0</v>
      </c>
      <c r="H28" s="13">
        <v>0</v>
      </c>
    </row>
    <row r="29" spans="1:8" s="4" customFormat="1" ht="39.950000000000003" customHeight="1" thickTop="1">
      <c r="A29" s="12" t="s">
        <v>5</v>
      </c>
      <c r="B29" s="11">
        <f t="shared" ref="B29:H29" si="3">B17</f>
        <v>208</v>
      </c>
      <c r="C29" s="10">
        <f t="shared" si="3"/>
        <v>0</v>
      </c>
      <c r="D29" s="10">
        <f t="shared" si="3"/>
        <v>208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9">
        <f t="shared" si="3"/>
        <v>0</v>
      </c>
    </row>
    <row r="30" spans="1:8" s="4" customFormat="1" ht="39.950000000000003" customHeight="1">
      <c r="A30" s="12" t="s">
        <v>4</v>
      </c>
      <c r="B30" s="11">
        <f t="shared" ref="B30:H30" si="4">B13+B14</f>
        <v>513</v>
      </c>
      <c r="C30" s="10">
        <f t="shared" si="4"/>
        <v>0</v>
      </c>
      <c r="D30" s="10">
        <f t="shared" si="4"/>
        <v>282</v>
      </c>
      <c r="E30" s="10">
        <f t="shared" si="4"/>
        <v>211</v>
      </c>
      <c r="F30" s="10">
        <f t="shared" si="4"/>
        <v>10</v>
      </c>
      <c r="G30" s="10">
        <f t="shared" si="4"/>
        <v>10</v>
      </c>
      <c r="H30" s="9">
        <f t="shared" si="4"/>
        <v>0</v>
      </c>
    </row>
    <row r="31" spans="1:8" s="4" customFormat="1" ht="39.950000000000003" customHeight="1">
      <c r="A31" s="12" t="s">
        <v>3</v>
      </c>
      <c r="B31" s="11">
        <f t="shared" ref="B31:H31" si="5">B10+B20</f>
        <v>248</v>
      </c>
      <c r="C31" s="10">
        <f t="shared" si="5"/>
        <v>0</v>
      </c>
      <c r="D31" s="10">
        <f t="shared" si="5"/>
        <v>212</v>
      </c>
      <c r="E31" s="10">
        <f t="shared" si="5"/>
        <v>0</v>
      </c>
      <c r="F31" s="10">
        <f t="shared" si="5"/>
        <v>21</v>
      </c>
      <c r="G31" s="10">
        <f t="shared" si="5"/>
        <v>0</v>
      </c>
      <c r="H31" s="9">
        <f t="shared" si="5"/>
        <v>15</v>
      </c>
    </row>
    <row r="32" spans="1:8" s="4" customFormat="1" ht="39.950000000000003" customHeight="1">
      <c r="A32" s="12" t="s">
        <v>2</v>
      </c>
      <c r="B32" s="11">
        <f t="shared" ref="B32:H32" si="6">B9+B16+B19+B21+B22+B23</f>
        <v>478</v>
      </c>
      <c r="C32" s="10">
        <f t="shared" si="6"/>
        <v>3</v>
      </c>
      <c r="D32" s="10">
        <f t="shared" si="6"/>
        <v>300</v>
      </c>
      <c r="E32" s="10">
        <f t="shared" si="6"/>
        <v>80</v>
      </c>
      <c r="F32" s="10">
        <f t="shared" si="6"/>
        <v>43</v>
      </c>
      <c r="G32" s="10">
        <f t="shared" si="6"/>
        <v>0</v>
      </c>
      <c r="H32" s="9">
        <f t="shared" si="6"/>
        <v>52</v>
      </c>
    </row>
    <row r="33" spans="1:10" s="4" customFormat="1" ht="39.950000000000003" customHeight="1">
      <c r="A33" s="12" t="s">
        <v>1</v>
      </c>
      <c r="B33" s="11">
        <f t="shared" ref="B33:H33" si="7">B12+B15+B18+B24+B25</f>
        <v>324</v>
      </c>
      <c r="C33" s="10">
        <f t="shared" si="7"/>
        <v>0</v>
      </c>
      <c r="D33" s="10">
        <f t="shared" si="7"/>
        <v>309</v>
      </c>
      <c r="E33" s="10">
        <f t="shared" si="7"/>
        <v>13</v>
      </c>
      <c r="F33" s="10">
        <f t="shared" si="7"/>
        <v>2</v>
      </c>
      <c r="G33" s="10">
        <f t="shared" si="7"/>
        <v>0</v>
      </c>
      <c r="H33" s="9">
        <f t="shared" si="7"/>
        <v>0</v>
      </c>
    </row>
    <row r="34" spans="1:10" s="4" customFormat="1" ht="39.950000000000003" customHeight="1">
      <c r="A34" s="8" t="s">
        <v>0</v>
      </c>
      <c r="B34" s="7">
        <f t="shared" ref="B34:H34" si="8">B11+B26+B27+B28</f>
        <v>572</v>
      </c>
      <c r="C34" s="6">
        <f t="shared" si="8"/>
        <v>0</v>
      </c>
      <c r="D34" s="6">
        <f t="shared" si="8"/>
        <v>565</v>
      </c>
      <c r="E34" s="6">
        <f t="shared" si="8"/>
        <v>0</v>
      </c>
      <c r="F34" s="6">
        <f t="shared" si="8"/>
        <v>7</v>
      </c>
      <c r="G34" s="6">
        <f t="shared" si="8"/>
        <v>0</v>
      </c>
      <c r="H34" s="5">
        <f t="shared" si="8"/>
        <v>0</v>
      </c>
    </row>
    <row r="36" spans="1:10" ht="20.100000000000001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１０表</vt:lpstr>
      <vt:lpstr>１１表</vt:lpstr>
      <vt:lpstr>１２表</vt:lpstr>
      <vt:lpstr>'１０表'!Print_Area</vt:lpstr>
      <vt:lpstr>'１１表'!Print_Area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2017-05-15T00:27:29Z</cp:lastPrinted>
  <dcterms:created xsi:type="dcterms:W3CDTF">2015-02-20T06:13:41Z</dcterms:created>
  <dcterms:modified xsi:type="dcterms:W3CDTF">2019-01-07T10:20:13Z</dcterms:modified>
</cp:coreProperties>
</file>