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統計関係\保健統計年報\令和元年版保健統計年報\【作成中】令和元年版保健統計年報\付表\HP掲載用\"/>
    </mc:Choice>
  </mc:AlternateContent>
  <bookViews>
    <workbookView xWindow="270" yWindow="405" windowWidth="15345" windowHeight="4620"/>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付表１!$A$1:$F$71</definedName>
    <definedName name="_xlnm.Print_Area" localSheetId="1">付表２!$A$1:$D$59</definedName>
    <definedName name="_xlnm.Print_Area" localSheetId="2">'付表３（県と全国）'!$A$1:$I$119</definedName>
    <definedName name="_xlnm.Print_Area" localSheetId="3">'付表３（市町村)'!$A$1:$O$34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62913"/>
</workbook>
</file>

<file path=xl/calcChain.xml><?xml version="1.0" encoding="utf-8"?>
<calcChain xmlns="http://schemas.openxmlformats.org/spreadsheetml/2006/main">
  <c r="B32" i="12" l="1"/>
  <c r="B31" i="12"/>
  <c r="B30" i="12"/>
  <c r="B29" i="12"/>
  <c r="B28" i="12"/>
  <c r="B27" i="12"/>
  <c r="B6" i="12"/>
  <c r="B5" i="12"/>
  <c r="B4" i="12"/>
  <c r="B32" i="7"/>
  <c r="B31" i="7"/>
  <c r="B30" i="7"/>
  <c r="B29" i="7"/>
  <c r="B28" i="7"/>
  <c r="B27" i="7"/>
  <c r="B6" i="7"/>
  <c r="B5" i="7"/>
  <c r="B4" i="7"/>
  <c r="B32" i="16"/>
  <c r="B31" i="16"/>
  <c r="B30" i="16"/>
  <c r="B29" i="16"/>
  <c r="B28" i="16"/>
  <c r="B27" i="16"/>
  <c r="C6" i="16"/>
  <c r="B6" i="16"/>
  <c r="C5" i="16"/>
  <c r="B5" i="16"/>
  <c r="N4" i="11"/>
  <c r="O4" i="11"/>
  <c r="O5" i="11"/>
  <c r="N5" i="11"/>
  <c r="N6" i="11"/>
  <c r="O6" i="11"/>
  <c r="M6" i="11"/>
  <c r="M5" i="11"/>
  <c r="M4" i="11" s="1"/>
  <c r="M30" i="11" l="1"/>
  <c r="M32" i="11"/>
  <c r="M28" i="11"/>
  <c r="M27" i="11"/>
  <c r="M29" i="11"/>
  <c r="M31" i="11"/>
  <c r="C27" i="12" l="1"/>
  <c r="D27" i="12"/>
  <c r="E27" i="12"/>
  <c r="F27" i="12"/>
  <c r="G27" i="12"/>
  <c r="H27" i="12"/>
  <c r="I27" i="12"/>
  <c r="J27" i="12"/>
  <c r="K27" i="12"/>
  <c r="L27" i="12"/>
  <c r="M27" i="12"/>
  <c r="N27" i="12"/>
  <c r="O27" i="12"/>
  <c r="P27" i="12"/>
  <c r="Q27" i="12"/>
  <c r="R27" i="12"/>
  <c r="S27" i="12"/>
  <c r="C27" i="7"/>
  <c r="D27" i="7"/>
  <c r="E27" i="7"/>
  <c r="F27" i="7"/>
  <c r="G27" i="7"/>
  <c r="H27" i="7"/>
  <c r="I27" i="7"/>
  <c r="J27" i="7"/>
  <c r="K27" i="7"/>
  <c r="L27" i="7"/>
  <c r="M27" i="7"/>
  <c r="N27" i="7"/>
  <c r="O27" i="7"/>
  <c r="P27" i="7"/>
  <c r="Q27" i="7"/>
  <c r="R27" i="7"/>
  <c r="S27" i="7"/>
  <c r="C28" i="7"/>
  <c r="D28" i="7"/>
  <c r="E28" i="7"/>
  <c r="F28" i="7"/>
  <c r="G28" i="7"/>
  <c r="H28" i="7"/>
  <c r="I28" i="7"/>
  <c r="J28" i="7"/>
  <c r="K28" i="7"/>
  <c r="L28" i="7"/>
  <c r="M28" i="7"/>
  <c r="N28" i="7"/>
  <c r="O28" i="7"/>
  <c r="P28" i="7"/>
  <c r="Q28" i="7"/>
  <c r="R28" i="7"/>
  <c r="S28" i="7"/>
  <c r="C29" i="7"/>
  <c r="D29" i="7"/>
  <c r="E29" i="7"/>
  <c r="F29" i="7"/>
  <c r="G29" i="7"/>
  <c r="H29" i="7"/>
  <c r="I29" i="7"/>
  <c r="J29" i="7"/>
  <c r="K29" i="7"/>
  <c r="L29" i="7"/>
  <c r="M29" i="7"/>
  <c r="N29" i="7"/>
  <c r="O29" i="7"/>
  <c r="P29" i="7"/>
  <c r="Q29" i="7"/>
  <c r="R29" i="7"/>
  <c r="S29" i="7"/>
  <c r="C30" i="7"/>
  <c r="D30" i="7"/>
  <c r="E30" i="7"/>
  <c r="F30" i="7"/>
  <c r="G30" i="7"/>
  <c r="H30" i="7"/>
  <c r="I30" i="7"/>
  <c r="J30" i="7"/>
  <c r="K30" i="7"/>
  <c r="L30" i="7"/>
  <c r="M30" i="7"/>
  <c r="N30" i="7"/>
  <c r="O30" i="7"/>
  <c r="P30" i="7"/>
  <c r="Q30" i="7"/>
  <c r="R30" i="7"/>
  <c r="S30" i="7"/>
  <c r="C31" i="7"/>
  <c r="D31" i="7"/>
  <c r="E31" i="7"/>
  <c r="F31" i="7"/>
  <c r="G31" i="7"/>
  <c r="H31" i="7"/>
  <c r="I31" i="7"/>
  <c r="J31" i="7"/>
  <c r="K31" i="7"/>
  <c r="L31" i="7"/>
  <c r="M31" i="7"/>
  <c r="N31" i="7"/>
  <c r="O31" i="7"/>
  <c r="P31" i="7"/>
  <c r="Q31" i="7"/>
  <c r="R31" i="7"/>
  <c r="S31" i="7"/>
  <c r="C32" i="7"/>
  <c r="D32" i="7"/>
  <c r="E32" i="7"/>
  <c r="F32" i="7"/>
  <c r="G32" i="7"/>
  <c r="H32" i="7"/>
  <c r="I32" i="7"/>
  <c r="J32" i="7"/>
  <c r="K32" i="7"/>
  <c r="L32" i="7"/>
  <c r="M32" i="7"/>
  <c r="N32" i="7"/>
  <c r="O32" i="7"/>
  <c r="P32" i="7"/>
  <c r="Q32" i="7"/>
  <c r="R32" i="7"/>
  <c r="S32" i="7"/>
  <c r="N27" i="11"/>
  <c r="O27" i="11"/>
  <c r="N28" i="11"/>
  <c r="O28" i="11"/>
  <c r="N29" i="11"/>
  <c r="O29" i="11"/>
  <c r="N30" i="11"/>
  <c r="O30" i="11"/>
  <c r="N31" i="11"/>
  <c r="O31" i="11"/>
  <c r="N32" i="11"/>
  <c r="O32" i="11"/>
  <c r="J32" i="11" l="1"/>
  <c r="I32" i="11"/>
  <c r="H32" i="11"/>
  <c r="G32" i="11"/>
  <c r="J31" i="11"/>
  <c r="I31" i="11"/>
  <c r="H31" i="11"/>
  <c r="G31" i="11"/>
  <c r="J30" i="11"/>
  <c r="I30" i="11"/>
  <c r="H30" i="11"/>
  <c r="G30" i="11"/>
  <c r="J29" i="11"/>
  <c r="I29" i="11"/>
  <c r="H29" i="11"/>
  <c r="G29" i="11"/>
  <c r="J28" i="11"/>
  <c r="I28" i="11"/>
  <c r="H28" i="11"/>
  <c r="G28" i="11"/>
  <c r="J27" i="11"/>
  <c r="I27" i="11"/>
  <c r="H27" i="11"/>
  <c r="G27" i="11"/>
  <c r="J6" i="11"/>
  <c r="I6" i="11"/>
  <c r="H6" i="11"/>
  <c r="G6" i="11"/>
  <c r="J5" i="11"/>
  <c r="I5" i="11"/>
  <c r="H5" i="11"/>
  <c r="G5" i="11"/>
  <c r="G4" i="11" s="1"/>
  <c r="J4" i="11"/>
  <c r="I4" i="11"/>
  <c r="H4" i="11" l="1"/>
  <c r="C5" i="15" l="1"/>
  <c r="C27" i="14" l="1"/>
  <c r="C28" i="16" l="1"/>
  <c r="D5" i="16"/>
  <c r="E5" i="16"/>
  <c r="F5" i="16"/>
  <c r="G5" i="16"/>
  <c r="H5" i="16"/>
  <c r="I5" i="16"/>
  <c r="J5" i="16"/>
  <c r="K5" i="16"/>
  <c r="L5" i="16"/>
  <c r="M5" i="16"/>
  <c r="N5" i="16"/>
  <c r="O5" i="16"/>
  <c r="P5" i="16"/>
  <c r="Q5" i="16"/>
  <c r="R5" i="16"/>
  <c r="S5" i="16"/>
  <c r="D6" i="16"/>
  <c r="E6" i="16"/>
  <c r="F6" i="16"/>
  <c r="G6" i="16"/>
  <c r="H6" i="16"/>
  <c r="I6" i="16"/>
  <c r="J6" i="16"/>
  <c r="K6" i="16"/>
  <c r="L6" i="16"/>
  <c r="M6" i="16"/>
  <c r="N6" i="16"/>
  <c r="O6" i="16"/>
  <c r="P6" i="16"/>
  <c r="Q6" i="16"/>
  <c r="R6" i="16"/>
  <c r="S6" i="16"/>
  <c r="S4" i="16" l="1"/>
  <c r="O4" i="16"/>
  <c r="M4" i="16"/>
  <c r="K4" i="16"/>
  <c r="I4" i="16"/>
  <c r="G4" i="16"/>
  <c r="C4" i="16"/>
  <c r="R4" i="16"/>
  <c r="P4" i="16"/>
  <c r="N4" i="16"/>
  <c r="L4" i="16"/>
  <c r="J4" i="16"/>
  <c r="H4" i="16"/>
  <c r="F4" i="16"/>
  <c r="D4" i="16"/>
  <c r="Q4" i="16"/>
  <c r="E4" i="16"/>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6" i="15"/>
  <c r="C4" i="15" s="1"/>
  <c r="B6" i="15" l="1"/>
  <c r="B4" i="16"/>
  <c r="R4" i="15"/>
  <c r="P4" i="15"/>
  <c r="L4" i="15"/>
  <c r="J4" i="15"/>
  <c r="H4" i="15"/>
  <c r="F4" i="15"/>
  <c r="D4" i="15"/>
  <c r="B5" i="15"/>
  <c r="S4" i="15"/>
  <c r="Q4" i="15"/>
  <c r="O4" i="15"/>
  <c r="M4" i="15"/>
  <c r="K4" i="15"/>
  <c r="I4" i="15"/>
  <c r="G4" i="15"/>
  <c r="E4" i="15"/>
  <c r="N4" i="15"/>
  <c r="D6" i="14"/>
  <c r="E6" i="14"/>
  <c r="F6" i="14"/>
  <c r="G6" i="14"/>
  <c r="H6" i="14"/>
  <c r="I6" i="14"/>
  <c r="J6" i="14"/>
  <c r="K6" i="14"/>
  <c r="L6" i="14"/>
  <c r="M6" i="14"/>
  <c r="N6" i="14"/>
  <c r="O6" i="14"/>
  <c r="P6" i="14"/>
  <c r="Q6" i="14"/>
  <c r="R6" i="14"/>
  <c r="S6" i="14"/>
  <c r="D5" i="14"/>
  <c r="D4" i="14" s="1"/>
  <c r="E5" i="14"/>
  <c r="E4" i="14" s="1"/>
  <c r="F5" i="14"/>
  <c r="F4" i="14" s="1"/>
  <c r="G5" i="14"/>
  <c r="G4" i="14" s="1"/>
  <c r="H5" i="14"/>
  <c r="H4" i="14" s="1"/>
  <c r="I5" i="14"/>
  <c r="I4" i="14" s="1"/>
  <c r="J5" i="14"/>
  <c r="J4" i="14" s="1"/>
  <c r="K5" i="14"/>
  <c r="K4" i="14" s="1"/>
  <c r="L5" i="14"/>
  <c r="L4" i="14" s="1"/>
  <c r="M5" i="14"/>
  <c r="M4" i="14" s="1"/>
  <c r="N5" i="14"/>
  <c r="N4" i="14" s="1"/>
  <c r="O5" i="14"/>
  <c r="O4" i="14" s="1"/>
  <c r="P5" i="14"/>
  <c r="P4" i="14" s="1"/>
  <c r="Q5" i="14"/>
  <c r="Q4" i="14" s="1"/>
  <c r="R5" i="14"/>
  <c r="R4" i="14" s="1"/>
  <c r="S5" i="14"/>
  <c r="S4" i="14" s="1"/>
  <c r="C6" i="14"/>
  <c r="C5" i="14"/>
  <c r="B6" i="14" l="1"/>
  <c r="B4" i="15"/>
  <c r="C4" i="14"/>
  <c r="B5" i="14"/>
  <c r="C5" i="13"/>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B4" i="14" l="1"/>
  <c r="R4" i="13"/>
  <c r="P4" i="13"/>
  <c r="N4" i="13"/>
  <c r="L4" i="13"/>
  <c r="J4" i="13"/>
  <c r="H4" i="13"/>
  <c r="F4" i="13"/>
  <c r="D4" i="13"/>
  <c r="S4" i="13"/>
  <c r="Q4" i="13"/>
  <c r="O4" i="13"/>
  <c r="M4" i="13"/>
  <c r="K4" i="13"/>
  <c r="I4" i="13"/>
  <c r="G4" i="13"/>
  <c r="E4" i="13"/>
  <c r="C4" i="13"/>
  <c r="B27" i="13"/>
  <c r="B5" i="13"/>
  <c r="B6" i="13"/>
  <c r="B4" i="13" l="1"/>
  <c r="C5" i="12"/>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R4" i="12" l="1"/>
  <c r="P4" i="12"/>
  <c r="N4" i="12"/>
  <c r="L4" i="12"/>
  <c r="J4" i="12"/>
  <c r="H4" i="12"/>
  <c r="F4" i="12"/>
  <c r="D4" i="12"/>
  <c r="S4" i="12"/>
  <c r="Q4" i="12"/>
  <c r="O4" i="12"/>
  <c r="M4" i="12"/>
  <c r="K4" i="12"/>
  <c r="I4" i="12"/>
  <c r="G4" i="12"/>
  <c r="E4" i="12"/>
  <c r="C4" i="12"/>
  <c r="C6" i="7"/>
  <c r="D6" i="7"/>
  <c r="E6" i="7"/>
  <c r="F6" i="7"/>
  <c r="G6" i="7"/>
  <c r="H6" i="7"/>
  <c r="I6" i="7"/>
  <c r="J6" i="7"/>
  <c r="K6" i="7"/>
  <c r="L6" i="7"/>
  <c r="M6" i="7"/>
  <c r="N6" i="7"/>
  <c r="O6" i="7"/>
  <c r="P6" i="7"/>
  <c r="Q6" i="7"/>
  <c r="R6" i="7"/>
  <c r="S6" i="7"/>
  <c r="C5" i="7"/>
  <c r="D5" i="7"/>
  <c r="E5" i="7"/>
  <c r="F5" i="7"/>
  <c r="G5" i="7"/>
  <c r="H5" i="7"/>
  <c r="I5" i="7"/>
  <c r="J5" i="7"/>
  <c r="K5" i="7"/>
  <c r="L5" i="7"/>
  <c r="M5" i="7"/>
  <c r="N5" i="7"/>
  <c r="O5" i="7"/>
  <c r="P5" i="7"/>
  <c r="Q5" i="7"/>
  <c r="R5" i="7"/>
  <c r="S5" i="7"/>
  <c r="S4" i="7" l="1"/>
  <c r="Q4" i="7"/>
  <c r="O4" i="7"/>
  <c r="M4" i="7"/>
  <c r="K4" i="7"/>
  <c r="I4" i="7"/>
  <c r="G4" i="7"/>
  <c r="R4" i="7"/>
  <c r="P4" i="7"/>
  <c r="N4" i="7"/>
  <c r="L4" i="7"/>
  <c r="J4" i="7"/>
  <c r="F4" i="7"/>
  <c r="H4" i="7"/>
  <c r="E4" i="7"/>
  <c r="D4" i="7"/>
  <c r="C4" i="7"/>
  <c r="B27" i="15"/>
  <c r="B29" i="15"/>
  <c r="B27"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32" i="12"/>
  <c r="S31" i="12"/>
  <c r="S30" i="12"/>
  <c r="S29" i="12"/>
  <c r="S28" i="12"/>
  <c r="Q28" i="12"/>
  <c r="R28" i="12"/>
  <c r="Q29" i="12"/>
  <c r="R29" i="12"/>
  <c r="Q30" i="12"/>
  <c r="R30" i="12"/>
  <c r="Q31" i="12"/>
  <c r="R31" i="12"/>
  <c r="Q32" i="12"/>
  <c r="R32"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B29" i="14" l="1"/>
  <c r="B28" i="15"/>
  <c r="B32" i="15"/>
  <c r="B30" i="15"/>
  <c r="B31" i="15"/>
  <c r="B30" i="14"/>
  <c r="B31" i="14"/>
  <c r="B28" i="14"/>
  <c r="B32" i="14"/>
</calcChain>
</file>

<file path=xl/sharedStrings.xml><?xml version="1.0" encoding="utf-8"?>
<sst xmlns="http://schemas.openxmlformats.org/spreadsheetml/2006/main" count="1085" uniqueCount="715">
  <si>
    <t>　腸管感染症</t>
  </si>
  <si>
    <t>　その他の感染症及び寄生虫症</t>
  </si>
  <si>
    <t>　　白血病</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</si>
  <si>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</si>
  <si>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</si>
  <si>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</si>
  <si>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</si>
  <si>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</si>
  <si>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</si>
  <si>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</si>
  <si>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</si>
  <si>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</si>
  <si>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</si>
  <si>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</si>
  <si>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</si>
  <si>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</si>
  <si>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</si>
  <si>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不慮の溺死及び溺水</t>
  </si>
  <si>
    <t>　　その他の不慮の事故</t>
  </si>
  <si>
    <t>　他殺</t>
  </si>
  <si>
    <t>　その他の外因</t>
  </si>
  <si>
    <t>分類名</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</si>
  <si>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</si>
  <si>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</si>
  <si>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</si>
  <si>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</si>
  <si>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</si>
  <si>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</si>
  <si>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</si>
  <si>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</si>
  <si>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</si>
  <si>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</si>
  <si>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</si>
  <si>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</si>
  <si>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</si>
  <si>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</si>
  <si>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</si>
  <si>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</si>
  <si>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</si>
  <si>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</si>
  <si>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</si>
  <si>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</si>
  <si>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</si>
  <si>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</si>
  <si>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</si>
  <si>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</si>
  <si>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</si>
  <si>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</si>
  <si>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</si>
  <si>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</si>
  <si>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</si>
  <si>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</si>
  <si>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</si>
  <si>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</si>
  <si>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</si>
  <si>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</si>
  <si>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</si>
  <si>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</si>
  <si>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</si>
  <si>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</si>
  <si>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</si>
  <si>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</si>
  <si>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</si>
  <si>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</si>
  <si>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</si>
  <si>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</si>
  <si>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</si>
  <si>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</si>
  <si>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</si>
  <si>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</si>
  <si>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</si>
  <si>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</si>
  <si>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</si>
  <si>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</si>
  <si>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</si>
  <si>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</si>
  <si>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</si>
  <si>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</si>
  <si>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</si>
  <si>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</si>
  <si>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</si>
  <si>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</si>
  <si>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</si>
  <si>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</si>
  <si>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</si>
  <si>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</si>
  <si>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</si>
  <si>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</si>
  <si>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</si>
  <si>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</si>
  <si>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</si>
  <si>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</si>
  <si>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</si>
  <si>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</si>
  <si>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</si>
  <si>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</si>
  <si>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</si>
  <si>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</si>
  <si>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</si>
  <si>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</si>
  <si>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</si>
  <si>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</si>
  <si>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</si>
  <si>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</si>
  <si>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</si>
  <si>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</si>
  <si>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</si>
  <si>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</si>
  <si>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</si>
  <si>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</si>
  <si>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</si>
  <si>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</si>
  <si>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</si>
  <si>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</si>
  <si>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</si>
  <si>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</si>
  <si>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</si>
  <si>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</si>
  <si>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</si>
  <si>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</si>
  <si>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</si>
  <si>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</si>
  <si>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</si>
  <si>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</si>
  <si>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</si>
  <si>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</si>
  <si>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</si>
  <si>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</si>
  <si>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</si>
  <si>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</si>
  <si>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</si>
  <si>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</si>
  <si>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</si>
  <si>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</si>
  <si>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</si>
  <si>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</si>
  <si>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</si>
  <si>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</si>
  <si>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</si>
  <si>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</si>
  <si>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</si>
  <si>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</si>
  <si>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</si>
  <si>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</si>
  <si>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</si>
  <si>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</si>
  <si>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</si>
  <si>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</si>
  <si>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</si>
  <si>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</si>
  <si>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</si>
  <si>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</si>
  <si>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</si>
  <si>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</si>
  <si>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</si>
  <si>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</si>
  <si>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</si>
  <si>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</si>
  <si>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</si>
  <si>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</si>
  <si>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</si>
  <si>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</si>
  <si>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</si>
  <si>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</si>
  <si>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</si>
  <si>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</si>
  <si>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</si>
  <si>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</si>
  <si>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</si>
  <si>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</si>
  <si>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</si>
  <si>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</si>
  <si>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</si>
  <si>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</si>
  <si>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</si>
  <si>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</si>
  <si>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</si>
  <si>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</si>
  <si>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</si>
  <si>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</si>
  <si>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</si>
  <si>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</si>
  <si>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</si>
  <si>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</si>
  <si>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</si>
  <si>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</si>
  <si>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</si>
  <si>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</si>
  <si>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</si>
  <si>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</si>
  <si>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</si>
  <si>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</si>
  <si>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</si>
  <si>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</si>
  <si>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</si>
  <si>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</si>
  <si>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</si>
  <si>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</si>
  <si>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</si>
  <si>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</si>
  <si>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</si>
  <si>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</si>
  <si>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</si>
  <si>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</si>
  <si>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</si>
  <si>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</si>
  <si>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</si>
  <si>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</si>
  <si>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</si>
  <si>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</si>
  <si>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</si>
  <si>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</si>
  <si>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</si>
  <si>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</si>
  <si>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</si>
  <si>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</si>
  <si>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</si>
  <si>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</si>
  <si>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</si>
  <si>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</si>
  <si>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</si>
  <si>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</si>
  <si>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</si>
  <si>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</si>
  <si>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</si>
  <si>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</si>
  <si>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</si>
  <si>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</si>
  <si>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</si>
  <si>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</si>
  <si>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</si>
  <si>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</si>
  <si>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</si>
  <si>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</si>
  <si>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</si>
  <si>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B15～B19</t>
  </si>
  <si>
    <t>　B16～B17.0，B18.0～B18.1</t>
  </si>
  <si>
    <t>　B17.1，B18.2</t>
  </si>
  <si>
    <t>　B15～B19の残り</t>
  </si>
  <si>
    <t>　　ヒト免疫不全ウイルス［HIV］病</t>
  </si>
  <si>
    <t>　B20～B24</t>
  </si>
  <si>
    <t>　　その他の感染症及び寄生虫症</t>
  </si>
  <si>
    <t>　A00～B99の残り</t>
  </si>
  <si>
    <t>　C00～D48</t>
  </si>
  <si>
    <t>　C00～C14</t>
  </si>
  <si>
    <t>　C15</t>
  </si>
  <si>
    <t>　C16</t>
  </si>
  <si>
    <t>　C18</t>
  </si>
  <si>
    <t>　C19～C20</t>
  </si>
  <si>
    <t>　C22</t>
  </si>
  <si>
    <t>　C23～C24</t>
  </si>
  <si>
    <t>　C25</t>
  </si>
  <si>
    <t>　C32</t>
  </si>
  <si>
    <t>　C33～C34</t>
  </si>
  <si>
    <t>　C43～C44</t>
  </si>
  <si>
    <t>　C50</t>
  </si>
  <si>
    <t>　C53～C55</t>
  </si>
  <si>
    <t>　C56</t>
  </si>
  <si>
    <t>　C61</t>
  </si>
  <si>
    <t>　C67</t>
  </si>
  <si>
    <t>　C70～C72，C75.1～C75.3</t>
  </si>
  <si>
    <t>　　　悪性リンパ腫</t>
  </si>
  <si>
    <t>　　　白血病</t>
  </si>
  <si>
    <t>　C91～C95</t>
  </si>
  <si>
    <t>　C88～C90，C96</t>
  </si>
  <si>
    <t>　D00～D48</t>
  </si>
  <si>
    <t>　D32～D33，D35.2～D35.4，D42～D43，D44.3～D44.5</t>
  </si>
  <si>
    <t>　D00～D48の残り</t>
  </si>
  <si>
    <t>　血液及び造血器の疾患並びに免疫機構の障害</t>
  </si>
  <si>
    <t>　D50～D89</t>
  </si>
  <si>
    <t>　　貧血</t>
  </si>
  <si>
    <t>　D50～D64</t>
  </si>
  <si>
    <t>　D65～D89</t>
  </si>
  <si>
    <t>　E00～E88</t>
  </si>
  <si>
    <t>　　糖尿病</t>
  </si>
  <si>
    <t>　E10～E14</t>
  </si>
  <si>
    <t>　E00～E88の残り</t>
  </si>
  <si>
    <t>　精神及び行動の障害</t>
  </si>
  <si>
    <t>　F01～F99</t>
  </si>
  <si>
    <t>　　血管性及び詳細不明の認知症</t>
  </si>
  <si>
    <t>　F01～F03</t>
  </si>
  <si>
    <t>　　その他の精神及び行動の障害</t>
  </si>
  <si>
    <t>　神経系の疾患</t>
  </si>
  <si>
    <t>　G00～G98</t>
  </si>
  <si>
    <t>　　髄膜炎</t>
  </si>
  <si>
    <t>　G00～G03</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</si>
  <si>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</si>
  <si>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</si>
  <si>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</si>
  <si>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</si>
  <si>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</si>
  <si>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</si>
  <si>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</si>
  <si>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</si>
  <si>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</si>
  <si>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</si>
  <si>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</si>
  <si>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</si>
  <si>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</si>
  <si>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</si>
  <si>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I11，I13</t>
  </si>
  <si>
    <t>　　　その他の高血圧性疾患</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</si>
  <si>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</si>
  <si>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</si>
  <si>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</si>
  <si>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</si>
  <si>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</si>
  <si>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</si>
  <si>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</si>
  <si>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</si>
  <si>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</si>
  <si>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</si>
  <si>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</si>
  <si>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</si>
  <si>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</si>
  <si>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</si>
  <si>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</si>
  <si>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</si>
  <si>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</si>
  <si>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</si>
  <si>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</si>
  <si>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</si>
  <si>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</si>
  <si>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</si>
  <si>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</si>
  <si>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</si>
  <si>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</si>
  <si>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</si>
  <si>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</si>
  <si>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</si>
  <si>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</si>
  <si>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</si>
  <si>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</si>
  <si>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</si>
  <si>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</si>
  <si>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</si>
  <si>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</si>
  <si>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</si>
  <si>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</si>
  <si>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</si>
  <si>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</si>
  <si>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</si>
  <si>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</si>
  <si>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</si>
  <si>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</si>
  <si>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</si>
  <si>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</si>
  <si>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</si>
  <si>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</si>
  <si>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</si>
  <si>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</si>
  <si>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</si>
  <si>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</si>
  <si>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</si>
  <si>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</si>
  <si>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</si>
  <si>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</si>
  <si>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</si>
  <si>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</si>
  <si>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</si>
  <si>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</si>
  <si>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</si>
  <si>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</si>
  <si>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</si>
  <si>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</si>
  <si>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</si>
  <si>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</si>
  <si>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</si>
  <si>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</si>
  <si>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</si>
  <si>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</si>
  <si>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</si>
  <si>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</si>
  <si>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N18</t>
  </si>
  <si>
    <t>　　　詳細不明の腎不全</t>
  </si>
  <si>
    <t>　N19</t>
  </si>
  <si>
    <t>　　その他の腎尿路生殖器系の疾患</t>
  </si>
  <si>
    <t>　N00～N98の残り</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</si>
  <si>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</si>
  <si>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</si>
  <si>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</si>
  <si>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</si>
  <si>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</si>
  <si>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</si>
  <si>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</si>
  <si>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</si>
  <si>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</si>
  <si>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</si>
  <si>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</si>
  <si>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</si>
  <si>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</si>
  <si>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</si>
  <si>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</si>
  <si>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</si>
  <si>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</si>
  <si>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</si>
  <si>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</si>
  <si>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</si>
  <si>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</si>
  <si>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</si>
  <si>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</si>
  <si>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Q90～Q99</t>
  </si>
  <si>
    <t>　R00～R99</t>
  </si>
  <si>
    <t>　　老衰</t>
  </si>
  <si>
    <t>　R54</t>
  </si>
  <si>
    <t>　　乳幼児突然死症候群</t>
  </si>
  <si>
    <t>　R95</t>
  </si>
  <si>
    <t>　R00～R99の残り</t>
  </si>
  <si>
    <t>　傷病及び死亡の外因</t>
  </si>
  <si>
    <t>　V01～Y89</t>
  </si>
  <si>
    <t>　　不慮の事故</t>
  </si>
  <si>
    <t>　V01～X59</t>
  </si>
  <si>
    <t>　　　交通事故</t>
  </si>
  <si>
    <t>　V01～V98</t>
  </si>
  <si>
    <t>　W00～W17</t>
  </si>
  <si>
    <t>　　　不慮の溺死及び溺水</t>
  </si>
  <si>
    <t>　W65～W74</t>
  </si>
  <si>
    <t>　　　不慮の窒息</t>
  </si>
  <si>
    <t>　W75～W84</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</si>
  <si>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</si>
  <si>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</si>
  <si>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</si>
  <si>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</si>
  <si>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</si>
  <si>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</si>
  <si>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</si>
  <si>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</si>
  <si>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</si>
  <si>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</si>
  <si>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</si>
  <si>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</si>
  <si>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</si>
  <si>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</si>
  <si>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　Ba01</t>
  </si>
  <si>
    <t>　Ba02</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</si>
  <si>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</si>
  <si>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</si>
  <si>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</si>
  <si>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</si>
  <si>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</si>
  <si>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</si>
  <si>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</si>
  <si>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</si>
  <si>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</si>
  <si>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</si>
  <si>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</si>
  <si>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</si>
  <si>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</si>
  <si>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</si>
  <si>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</si>
  <si>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</si>
  <si>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</si>
  <si>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</si>
  <si>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</si>
  <si>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</si>
  <si>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</si>
  <si>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</si>
  <si>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</si>
  <si>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</si>
  <si>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</si>
  <si>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</si>
  <si>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</si>
  <si>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</si>
  <si>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</si>
  <si>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</si>
  <si>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</si>
  <si>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</si>
  <si>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</si>
  <si>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</si>
  <si>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</si>
  <si>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</si>
  <si>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</si>
  <si>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</si>
  <si>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</si>
  <si>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</si>
  <si>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</si>
  <si>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</si>
  <si>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</si>
  <si>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</si>
  <si>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</si>
  <si>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</si>
  <si>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</si>
  <si>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</si>
  <si>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</si>
  <si>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</si>
  <si>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</si>
  <si>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</si>
  <si>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</si>
  <si>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</si>
  <si>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</si>
  <si>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</si>
  <si>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</si>
  <si>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</si>
  <si>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</si>
  <si>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</si>
  <si>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</si>
  <si>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</si>
  <si>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</si>
  <si>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</si>
  <si>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</si>
  <si>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</si>
  <si>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</si>
  <si>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</si>
  <si>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</si>
  <si>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</si>
  <si>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上記以外の残り (Ba01～09を除く）</t>
  </si>
  <si>
    <t>　Ba46</t>
  </si>
  <si>
    <t>　Ba47</t>
  </si>
  <si>
    <t>　Ba48</t>
  </si>
  <si>
    <t>　Ba49</t>
  </si>
  <si>
    <t>　Ba50</t>
  </si>
  <si>
    <t>　W78～W80</t>
  </si>
  <si>
    <t>20104の一部</t>
  </si>
  <si>
    <t>　Ba51</t>
  </si>
  <si>
    <t>　W75～W84の残り</t>
  </si>
  <si>
    <t>20104の残り</t>
  </si>
  <si>
    <t>　Ba52</t>
  </si>
  <si>
    <t>　Ba53</t>
  </si>
  <si>
    <t>　Ba54</t>
  </si>
  <si>
    <t>　Ba55</t>
  </si>
  <si>
    <t>　Ba56</t>
  </si>
  <si>
    <t>死因基本分類コード</t>
  </si>
  <si>
    <t>死因簡単分類との対応</t>
  </si>
  <si>
    <t>乳児死因簡単
分類コード</t>
    <rPh sb="7" eb="9">
      <t>ブンルイ</t>
    </rPh>
    <phoneticPr fontId="4"/>
  </si>
  <si>
    <t>　　その他の血液及び造血器の疾患並びに免疫機構の障害</t>
  </si>
  <si>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</si>
  <si>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</si>
  <si>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</si>
  <si>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</si>
  <si>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</si>
  <si>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</si>
  <si>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</si>
  <si>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</si>
  <si>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</si>
  <si>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</si>
  <si>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</si>
  <si>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</si>
  <si>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</si>
  <si>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平成24年</t>
    <rPh sb="0" eb="2">
      <t>ヘイセイ</t>
    </rPh>
    <rPh sb="4" eb="5">
      <t>ネン</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</si>
  <si>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</si>
  <si>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</si>
  <si>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</si>
  <si>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</si>
  <si>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</si>
  <si>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</si>
  <si>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</si>
  <si>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</si>
  <si>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</si>
  <si>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平成25年</t>
    <rPh sb="0" eb="2">
      <t>ヘイセイ</t>
    </rPh>
    <rPh sb="4" eb="5">
      <t>ネン</t>
    </rPh>
    <phoneticPr fontId="4"/>
  </si>
  <si>
    <t>平成26年</t>
    <rPh sb="0" eb="2">
      <t>ヘイセイ</t>
    </rPh>
    <rPh sb="4" eb="5">
      <t>ネン</t>
    </rPh>
    <phoneticPr fontId="4"/>
  </si>
  <si>
    <t>男</t>
    <rPh sb="0" eb="1">
      <t>オトコ</t>
    </rPh>
    <phoneticPr fontId="4"/>
  </si>
  <si>
    <t>女</t>
    <rPh sb="0" eb="1">
      <t>オンナ</t>
    </rPh>
    <phoneticPr fontId="4"/>
  </si>
  <si>
    <t>平成27年</t>
    <rPh sb="0" eb="2">
      <t>ヘイセイ</t>
    </rPh>
    <rPh sb="4" eb="5">
      <t>ネン</t>
    </rPh>
    <phoneticPr fontId="4"/>
  </si>
  <si>
    <t>平成28年</t>
    <rPh sb="0" eb="2">
      <t>ヘイセイ</t>
    </rPh>
    <rPh sb="4" eb="5">
      <t>ネン</t>
    </rPh>
    <phoneticPr fontId="4"/>
  </si>
  <si>
    <t>01000</t>
  </si>
  <si>
    <t>01100</t>
  </si>
  <si>
    <t>01200</t>
  </si>
  <si>
    <t>01201</t>
  </si>
  <si>
    <t>01202</t>
  </si>
  <si>
    <t>01300</t>
  </si>
  <si>
    <t>01400</t>
  </si>
  <si>
    <t>01401</t>
  </si>
  <si>
    <t>01402</t>
  </si>
  <si>
    <t>01403</t>
  </si>
  <si>
    <t>01500</t>
  </si>
  <si>
    <t>01600</t>
  </si>
  <si>
    <t>02000</t>
  </si>
  <si>
    <t>02100</t>
  </si>
  <si>
    <t>　　悪性新生物＜腫瘍＞</t>
  </si>
  <si>
    <t>02101</t>
  </si>
  <si>
    <t>　　　口唇，口腔及び咽頭の悪性新生物＜腫瘍＞</t>
  </si>
  <si>
    <t>02102</t>
  </si>
  <si>
    <t>　　　食道の悪性新生物＜腫瘍＞</t>
  </si>
  <si>
    <t>02103</t>
  </si>
  <si>
    <t>　　　胃の悪性新生物＜腫瘍＞</t>
  </si>
  <si>
    <t>02104</t>
  </si>
  <si>
    <t>　　　結腸の悪性新生物＜腫瘍＞</t>
  </si>
  <si>
    <t>02105</t>
  </si>
  <si>
    <t>　　　直腸Ｓ状結腸移行部及び直腸の悪性新生物＜腫瘍＞</t>
  </si>
  <si>
    <t>02106</t>
  </si>
  <si>
    <t>　　　肝及び肝内胆管の悪性新生物＜腫瘍＞</t>
  </si>
  <si>
    <t>02107</t>
  </si>
  <si>
    <t>　　　胆のう及びその他の胆道の悪性新生物＜腫瘍＞</t>
  </si>
  <si>
    <t>02108</t>
  </si>
  <si>
    <t>　　　膵の悪性新生物＜腫瘍＞</t>
  </si>
  <si>
    <t>02109</t>
  </si>
  <si>
    <t>　　　喉頭の悪性新生物＜腫瘍＞</t>
  </si>
  <si>
    <t>02110</t>
  </si>
  <si>
    <t>　　　気管，気管支及び肺の悪性新生物＜腫瘍＞</t>
  </si>
  <si>
    <t>02111</t>
  </si>
  <si>
    <t>　　　皮膚の悪性新生物＜腫瘍＞</t>
  </si>
  <si>
    <t>02112</t>
  </si>
  <si>
    <t>　　　乳房の悪性新生物＜腫瘍＞</t>
  </si>
  <si>
    <t>02113</t>
  </si>
  <si>
    <t>　　　子宮の悪性新生物＜腫瘍＞</t>
  </si>
  <si>
    <t>02114</t>
  </si>
  <si>
    <t>　　　卵巣の悪性新生物＜腫瘍＞</t>
  </si>
  <si>
    <t>02115</t>
  </si>
  <si>
    <t>　　　前立腺の悪性新生物＜腫瘍＞</t>
  </si>
  <si>
    <t>02116</t>
  </si>
  <si>
    <t>　　　膀胱の悪性新生物＜腫瘍＞</t>
  </si>
  <si>
    <t>02117</t>
  </si>
  <si>
    <t>　　　中枢神経系の悪性新生物＜腫瘍＞</t>
  </si>
  <si>
    <t>02118</t>
  </si>
  <si>
    <t>02119</t>
  </si>
  <si>
    <t>02120</t>
  </si>
  <si>
    <t>02121</t>
  </si>
  <si>
    <t>　　　その他の悪性新生物＜腫瘍＞</t>
  </si>
  <si>
    <t>02200</t>
  </si>
  <si>
    <t>　 その他の新生物＜腫瘍＞</t>
  </si>
  <si>
    <t>02201</t>
  </si>
  <si>
    <t>　　　中枢神経系のその他の新生物＜腫瘍＞</t>
  </si>
  <si>
    <t>02202</t>
  </si>
  <si>
    <t>　　　中枢神経系を除くその他の新生物＜腫瘍＞</t>
  </si>
  <si>
    <t>03000</t>
  </si>
  <si>
    <t>03100</t>
  </si>
  <si>
    <t>03200</t>
  </si>
  <si>
    <t>04000</t>
  </si>
  <si>
    <t>　内分泌，栄養及び代謝疾患</t>
  </si>
  <si>
    <t>04100</t>
  </si>
  <si>
    <t>04200</t>
  </si>
  <si>
    <t>　　その他の内分泌，栄養及び代謝疾患</t>
  </si>
  <si>
    <t>05000</t>
  </si>
  <si>
    <t>05100</t>
  </si>
  <si>
    <t>05200</t>
  </si>
  <si>
    <t>06000</t>
  </si>
  <si>
    <t>06100</t>
  </si>
  <si>
    <t>06200</t>
  </si>
  <si>
    <t>06300</t>
  </si>
  <si>
    <t>06400</t>
  </si>
  <si>
    <t>06500</t>
  </si>
  <si>
    <t>07000</t>
  </si>
  <si>
    <t>08000</t>
  </si>
  <si>
    <t>09000</t>
  </si>
  <si>
    <t>09100</t>
  </si>
  <si>
    <t>09101</t>
  </si>
  <si>
    <t>　　　高血圧性心疾患及び心腎疾患</t>
    <rPh sb="7" eb="8">
      <t>シン</t>
    </rPh>
    <phoneticPr fontId="18"/>
  </si>
  <si>
    <t>09102</t>
  </si>
  <si>
    <t>09200</t>
  </si>
  <si>
    <t>09201</t>
  </si>
  <si>
    <t>09202</t>
  </si>
  <si>
    <t>09203</t>
  </si>
  <si>
    <t>09204</t>
  </si>
  <si>
    <t>09205</t>
  </si>
  <si>
    <t>09206</t>
  </si>
  <si>
    <t>09207</t>
  </si>
  <si>
    <t>09208</t>
  </si>
  <si>
    <t>　C00～C96</t>
  </si>
  <si>
    <t>　C81～C86</t>
  </si>
  <si>
    <t>　C00～C96の残り</t>
  </si>
  <si>
    <t>　I10～I15</t>
  </si>
  <si>
    <t>　I10，I12，I15</t>
  </si>
  <si>
    <t>　　脊髄性筋萎縮症及び関連症候群</t>
    <phoneticPr fontId="4"/>
  </si>
  <si>
    <t>10601</t>
  </si>
  <si>
    <t xml:space="preserve">　　　誤嚥性肺炎 </t>
    <rPh sb="3" eb="8">
      <t>ゴエンセイハイエン</t>
    </rPh>
    <phoneticPr fontId="1"/>
  </si>
  <si>
    <t>10602</t>
  </si>
  <si>
    <t>　　　間質性肺疾患</t>
    <rPh sb="3" eb="4">
      <t>カン</t>
    </rPh>
    <rPh sb="4" eb="6">
      <t>シツセイ</t>
    </rPh>
    <rPh sb="6" eb="7">
      <t>ハイ</t>
    </rPh>
    <rPh sb="7" eb="9">
      <t>シッカン</t>
    </rPh>
    <phoneticPr fontId="1"/>
  </si>
  <si>
    <t>10603</t>
  </si>
  <si>
    <t>09300</t>
  </si>
  <si>
    <t>09301</t>
  </si>
  <si>
    <t>09302</t>
  </si>
  <si>
    <t>09303</t>
  </si>
  <si>
    <t>09304</t>
  </si>
  <si>
    <t>09400</t>
  </si>
  <si>
    <t>09500</t>
  </si>
  <si>
    <t>15000</t>
  </si>
  <si>
    <t>　妊娠，分娩及び産じょく</t>
    <rPh sb="4" eb="6">
      <t>ブンベン</t>
    </rPh>
    <phoneticPr fontId="18"/>
  </si>
  <si>
    <t>　先天奇形，変形及び染色体異常</t>
  </si>
  <si>
    <t>　　染色体異常，他に分類されないもの</t>
  </si>
  <si>
    <t>　　　煙，火及び火炎への曝露</t>
  </si>
  <si>
    <t>　J09～J11</t>
  </si>
  <si>
    <t>　J69</t>
  </si>
  <si>
    <t>　J84</t>
  </si>
  <si>
    <t>　J00～J98の残り（J69,J84を除く）</t>
    <rPh sb="20" eb="21">
      <t>ノゾ</t>
    </rPh>
    <phoneticPr fontId="1"/>
  </si>
  <si>
    <t>　U00～U49</t>
  </si>
  <si>
    <t>22200</t>
  </si>
  <si>
    <t>　　その他の特殊目的用コード</t>
    <rPh sb="4" eb="5">
      <t>タ</t>
    </rPh>
    <rPh sb="6" eb="8">
      <t>トクシュ</t>
    </rPh>
    <rPh sb="8" eb="10">
      <t>モクテキ</t>
    </rPh>
    <rPh sb="10" eb="11">
      <t>ヨウ</t>
    </rPh>
    <phoneticPr fontId="4"/>
  </si>
  <si>
    <t>注：これらの分類を精神保健の分野で使用する場合は、「精神及び行動の障害」を「精神疾患」と読み替えて使用することができる。</t>
    <phoneticPr fontId="4"/>
  </si>
  <si>
    <t>s</t>
    <phoneticPr fontId="4"/>
  </si>
  <si>
    <t>　　ウイルス性肝炎</t>
    <rPh sb="6" eb="7">
      <t>セイ</t>
    </rPh>
    <phoneticPr fontId="18"/>
  </si>
  <si>
    <t>　　　Ｂ型ウイルス性肝炎</t>
    <rPh sb="9" eb="10">
      <t>セイ</t>
    </rPh>
    <phoneticPr fontId="18"/>
  </si>
  <si>
    <t>　　　Ｃ型ウイルス性肝炎</t>
    <rPh sb="9" eb="10">
      <t>セイ</t>
    </rPh>
    <phoneticPr fontId="18"/>
  </si>
  <si>
    <t>　　　その他のウイルス性肝炎</t>
    <rPh sb="11" eb="12">
      <t>セイ</t>
    </rPh>
    <phoneticPr fontId="18"/>
  </si>
  <si>
    <t>　新生物＜腫瘍＞</t>
    <rPh sb="5" eb="7">
      <t>シュヨウ</t>
    </rPh>
    <phoneticPr fontId="18"/>
  </si>
  <si>
    <t>　　　慢性腎臓病</t>
    <rPh sb="5" eb="8">
      <t>ジンゾウビョウ</t>
    </rPh>
    <phoneticPr fontId="18"/>
  </si>
  <si>
    <t>　F01～F99の残り</t>
    <rPh sb="9" eb="10">
      <t>ノコ</t>
    </rPh>
    <phoneticPr fontId="18"/>
  </si>
  <si>
    <t>　　　転倒・転落・墜落</t>
    <rPh sb="9" eb="11">
      <t>ツイラク</t>
    </rPh>
    <phoneticPr fontId="18"/>
  </si>
  <si>
    <t>　U00～U49の残り</t>
    <rPh sb="9" eb="10">
      <t>ノコ</t>
    </rPh>
    <phoneticPr fontId="18"/>
  </si>
  <si>
    <t>　敗血症</t>
  </si>
  <si>
    <t>　　その他の悪性新生物＜腫瘍＞</t>
  </si>
  <si>
    <t>　その他の新生物＜腫瘍＞</t>
  </si>
  <si>
    <t>　栄養失調（症）及びその他の栄養欠乏症</t>
  </si>
  <si>
    <t>　心疾患（高血圧性を除く）</t>
  </si>
  <si>
    <t>　　新生児の呼吸窮＜促＞迫</t>
    <rPh sb="10" eb="11">
      <t>ソク</t>
    </rPh>
    <phoneticPr fontId="18"/>
  </si>
  <si>
    <t>　　胃内容物の誤えん及び気道閉塞を生じた食物等の誤えん＜吸引＞</t>
    <rPh sb="28" eb="30">
      <t>キュウイン</t>
    </rPh>
    <phoneticPr fontId="18"/>
  </si>
  <si>
    <t>　　煙，火及び火炎への曝露</t>
  </si>
  <si>
    <t>　D50～R99の残り，U00～U49</t>
  </si>
  <si>
    <r>
      <t>　ウイルス</t>
    </r>
    <r>
      <rPr>
        <sz val="11"/>
        <rFont val="ＭＳ Ｐゴシック"/>
        <family val="3"/>
        <charset val="128"/>
        <scheme val="minor"/>
      </rPr>
      <t>性</t>
    </r>
    <r>
      <rPr>
        <sz val="11"/>
        <rFont val="ＭＳ Ｐゴシック"/>
        <family val="3"/>
        <charset val="128"/>
      </rPr>
      <t>肝炎</t>
    </r>
    <rPh sb="5" eb="6">
      <t>セイ</t>
    </rPh>
    <phoneticPr fontId="18"/>
  </si>
  <si>
    <r>
      <t>　悪性新生物</t>
    </r>
    <r>
      <rPr>
        <sz val="11"/>
        <rFont val="ＭＳ Ｐゴシック"/>
        <family val="3"/>
        <charset val="128"/>
        <scheme val="minor"/>
      </rPr>
      <t>＜腫瘍＞</t>
    </r>
    <rPh sb="7" eb="9">
      <t>シュヨウ</t>
    </rPh>
    <phoneticPr fontId="18"/>
  </si>
  <si>
    <r>
      <t>　　転倒・転落</t>
    </r>
    <r>
      <rPr>
        <sz val="11"/>
        <rFont val="ＭＳ Ｐゴシック"/>
        <family val="3"/>
        <charset val="128"/>
        <scheme val="minor"/>
      </rPr>
      <t>・墜落</t>
    </r>
    <rPh sb="8" eb="10">
      <t>ツイラク</t>
    </rPh>
    <phoneticPr fontId="18"/>
  </si>
  <si>
    <t>平成29年</t>
    <rPh sb="0" eb="2">
      <t>ヘイセイ</t>
    </rPh>
    <rPh sb="4" eb="5">
      <t>ネン</t>
    </rPh>
    <phoneticPr fontId="4"/>
  </si>
  <si>
    <t>　症状，徴候及び異常臨床所見・異常検査所見で他に
分類されないもの</t>
    <phoneticPr fontId="4"/>
  </si>
  <si>
    <t>　　その他の症状，徴候及び異常臨床所見・異常検査
所見で他に分類されないもの</t>
    <phoneticPr fontId="4"/>
  </si>
  <si>
    <t xml:space="preserve">　　　その他の呼吸器系の疾患（10601及び10602
を除く） </t>
    <phoneticPr fontId="4"/>
  </si>
  <si>
    <t>　　　その他のリンパ組織，造血組織及び関連組織の
悪性新生物＜腫瘍＞</t>
    <phoneticPr fontId="4"/>
  </si>
  <si>
    <t>注）平成27年は国勢調査人口（１０月１日現在）、その他の年は県統計課推計人口（１０月１日現在）。</t>
    <phoneticPr fontId="4"/>
  </si>
  <si>
    <t>※(125,182,215)</t>
    <phoneticPr fontId="4"/>
  </si>
  <si>
    <t>※(1,376,594</t>
    <phoneticPr fontId="4"/>
  </si>
  <si>
    <t>726,302)</t>
    <phoneticPr fontId="4"/>
  </si>
  <si>
    <t>平成30年</t>
    <rPh sb="0" eb="2">
      <t>ヘイセイ</t>
    </rPh>
    <rPh sb="4" eb="5">
      <t>ネン</t>
    </rPh>
    <phoneticPr fontId="4"/>
  </si>
  <si>
    <t>令和元年１月１日現在</t>
    <rPh sb="0" eb="2">
      <t>レイワ</t>
    </rPh>
    <rPh sb="2" eb="4">
      <t>ガンネン</t>
    </rPh>
    <rPh sb="3" eb="4">
      <t>ネン</t>
    </rPh>
    <rPh sb="5" eb="6">
      <t>ガツ</t>
    </rPh>
    <rPh sb="7" eb="8">
      <t>ヒ</t>
    </rPh>
    <rPh sb="8" eb="10">
      <t>ゲンザイ</t>
    </rPh>
    <phoneticPr fontId="4"/>
  </si>
  <si>
    <t>注１　総務省　住民基本台帳に基づく人口、人口動態及び世帯数調査(令和元年１月１日現在）を基に作成</t>
    <rPh sb="0" eb="1">
      <t>チュウ</t>
    </rPh>
    <rPh sb="3" eb="6">
      <t>ソウムショウ</t>
    </rPh>
    <rPh sb="32" eb="34">
      <t>レイワ</t>
    </rPh>
    <rPh sb="34" eb="36">
      <t>ガンネン</t>
    </rPh>
    <rPh sb="35" eb="36">
      <t>ネン</t>
    </rPh>
    <rPh sb="37" eb="38">
      <t>ガツ</t>
    </rPh>
    <rPh sb="39" eb="40">
      <t>ニチ</t>
    </rPh>
    <rPh sb="40" eb="42">
      <t>ゲンザイ</t>
    </rPh>
    <rPh sb="44" eb="45">
      <t>モト</t>
    </rPh>
    <rPh sb="46" eb="48">
      <t>サクセイ</t>
    </rPh>
    <phoneticPr fontId="4"/>
  </si>
  <si>
    <t>注１　総務省　住民基本台帳に基づく人口、人口動態及び世帯数調査(令和元年１月１日現在）を基に作成</t>
    <rPh sb="44" eb="45">
      <t>モト</t>
    </rPh>
    <rPh sb="46" eb="48">
      <t>サクセイ</t>
    </rPh>
    <phoneticPr fontId="4"/>
  </si>
  <si>
    <t>注１　総務省　住民基本台帳に基づく人口、人口動態及び世帯数調査(令和元年1月1日現在）を基に作成</t>
    <rPh sb="44" eb="45">
      <t>モト</t>
    </rPh>
    <rPh sb="46" eb="48">
      <t>サクセイ</t>
    </rPh>
    <phoneticPr fontId="4"/>
  </si>
  <si>
    <t>注：「敗血症」には、新生児の“細菌性敗血症”を含まない。</t>
    <rPh sb="0" eb="1">
      <t>チュウ</t>
    </rPh>
    <rPh sb="3" eb="6">
      <t>ハイケツショウ</t>
    </rPh>
    <rPh sb="10" eb="13">
      <t>シンセイジ</t>
    </rPh>
    <rPh sb="15" eb="17">
      <t>サイキン</t>
    </rPh>
    <rPh sb="17" eb="18">
      <t>セイ</t>
    </rPh>
    <rPh sb="18" eb="21">
      <t>ハイケツショウ</t>
    </rPh>
    <rPh sb="23" eb="24">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</si>
</sst>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30">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
      <sz val="11"/>
      <name val="ＭＳ Ｐゴシック"/>
      <family val="3"/>
      <charset val="128"/>
      <scheme val="minor"/>
    </font>
    <font>
      <sz val="11"/>
      <color indexed="8"/>
      <name val="ＭＳ Ｐゴシック"/>
      <family val="3"/>
      <charset val="128"/>
    </font>
    <font>
      <sz val="10"/>
      <color indexed="8"/>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xf numFmtId="0" fontId="28" fillId="0" borderId="0"/>
  </cellStyleXfs>
  <cellXfs count="162">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5"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6"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6"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178" fontId="12" fillId="0" borderId="15" xfId="4" applyNumberFormat="1" applyFont="1" applyFill="1" applyBorder="1" applyAlignment="1">
      <alignment horizontal="right" shrinkToFit="1"/>
    </xf>
    <xf numFmtId="178" fontId="12" fillId="0" borderId="12" xfId="4" applyNumberFormat="1" applyFont="1" applyFill="1" applyBorder="1" applyAlignment="1">
      <alignment horizontal="right" shrinkToFit="1"/>
    </xf>
    <xf numFmtId="178" fontId="12" fillId="0" borderId="1" xfId="4" applyNumberFormat="1" applyFont="1" applyFill="1" applyBorder="1" applyAlignment="1">
      <alignment horizontal="right"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7"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8"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1" xfId="0" applyFont="1" applyBorder="1" applyAlignment="1"/>
    <xf numFmtId="0" fontId="7" fillId="0" borderId="0" xfId="0" applyFont="1" applyAlignment="1"/>
    <xf numFmtId="0" fontId="6" fillId="0" borderId="0" xfId="7" applyNumberFormat="1" applyAlignment="1"/>
    <xf numFmtId="0" fontId="6" fillId="0" borderId="0" xfId="7" applyAlignment="1"/>
    <xf numFmtId="0" fontId="7" fillId="0" borderId="0" xfId="7" applyNumberFormat="1" applyFont="1" applyBorder="1" applyAlignment="1"/>
    <xf numFmtId="3" fontId="29" fillId="0" borderId="4" xfId="10" applyNumberFormat="1" applyFont="1" applyFill="1" applyBorder="1" applyAlignment="1">
      <alignment vertical="center"/>
    </xf>
    <xf numFmtId="49" fontId="7" fillId="0" borderId="2" xfId="0" applyNumberFormat="1" applyFont="1" applyBorder="1" applyAlignment="1">
      <alignment horizontal="left" vertical="center"/>
    </xf>
    <xf numFmtId="180" fontId="12" fillId="0" borderId="11" xfId="4" applyNumberFormat="1" applyFont="1" applyFill="1" applyBorder="1" applyAlignment="1">
      <alignment horizontal="right" vertical="center" shrinkToFit="1"/>
    </xf>
    <xf numFmtId="180" fontId="19" fillId="0" borderId="11" xfId="4" applyNumberFormat="1" applyFont="1" applyFill="1" applyBorder="1" applyAlignment="1">
      <alignment horizontal="right" vertical="center" shrinkToFit="1"/>
    </xf>
    <xf numFmtId="180" fontId="19" fillId="0" borderId="18" xfId="4" applyNumberFormat="1" applyFont="1" applyFill="1" applyBorder="1" applyAlignment="1">
      <alignment horizontal="right" vertical="center" shrinkToFit="1"/>
    </xf>
    <xf numFmtId="180" fontId="19" fillId="0" borderId="19" xfId="4" applyNumberFormat="1" applyFont="1" applyFill="1" applyBorder="1" applyAlignment="1">
      <alignment horizontal="right" vertical="center" shrinkToFit="1"/>
    </xf>
    <xf numFmtId="180" fontId="19" fillId="0" borderId="20" xfId="4" applyNumberFormat="1" applyFont="1" applyFill="1" applyBorder="1" applyAlignment="1">
      <alignment horizontal="right" vertical="center" shrinkToFit="1"/>
    </xf>
    <xf numFmtId="3" fontId="29" fillId="0" borderId="2" xfId="10" applyNumberFormat="1" applyFont="1" applyFill="1" applyBorder="1" applyAlignment="1">
      <alignment vertical="center"/>
    </xf>
    <xf numFmtId="3" fontId="29" fillId="0" borderId="16" xfId="10" applyNumberFormat="1" applyFont="1" applyFill="1" applyBorder="1" applyAlignment="1">
      <alignment vertical="center"/>
    </xf>
    <xf numFmtId="3" fontId="29" fillId="0" borderId="3" xfId="10" applyNumberFormat="1" applyFont="1" applyFill="1" applyBorder="1" applyAlignment="1">
      <alignment vertical="center"/>
    </xf>
    <xf numFmtId="49" fontId="14" fillId="0" borderId="8" xfId="8" applyNumberFormat="1" applyFont="1" applyFill="1" applyBorder="1" applyAlignment="1">
      <alignment horizontal="left" vertical="center" wrapText="1"/>
    </xf>
    <xf numFmtId="49" fontId="14" fillId="0" borderId="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6" xfId="9" applyNumberFormat="1" applyFont="1" applyFill="1" applyBorder="1" applyAlignment="1" applyProtection="1">
      <alignment horizontal="center" vertical="center"/>
      <protection locked="0"/>
    </xf>
    <xf numFmtId="0" fontId="0" fillId="0" borderId="15" xfId="0" applyBorder="1" applyAlignment="1">
      <alignment horizontal="center" vertical="center"/>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2" fillId="0" borderId="0" xfId="9" applyNumberFormat="1" applyFont="1" applyFill="1" applyBorder="1" applyAlignment="1" applyProtection="1">
      <alignment horizontal="left" vertical="center" shrinkToFit="1"/>
      <protection locked="0"/>
    </xf>
  </cellXfs>
  <cellStyles count="11">
    <cellStyle name="0.01" xfId="1"/>
    <cellStyle name="0.1" xfId="2"/>
    <cellStyle name="丸ゴシックM-PRO" xfId="3"/>
    <cellStyle name="桁区切り" xfId="4" builtinId="6"/>
    <cellStyle name="標準" xfId="0" builtinId="0"/>
    <cellStyle name="標準_19第４章（医療施設）" xfId="5"/>
    <cellStyle name="標準_qryＫＯＫＵＤＯＡ出力" xfId="10"/>
    <cellStyle name="標準_Sec.2-2" xfId="6"/>
    <cellStyle name="標準_死因分類表の新旧比較" xfId="7"/>
    <cellStyle name="標準_人口動態総覧(実数)" xfId="8"/>
    <cellStyle name="標準_人口動態総覧(実数)_統計年報原稿１（医療施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108"/>
  <sheetViews>
    <sheetView tabSelected="1" view="pageBreakPreview" zoomScale="86" zoomScaleNormal="100" zoomScaleSheetLayoutView="86" workbookViewId="0">
      <selection activeCell="I59" sqref="I59"/>
    </sheetView>
  </sheetViews>
  <sheetFormatPr defaultColWidth="6.875" defaultRowHeight="23.1" customHeight="1"/>
  <cols>
    <col min="1" max="1" width="11.75" style="11" customWidth="1"/>
    <col min="2" max="2" width="50.5" style="4" customWidth="1"/>
    <col min="3" max="3" width="29.375" style="4" customWidth="1"/>
    <col min="4" max="4" width="11.75" style="11" customWidth="1"/>
    <col min="5" max="5" width="50.5" style="4" customWidth="1"/>
    <col min="6" max="6" width="29.375" style="4" customWidth="1"/>
    <col min="7" max="249" width="6.875" style="4" customWidth="1"/>
    <col min="250" max="16384" width="6.875" style="4"/>
  </cols>
  <sheetData>
    <row r="1" spans="1:11" s="2" customFormat="1" ht="23.1" customHeight="1">
      <c r="A1" s="116" t="s">
        <v>527</v>
      </c>
      <c r="B1" s="12"/>
      <c r="C1" s="12"/>
      <c r="D1" s="12"/>
      <c r="E1" s="12"/>
      <c r="F1" s="12"/>
      <c r="G1"/>
      <c r="H1"/>
      <c r="I1"/>
      <c r="J1"/>
      <c r="K1"/>
    </row>
    <row r="2" spans="1:11" ht="33.75" customHeight="1">
      <c r="A2" s="3" t="s">
        <v>528</v>
      </c>
      <c r="B2" s="3" t="s">
        <v>531</v>
      </c>
      <c r="C2" s="3" t="s">
        <v>532</v>
      </c>
      <c r="D2" s="3" t="s">
        <v>529</v>
      </c>
      <c r="E2" s="3" t="s">
        <v>531</v>
      </c>
      <c r="F2" s="3" t="s">
        <v>532</v>
      </c>
      <c r="G2"/>
      <c r="H2"/>
      <c r="I2"/>
      <c r="J2"/>
      <c r="K2"/>
    </row>
    <row r="3" spans="1:11" ht="23.1" customHeight="1">
      <c r="A3" s="5" t="s">
        <v>554</v>
      </c>
      <c r="B3" s="6" t="s">
        <v>223</v>
      </c>
      <c r="C3" s="6" t="s">
        <v>224</v>
      </c>
      <c r="D3" s="7" t="s">
        <v>658</v>
      </c>
      <c r="E3" s="8" t="s">
        <v>320</v>
      </c>
      <c r="F3" s="8" t="s">
        <v>321</v>
      </c>
    </row>
    <row r="4" spans="1:11" ht="23.1" customHeight="1">
      <c r="A4" s="7" t="s">
        <v>555</v>
      </c>
      <c r="B4" s="8" t="s">
        <v>225</v>
      </c>
      <c r="C4" s="8" t="s">
        <v>226</v>
      </c>
      <c r="D4" s="7" t="s">
        <v>659</v>
      </c>
      <c r="E4" s="8" t="s">
        <v>322</v>
      </c>
      <c r="F4" s="8" t="s">
        <v>323</v>
      </c>
    </row>
    <row r="5" spans="1:11" ht="23.1" customHeight="1">
      <c r="A5" s="7" t="s">
        <v>556</v>
      </c>
      <c r="B5" s="8" t="s">
        <v>227</v>
      </c>
      <c r="C5" s="8" t="s">
        <v>228</v>
      </c>
      <c r="D5" s="7" t="s">
        <v>660</v>
      </c>
      <c r="E5" s="8" t="s">
        <v>324</v>
      </c>
      <c r="F5" s="8" t="s">
        <v>325</v>
      </c>
    </row>
    <row r="6" spans="1:11" ht="23.1" customHeight="1">
      <c r="A6" s="7" t="s">
        <v>557</v>
      </c>
      <c r="B6" s="8" t="s">
        <v>229</v>
      </c>
      <c r="C6" s="8" t="s">
        <v>230</v>
      </c>
      <c r="D6" s="7" t="s">
        <v>661</v>
      </c>
      <c r="E6" s="8" t="s">
        <v>326</v>
      </c>
      <c r="F6" s="8" t="s">
        <v>327</v>
      </c>
    </row>
    <row r="7" spans="1:11" ht="23.1" customHeight="1">
      <c r="A7" s="7" t="s">
        <v>558</v>
      </c>
      <c r="B7" s="8" t="s">
        <v>231</v>
      </c>
      <c r="C7" s="8" t="s">
        <v>232</v>
      </c>
      <c r="D7" s="7" t="s">
        <v>662</v>
      </c>
      <c r="E7" s="8" t="s">
        <v>328</v>
      </c>
      <c r="F7" s="8" t="s">
        <v>329</v>
      </c>
    </row>
    <row r="8" spans="1:11" ht="23.1" customHeight="1">
      <c r="A8" s="7" t="s">
        <v>559</v>
      </c>
      <c r="B8" s="8" t="s">
        <v>233</v>
      </c>
      <c r="C8" s="8" t="s">
        <v>234</v>
      </c>
      <c r="D8" s="7" t="s">
        <v>663</v>
      </c>
      <c r="E8" s="8" t="s">
        <v>330</v>
      </c>
      <c r="F8" s="8" t="s">
        <v>331</v>
      </c>
    </row>
    <row r="9" spans="1:11" ht="23.1" customHeight="1">
      <c r="A9" s="7" t="s">
        <v>560</v>
      </c>
      <c r="B9" s="8" t="s">
        <v>679</v>
      </c>
      <c r="C9" s="8" t="s">
        <v>235</v>
      </c>
      <c r="D9" s="7" t="s">
        <v>664</v>
      </c>
      <c r="E9" s="8" t="s">
        <v>332</v>
      </c>
      <c r="F9" s="8" t="s">
        <v>333</v>
      </c>
    </row>
    <row r="10" spans="1:11" ht="45" customHeight="1">
      <c r="A10" s="7" t="s">
        <v>561</v>
      </c>
      <c r="B10" s="8" t="s">
        <v>680</v>
      </c>
      <c r="C10" s="8" t="s">
        <v>236</v>
      </c>
      <c r="D10" s="7">
        <v>10000</v>
      </c>
      <c r="E10" s="8" t="s">
        <v>334</v>
      </c>
      <c r="F10" s="8" t="s">
        <v>335</v>
      </c>
    </row>
    <row r="11" spans="1:11" ht="23.1" customHeight="1">
      <c r="A11" s="7" t="s">
        <v>562</v>
      </c>
      <c r="B11" s="8" t="s">
        <v>681</v>
      </c>
      <c r="C11" s="8" t="s">
        <v>237</v>
      </c>
      <c r="D11" s="7">
        <v>10100</v>
      </c>
      <c r="E11" s="8" t="s">
        <v>336</v>
      </c>
      <c r="F11" s="8" t="s">
        <v>670</v>
      </c>
    </row>
    <row r="12" spans="1:11" ht="23.1" customHeight="1">
      <c r="A12" s="7" t="s">
        <v>563</v>
      </c>
      <c r="B12" s="8" t="s">
        <v>682</v>
      </c>
      <c r="C12" s="8" t="s">
        <v>238</v>
      </c>
      <c r="D12" s="7">
        <v>10200</v>
      </c>
      <c r="E12" s="8" t="s">
        <v>337</v>
      </c>
      <c r="F12" s="8" t="s">
        <v>338</v>
      </c>
    </row>
    <row r="13" spans="1:11" ht="23.1" customHeight="1">
      <c r="A13" s="7" t="s">
        <v>564</v>
      </c>
      <c r="B13" s="8" t="s">
        <v>239</v>
      </c>
      <c r="C13" s="8" t="s">
        <v>240</v>
      </c>
      <c r="D13" s="7">
        <v>10300</v>
      </c>
      <c r="E13" s="8" t="s">
        <v>339</v>
      </c>
      <c r="F13" s="8" t="s">
        <v>340</v>
      </c>
    </row>
    <row r="14" spans="1:11" ht="23.1" customHeight="1">
      <c r="A14" s="7" t="s">
        <v>565</v>
      </c>
      <c r="B14" s="8" t="s">
        <v>241</v>
      </c>
      <c r="C14" s="8" t="s">
        <v>242</v>
      </c>
      <c r="D14" s="7">
        <v>10400</v>
      </c>
      <c r="E14" s="8" t="s">
        <v>341</v>
      </c>
      <c r="F14" s="8" t="s">
        <v>342</v>
      </c>
    </row>
    <row r="15" spans="1:11" ht="23.1" customHeight="1">
      <c r="A15" s="7" t="s">
        <v>566</v>
      </c>
      <c r="B15" s="8" t="s">
        <v>683</v>
      </c>
      <c r="C15" s="8" t="s">
        <v>243</v>
      </c>
      <c r="D15" s="7">
        <v>10500</v>
      </c>
      <c r="E15" s="8" t="s">
        <v>343</v>
      </c>
      <c r="F15" s="8" t="s">
        <v>344</v>
      </c>
    </row>
    <row r="16" spans="1:11" ht="23.1" customHeight="1">
      <c r="A16" s="7" t="s">
        <v>567</v>
      </c>
      <c r="B16" s="8" t="s">
        <v>568</v>
      </c>
      <c r="C16" s="8" t="s">
        <v>647</v>
      </c>
      <c r="D16" s="7">
        <v>10600</v>
      </c>
      <c r="E16" s="8" t="s">
        <v>345</v>
      </c>
      <c r="F16" s="8" t="s">
        <v>346</v>
      </c>
    </row>
    <row r="17" spans="1:6" ht="23.1" customHeight="1">
      <c r="A17" s="7" t="s">
        <v>569</v>
      </c>
      <c r="B17" s="8" t="s">
        <v>570</v>
      </c>
      <c r="C17" s="8" t="s">
        <v>244</v>
      </c>
      <c r="D17" s="7" t="s">
        <v>653</v>
      </c>
      <c r="E17" s="8" t="s">
        <v>654</v>
      </c>
      <c r="F17" s="8" t="s">
        <v>671</v>
      </c>
    </row>
    <row r="18" spans="1:6" ht="23.1" customHeight="1">
      <c r="A18" s="7" t="s">
        <v>571</v>
      </c>
      <c r="B18" s="8" t="s">
        <v>572</v>
      </c>
      <c r="C18" s="8" t="s">
        <v>245</v>
      </c>
      <c r="D18" s="7" t="s">
        <v>655</v>
      </c>
      <c r="E18" s="8" t="s">
        <v>656</v>
      </c>
      <c r="F18" s="8" t="s">
        <v>672</v>
      </c>
    </row>
    <row r="19" spans="1:6" ht="37.5" customHeight="1">
      <c r="A19" s="7" t="s">
        <v>573</v>
      </c>
      <c r="B19" s="8" t="s">
        <v>574</v>
      </c>
      <c r="C19" s="8" t="s">
        <v>246</v>
      </c>
      <c r="D19" s="7" t="s">
        <v>657</v>
      </c>
      <c r="E19" s="8" t="s">
        <v>703</v>
      </c>
      <c r="F19" s="8" t="s">
        <v>673</v>
      </c>
    </row>
    <row r="20" spans="1:6" ht="23.1" customHeight="1">
      <c r="A20" s="7" t="s">
        <v>575</v>
      </c>
      <c r="B20" s="8" t="s">
        <v>576</v>
      </c>
      <c r="C20" s="8" t="s">
        <v>247</v>
      </c>
      <c r="D20" s="7">
        <v>11000</v>
      </c>
      <c r="E20" s="8" t="s">
        <v>347</v>
      </c>
      <c r="F20" s="8" t="s">
        <v>348</v>
      </c>
    </row>
    <row r="21" spans="1:6" ht="30" customHeight="1">
      <c r="A21" s="7" t="s">
        <v>577</v>
      </c>
      <c r="B21" s="8" t="s">
        <v>578</v>
      </c>
      <c r="C21" s="8" t="s">
        <v>248</v>
      </c>
      <c r="D21" s="7">
        <v>11100</v>
      </c>
      <c r="E21" s="8" t="s">
        <v>349</v>
      </c>
      <c r="F21" s="8" t="s">
        <v>350</v>
      </c>
    </row>
    <row r="22" spans="1:6" ht="23.1" customHeight="1">
      <c r="A22" s="7" t="s">
        <v>579</v>
      </c>
      <c r="B22" s="8" t="s">
        <v>580</v>
      </c>
      <c r="C22" s="8" t="s">
        <v>249</v>
      </c>
      <c r="D22" s="7">
        <v>11200</v>
      </c>
      <c r="E22" s="8" t="s">
        <v>351</v>
      </c>
      <c r="F22" s="8" t="s">
        <v>352</v>
      </c>
    </row>
    <row r="23" spans="1:6" ht="23.1" customHeight="1">
      <c r="A23" s="7" t="s">
        <v>581</v>
      </c>
      <c r="B23" s="8" t="s">
        <v>582</v>
      </c>
      <c r="C23" s="8" t="s">
        <v>250</v>
      </c>
      <c r="D23" s="7">
        <v>11300</v>
      </c>
      <c r="E23" s="8" t="s">
        <v>353</v>
      </c>
      <c r="F23" s="8" t="s">
        <v>354</v>
      </c>
    </row>
    <row r="24" spans="1:6" ht="23.1" customHeight="1">
      <c r="A24" s="7" t="s">
        <v>583</v>
      </c>
      <c r="B24" s="8" t="s">
        <v>584</v>
      </c>
      <c r="C24" s="8" t="s">
        <v>251</v>
      </c>
      <c r="D24" s="7">
        <v>11301</v>
      </c>
      <c r="E24" s="8" t="s">
        <v>355</v>
      </c>
      <c r="F24" s="8" t="s">
        <v>356</v>
      </c>
    </row>
    <row r="25" spans="1:6" ht="23.1" customHeight="1">
      <c r="A25" s="7" t="s">
        <v>585</v>
      </c>
      <c r="B25" s="8" t="s">
        <v>586</v>
      </c>
      <c r="C25" s="8" t="s">
        <v>252</v>
      </c>
      <c r="D25" s="7">
        <v>11302</v>
      </c>
      <c r="E25" s="8" t="s">
        <v>357</v>
      </c>
      <c r="F25" s="8" t="s">
        <v>358</v>
      </c>
    </row>
    <row r="26" spans="1:6" ht="23.1" customHeight="1">
      <c r="A26" s="7" t="s">
        <v>587</v>
      </c>
      <c r="B26" s="8" t="s">
        <v>588</v>
      </c>
      <c r="C26" s="8" t="s">
        <v>253</v>
      </c>
      <c r="D26" s="7">
        <v>11400</v>
      </c>
      <c r="E26" s="8" t="s">
        <v>359</v>
      </c>
      <c r="F26" s="8" t="s">
        <v>360</v>
      </c>
    </row>
    <row r="27" spans="1:6" ht="23.1" customHeight="1">
      <c r="A27" s="7" t="s">
        <v>589</v>
      </c>
      <c r="B27" s="8" t="s">
        <v>590</v>
      </c>
      <c r="C27" s="8" t="s">
        <v>254</v>
      </c>
      <c r="D27" s="7">
        <v>12000</v>
      </c>
      <c r="E27" s="8" t="s">
        <v>361</v>
      </c>
      <c r="F27" s="8" t="s">
        <v>362</v>
      </c>
    </row>
    <row r="28" spans="1:6" ht="23.1" customHeight="1">
      <c r="A28" s="7" t="s">
        <v>591</v>
      </c>
      <c r="B28" s="8" t="s">
        <v>592</v>
      </c>
      <c r="C28" s="8" t="s">
        <v>255</v>
      </c>
      <c r="D28" s="7">
        <v>13000</v>
      </c>
      <c r="E28" s="8" t="s">
        <v>363</v>
      </c>
      <c r="F28" s="8" t="s">
        <v>364</v>
      </c>
    </row>
    <row r="29" spans="1:6" ht="23.1" customHeight="1">
      <c r="A29" s="7" t="s">
        <v>593</v>
      </c>
      <c r="B29" s="8" t="s">
        <v>594</v>
      </c>
      <c r="C29" s="8" t="s">
        <v>256</v>
      </c>
      <c r="D29" s="7">
        <v>14000</v>
      </c>
      <c r="E29" s="8" t="s">
        <v>365</v>
      </c>
      <c r="F29" s="8" t="s">
        <v>366</v>
      </c>
    </row>
    <row r="30" spans="1:6" ht="23.1" customHeight="1">
      <c r="A30" s="7" t="s">
        <v>595</v>
      </c>
      <c r="B30" s="8" t="s">
        <v>596</v>
      </c>
      <c r="C30" s="8" t="s">
        <v>257</v>
      </c>
      <c r="D30" s="7">
        <v>14100</v>
      </c>
      <c r="E30" s="8" t="s">
        <v>367</v>
      </c>
      <c r="F30" s="8" t="s">
        <v>368</v>
      </c>
    </row>
    <row r="31" spans="1:6" ht="23.1" customHeight="1">
      <c r="A31" s="7" t="s">
        <v>597</v>
      </c>
      <c r="B31" s="8" t="s">
        <v>598</v>
      </c>
      <c r="C31" s="8" t="s">
        <v>258</v>
      </c>
      <c r="D31" s="7">
        <v>14200</v>
      </c>
      <c r="E31" s="8" t="s">
        <v>369</v>
      </c>
      <c r="F31" s="8" t="s">
        <v>370</v>
      </c>
    </row>
    <row r="32" spans="1:6" ht="23.1" customHeight="1">
      <c r="A32" s="7" t="s">
        <v>599</v>
      </c>
      <c r="B32" s="8" t="s">
        <v>600</v>
      </c>
      <c r="C32" s="8" t="s">
        <v>259</v>
      </c>
      <c r="D32" s="7">
        <v>14201</v>
      </c>
      <c r="E32" s="8" t="s">
        <v>371</v>
      </c>
      <c r="F32" s="8" t="s">
        <v>372</v>
      </c>
    </row>
    <row r="33" spans="1:6" ht="37.5" customHeight="1">
      <c r="A33" s="7" t="s">
        <v>601</v>
      </c>
      <c r="B33" s="8" t="s">
        <v>602</v>
      </c>
      <c r="C33" s="8" t="s">
        <v>260</v>
      </c>
      <c r="D33" s="7">
        <v>14202</v>
      </c>
      <c r="E33" s="8" t="s">
        <v>684</v>
      </c>
      <c r="F33" s="8" t="s">
        <v>373</v>
      </c>
    </row>
    <row r="34" spans="1:6" ht="23.1" customHeight="1">
      <c r="A34" s="7" t="s">
        <v>603</v>
      </c>
      <c r="B34" s="8" t="s">
        <v>261</v>
      </c>
      <c r="C34" s="8" t="s">
        <v>648</v>
      </c>
      <c r="D34" s="7">
        <v>14203</v>
      </c>
      <c r="E34" s="8" t="s">
        <v>374</v>
      </c>
      <c r="F34" s="8" t="s">
        <v>375</v>
      </c>
    </row>
    <row r="35" spans="1:6" ht="23.1" customHeight="1">
      <c r="A35" s="7" t="s">
        <v>604</v>
      </c>
      <c r="B35" s="8" t="s">
        <v>262</v>
      </c>
      <c r="C35" s="8" t="s">
        <v>263</v>
      </c>
      <c r="D35" s="7">
        <v>14300</v>
      </c>
      <c r="E35" s="8" t="s">
        <v>376</v>
      </c>
      <c r="F35" s="8" t="s">
        <v>377</v>
      </c>
    </row>
    <row r="36" spans="1:6" ht="57" customHeight="1">
      <c r="A36" s="7" t="s">
        <v>605</v>
      </c>
      <c r="B36" s="8" t="s">
        <v>704</v>
      </c>
      <c r="C36" s="8" t="s">
        <v>264</v>
      </c>
      <c r="D36" s="7" t="s">
        <v>665</v>
      </c>
      <c r="E36" s="8" t="s">
        <v>666</v>
      </c>
      <c r="F36" s="8" t="s">
        <v>378</v>
      </c>
    </row>
    <row r="37" spans="1:6" ht="23.1" customHeight="1">
      <c r="A37" s="7" t="s">
        <v>606</v>
      </c>
      <c r="B37" s="8" t="s">
        <v>607</v>
      </c>
      <c r="C37" s="8" t="s">
        <v>649</v>
      </c>
      <c r="D37" s="7">
        <v>16000</v>
      </c>
      <c r="E37" s="8" t="s">
        <v>24</v>
      </c>
      <c r="F37" s="8" t="s">
        <v>379</v>
      </c>
    </row>
    <row r="38" spans="1:6" ht="23.1" customHeight="1">
      <c r="A38" s="7" t="s">
        <v>608</v>
      </c>
      <c r="B38" s="8" t="s">
        <v>609</v>
      </c>
      <c r="C38" s="8" t="s">
        <v>265</v>
      </c>
      <c r="D38" s="7">
        <v>16100</v>
      </c>
      <c r="E38" s="8" t="s">
        <v>380</v>
      </c>
      <c r="F38" s="8" t="s">
        <v>381</v>
      </c>
    </row>
    <row r="39" spans="1:6" ht="45.75" customHeight="1">
      <c r="A39" s="7" t="s">
        <v>610</v>
      </c>
      <c r="B39" s="8" t="s">
        <v>611</v>
      </c>
      <c r="C39" s="8" t="s">
        <v>266</v>
      </c>
      <c r="D39" s="7">
        <v>16200</v>
      </c>
      <c r="E39" s="8" t="s">
        <v>25</v>
      </c>
      <c r="F39" s="8" t="s">
        <v>382</v>
      </c>
    </row>
    <row r="40" spans="1:6" ht="23.1" customHeight="1">
      <c r="A40" s="7" t="s">
        <v>612</v>
      </c>
      <c r="B40" s="8" t="s">
        <v>613</v>
      </c>
      <c r="C40" s="8" t="s">
        <v>267</v>
      </c>
      <c r="D40" s="7">
        <v>16300</v>
      </c>
      <c r="E40" s="8" t="s">
        <v>383</v>
      </c>
      <c r="F40" s="8" t="s">
        <v>384</v>
      </c>
    </row>
    <row r="41" spans="1:6" ht="23.1" customHeight="1">
      <c r="A41" s="7" t="s">
        <v>614</v>
      </c>
      <c r="B41" s="8" t="s">
        <v>268</v>
      </c>
      <c r="C41" s="8" t="s">
        <v>269</v>
      </c>
      <c r="D41" s="7">
        <v>16400</v>
      </c>
      <c r="E41" s="8" t="s">
        <v>385</v>
      </c>
      <c r="F41" s="8" t="s">
        <v>386</v>
      </c>
    </row>
    <row r="42" spans="1:6" ht="23.1" customHeight="1">
      <c r="A42" s="7" t="s">
        <v>615</v>
      </c>
      <c r="B42" s="8" t="s">
        <v>270</v>
      </c>
      <c r="C42" s="8" t="s">
        <v>271</v>
      </c>
      <c r="D42" s="7">
        <v>16500</v>
      </c>
      <c r="E42" s="8" t="s">
        <v>387</v>
      </c>
      <c r="F42" s="8" t="s">
        <v>388</v>
      </c>
    </row>
    <row r="43" spans="1:6" ht="32.25" customHeight="1">
      <c r="A43" s="7" t="s">
        <v>616</v>
      </c>
      <c r="B43" s="8" t="s">
        <v>524</v>
      </c>
      <c r="C43" s="8" t="s">
        <v>272</v>
      </c>
      <c r="D43" s="7">
        <v>16600</v>
      </c>
      <c r="E43" s="8" t="s">
        <v>31</v>
      </c>
      <c r="F43" s="8" t="s">
        <v>389</v>
      </c>
    </row>
    <row r="44" spans="1:6" ht="23.1" customHeight="1">
      <c r="A44" s="7" t="s">
        <v>617</v>
      </c>
      <c r="B44" s="8" t="s">
        <v>618</v>
      </c>
      <c r="C44" s="8" t="s">
        <v>273</v>
      </c>
      <c r="D44" s="7">
        <v>17000</v>
      </c>
      <c r="E44" s="8" t="s">
        <v>667</v>
      </c>
      <c r="F44" s="8" t="s">
        <v>391</v>
      </c>
    </row>
    <row r="45" spans="1:6" ht="23.1" customHeight="1">
      <c r="A45" s="7" t="s">
        <v>619</v>
      </c>
      <c r="B45" s="8" t="s">
        <v>274</v>
      </c>
      <c r="C45" s="8" t="s">
        <v>275</v>
      </c>
      <c r="D45" s="7">
        <v>17100</v>
      </c>
      <c r="E45" s="8" t="s">
        <v>32</v>
      </c>
      <c r="F45" s="8" t="s">
        <v>392</v>
      </c>
    </row>
    <row r="46" spans="1:6" ht="23.1" customHeight="1">
      <c r="A46" s="7" t="s">
        <v>620</v>
      </c>
      <c r="B46" s="8" t="s">
        <v>621</v>
      </c>
      <c r="C46" s="8" t="s">
        <v>276</v>
      </c>
      <c r="D46" s="7">
        <v>17200</v>
      </c>
      <c r="E46" s="8" t="s">
        <v>393</v>
      </c>
      <c r="F46" s="8" t="s">
        <v>394</v>
      </c>
    </row>
    <row r="47" spans="1:6" ht="23.1" customHeight="1">
      <c r="A47" s="7" t="s">
        <v>622</v>
      </c>
      <c r="B47" s="8" t="s">
        <v>277</v>
      </c>
      <c r="C47" s="8" t="s">
        <v>278</v>
      </c>
      <c r="D47" s="7">
        <v>17201</v>
      </c>
      <c r="E47" s="8" t="s">
        <v>395</v>
      </c>
      <c r="F47" s="8" t="s">
        <v>396</v>
      </c>
    </row>
    <row r="48" spans="1:6" ht="23.1" customHeight="1">
      <c r="A48" s="7" t="s">
        <v>623</v>
      </c>
      <c r="B48" s="8" t="s">
        <v>279</v>
      </c>
      <c r="C48" s="8" t="s">
        <v>280</v>
      </c>
      <c r="D48" s="7">
        <v>17202</v>
      </c>
      <c r="E48" s="8" t="s">
        <v>397</v>
      </c>
      <c r="F48" s="8" t="s">
        <v>398</v>
      </c>
    </row>
    <row r="49" spans="1:6" ht="32.25" customHeight="1">
      <c r="A49" s="7" t="s">
        <v>624</v>
      </c>
      <c r="B49" s="8" t="s">
        <v>281</v>
      </c>
      <c r="C49" s="8" t="s">
        <v>685</v>
      </c>
      <c r="D49" s="7">
        <v>17300</v>
      </c>
      <c r="E49" s="8" t="s">
        <v>34</v>
      </c>
      <c r="F49" s="8" t="s">
        <v>399</v>
      </c>
    </row>
    <row r="50" spans="1:6" ht="23.1" customHeight="1">
      <c r="A50" s="7" t="s">
        <v>625</v>
      </c>
      <c r="B50" s="8" t="s">
        <v>282</v>
      </c>
      <c r="C50" s="8" t="s">
        <v>283</v>
      </c>
      <c r="D50" s="7">
        <v>17400</v>
      </c>
      <c r="E50" s="8" t="s">
        <v>36</v>
      </c>
      <c r="F50" s="8" t="s">
        <v>400</v>
      </c>
    </row>
    <row r="51" spans="1:6" ht="23.1" customHeight="1">
      <c r="A51" s="7" t="s">
        <v>626</v>
      </c>
      <c r="B51" s="8" t="s">
        <v>284</v>
      </c>
      <c r="C51" s="8" t="s">
        <v>285</v>
      </c>
      <c r="D51" s="7">
        <v>17500</v>
      </c>
      <c r="E51" s="8" t="s">
        <v>668</v>
      </c>
      <c r="F51" s="8" t="s">
        <v>401</v>
      </c>
    </row>
    <row r="52" spans="1:6" ht="38.25" customHeight="1">
      <c r="A52" s="7" t="s">
        <v>627</v>
      </c>
      <c r="B52" s="8" t="s">
        <v>652</v>
      </c>
      <c r="C52" s="8" t="s">
        <v>286</v>
      </c>
      <c r="D52" s="7">
        <v>18000</v>
      </c>
      <c r="E52" s="8" t="s">
        <v>701</v>
      </c>
      <c r="F52" s="8" t="s">
        <v>402</v>
      </c>
    </row>
    <row r="53" spans="1:6" ht="23.1" customHeight="1">
      <c r="A53" s="7" t="s">
        <v>628</v>
      </c>
      <c r="B53" s="8" t="s">
        <v>287</v>
      </c>
      <c r="C53" s="8" t="s">
        <v>288</v>
      </c>
      <c r="D53" s="7">
        <v>18100</v>
      </c>
      <c r="E53" s="8" t="s">
        <v>403</v>
      </c>
      <c r="F53" s="8" t="s">
        <v>404</v>
      </c>
    </row>
    <row r="54" spans="1:6" ht="23.1" customHeight="1">
      <c r="A54" s="7" t="s">
        <v>629</v>
      </c>
      <c r="B54" s="8" t="s">
        <v>289</v>
      </c>
      <c r="C54" s="8" t="s">
        <v>290</v>
      </c>
      <c r="D54" s="7">
        <v>18200</v>
      </c>
      <c r="E54" s="8" t="s">
        <v>405</v>
      </c>
      <c r="F54" s="8" t="s">
        <v>406</v>
      </c>
    </row>
    <row r="55" spans="1:6" ht="42.75" customHeight="1">
      <c r="A55" s="7" t="s">
        <v>630</v>
      </c>
      <c r="B55" s="8" t="s">
        <v>291</v>
      </c>
      <c r="C55" s="8" t="s">
        <v>292</v>
      </c>
      <c r="D55" s="7">
        <v>18300</v>
      </c>
      <c r="E55" s="8" t="s">
        <v>702</v>
      </c>
      <c r="F55" s="8" t="s">
        <v>407</v>
      </c>
    </row>
    <row r="56" spans="1:6" ht="23.1" customHeight="1">
      <c r="A56" s="7" t="s">
        <v>631</v>
      </c>
      <c r="B56" s="8" t="s">
        <v>293</v>
      </c>
      <c r="C56" s="8" t="s">
        <v>294</v>
      </c>
      <c r="D56" s="7">
        <v>20000</v>
      </c>
      <c r="E56" s="8" t="s">
        <v>408</v>
      </c>
      <c r="F56" s="8" t="s">
        <v>409</v>
      </c>
    </row>
    <row r="57" spans="1:6" ht="23.1" customHeight="1">
      <c r="A57" s="7" t="s">
        <v>632</v>
      </c>
      <c r="B57" s="8" t="s">
        <v>295</v>
      </c>
      <c r="C57" s="8" t="s">
        <v>296</v>
      </c>
      <c r="D57" s="7">
        <v>20100</v>
      </c>
      <c r="E57" s="8" t="s">
        <v>410</v>
      </c>
      <c r="F57" s="8" t="s">
        <v>411</v>
      </c>
    </row>
    <row r="58" spans="1:6" ht="23.1" customHeight="1">
      <c r="A58" s="7" t="s">
        <v>633</v>
      </c>
      <c r="B58" s="8" t="s">
        <v>297</v>
      </c>
      <c r="C58" s="8" t="s">
        <v>298</v>
      </c>
      <c r="D58" s="7">
        <v>20101</v>
      </c>
      <c r="E58" s="8" t="s">
        <v>412</v>
      </c>
      <c r="F58" s="8" t="s">
        <v>413</v>
      </c>
    </row>
    <row r="59" spans="1:6" ht="23.1" customHeight="1">
      <c r="A59" s="7" t="s">
        <v>634</v>
      </c>
      <c r="B59" s="8" t="s">
        <v>299</v>
      </c>
      <c r="C59" s="8" t="s">
        <v>650</v>
      </c>
      <c r="D59" s="7">
        <v>20102</v>
      </c>
      <c r="E59" s="8" t="s">
        <v>686</v>
      </c>
      <c r="F59" s="8" t="s">
        <v>414</v>
      </c>
    </row>
    <row r="60" spans="1:6" ht="23.1" customHeight="1">
      <c r="A60" s="7" t="s">
        <v>635</v>
      </c>
      <c r="B60" s="8" t="s">
        <v>636</v>
      </c>
      <c r="C60" s="8" t="s">
        <v>300</v>
      </c>
      <c r="D60" s="7">
        <v>20103</v>
      </c>
      <c r="E60" s="8" t="s">
        <v>415</v>
      </c>
      <c r="F60" s="8" t="s">
        <v>416</v>
      </c>
    </row>
    <row r="61" spans="1:6" ht="23.1" customHeight="1">
      <c r="A61" s="7" t="s">
        <v>637</v>
      </c>
      <c r="B61" s="8" t="s">
        <v>301</v>
      </c>
      <c r="C61" s="8" t="s">
        <v>651</v>
      </c>
      <c r="D61" s="7">
        <v>20104</v>
      </c>
      <c r="E61" s="8" t="s">
        <v>417</v>
      </c>
      <c r="F61" s="8" t="s">
        <v>418</v>
      </c>
    </row>
    <row r="62" spans="1:6" ht="36" customHeight="1">
      <c r="A62" s="7" t="s">
        <v>638</v>
      </c>
      <c r="B62" s="8" t="s">
        <v>302</v>
      </c>
      <c r="C62" s="8" t="s">
        <v>303</v>
      </c>
      <c r="D62" s="7">
        <v>20105</v>
      </c>
      <c r="E62" s="8" t="s">
        <v>669</v>
      </c>
      <c r="F62" s="8" t="s">
        <v>419</v>
      </c>
    </row>
    <row r="63" spans="1:6" ht="29.25" customHeight="1">
      <c r="A63" s="7" t="s">
        <v>639</v>
      </c>
      <c r="B63" s="8" t="s">
        <v>304</v>
      </c>
      <c r="C63" s="8" t="s">
        <v>305</v>
      </c>
      <c r="D63" s="7">
        <v>20106</v>
      </c>
      <c r="E63" s="8" t="s">
        <v>420</v>
      </c>
      <c r="F63" s="8" t="s">
        <v>421</v>
      </c>
    </row>
    <row r="64" spans="1:6" ht="23.1" customHeight="1">
      <c r="A64" s="7" t="s">
        <v>640</v>
      </c>
      <c r="B64" s="8" t="s">
        <v>306</v>
      </c>
      <c r="C64" s="8" t="s">
        <v>307</v>
      </c>
      <c r="D64" s="7">
        <v>20107</v>
      </c>
      <c r="E64" s="8" t="s">
        <v>422</v>
      </c>
      <c r="F64" s="8" t="s">
        <v>423</v>
      </c>
    </row>
    <row r="65" spans="1:6" ht="23.1" customHeight="1">
      <c r="A65" s="7" t="s">
        <v>641</v>
      </c>
      <c r="B65" s="8" t="s">
        <v>308</v>
      </c>
      <c r="C65" s="8" t="s">
        <v>309</v>
      </c>
      <c r="D65" s="7">
        <v>20200</v>
      </c>
      <c r="E65" s="8" t="s">
        <v>424</v>
      </c>
      <c r="F65" s="8" t="s">
        <v>425</v>
      </c>
    </row>
    <row r="66" spans="1:6" ht="23.1" customHeight="1">
      <c r="A66" s="7" t="s">
        <v>642</v>
      </c>
      <c r="B66" s="8" t="s">
        <v>310</v>
      </c>
      <c r="C66" s="8" t="s">
        <v>311</v>
      </c>
      <c r="D66" s="7">
        <v>20300</v>
      </c>
      <c r="E66" s="8" t="s">
        <v>426</v>
      </c>
      <c r="F66" s="8" t="s">
        <v>427</v>
      </c>
    </row>
    <row r="67" spans="1:6" ht="23.1" customHeight="1">
      <c r="A67" s="7" t="s">
        <v>643</v>
      </c>
      <c r="B67" s="8" t="s">
        <v>312</v>
      </c>
      <c r="C67" s="8" t="s">
        <v>313</v>
      </c>
      <c r="D67" s="7">
        <v>20400</v>
      </c>
      <c r="E67" s="8" t="s">
        <v>428</v>
      </c>
      <c r="F67" s="8" t="s">
        <v>429</v>
      </c>
    </row>
    <row r="68" spans="1:6" ht="23.1" customHeight="1">
      <c r="A68" s="7" t="s">
        <v>644</v>
      </c>
      <c r="B68" s="8" t="s">
        <v>314</v>
      </c>
      <c r="C68" s="8" t="s">
        <v>315</v>
      </c>
      <c r="D68" s="7">
        <v>22000</v>
      </c>
      <c r="E68" s="113" t="s">
        <v>430</v>
      </c>
      <c r="F68" s="113" t="s">
        <v>674</v>
      </c>
    </row>
    <row r="69" spans="1:6" ht="23.1" customHeight="1">
      <c r="A69" s="7" t="s">
        <v>645</v>
      </c>
      <c r="B69" s="8" t="s">
        <v>316</v>
      </c>
      <c r="C69" s="8" t="s">
        <v>317</v>
      </c>
      <c r="D69" s="7">
        <v>22100</v>
      </c>
      <c r="E69" s="113" t="s">
        <v>432</v>
      </c>
      <c r="F69" s="113" t="s">
        <v>431</v>
      </c>
    </row>
    <row r="70" spans="1:6" ht="34.5" customHeight="1">
      <c r="A70" s="9" t="s">
        <v>646</v>
      </c>
      <c r="B70" s="10" t="s">
        <v>318</v>
      </c>
      <c r="C70" s="10" t="s">
        <v>319</v>
      </c>
      <c r="D70" s="9" t="s">
        <v>675</v>
      </c>
      <c r="E70" s="114" t="s">
        <v>676</v>
      </c>
      <c r="F70" s="114" t="s">
        <v>687</v>
      </c>
    </row>
    <row r="71" spans="1:6" ht="23.1" customHeight="1">
      <c r="A71" s="139" t="s">
        <v>677</v>
      </c>
      <c r="B71" s="139"/>
      <c r="C71" s="139"/>
      <c r="D71" s="137"/>
      <c r="E71" s="138"/>
    </row>
    <row r="72" spans="1:6" ht="23.1" customHeight="1">
      <c r="D72" s="115"/>
    </row>
    <row r="74" spans="1:6" ht="23.1" customHeight="1">
      <c r="D74" s="11" t="s">
        <v>678</v>
      </c>
    </row>
    <row r="108" spans="9:9" ht="23.1" customHeight="1">
      <c r="I108" s="4">
        <v>749771</v>
      </c>
    </row>
  </sheetData>
  <phoneticPr fontId="4"/>
  <pageMargins left="0.78740157480314965" right="0.78740157480314965" top="0.39370078740157483" bottom="0.59055118110236227" header="0.51181102362204722" footer="0.39370078740157483"/>
  <pageSetup paperSize="9" scale="4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86" zoomScaleNormal="100" zoomScaleSheetLayoutView="86" workbookViewId="0">
      <selection activeCell="U6" sqref="U6"/>
    </sheetView>
  </sheetViews>
  <sheetFormatPr defaultRowHeight="13.5"/>
  <cols>
    <col min="1" max="1" width="13.625" style="92" customWidth="1"/>
    <col min="2" max="2" width="14.625" customWidth="1"/>
    <col min="3" max="19" width="12.625" customWidth="1"/>
  </cols>
  <sheetData>
    <row r="1" spans="1:20" ht="21">
      <c r="A1" s="161" t="s">
        <v>544</v>
      </c>
      <c r="B1" s="161"/>
      <c r="C1" s="161"/>
      <c r="D1" s="161"/>
      <c r="E1" s="161"/>
      <c r="F1" s="161"/>
      <c r="G1" s="161"/>
      <c r="H1" s="161"/>
    </row>
    <row r="2" spans="1:20" ht="15.75" customHeight="1">
      <c r="R2" s="135" t="s">
        <v>710</v>
      </c>
      <c r="S2" s="136"/>
      <c r="T2" s="136"/>
    </row>
    <row r="3" spans="1:20" ht="39.950000000000003" customHeight="1">
      <c r="A3" s="89" t="s">
        <v>180</v>
      </c>
      <c r="B3" s="103"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104">
        <f>SUM(C4:S4)</f>
        <v>720104</v>
      </c>
      <c r="C4" s="104">
        <f>SUM(C5:C6)</f>
        <v>24017</v>
      </c>
      <c r="D4" s="104">
        <f t="shared" ref="D4:S4" si="0">SUM(D5:D6)</f>
        <v>27558</v>
      </c>
      <c r="E4" s="104">
        <f t="shared" si="0"/>
        <v>28918</v>
      </c>
      <c r="F4" s="104">
        <f t="shared" si="0"/>
        <v>30878</v>
      </c>
      <c r="G4" s="104">
        <f t="shared" si="0"/>
        <v>28338</v>
      </c>
      <c r="H4" s="104">
        <f t="shared" si="0"/>
        <v>27430</v>
      </c>
      <c r="I4" s="104">
        <f t="shared" si="0"/>
        <v>33235</v>
      </c>
      <c r="J4" s="104">
        <f t="shared" si="0"/>
        <v>37449</v>
      </c>
      <c r="K4" s="104">
        <f t="shared" si="0"/>
        <v>45350</v>
      </c>
      <c r="L4" s="104">
        <f t="shared" si="0"/>
        <v>47990</v>
      </c>
      <c r="M4" s="104">
        <f t="shared" si="0"/>
        <v>43222</v>
      </c>
      <c r="N4" s="104">
        <f t="shared" si="0"/>
        <v>43518</v>
      </c>
      <c r="O4" s="104">
        <f t="shared" si="0"/>
        <v>47251</v>
      </c>
      <c r="P4" s="104">
        <f t="shared" si="0"/>
        <v>58976</v>
      </c>
      <c r="Q4" s="104">
        <f t="shared" si="0"/>
        <v>53353</v>
      </c>
      <c r="R4" s="104">
        <f t="shared" si="0"/>
        <v>45412</v>
      </c>
      <c r="S4" s="104">
        <f t="shared" si="0"/>
        <v>97209</v>
      </c>
    </row>
    <row r="5" spans="1:20" ht="39.950000000000003" customHeight="1">
      <c r="A5" s="97" t="s">
        <v>187</v>
      </c>
      <c r="B5" s="105">
        <f>SUM(C5:S5)</f>
        <v>652777</v>
      </c>
      <c r="C5" s="105">
        <f>SUM(C7:C17)</f>
        <v>22262</v>
      </c>
      <c r="D5" s="105">
        <f t="shared" ref="D5:S5" si="1">SUM(D7:D17)</f>
        <v>25308</v>
      </c>
      <c r="E5" s="105">
        <f t="shared" si="1"/>
        <v>26426</v>
      </c>
      <c r="F5" s="105">
        <f t="shared" si="1"/>
        <v>28073</v>
      </c>
      <c r="G5" s="105">
        <f t="shared" si="1"/>
        <v>26197</v>
      </c>
      <c r="H5" s="105">
        <f t="shared" si="1"/>
        <v>25596</v>
      </c>
      <c r="I5" s="105">
        <f t="shared" si="1"/>
        <v>30716</v>
      </c>
      <c r="J5" s="105">
        <f t="shared" si="1"/>
        <v>34525</v>
      </c>
      <c r="K5" s="105">
        <f t="shared" si="1"/>
        <v>41753</v>
      </c>
      <c r="L5" s="105">
        <f t="shared" si="1"/>
        <v>44174</v>
      </c>
      <c r="M5" s="105">
        <f t="shared" si="1"/>
        <v>39568</v>
      </c>
      <c r="N5" s="105">
        <f t="shared" si="1"/>
        <v>39351</v>
      </c>
      <c r="O5" s="105">
        <f t="shared" si="1"/>
        <v>42208</v>
      </c>
      <c r="P5" s="105">
        <f t="shared" si="1"/>
        <v>52823</v>
      </c>
      <c r="Q5" s="105">
        <f t="shared" si="1"/>
        <v>47946</v>
      </c>
      <c r="R5" s="105">
        <f t="shared" si="1"/>
        <v>40466</v>
      </c>
      <c r="S5" s="105">
        <f t="shared" si="1"/>
        <v>85385</v>
      </c>
    </row>
    <row r="6" spans="1:20" ht="39.950000000000003" customHeight="1">
      <c r="A6" s="99" t="s">
        <v>188</v>
      </c>
      <c r="B6" s="105">
        <f>SUM(C6:S6)</f>
        <v>67327</v>
      </c>
      <c r="C6" s="106">
        <f>SUM(C18:C26)</f>
        <v>1755</v>
      </c>
      <c r="D6" s="106">
        <f t="shared" ref="D6:S6" si="2">SUM(D18:D26)</f>
        <v>2250</v>
      </c>
      <c r="E6" s="106">
        <f t="shared" si="2"/>
        <v>2492</v>
      </c>
      <c r="F6" s="106">
        <f t="shared" si="2"/>
        <v>2805</v>
      </c>
      <c r="G6" s="106">
        <f t="shared" si="2"/>
        <v>2141</v>
      </c>
      <c r="H6" s="106">
        <f t="shared" si="2"/>
        <v>1834</v>
      </c>
      <c r="I6" s="106">
        <f t="shared" si="2"/>
        <v>2519</v>
      </c>
      <c r="J6" s="106">
        <f t="shared" si="2"/>
        <v>2924</v>
      </c>
      <c r="K6" s="106">
        <f t="shared" si="2"/>
        <v>3597</v>
      </c>
      <c r="L6" s="106">
        <f t="shared" si="2"/>
        <v>3816</v>
      </c>
      <c r="M6" s="106">
        <f t="shared" si="2"/>
        <v>3654</v>
      </c>
      <c r="N6" s="106">
        <f t="shared" si="2"/>
        <v>4167</v>
      </c>
      <c r="O6" s="106">
        <f t="shared" si="2"/>
        <v>5043</v>
      </c>
      <c r="P6" s="106">
        <f t="shared" si="2"/>
        <v>6153</v>
      </c>
      <c r="Q6" s="106">
        <f t="shared" si="2"/>
        <v>5407</v>
      </c>
      <c r="R6" s="106">
        <f t="shared" si="2"/>
        <v>4946</v>
      </c>
      <c r="S6" s="106">
        <f t="shared" si="2"/>
        <v>11824</v>
      </c>
    </row>
    <row r="7" spans="1:20" ht="39.950000000000003" customHeight="1">
      <c r="A7" s="95" t="s">
        <v>189</v>
      </c>
      <c r="B7" s="104">
        <v>270243</v>
      </c>
      <c r="C7" s="104">
        <v>9985</v>
      </c>
      <c r="D7" s="104">
        <v>11001</v>
      </c>
      <c r="E7" s="104">
        <v>11278</v>
      </c>
      <c r="F7" s="104">
        <v>11859</v>
      </c>
      <c r="G7" s="104">
        <v>12204</v>
      </c>
      <c r="H7" s="104">
        <v>12525</v>
      </c>
      <c r="I7" s="104">
        <v>14386</v>
      </c>
      <c r="J7" s="104">
        <v>15982</v>
      </c>
      <c r="K7" s="104">
        <v>18934</v>
      </c>
      <c r="L7" s="104">
        <v>19857</v>
      </c>
      <c r="M7" s="104">
        <v>17455</v>
      </c>
      <c r="N7" s="104">
        <v>16566</v>
      </c>
      <c r="O7" s="104">
        <v>16800</v>
      </c>
      <c r="P7" s="104">
        <v>20089</v>
      </c>
      <c r="Q7" s="104">
        <v>17944</v>
      </c>
      <c r="R7" s="104">
        <v>14708</v>
      </c>
      <c r="S7" s="104">
        <v>28670</v>
      </c>
    </row>
    <row r="8" spans="1:20" ht="39.950000000000003" customHeight="1">
      <c r="A8" s="97" t="s">
        <v>190</v>
      </c>
      <c r="B8" s="105">
        <v>82781</v>
      </c>
      <c r="C8" s="105">
        <v>2568</v>
      </c>
      <c r="D8" s="105">
        <v>2985</v>
      </c>
      <c r="E8" s="105">
        <v>3151</v>
      </c>
      <c r="F8" s="105">
        <v>3508</v>
      </c>
      <c r="G8" s="105">
        <v>3043</v>
      </c>
      <c r="H8" s="105">
        <v>2789</v>
      </c>
      <c r="I8" s="105">
        <v>3495</v>
      </c>
      <c r="J8" s="105">
        <v>3909</v>
      </c>
      <c r="K8" s="105">
        <v>5101</v>
      </c>
      <c r="L8" s="105">
        <v>5553</v>
      </c>
      <c r="M8" s="105">
        <v>4839</v>
      </c>
      <c r="N8" s="105">
        <v>4770</v>
      </c>
      <c r="O8" s="105">
        <v>5222</v>
      </c>
      <c r="P8" s="105">
        <v>7240</v>
      </c>
      <c r="Q8" s="105">
        <v>7024</v>
      </c>
      <c r="R8" s="105">
        <v>5922</v>
      </c>
      <c r="S8" s="105">
        <v>11662</v>
      </c>
    </row>
    <row r="9" spans="1:20" ht="39.950000000000003" customHeight="1">
      <c r="A9" s="97" t="s">
        <v>191</v>
      </c>
      <c r="B9" s="105">
        <v>40007</v>
      </c>
      <c r="C9" s="105">
        <v>1040</v>
      </c>
      <c r="D9" s="105">
        <v>1273</v>
      </c>
      <c r="E9" s="105">
        <v>1434</v>
      </c>
      <c r="F9" s="105">
        <v>1665</v>
      </c>
      <c r="G9" s="105">
        <v>1213</v>
      </c>
      <c r="H9" s="105">
        <v>1077</v>
      </c>
      <c r="I9" s="105">
        <v>1364</v>
      </c>
      <c r="J9" s="105">
        <v>1660</v>
      </c>
      <c r="K9" s="105">
        <v>2223</v>
      </c>
      <c r="L9" s="105">
        <v>2330</v>
      </c>
      <c r="M9" s="105">
        <v>2336</v>
      </c>
      <c r="N9" s="105">
        <v>2505</v>
      </c>
      <c r="O9" s="105">
        <v>2936</v>
      </c>
      <c r="P9" s="105">
        <v>3742</v>
      </c>
      <c r="Q9" s="105">
        <v>3466</v>
      </c>
      <c r="R9" s="105">
        <v>2945</v>
      </c>
      <c r="S9" s="105">
        <v>6798</v>
      </c>
    </row>
    <row r="10" spans="1:20" ht="39.950000000000003" customHeight="1">
      <c r="A10" s="97" t="s">
        <v>192</v>
      </c>
      <c r="B10" s="105">
        <v>17910</v>
      </c>
      <c r="C10" s="105">
        <v>463</v>
      </c>
      <c r="D10" s="105">
        <v>519</v>
      </c>
      <c r="E10" s="105">
        <v>628</v>
      </c>
      <c r="F10" s="105">
        <v>675</v>
      </c>
      <c r="G10" s="105">
        <v>567</v>
      </c>
      <c r="H10" s="105">
        <v>502</v>
      </c>
      <c r="I10" s="105">
        <v>614</v>
      </c>
      <c r="J10" s="105">
        <v>666</v>
      </c>
      <c r="K10" s="105">
        <v>873</v>
      </c>
      <c r="L10" s="105">
        <v>1137</v>
      </c>
      <c r="M10" s="105">
        <v>1084</v>
      </c>
      <c r="N10" s="105">
        <v>1098</v>
      </c>
      <c r="O10" s="105">
        <v>1327</v>
      </c>
      <c r="P10" s="105">
        <v>1616</v>
      </c>
      <c r="Q10" s="105">
        <v>1549</v>
      </c>
      <c r="R10" s="105">
        <v>1436</v>
      </c>
      <c r="S10" s="105">
        <v>3156</v>
      </c>
    </row>
    <row r="11" spans="1:20" ht="39.950000000000003" customHeight="1">
      <c r="A11" s="97" t="s">
        <v>193</v>
      </c>
      <c r="B11" s="105">
        <v>61705</v>
      </c>
      <c r="C11" s="105">
        <v>2260</v>
      </c>
      <c r="D11" s="105">
        <v>2540</v>
      </c>
      <c r="E11" s="105">
        <v>2544</v>
      </c>
      <c r="F11" s="105">
        <v>2722</v>
      </c>
      <c r="G11" s="105">
        <v>2409</v>
      </c>
      <c r="H11" s="105">
        <v>2354</v>
      </c>
      <c r="I11" s="105">
        <v>2889</v>
      </c>
      <c r="J11" s="105">
        <v>3276</v>
      </c>
      <c r="K11" s="105">
        <v>3837</v>
      </c>
      <c r="L11" s="105">
        <v>4214</v>
      </c>
      <c r="M11" s="105">
        <v>3439</v>
      </c>
      <c r="N11" s="105">
        <v>3427</v>
      </c>
      <c r="O11" s="105">
        <v>3612</v>
      </c>
      <c r="P11" s="105">
        <v>5046</v>
      </c>
      <c r="Q11" s="105">
        <v>4830</v>
      </c>
      <c r="R11" s="105">
        <v>4005</v>
      </c>
      <c r="S11" s="105">
        <v>8301</v>
      </c>
    </row>
    <row r="12" spans="1:20" ht="39.950000000000003" customHeight="1">
      <c r="A12" s="97" t="s">
        <v>194</v>
      </c>
      <c r="B12" s="105">
        <v>56291</v>
      </c>
      <c r="C12" s="105">
        <v>2000</v>
      </c>
      <c r="D12" s="105">
        <v>2305</v>
      </c>
      <c r="E12" s="105">
        <v>2363</v>
      </c>
      <c r="F12" s="105">
        <v>2477</v>
      </c>
      <c r="G12" s="105">
        <v>2150</v>
      </c>
      <c r="H12" s="105">
        <v>2077</v>
      </c>
      <c r="I12" s="105">
        <v>2591</v>
      </c>
      <c r="J12" s="105">
        <v>2887</v>
      </c>
      <c r="K12" s="105">
        <v>3467</v>
      </c>
      <c r="L12" s="105">
        <v>3572</v>
      </c>
      <c r="M12" s="105">
        <v>3318</v>
      </c>
      <c r="N12" s="105">
        <v>3494</v>
      </c>
      <c r="O12" s="105">
        <v>3693</v>
      </c>
      <c r="P12" s="105">
        <v>4625</v>
      </c>
      <c r="Q12" s="105">
        <v>3976</v>
      </c>
      <c r="R12" s="105">
        <v>3421</v>
      </c>
      <c r="S12" s="105">
        <v>7875</v>
      </c>
    </row>
    <row r="13" spans="1:20" ht="39.950000000000003" customHeight="1">
      <c r="A13" s="97" t="s">
        <v>195</v>
      </c>
      <c r="B13" s="105">
        <v>22571</v>
      </c>
      <c r="C13" s="105">
        <v>722</v>
      </c>
      <c r="D13" s="105">
        <v>864</v>
      </c>
      <c r="E13" s="105">
        <v>872</v>
      </c>
      <c r="F13" s="105">
        <v>977</v>
      </c>
      <c r="G13" s="105">
        <v>773</v>
      </c>
      <c r="H13" s="105">
        <v>707</v>
      </c>
      <c r="I13" s="105">
        <v>933</v>
      </c>
      <c r="J13" s="105">
        <v>1083</v>
      </c>
      <c r="K13" s="105">
        <v>1293</v>
      </c>
      <c r="L13" s="105">
        <v>1328</v>
      </c>
      <c r="M13" s="105">
        <v>1286</v>
      </c>
      <c r="N13" s="105">
        <v>1375</v>
      </c>
      <c r="O13" s="105">
        <v>1643</v>
      </c>
      <c r="P13" s="105">
        <v>1907</v>
      </c>
      <c r="Q13" s="105">
        <v>1614</v>
      </c>
      <c r="R13" s="105">
        <v>1472</v>
      </c>
      <c r="S13" s="105">
        <v>3722</v>
      </c>
    </row>
    <row r="14" spans="1:20" ht="39.950000000000003" customHeight="1">
      <c r="A14" s="97" t="s">
        <v>196</v>
      </c>
      <c r="B14" s="105">
        <v>19532</v>
      </c>
      <c r="C14" s="105">
        <v>605</v>
      </c>
      <c r="D14" s="105">
        <v>744</v>
      </c>
      <c r="E14" s="105">
        <v>788</v>
      </c>
      <c r="F14" s="105">
        <v>873</v>
      </c>
      <c r="G14" s="105">
        <v>798</v>
      </c>
      <c r="H14" s="105">
        <v>688</v>
      </c>
      <c r="I14" s="105">
        <v>844</v>
      </c>
      <c r="J14" s="105">
        <v>998</v>
      </c>
      <c r="K14" s="105">
        <v>1158</v>
      </c>
      <c r="L14" s="105">
        <v>1251</v>
      </c>
      <c r="M14" s="105">
        <v>1108</v>
      </c>
      <c r="N14" s="105">
        <v>1198</v>
      </c>
      <c r="O14" s="105">
        <v>1351</v>
      </c>
      <c r="P14" s="105">
        <v>1691</v>
      </c>
      <c r="Q14" s="105">
        <v>1442</v>
      </c>
      <c r="R14" s="105">
        <v>1232</v>
      </c>
      <c r="S14" s="105">
        <v>2763</v>
      </c>
    </row>
    <row r="15" spans="1:20" ht="39.950000000000003" customHeight="1">
      <c r="A15" s="97" t="s">
        <v>197</v>
      </c>
      <c r="B15" s="105">
        <v>44272</v>
      </c>
      <c r="C15" s="105">
        <v>1484</v>
      </c>
      <c r="D15" s="105">
        <v>1724</v>
      </c>
      <c r="E15" s="105">
        <v>1839</v>
      </c>
      <c r="F15" s="105">
        <v>1826</v>
      </c>
      <c r="G15" s="105">
        <v>1749</v>
      </c>
      <c r="H15" s="105">
        <v>1736</v>
      </c>
      <c r="I15" s="105">
        <v>2087</v>
      </c>
      <c r="J15" s="105">
        <v>2240</v>
      </c>
      <c r="K15" s="105">
        <v>2748</v>
      </c>
      <c r="L15" s="105">
        <v>2850</v>
      </c>
      <c r="M15" s="105">
        <v>2614</v>
      </c>
      <c r="N15" s="105">
        <v>2673</v>
      </c>
      <c r="O15" s="105">
        <v>2986</v>
      </c>
      <c r="P15" s="105">
        <v>3673</v>
      </c>
      <c r="Q15" s="105">
        <v>3214</v>
      </c>
      <c r="R15" s="105">
        <v>2768</v>
      </c>
      <c r="S15" s="105">
        <v>6061</v>
      </c>
    </row>
    <row r="16" spans="1:20" ht="39.950000000000003" customHeight="1">
      <c r="A16" s="97" t="s">
        <v>198</v>
      </c>
      <c r="B16" s="105">
        <v>19836</v>
      </c>
      <c r="C16" s="105">
        <v>530</v>
      </c>
      <c r="D16" s="105">
        <v>619</v>
      </c>
      <c r="E16" s="105">
        <v>711</v>
      </c>
      <c r="F16" s="105">
        <v>703</v>
      </c>
      <c r="G16" s="105">
        <v>487</v>
      </c>
      <c r="H16" s="105">
        <v>455</v>
      </c>
      <c r="I16" s="105">
        <v>665</v>
      </c>
      <c r="J16" s="105">
        <v>821</v>
      </c>
      <c r="K16" s="105">
        <v>973</v>
      </c>
      <c r="L16" s="105">
        <v>993</v>
      </c>
      <c r="M16" s="105">
        <v>1044</v>
      </c>
      <c r="N16" s="105">
        <v>1178</v>
      </c>
      <c r="O16" s="105">
        <v>1356</v>
      </c>
      <c r="P16" s="105">
        <v>1813</v>
      </c>
      <c r="Q16" s="105">
        <v>1718</v>
      </c>
      <c r="R16" s="105">
        <v>1543</v>
      </c>
      <c r="S16" s="105">
        <v>4227</v>
      </c>
    </row>
    <row r="17" spans="1:19" ht="39.950000000000003" customHeight="1">
      <c r="A17" s="97" t="s">
        <v>199</v>
      </c>
      <c r="B17" s="105">
        <v>17629</v>
      </c>
      <c r="C17" s="105">
        <v>605</v>
      </c>
      <c r="D17" s="105">
        <v>734</v>
      </c>
      <c r="E17" s="105">
        <v>818</v>
      </c>
      <c r="F17" s="105">
        <v>788</v>
      </c>
      <c r="G17" s="105">
        <v>804</v>
      </c>
      <c r="H17" s="105">
        <v>686</v>
      </c>
      <c r="I17" s="105">
        <v>848</v>
      </c>
      <c r="J17" s="105">
        <v>1003</v>
      </c>
      <c r="K17" s="105">
        <v>1146</v>
      </c>
      <c r="L17" s="105">
        <v>1089</v>
      </c>
      <c r="M17" s="105">
        <v>1045</v>
      </c>
      <c r="N17" s="105">
        <v>1067</v>
      </c>
      <c r="O17" s="105">
        <v>1282</v>
      </c>
      <c r="P17" s="105">
        <v>1381</v>
      </c>
      <c r="Q17" s="105">
        <v>1169</v>
      </c>
      <c r="R17" s="105">
        <v>1014</v>
      </c>
      <c r="S17" s="105">
        <v>2150</v>
      </c>
    </row>
    <row r="18" spans="1:19" ht="39.950000000000003" customHeight="1">
      <c r="A18" s="101" t="s">
        <v>200</v>
      </c>
      <c r="B18" s="104">
        <v>3333</v>
      </c>
      <c r="C18" s="107">
        <v>53</v>
      </c>
      <c r="D18" s="107">
        <v>80</v>
      </c>
      <c r="E18" s="107">
        <v>104</v>
      </c>
      <c r="F18" s="107">
        <v>163</v>
      </c>
      <c r="G18" s="107">
        <v>62</v>
      </c>
      <c r="H18" s="107">
        <v>60</v>
      </c>
      <c r="I18" s="107">
        <v>92</v>
      </c>
      <c r="J18" s="107">
        <v>102</v>
      </c>
      <c r="K18" s="107">
        <v>135</v>
      </c>
      <c r="L18" s="107">
        <v>125</v>
      </c>
      <c r="M18" s="107">
        <v>126</v>
      </c>
      <c r="N18" s="107">
        <v>208</v>
      </c>
      <c r="O18" s="107">
        <v>241</v>
      </c>
      <c r="P18" s="107">
        <v>361</v>
      </c>
      <c r="Q18" s="107">
        <v>357</v>
      </c>
      <c r="R18" s="107">
        <v>340</v>
      </c>
      <c r="S18" s="107">
        <v>724</v>
      </c>
    </row>
    <row r="19" spans="1:19" ht="39.950000000000003" customHeight="1">
      <c r="A19" s="101" t="s">
        <v>201</v>
      </c>
      <c r="B19" s="104">
        <v>4390</v>
      </c>
      <c r="C19" s="107">
        <v>85</v>
      </c>
      <c r="D19" s="107">
        <v>90</v>
      </c>
      <c r="E19" s="107">
        <v>132</v>
      </c>
      <c r="F19" s="107">
        <v>146</v>
      </c>
      <c r="G19" s="107">
        <v>111</v>
      </c>
      <c r="H19" s="107">
        <v>93</v>
      </c>
      <c r="I19" s="107">
        <v>139</v>
      </c>
      <c r="J19" s="107">
        <v>130</v>
      </c>
      <c r="K19" s="107">
        <v>185</v>
      </c>
      <c r="L19" s="107">
        <v>189</v>
      </c>
      <c r="M19" s="107">
        <v>200</v>
      </c>
      <c r="N19" s="107">
        <v>277</v>
      </c>
      <c r="O19" s="107">
        <v>306</v>
      </c>
      <c r="P19" s="107">
        <v>356</v>
      </c>
      <c r="Q19" s="107">
        <v>313</v>
      </c>
      <c r="R19" s="107">
        <v>407</v>
      </c>
      <c r="S19" s="107">
        <v>1231</v>
      </c>
    </row>
    <row r="20" spans="1:19" ht="39.950000000000003" customHeight="1">
      <c r="A20" s="97" t="s">
        <v>202</v>
      </c>
      <c r="B20" s="104">
        <v>16180</v>
      </c>
      <c r="C20" s="105">
        <v>555</v>
      </c>
      <c r="D20" s="105">
        <v>742</v>
      </c>
      <c r="E20" s="105">
        <v>681</v>
      </c>
      <c r="F20" s="105">
        <v>744</v>
      </c>
      <c r="G20" s="105">
        <v>663</v>
      </c>
      <c r="H20" s="105">
        <v>610</v>
      </c>
      <c r="I20" s="105">
        <v>795</v>
      </c>
      <c r="J20" s="105">
        <v>908</v>
      </c>
      <c r="K20" s="105">
        <v>1038</v>
      </c>
      <c r="L20" s="105">
        <v>1123</v>
      </c>
      <c r="M20" s="105">
        <v>879</v>
      </c>
      <c r="N20" s="105">
        <v>966</v>
      </c>
      <c r="O20" s="105">
        <v>1118</v>
      </c>
      <c r="P20" s="105">
        <v>1243</v>
      </c>
      <c r="Q20" s="105">
        <v>1179</v>
      </c>
      <c r="R20" s="105">
        <v>961</v>
      </c>
      <c r="S20" s="105">
        <v>1975</v>
      </c>
    </row>
    <row r="21" spans="1:19" ht="39.950000000000003" customHeight="1">
      <c r="A21" s="97" t="s">
        <v>203</v>
      </c>
      <c r="B21" s="106">
        <v>11045</v>
      </c>
      <c r="C21" s="105">
        <v>355</v>
      </c>
      <c r="D21" s="105">
        <v>439</v>
      </c>
      <c r="E21" s="105">
        <v>499</v>
      </c>
      <c r="F21" s="105">
        <v>467</v>
      </c>
      <c r="G21" s="105">
        <v>420</v>
      </c>
      <c r="H21" s="105">
        <v>373</v>
      </c>
      <c r="I21" s="105">
        <v>498</v>
      </c>
      <c r="J21" s="105">
        <v>628</v>
      </c>
      <c r="K21" s="105">
        <v>677</v>
      </c>
      <c r="L21" s="105">
        <v>734</v>
      </c>
      <c r="M21" s="105">
        <v>658</v>
      </c>
      <c r="N21" s="105">
        <v>688</v>
      </c>
      <c r="O21" s="105">
        <v>814</v>
      </c>
      <c r="P21" s="105">
        <v>986</v>
      </c>
      <c r="Q21" s="105">
        <v>872</v>
      </c>
      <c r="R21" s="105">
        <v>654</v>
      </c>
      <c r="S21" s="105">
        <v>1283</v>
      </c>
    </row>
    <row r="22" spans="1:19" ht="39.950000000000003" customHeight="1">
      <c r="A22" s="101" t="s">
        <v>204</v>
      </c>
      <c r="B22" s="107">
        <v>8671</v>
      </c>
      <c r="C22" s="107">
        <v>215</v>
      </c>
      <c r="D22" s="107">
        <v>284</v>
      </c>
      <c r="E22" s="107">
        <v>319</v>
      </c>
      <c r="F22" s="107">
        <v>369</v>
      </c>
      <c r="G22" s="107">
        <v>289</v>
      </c>
      <c r="H22" s="107">
        <v>244</v>
      </c>
      <c r="I22" s="107">
        <v>340</v>
      </c>
      <c r="J22" s="107">
        <v>388</v>
      </c>
      <c r="K22" s="107">
        <v>439</v>
      </c>
      <c r="L22" s="107">
        <v>455</v>
      </c>
      <c r="M22" s="107">
        <v>470</v>
      </c>
      <c r="N22" s="107">
        <v>504</v>
      </c>
      <c r="O22" s="107">
        <v>633</v>
      </c>
      <c r="P22" s="107">
        <v>724</v>
      </c>
      <c r="Q22" s="107">
        <v>624</v>
      </c>
      <c r="R22" s="107">
        <v>651</v>
      </c>
      <c r="S22" s="107">
        <v>1723</v>
      </c>
    </row>
    <row r="23" spans="1:19" ht="39.950000000000003" customHeight="1">
      <c r="A23" s="101" t="s">
        <v>205</v>
      </c>
      <c r="B23" s="106">
        <v>4857</v>
      </c>
      <c r="C23" s="107">
        <v>92</v>
      </c>
      <c r="D23" s="107">
        <v>118</v>
      </c>
      <c r="E23" s="107">
        <v>137</v>
      </c>
      <c r="F23" s="107">
        <v>183</v>
      </c>
      <c r="G23" s="107">
        <v>134</v>
      </c>
      <c r="H23" s="107">
        <v>79</v>
      </c>
      <c r="I23" s="107">
        <v>127</v>
      </c>
      <c r="J23" s="107">
        <v>127</v>
      </c>
      <c r="K23" s="107">
        <v>206</v>
      </c>
      <c r="L23" s="107">
        <v>208</v>
      </c>
      <c r="M23" s="107">
        <v>288</v>
      </c>
      <c r="N23" s="107">
        <v>301</v>
      </c>
      <c r="O23" s="107">
        <v>375</v>
      </c>
      <c r="P23" s="107">
        <v>477</v>
      </c>
      <c r="Q23" s="107">
        <v>383</v>
      </c>
      <c r="R23" s="107">
        <v>430</v>
      </c>
      <c r="S23" s="107">
        <v>1192</v>
      </c>
    </row>
    <row r="24" spans="1:19" ht="39.950000000000003" customHeight="1">
      <c r="A24" s="97" t="s">
        <v>206</v>
      </c>
      <c r="B24" s="105">
        <v>2078</v>
      </c>
      <c r="C24" s="105">
        <v>44</v>
      </c>
      <c r="D24" s="105">
        <v>59</v>
      </c>
      <c r="E24" s="105">
        <v>62</v>
      </c>
      <c r="F24" s="105">
        <v>81</v>
      </c>
      <c r="G24" s="105">
        <v>43</v>
      </c>
      <c r="H24" s="105">
        <v>49</v>
      </c>
      <c r="I24" s="105">
        <v>56</v>
      </c>
      <c r="J24" s="105">
        <v>68</v>
      </c>
      <c r="K24" s="105">
        <v>93</v>
      </c>
      <c r="L24" s="105">
        <v>111</v>
      </c>
      <c r="M24" s="105">
        <v>100</v>
      </c>
      <c r="N24" s="105">
        <v>126</v>
      </c>
      <c r="O24" s="105">
        <v>162</v>
      </c>
      <c r="P24" s="105">
        <v>230</v>
      </c>
      <c r="Q24" s="105">
        <v>173</v>
      </c>
      <c r="R24" s="105">
        <v>152</v>
      </c>
      <c r="S24" s="105">
        <v>469</v>
      </c>
    </row>
    <row r="25" spans="1:19" ht="39.950000000000003" customHeight="1">
      <c r="A25" s="97" t="s">
        <v>207</v>
      </c>
      <c r="B25" s="106">
        <v>5457</v>
      </c>
      <c r="C25" s="105">
        <v>123</v>
      </c>
      <c r="D25" s="105">
        <v>156</v>
      </c>
      <c r="E25" s="105">
        <v>206</v>
      </c>
      <c r="F25" s="105">
        <v>204</v>
      </c>
      <c r="G25" s="105">
        <v>116</v>
      </c>
      <c r="H25" s="105">
        <v>115</v>
      </c>
      <c r="I25" s="105">
        <v>159</v>
      </c>
      <c r="J25" s="105">
        <v>176</v>
      </c>
      <c r="K25" s="105">
        <v>258</v>
      </c>
      <c r="L25" s="105">
        <v>256</v>
      </c>
      <c r="M25" s="105">
        <v>303</v>
      </c>
      <c r="N25" s="105">
        <v>330</v>
      </c>
      <c r="O25" s="105">
        <v>423</v>
      </c>
      <c r="P25" s="105">
        <v>533</v>
      </c>
      <c r="Q25" s="105">
        <v>465</v>
      </c>
      <c r="R25" s="105">
        <v>425</v>
      </c>
      <c r="S25" s="105">
        <v>1209</v>
      </c>
    </row>
    <row r="26" spans="1:19" ht="39.950000000000003" customHeight="1" thickBot="1">
      <c r="A26" s="102" t="s">
        <v>181</v>
      </c>
      <c r="B26" s="108">
        <v>11316</v>
      </c>
      <c r="C26" s="108">
        <v>233</v>
      </c>
      <c r="D26" s="108">
        <v>282</v>
      </c>
      <c r="E26" s="108">
        <v>352</v>
      </c>
      <c r="F26" s="108">
        <v>448</v>
      </c>
      <c r="G26" s="108">
        <v>303</v>
      </c>
      <c r="H26" s="108">
        <v>211</v>
      </c>
      <c r="I26" s="108">
        <v>313</v>
      </c>
      <c r="J26" s="108">
        <v>397</v>
      </c>
      <c r="K26" s="108">
        <v>566</v>
      </c>
      <c r="L26" s="108">
        <v>615</v>
      </c>
      <c r="M26" s="108">
        <v>630</v>
      </c>
      <c r="N26" s="108">
        <v>767</v>
      </c>
      <c r="O26" s="108">
        <v>971</v>
      </c>
      <c r="P26" s="108">
        <v>1243</v>
      </c>
      <c r="Q26" s="108">
        <v>1041</v>
      </c>
      <c r="R26" s="108">
        <v>926</v>
      </c>
      <c r="S26" s="108">
        <v>2018</v>
      </c>
    </row>
    <row r="27" spans="1:19" ht="39.950000000000003" customHeight="1" thickTop="1">
      <c r="A27" s="97" t="s">
        <v>208</v>
      </c>
      <c r="B27" s="98">
        <f>B15</f>
        <v>44272</v>
      </c>
      <c r="C27" s="98">
        <f t="shared" ref="C27:S27" si="3">C15</f>
        <v>1484</v>
      </c>
      <c r="D27" s="98">
        <f t="shared" si="3"/>
        <v>1724</v>
      </c>
      <c r="E27" s="98">
        <f t="shared" si="3"/>
        <v>1839</v>
      </c>
      <c r="F27" s="98">
        <f t="shared" si="3"/>
        <v>1826</v>
      </c>
      <c r="G27" s="98">
        <f t="shared" si="3"/>
        <v>1749</v>
      </c>
      <c r="H27" s="98">
        <f t="shared" si="3"/>
        <v>1736</v>
      </c>
      <c r="I27" s="117">
        <f t="shared" si="3"/>
        <v>2087</v>
      </c>
      <c r="J27" s="105">
        <f t="shared" si="3"/>
        <v>2240</v>
      </c>
      <c r="K27" s="98">
        <f t="shared" si="3"/>
        <v>2748</v>
      </c>
      <c r="L27" s="98">
        <f t="shared" si="3"/>
        <v>2850</v>
      </c>
      <c r="M27" s="98">
        <f t="shared" si="3"/>
        <v>2614</v>
      </c>
      <c r="N27" s="98">
        <f t="shared" si="3"/>
        <v>2673</v>
      </c>
      <c r="O27" s="98">
        <f t="shared" si="3"/>
        <v>2986</v>
      </c>
      <c r="P27" s="98">
        <f t="shared" si="3"/>
        <v>3673</v>
      </c>
      <c r="Q27" s="98">
        <f t="shared" si="3"/>
        <v>3214</v>
      </c>
      <c r="R27" s="98">
        <f t="shared" si="3"/>
        <v>2768</v>
      </c>
      <c r="S27" s="117">
        <f t="shared" si="3"/>
        <v>6061</v>
      </c>
    </row>
    <row r="28" spans="1:19" ht="39.950000000000003" customHeight="1">
      <c r="A28" s="97" t="s">
        <v>209</v>
      </c>
      <c r="B28" s="98">
        <f>B11+B12</f>
        <v>117996</v>
      </c>
      <c r="C28" s="98">
        <f>C11+C12</f>
        <v>4260</v>
      </c>
      <c r="D28" s="98">
        <f t="shared" ref="D28:S28" si="4">D11+D12</f>
        <v>4845</v>
      </c>
      <c r="E28" s="98">
        <f t="shared" si="4"/>
        <v>4907</v>
      </c>
      <c r="F28" s="98">
        <f t="shared" si="4"/>
        <v>5199</v>
      </c>
      <c r="G28" s="98">
        <f t="shared" si="4"/>
        <v>4559</v>
      </c>
      <c r="H28" s="98">
        <f t="shared" si="4"/>
        <v>4431</v>
      </c>
      <c r="I28" s="105">
        <f t="shared" si="4"/>
        <v>5480</v>
      </c>
      <c r="J28" s="105">
        <f t="shared" si="4"/>
        <v>6163</v>
      </c>
      <c r="K28" s="98">
        <f t="shared" si="4"/>
        <v>7304</v>
      </c>
      <c r="L28" s="98">
        <f t="shared" si="4"/>
        <v>7786</v>
      </c>
      <c r="M28" s="98">
        <f t="shared" si="4"/>
        <v>6757</v>
      </c>
      <c r="N28" s="98">
        <f t="shared" si="4"/>
        <v>6921</v>
      </c>
      <c r="O28" s="98">
        <f t="shared" si="4"/>
        <v>7305</v>
      </c>
      <c r="P28" s="98">
        <f t="shared" si="4"/>
        <v>9671</v>
      </c>
      <c r="Q28" s="98">
        <f t="shared" si="4"/>
        <v>8806</v>
      </c>
      <c r="R28" s="98">
        <f t="shared" si="4"/>
        <v>7426</v>
      </c>
      <c r="S28" s="105">
        <f t="shared" si="4"/>
        <v>16176</v>
      </c>
    </row>
    <row r="29" spans="1:19" ht="39.950000000000003" customHeight="1">
      <c r="A29" s="97" t="s">
        <v>210</v>
      </c>
      <c r="B29" s="98">
        <f>B8+B18</f>
        <v>86114</v>
      </c>
      <c r="C29" s="98">
        <f t="shared" ref="C29:S29" si="5">C8+C18</f>
        <v>2621</v>
      </c>
      <c r="D29" s="98">
        <f t="shared" si="5"/>
        <v>3065</v>
      </c>
      <c r="E29" s="98">
        <f t="shared" si="5"/>
        <v>3255</v>
      </c>
      <c r="F29" s="98">
        <f t="shared" si="5"/>
        <v>3671</v>
      </c>
      <c r="G29" s="98">
        <f t="shared" si="5"/>
        <v>3105</v>
      </c>
      <c r="H29" s="98">
        <f t="shared" si="5"/>
        <v>2849</v>
      </c>
      <c r="I29" s="105">
        <f t="shared" si="5"/>
        <v>3587</v>
      </c>
      <c r="J29" s="105">
        <f t="shared" si="5"/>
        <v>4011</v>
      </c>
      <c r="K29" s="98">
        <f t="shared" si="5"/>
        <v>5236</v>
      </c>
      <c r="L29" s="98">
        <f t="shared" si="5"/>
        <v>5678</v>
      </c>
      <c r="M29" s="98">
        <f t="shared" si="5"/>
        <v>4965</v>
      </c>
      <c r="N29" s="98">
        <f t="shared" si="5"/>
        <v>4978</v>
      </c>
      <c r="O29" s="98">
        <f t="shared" si="5"/>
        <v>5463</v>
      </c>
      <c r="P29" s="98">
        <f t="shared" si="5"/>
        <v>7601</v>
      </c>
      <c r="Q29" s="98">
        <f t="shared" si="5"/>
        <v>7381</v>
      </c>
      <c r="R29" s="98">
        <f t="shared" si="5"/>
        <v>6262</v>
      </c>
      <c r="S29" s="105">
        <f t="shared" si="5"/>
        <v>12386</v>
      </c>
    </row>
    <row r="30" spans="1:19" ht="39.950000000000003" customHeight="1">
      <c r="A30" s="97" t="s">
        <v>211</v>
      </c>
      <c r="B30" s="98">
        <f>B7+B14+B17+B19+B20+B21</f>
        <v>339019</v>
      </c>
      <c r="C30" s="98">
        <f t="shared" ref="C30:S30" si="6">C7+C14+C17+C19+C20+C21</f>
        <v>12190</v>
      </c>
      <c r="D30" s="98">
        <f t="shared" si="6"/>
        <v>13750</v>
      </c>
      <c r="E30" s="98">
        <f t="shared" si="6"/>
        <v>14196</v>
      </c>
      <c r="F30" s="98">
        <f t="shared" si="6"/>
        <v>14877</v>
      </c>
      <c r="G30" s="98">
        <f t="shared" si="6"/>
        <v>15000</v>
      </c>
      <c r="H30" s="98">
        <f t="shared" si="6"/>
        <v>14975</v>
      </c>
      <c r="I30" s="105">
        <f t="shared" si="6"/>
        <v>17510</v>
      </c>
      <c r="J30" s="105">
        <f t="shared" si="6"/>
        <v>19649</v>
      </c>
      <c r="K30" s="98">
        <f t="shared" si="6"/>
        <v>23138</v>
      </c>
      <c r="L30" s="98">
        <f t="shared" si="6"/>
        <v>24243</v>
      </c>
      <c r="M30" s="98">
        <f t="shared" si="6"/>
        <v>21345</v>
      </c>
      <c r="N30" s="98">
        <f t="shared" si="6"/>
        <v>20762</v>
      </c>
      <c r="O30" s="98">
        <f t="shared" si="6"/>
        <v>21671</v>
      </c>
      <c r="P30" s="98">
        <f t="shared" si="6"/>
        <v>25746</v>
      </c>
      <c r="Q30" s="98">
        <f t="shared" si="6"/>
        <v>22919</v>
      </c>
      <c r="R30" s="98">
        <f t="shared" si="6"/>
        <v>18976</v>
      </c>
      <c r="S30" s="105">
        <f t="shared" si="6"/>
        <v>38072</v>
      </c>
    </row>
    <row r="31" spans="1:19" ht="39.950000000000003" customHeight="1">
      <c r="A31" s="97" t="s">
        <v>212</v>
      </c>
      <c r="B31" s="98">
        <f>B10+B13+B16+B22+B23</f>
        <v>73845</v>
      </c>
      <c r="C31" s="98">
        <f t="shared" ref="C31:S31" si="7">C10+C13+C16+C22+C23</f>
        <v>2022</v>
      </c>
      <c r="D31" s="98">
        <f t="shared" si="7"/>
        <v>2404</v>
      </c>
      <c r="E31" s="98">
        <f t="shared" si="7"/>
        <v>2667</v>
      </c>
      <c r="F31" s="98">
        <f t="shared" si="7"/>
        <v>2907</v>
      </c>
      <c r="G31" s="98">
        <f t="shared" si="7"/>
        <v>2250</v>
      </c>
      <c r="H31" s="98">
        <f t="shared" si="7"/>
        <v>1987</v>
      </c>
      <c r="I31" s="105">
        <f t="shared" si="7"/>
        <v>2679</v>
      </c>
      <c r="J31" s="105">
        <f t="shared" si="7"/>
        <v>3085</v>
      </c>
      <c r="K31" s="98">
        <f t="shared" si="7"/>
        <v>3784</v>
      </c>
      <c r="L31" s="98">
        <f t="shared" si="7"/>
        <v>4121</v>
      </c>
      <c r="M31" s="98">
        <f t="shared" si="7"/>
        <v>4172</v>
      </c>
      <c r="N31" s="98">
        <f t="shared" si="7"/>
        <v>4456</v>
      </c>
      <c r="O31" s="98">
        <f t="shared" si="7"/>
        <v>5334</v>
      </c>
      <c r="P31" s="98">
        <f t="shared" si="7"/>
        <v>6537</v>
      </c>
      <c r="Q31" s="98">
        <f t="shared" si="7"/>
        <v>5888</v>
      </c>
      <c r="R31" s="98">
        <f t="shared" si="7"/>
        <v>5532</v>
      </c>
      <c r="S31" s="105">
        <f t="shared" si="7"/>
        <v>14020</v>
      </c>
    </row>
    <row r="32" spans="1:19" ht="39.950000000000003" customHeight="1">
      <c r="A32" s="99" t="s">
        <v>213</v>
      </c>
      <c r="B32" s="100">
        <f>B9+B24+B25+B26</f>
        <v>58858</v>
      </c>
      <c r="C32" s="100">
        <f t="shared" ref="C32:S32" si="8">C9+C24+C25+C26</f>
        <v>1440</v>
      </c>
      <c r="D32" s="100">
        <f t="shared" si="8"/>
        <v>1770</v>
      </c>
      <c r="E32" s="100">
        <f t="shared" si="8"/>
        <v>2054</v>
      </c>
      <c r="F32" s="100">
        <f t="shared" si="8"/>
        <v>2398</v>
      </c>
      <c r="G32" s="100">
        <f t="shared" si="8"/>
        <v>1675</v>
      </c>
      <c r="H32" s="100">
        <f t="shared" si="8"/>
        <v>1452</v>
      </c>
      <c r="I32" s="106">
        <f t="shared" si="8"/>
        <v>1892</v>
      </c>
      <c r="J32" s="106">
        <f t="shared" si="8"/>
        <v>2301</v>
      </c>
      <c r="K32" s="100">
        <f t="shared" si="8"/>
        <v>3140</v>
      </c>
      <c r="L32" s="100">
        <f t="shared" si="8"/>
        <v>3312</v>
      </c>
      <c r="M32" s="100">
        <f t="shared" si="8"/>
        <v>3369</v>
      </c>
      <c r="N32" s="100">
        <f t="shared" si="8"/>
        <v>3728</v>
      </c>
      <c r="O32" s="100">
        <f t="shared" si="8"/>
        <v>4492</v>
      </c>
      <c r="P32" s="100">
        <f t="shared" si="8"/>
        <v>5748</v>
      </c>
      <c r="Q32" s="100">
        <f t="shared" si="8"/>
        <v>5145</v>
      </c>
      <c r="R32" s="100">
        <f t="shared" si="8"/>
        <v>4448</v>
      </c>
      <c r="S32" s="106">
        <f t="shared" si="8"/>
        <v>10494</v>
      </c>
    </row>
    <row r="33" spans="1:1" ht="22.5" customHeight="1">
      <c r="A33" s="92" t="s">
        <v>713</v>
      </c>
    </row>
    <row r="34" spans="1:1">
      <c r="A34" s="130" t="s">
        <v>547</v>
      </c>
    </row>
  </sheetData>
  <mergeCells count="1">
    <mergeCell ref="A1:H1"/>
  </mergeCells>
  <phoneticPr fontId="4"/>
  <pageMargins left="0.70866141732283472" right="0.70866141732283472" top="0.74803149606299213" bottom="0.74803149606299213" header="0.31496062992125984" footer="0.31496062992125984"/>
  <pageSetup paperSize="9" scale="62"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L108"/>
  <sheetViews>
    <sheetView view="pageBreakPreview" zoomScale="80" zoomScaleNormal="100" zoomScaleSheetLayoutView="80" workbookViewId="0">
      <selection activeCell="D65" sqref="D65"/>
    </sheetView>
  </sheetViews>
  <sheetFormatPr defaultColWidth="6.875" defaultRowHeight="9.75"/>
  <cols>
    <col min="1" max="1" width="14" style="11" customWidth="1"/>
    <col min="2" max="2" width="44.75" style="11" customWidth="1"/>
    <col min="3" max="3" width="36" style="11" bestFit="1" customWidth="1"/>
    <col min="4" max="4" width="44.625" style="11" customWidth="1"/>
    <col min="5" max="5" width="6.875" style="16" customWidth="1"/>
    <col min="6" max="254" width="6.875" style="4" customWidth="1"/>
    <col min="255" max="16384" width="6.875" style="4"/>
  </cols>
  <sheetData>
    <row r="1" spans="1:38" ht="21">
      <c r="A1" s="12" t="s">
        <v>530</v>
      </c>
      <c r="B1" s="12"/>
      <c r="C1" s="12"/>
      <c r="D1" s="12"/>
      <c r="E1"/>
      <c r="F1"/>
      <c r="G1"/>
      <c r="H1"/>
      <c r="I1"/>
      <c r="J1"/>
      <c r="K1"/>
      <c r="L1"/>
      <c r="M1"/>
      <c r="N1"/>
      <c r="O1"/>
      <c r="P1"/>
      <c r="Q1"/>
      <c r="R1"/>
      <c r="S1"/>
      <c r="T1"/>
      <c r="U1"/>
      <c r="V1"/>
      <c r="W1"/>
      <c r="X1"/>
      <c r="Y1"/>
      <c r="Z1"/>
      <c r="AA1"/>
      <c r="AB1"/>
      <c r="AC1"/>
      <c r="AD1"/>
      <c r="AE1"/>
      <c r="AF1"/>
      <c r="AG1"/>
      <c r="AH1"/>
      <c r="AI1"/>
      <c r="AJ1"/>
      <c r="AK1"/>
      <c r="AL1"/>
    </row>
    <row r="2" spans="1:38" ht="27">
      <c r="A2" s="13" t="s">
        <v>523</v>
      </c>
      <c r="B2" s="14" t="s">
        <v>21</v>
      </c>
      <c r="C2" s="13" t="s">
        <v>521</v>
      </c>
      <c r="D2" s="13" t="s">
        <v>522</v>
      </c>
      <c r="E2" s="112"/>
      <c r="F2"/>
      <c r="G2"/>
      <c r="H2"/>
      <c r="I2"/>
      <c r="J2"/>
      <c r="K2"/>
      <c r="L2"/>
      <c r="M2"/>
      <c r="N2"/>
      <c r="O2"/>
      <c r="P2"/>
      <c r="Q2"/>
      <c r="R2"/>
      <c r="S2"/>
      <c r="T2"/>
      <c r="U2"/>
      <c r="V2"/>
      <c r="W2"/>
      <c r="X2"/>
      <c r="Y2"/>
      <c r="Z2"/>
      <c r="AA2"/>
      <c r="AB2"/>
      <c r="AC2"/>
      <c r="AD2"/>
      <c r="AE2"/>
      <c r="AF2"/>
      <c r="AG2"/>
      <c r="AH2"/>
      <c r="AI2"/>
      <c r="AJ2"/>
      <c r="AK2"/>
      <c r="AL2"/>
    </row>
    <row r="3" spans="1:38" ht="20.100000000000001" customHeight="1">
      <c r="A3" s="15" t="s">
        <v>433</v>
      </c>
      <c r="B3" s="8" t="s">
        <v>0</v>
      </c>
      <c r="C3" s="8" t="s">
        <v>226</v>
      </c>
      <c r="D3" s="8" t="s">
        <v>555</v>
      </c>
      <c r="E3"/>
      <c r="F3"/>
      <c r="G3"/>
      <c r="H3"/>
      <c r="I3"/>
      <c r="J3"/>
      <c r="K3"/>
      <c r="L3"/>
      <c r="M3"/>
      <c r="N3"/>
      <c r="O3"/>
      <c r="P3"/>
      <c r="Q3"/>
      <c r="R3"/>
      <c r="S3"/>
      <c r="T3"/>
      <c r="U3"/>
      <c r="V3"/>
      <c r="W3"/>
      <c r="X3"/>
      <c r="Y3"/>
      <c r="Z3"/>
      <c r="AA3"/>
      <c r="AB3"/>
      <c r="AC3"/>
      <c r="AD3"/>
      <c r="AE3"/>
      <c r="AF3"/>
      <c r="AG3"/>
      <c r="AH3"/>
      <c r="AI3"/>
      <c r="AJ3"/>
      <c r="AK3"/>
      <c r="AL3"/>
    </row>
    <row r="4" spans="1:38" ht="20.100000000000001" customHeight="1">
      <c r="A4" s="15" t="s">
        <v>434</v>
      </c>
      <c r="B4" s="8" t="s">
        <v>688</v>
      </c>
      <c r="C4" s="8" t="s">
        <v>234</v>
      </c>
      <c r="D4" s="8" t="s">
        <v>559</v>
      </c>
      <c r="E4"/>
      <c r="F4"/>
      <c r="G4"/>
      <c r="H4"/>
      <c r="I4"/>
      <c r="J4"/>
      <c r="K4"/>
      <c r="L4"/>
      <c r="M4"/>
      <c r="N4"/>
      <c r="O4"/>
      <c r="P4"/>
      <c r="Q4"/>
      <c r="R4"/>
      <c r="S4"/>
      <c r="T4"/>
      <c r="U4"/>
      <c r="V4"/>
      <c r="W4"/>
      <c r="X4"/>
      <c r="Y4"/>
      <c r="Z4"/>
      <c r="AA4"/>
      <c r="AB4"/>
      <c r="AC4"/>
      <c r="AD4"/>
      <c r="AE4"/>
      <c r="AF4"/>
      <c r="AG4"/>
      <c r="AH4"/>
      <c r="AI4"/>
      <c r="AJ4"/>
      <c r="AK4"/>
      <c r="AL4"/>
    </row>
    <row r="5" spans="1:38" ht="20.100000000000001" customHeight="1">
      <c r="A5" s="15" t="s">
        <v>435</v>
      </c>
      <c r="B5" s="8" t="s">
        <v>436</v>
      </c>
      <c r="C5" s="8" t="s">
        <v>437</v>
      </c>
      <c r="D5" s="8" t="s">
        <v>438</v>
      </c>
      <c r="F5" s="16"/>
    </row>
    <row r="6" spans="1:38" ht="20.100000000000001" customHeight="1">
      <c r="A6" s="15" t="s">
        <v>439</v>
      </c>
      <c r="B6" s="8" t="s">
        <v>697</v>
      </c>
      <c r="C6" s="8" t="s">
        <v>235</v>
      </c>
      <c r="D6" s="8" t="s">
        <v>560</v>
      </c>
      <c r="F6" s="16"/>
    </row>
    <row r="7" spans="1:38" ht="20.100000000000001" customHeight="1">
      <c r="A7" s="15" t="s">
        <v>440</v>
      </c>
      <c r="B7" s="8" t="s">
        <v>1</v>
      </c>
      <c r="C7" s="8" t="s">
        <v>242</v>
      </c>
      <c r="D7" s="8" t="s">
        <v>441</v>
      </c>
      <c r="F7" s="16"/>
    </row>
    <row r="8" spans="1:38" ht="20.100000000000001" customHeight="1">
      <c r="A8" s="15" t="s">
        <v>442</v>
      </c>
      <c r="B8" s="8" t="s">
        <v>698</v>
      </c>
      <c r="C8" s="8" t="s">
        <v>647</v>
      </c>
      <c r="D8" s="8" t="s">
        <v>567</v>
      </c>
      <c r="F8" s="16"/>
    </row>
    <row r="9" spans="1:38" ht="20.100000000000001" customHeight="1">
      <c r="A9" s="15" t="s">
        <v>443</v>
      </c>
      <c r="B9" s="8" t="s">
        <v>2</v>
      </c>
      <c r="C9" s="8" t="s">
        <v>263</v>
      </c>
      <c r="D9" s="8" t="s">
        <v>604</v>
      </c>
      <c r="F9" s="16"/>
    </row>
    <row r="10" spans="1:38" ht="20.100000000000001" customHeight="1">
      <c r="A10" s="15" t="s">
        <v>444</v>
      </c>
      <c r="B10" s="8" t="s">
        <v>689</v>
      </c>
      <c r="C10" s="8" t="s">
        <v>649</v>
      </c>
      <c r="D10" s="8" t="s">
        <v>445</v>
      </c>
      <c r="F10" s="16"/>
    </row>
    <row r="11" spans="1:38" ht="20.100000000000001" customHeight="1">
      <c r="A11" s="15" t="s">
        <v>446</v>
      </c>
      <c r="B11" s="8" t="s">
        <v>690</v>
      </c>
      <c r="C11" s="8" t="s">
        <v>265</v>
      </c>
      <c r="D11" s="8" t="s">
        <v>608</v>
      </c>
      <c r="F11" s="16"/>
    </row>
    <row r="12" spans="1:38" ht="20.100000000000001" customHeight="1">
      <c r="A12" s="15" t="s">
        <v>447</v>
      </c>
      <c r="B12" s="8" t="s">
        <v>691</v>
      </c>
      <c r="C12" s="8" t="s">
        <v>448</v>
      </c>
      <c r="D12" s="8" t="s">
        <v>449</v>
      </c>
      <c r="F12" s="16"/>
    </row>
    <row r="13" spans="1:38" ht="20.100000000000001" customHeight="1">
      <c r="A13" s="15" t="s">
        <v>450</v>
      </c>
      <c r="B13" s="8" t="s">
        <v>22</v>
      </c>
      <c r="C13" s="8" t="s">
        <v>451</v>
      </c>
      <c r="D13" s="8" t="s">
        <v>449</v>
      </c>
      <c r="F13" s="16"/>
    </row>
    <row r="14" spans="1:38" ht="20.100000000000001" customHeight="1">
      <c r="A14" s="15" t="s">
        <v>452</v>
      </c>
      <c r="B14" s="8" t="s">
        <v>3</v>
      </c>
      <c r="C14" s="8" t="s">
        <v>285</v>
      </c>
      <c r="D14" s="8" t="s">
        <v>626</v>
      </c>
      <c r="F14" s="16"/>
    </row>
    <row r="15" spans="1:38" ht="20.100000000000001" customHeight="1">
      <c r="A15" s="15" t="s">
        <v>453</v>
      </c>
      <c r="B15" s="8" t="s">
        <v>4</v>
      </c>
      <c r="C15" s="8" t="s">
        <v>286</v>
      </c>
      <c r="D15" s="8" t="s">
        <v>627</v>
      </c>
      <c r="F15" s="16"/>
    </row>
    <row r="16" spans="1:38" ht="20.100000000000001" customHeight="1">
      <c r="A16" s="15" t="s">
        <v>454</v>
      </c>
      <c r="B16" s="8" t="s">
        <v>23</v>
      </c>
      <c r="C16" s="8" t="s">
        <v>455</v>
      </c>
      <c r="D16" s="8" t="s">
        <v>456</v>
      </c>
      <c r="F16" s="16"/>
    </row>
    <row r="17" spans="1:6" ht="36" customHeight="1">
      <c r="A17" s="15" t="s">
        <v>457</v>
      </c>
      <c r="B17" s="8" t="s">
        <v>692</v>
      </c>
      <c r="C17" s="8" t="s">
        <v>303</v>
      </c>
      <c r="D17" s="8" t="s">
        <v>638</v>
      </c>
      <c r="F17" s="16"/>
    </row>
    <row r="18" spans="1:6" ht="20.100000000000001" customHeight="1">
      <c r="A18" s="15" t="s">
        <v>458</v>
      </c>
      <c r="B18" s="8" t="s">
        <v>5</v>
      </c>
      <c r="C18" s="8" t="s">
        <v>321</v>
      </c>
      <c r="D18" s="8" t="s">
        <v>658</v>
      </c>
      <c r="F18" s="16"/>
    </row>
    <row r="19" spans="1:6" ht="20.100000000000001" customHeight="1">
      <c r="A19" s="15" t="s">
        <v>459</v>
      </c>
      <c r="B19" s="8" t="s">
        <v>6</v>
      </c>
      <c r="C19" s="8" t="s">
        <v>670</v>
      </c>
      <c r="D19" s="8">
        <v>10100</v>
      </c>
      <c r="F19" s="16"/>
    </row>
    <row r="20" spans="1:6" ht="20.100000000000001" customHeight="1">
      <c r="A20" s="15" t="s">
        <v>460</v>
      </c>
      <c r="B20" s="8" t="s">
        <v>7</v>
      </c>
      <c r="C20" s="8" t="s">
        <v>338</v>
      </c>
      <c r="D20" s="8">
        <v>10200</v>
      </c>
      <c r="F20" s="16"/>
    </row>
    <row r="21" spans="1:6" ht="20.100000000000001" customHeight="1">
      <c r="A21" s="15" t="s">
        <v>461</v>
      </c>
      <c r="B21" s="8" t="s">
        <v>8</v>
      </c>
      <c r="C21" s="8" t="s">
        <v>344</v>
      </c>
      <c r="D21" s="8">
        <v>10500</v>
      </c>
      <c r="F21" s="16"/>
    </row>
    <row r="22" spans="1:6" ht="20.100000000000001" customHeight="1">
      <c r="A22" s="15" t="s">
        <v>462</v>
      </c>
      <c r="B22" s="8" t="s">
        <v>9</v>
      </c>
      <c r="C22" s="8" t="s">
        <v>463</v>
      </c>
      <c r="D22" s="8">
        <v>11200</v>
      </c>
      <c r="F22" s="16"/>
    </row>
    <row r="23" spans="1:6" ht="20.100000000000001" customHeight="1">
      <c r="A23" s="15" t="s">
        <v>464</v>
      </c>
      <c r="B23" s="8" t="s">
        <v>10</v>
      </c>
      <c r="C23" s="8" t="s">
        <v>354</v>
      </c>
      <c r="D23" s="8">
        <v>11300</v>
      </c>
      <c r="F23" s="16"/>
    </row>
    <row r="24" spans="1:6" ht="20.100000000000001" customHeight="1">
      <c r="A24" s="15" t="s">
        <v>465</v>
      </c>
      <c r="B24" s="8" t="s">
        <v>11</v>
      </c>
      <c r="C24" s="8" t="s">
        <v>370</v>
      </c>
      <c r="D24" s="8">
        <v>14200</v>
      </c>
      <c r="F24" s="16"/>
    </row>
    <row r="25" spans="1:6" ht="20.100000000000001" customHeight="1">
      <c r="A25" s="15" t="s">
        <v>466</v>
      </c>
      <c r="B25" s="8" t="s">
        <v>24</v>
      </c>
      <c r="C25" s="8" t="s">
        <v>379</v>
      </c>
      <c r="D25" s="8">
        <v>16000</v>
      </c>
      <c r="F25" s="16"/>
    </row>
    <row r="26" spans="1:6" ht="20.100000000000001" customHeight="1">
      <c r="A26" s="15" t="s">
        <v>467</v>
      </c>
      <c r="B26" s="8" t="s">
        <v>380</v>
      </c>
      <c r="C26" s="8" t="s">
        <v>381</v>
      </c>
      <c r="D26" s="8">
        <v>16100</v>
      </c>
      <c r="F26" s="16"/>
    </row>
    <row r="27" spans="1:6" ht="20.100000000000001" customHeight="1">
      <c r="A27" s="15" t="s">
        <v>468</v>
      </c>
      <c r="B27" s="8" t="s">
        <v>25</v>
      </c>
      <c r="C27" s="8" t="s">
        <v>382</v>
      </c>
      <c r="D27" s="8">
        <v>16200</v>
      </c>
      <c r="F27" s="16"/>
    </row>
    <row r="28" spans="1:6" ht="20.100000000000001" customHeight="1">
      <c r="A28" s="15" t="s">
        <v>469</v>
      </c>
      <c r="B28" s="8" t="s">
        <v>26</v>
      </c>
      <c r="C28" s="8" t="s">
        <v>470</v>
      </c>
      <c r="D28" s="8" t="s">
        <v>471</v>
      </c>
      <c r="F28" s="16"/>
    </row>
    <row r="29" spans="1:6" ht="20.100000000000001" customHeight="1">
      <c r="A29" s="15" t="s">
        <v>472</v>
      </c>
      <c r="B29" s="8" t="s">
        <v>693</v>
      </c>
      <c r="C29" s="8" t="s">
        <v>473</v>
      </c>
      <c r="D29" s="8" t="s">
        <v>471</v>
      </c>
      <c r="F29" s="16"/>
    </row>
    <row r="30" spans="1:6" ht="20.100000000000001" customHeight="1">
      <c r="A30" s="15" t="s">
        <v>474</v>
      </c>
      <c r="B30" s="8" t="s">
        <v>27</v>
      </c>
      <c r="C30" s="8" t="s">
        <v>475</v>
      </c>
      <c r="D30" s="8" t="s">
        <v>471</v>
      </c>
      <c r="F30" s="16"/>
    </row>
    <row r="31" spans="1:6" ht="20.100000000000001" customHeight="1">
      <c r="A31" s="15" t="s">
        <v>476</v>
      </c>
      <c r="B31" s="8" t="s">
        <v>28</v>
      </c>
      <c r="C31" s="8" t="s">
        <v>477</v>
      </c>
      <c r="D31" s="8" t="s">
        <v>471</v>
      </c>
      <c r="F31" s="16"/>
    </row>
    <row r="32" spans="1:6" ht="32.25" customHeight="1">
      <c r="A32" s="15" t="s">
        <v>478</v>
      </c>
      <c r="B32" s="8" t="s">
        <v>525</v>
      </c>
      <c r="C32" s="8" t="s">
        <v>479</v>
      </c>
      <c r="D32" s="8" t="s">
        <v>480</v>
      </c>
      <c r="F32" s="16"/>
    </row>
    <row r="33" spans="1:6" ht="20.100000000000001" customHeight="1">
      <c r="A33" s="15" t="s">
        <v>481</v>
      </c>
      <c r="B33" s="8" t="s">
        <v>29</v>
      </c>
      <c r="C33" s="8" t="s">
        <v>482</v>
      </c>
      <c r="D33" s="8" t="s">
        <v>483</v>
      </c>
      <c r="F33" s="16"/>
    </row>
    <row r="34" spans="1:6" ht="20.100000000000001" customHeight="1">
      <c r="A34" s="15" t="s">
        <v>484</v>
      </c>
      <c r="B34" s="8" t="s">
        <v>30</v>
      </c>
      <c r="C34" s="8" t="s">
        <v>485</v>
      </c>
      <c r="D34" s="8" t="s">
        <v>486</v>
      </c>
      <c r="F34" s="16"/>
    </row>
    <row r="35" spans="1:6" ht="20.100000000000001" customHeight="1">
      <c r="A35" s="15" t="s">
        <v>487</v>
      </c>
      <c r="B35" s="8" t="s">
        <v>387</v>
      </c>
      <c r="C35" s="8" t="s">
        <v>388</v>
      </c>
      <c r="D35" s="8">
        <v>16500</v>
      </c>
      <c r="F35" s="16"/>
    </row>
    <row r="36" spans="1:6" ht="20.100000000000001" customHeight="1">
      <c r="A36" s="15" t="s">
        <v>488</v>
      </c>
      <c r="B36" s="8" t="s">
        <v>31</v>
      </c>
      <c r="C36" s="8" t="s">
        <v>389</v>
      </c>
      <c r="D36" s="8" t="s">
        <v>489</v>
      </c>
      <c r="F36" s="16"/>
    </row>
    <row r="37" spans="1:6" ht="20.100000000000001" customHeight="1">
      <c r="A37" s="15" t="s">
        <v>490</v>
      </c>
      <c r="B37" s="8" t="s">
        <v>390</v>
      </c>
      <c r="C37" s="8" t="s">
        <v>391</v>
      </c>
      <c r="D37" s="8">
        <v>17000</v>
      </c>
      <c r="F37" s="16"/>
    </row>
    <row r="38" spans="1:6" ht="20.100000000000001" customHeight="1">
      <c r="A38" s="15" t="s">
        <v>491</v>
      </c>
      <c r="B38" s="8" t="s">
        <v>32</v>
      </c>
      <c r="C38" s="8" t="s">
        <v>392</v>
      </c>
      <c r="D38" s="8">
        <v>17100</v>
      </c>
      <c r="F38" s="16"/>
    </row>
    <row r="39" spans="1:6" ht="20.100000000000001" customHeight="1">
      <c r="A39" s="15" t="s">
        <v>492</v>
      </c>
      <c r="B39" s="8" t="s">
        <v>12</v>
      </c>
      <c r="C39" s="8" t="s">
        <v>396</v>
      </c>
      <c r="D39" s="8">
        <v>17201</v>
      </c>
      <c r="F39" s="16"/>
    </row>
    <row r="40" spans="1:6" ht="20.100000000000001" customHeight="1">
      <c r="A40" s="15" t="s">
        <v>493</v>
      </c>
      <c r="B40" s="8" t="s">
        <v>13</v>
      </c>
      <c r="C40" s="8" t="s">
        <v>398</v>
      </c>
      <c r="D40" s="8">
        <v>17202</v>
      </c>
      <c r="F40" s="16"/>
    </row>
    <row r="41" spans="1:6" ht="20.100000000000001" customHeight="1">
      <c r="A41" s="15" t="s">
        <v>494</v>
      </c>
      <c r="B41" s="8" t="s">
        <v>33</v>
      </c>
      <c r="C41" s="8" t="s">
        <v>495</v>
      </c>
      <c r="D41" s="8" t="s">
        <v>496</v>
      </c>
      <c r="F41" s="16"/>
    </row>
    <row r="42" spans="1:6" ht="20.100000000000001" customHeight="1">
      <c r="A42" s="15" t="s">
        <v>497</v>
      </c>
      <c r="B42" s="8" t="s">
        <v>34</v>
      </c>
      <c r="C42" s="8" t="s">
        <v>399</v>
      </c>
      <c r="D42" s="8">
        <v>17300</v>
      </c>
      <c r="F42" s="16"/>
    </row>
    <row r="43" spans="1:6" ht="20.100000000000001" customHeight="1">
      <c r="A43" s="15" t="s">
        <v>498</v>
      </c>
      <c r="B43" s="8" t="s">
        <v>35</v>
      </c>
      <c r="C43" s="8" t="s">
        <v>499</v>
      </c>
      <c r="D43" s="8" t="s">
        <v>496</v>
      </c>
      <c r="F43" s="16"/>
    </row>
    <row r="44" spans="1:6" ht="20.100000000000001" customHeight="1">
      <c r="A44" s="15" t="s">
        <v>500</v>
      </c>
      <c r="B44" s="8" t="s">
        <v>36</v>
      </c>
      <c r="C44" s="8" t="s">
        <v>400</v>
      </c>
      <c r="D44" s="8" t="s">
        <v>501</v>
      </c>
      <c r="F44" s="16"/>
    </row>
    <row r="45" spans="1:6" ht="20.100000000000001" customHeight="1">
      <c r="A45" s="15" t="s">
        <v>502</v>
      </c>
      <c r="B45" s="8" t="s">
        <v>668</v>
      </c>
      <c r="C45" s="8" t="s">
        <v>401</v>
      </c>
      <c r="D45" s="8">
        <v>17500</v>
      </c>
      <c r="F45" s="16"/>
    </row>
    <row r="46" spans="1:6" ht="20.100000000000001" customHeight="1">
      <c r="A46" s="15" t="s">
        <v>503</v>
      </c>
      <c r="B46" s="8" t="s">
        <v>14</v>
      </c>
      <c r="C46" s="8" t="s">
        <v>406</v>
      </c>
      <c r="D46" s="8">
        <v>18200</v>
      </c>
      <c r="F46" s="16"/>
    </row>
    <row r="47" spans="1:6" ht="20.100000000000001" customHeight="1">
      <c r="A47" s="15" t="s">
        <v>504</v>
      </c>
      <c r="B47" s="8" t="s">
        <v>37</v>
      </c>
      <c r="C47" s="8" t="s">
        <v>696</v>
      </c>
      <c r="D47" s="8" t="s">
        <v>505</v>
      </c>
      <c r="F47" s="16"/>
    </row>
    <row r="48" spans="1:6" ht="20.25" customHeight="1">
      <c r="A48" s="15" t="s">
        <v>506</v>
      </c>
      <c r="B48" s="8" t="s">
        <v>15</v>
      </c>
      <c r="C48" s="8" t="s">
        <v>411</v>
      </c>
      <c r="D48" s="8">
        <v>20100</v>
      </c>
      <c r="F48" s="16"/>
    </row>
    <row r="49" spans="1:6" ht="20.100000000000001" customHeight="1">
      <c r="A49" s="15" t="s">
        <v>507</v>
      </c>
      <c r="B49" s="8" t="s">
        <v>16</v>
      </c>
      <c r="C49" s="8" t="s">
        <v>413</v>
      </c>
      <c r="D49" s="8">
        <v>20101</v>
      </c>
      <c r="F49" s="16"/>
    </row>
    <row r="50" spans="1:6" ht="20.100000000000001" customHeight="1">
      <c r="A50" s="15" t="s">
        <v>508</v>
      </c>
      <c r="B50" s="8" t="s">
        <v>699</v>
      </c>
      <c r="C50" s="8" t="s">
        <v>414</v>
      </c>
      <c r="D50" s="8">
        <v>20102</v>
      </c>
      <c r="F50" s="16"/>
    </row>
    <row r="51" spans="1:6" ht="20.100000000000001" customHeight="1">
      <c r="A51" s="15" t="s">
        <v>509</v>
      </c>
      <c r="B51" s="8" t="s">
        <v>17</v>
      </c>
      <c r="C51" s="8" t="s">
        <v>416</v>
      </c>
      <c r="D51" s="8">
        <v>20103</v>
      </c>
      <c r="F51" s="16"/>
    </row>
    <row r="52" spans="1:6" ht="34.5" customHeight="1">
      <c r="A52" s="15" t="s">
        <v>510</v>
      </c>
      <c r="B52" s="8" t="s">
        <v>694</v>
      </c>
      <c r="C52" s="8" t="s">
        <v>511</v>
      </c>
      <c r="D52" s="8" t="s">
        <v>512</v>
      </c>
      <c r="F52" s="16"/>
    </row>
    <row r="53" spans="1:6" ht="20.100000000000001" customHeight="1">
      <c r="A53" s="15" t="s">
        <v>513</v>
      </c>
      <c r="B53" s="8" t="s">
        <v>38</v>
      </c>
      <c r="C53" s="8" t="s">
        <v>514</v>
      </c>
      <c r="D53" s="8" t="s">
        <v>515</v>
      </c>
      <c r="F53" s="16"/>
    </row>
    <row r="54" spans="1:6" ht="20.100000000000001" customHeight="1">
      <c r="A54" s="15" t="s">
        <v>516</v>
      </c>
      <c r="B54" s="8" t="s">
        <v>695</v>
      </c>
      <c r="C54" s="8" t="s">
        <v>419</v>
      </c>
      <c r="D54" s="8">
        <v>20105</v>
      </c>
      <c r="F54" s="16"/>
    </row>
    <row r="55" spans="1:6" ht="36.75" customHeight="1">
      <c r="A55" s="15" t="s">
        <v>517</v>
      </c>
      <c r="B55" s="8" t="s">
        <v>526</v>
      </c>
      <c r="C55" s="8" t="s">
        <v>421</v>
      </c>
      <c r="D55" s="8">
        <v>20106</v>
      </c>
      <c r="F55" s="16"/>
    </row>
    <row r="56" spans="1:6" ht="20.100000000000001" customHeight="1">
      <c r="A56" s="15" t="s">
        <v>518</v>
      </c>
      <c r="B56" s="8" t="s">
        <v>18</v>
      </c>
      <c r="C56" s="8" t="s">
        <v>423</v>
      </c>
      <c r="D56" s="8">
        <v>20107</v>
      </c>
      <c r="F56" s="16"/>
    </row>
    <row r="57" spans="1:6" ht="20.100000000000001" customHeight="1">
      <c r="A57" s="15" t="s">
        <v>519</v>
      </c>
      <c r="B57" s="8" t="s">
        <v>19</v>
      </c>
      <c r="C57" s="8" t="s">
        <v>427</v>
      </c>
      <c r="D57" s="8">
        <v>20300</v>
      </c>
      <c r="F57" s="16"/>
    </row>
    <row r="58" spans="1:6" ht="20.100000000000001" customHeight="1">
      <c r="A58" s="17" t="s">
        <v>520</v>
      </c>
      <c r="B58" s="10" t="s">
        <v>20</v>
      </c>
      <c r="C58" s="10" t="s">
        <v>429</v>
      </c>
      <c r="D58" s="10">
        <v>20400</v>
      </c>
      <c r="F58" s="16"/>
    </row>
    <row r="59" spans="1:6" ht="20.100000000000001" customHeight="1">
      <c r="A59" s="115" t="s">
        <v>714</v>
      </c>
    </row>
    <row r="60" spans="1:6" ht="9.1999999999999993" customHeight="1">
      <c r="A60" s="18"/>
    </row>
    <row r="61" spans="1:6" ht="9.1999999999999993" customHeight="1">
      <c r="A61" s="18"/>
    </row>
    <row r="62" spans="1:6" ht="9.1999999999999993" customHeight="1">
      <c r="A62" s="18"/>
    </row>
    <row r="63" spans="1:6" ht="9.1999999999999993" customHeight="1"/>
    <row r="108" spans="9:9">
      <c r="I108" s="4">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J178"/>
  <sheetViews>
    <sheetView view="pageBreakPreview" zoomScale="85" zoomScaleNormal="100" zoomScaleSheetLayoutView="85" workbookViewId="0">
      <pane xSplit="1" ySplit="25" topLeftCell="B26" activePane="bottomRight" state="frozen"/>
      <selection activeCell="B25" sqref="B25"/>
      <selection pane="topRight" activeCell="B25" sqref="B25"/>
      <selection pane="bottomLeft" activeCell="B25" sqref="B25"/>
      <selection pane="bottomRight" activeCell="L115" sqref="L115"/>
    </sheetView>
  </sheetViews>
  <sheetFormatPr defaultColWidth="8.625" defaultRowHeight="15" customHeight="1"/>
  <cols>
    <col min="1" max="9" width="14" style="19" customWidth="1"/>
    <col min="10" max="10" width="3.875" style="19" customWidth="1"/>
    <col min="11" max="16384" width="8.625" style="19"/>
  </cols>
  <sheetData>
    <row r="1" spans="1:36">
      <c r="A1" s="152" t="s">
        <v>39</v>
      </c>
      <c r="B1" s="152"/>
      <c r="C1" s="152"/>
      <c r="D1" s="152"/>
      <c r="E1" s="152"/>
      <c r="F1" s="152"/>
      <c r="G1" s="152"/>
      <c r="H1" s="152"/>
      <c r="I1" s="152"/>
    </row>
    <row r="2" spans="1:36" s="24" customFormat="1" ht="13.5">
      <c r="A2" s="153" t="s">
        <v>40</v>
      </c>
      <c r="B2" s="154" t="s">
        <v>41</v>
      </c>
      <c r="C2" s="154"/>
      <c r="D2" s="154" t="s">
        <v>42</v>
      </c>
      <c r="E2" s="154"/>
      <c r="F2" s="154"/>
      <c r="G2" s="154"/>
      <c r="H2" s="154"/>
      <c r="I2" s="154"/>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5">
      <c r="A3" s="153"/>
      <c r="B3" s="154" t="s">
        <v>43</v>
      </c>
      <c r="C3" s="154" t="s">
        <v>44</v>
      </c>
      <c r="D3" s="154" t="s">
        <v>43</v>
      </c>
      <c r="E3" s="154"/>
      <c r="F3" s="154"/>
      <c r="G3" s="154" t="s">
        <v>44</v>
      </c>
      <c r="H3" s="154"/>
      <c r="I3" s="154"/>
    </row>
    <row r="4" spans="1:36" s="24" customFormat="1" ht="13.5">
      <c r="A4" s="153"/>
      <c r="B4" s="154"/>
      <c r="C4" s="154"/>
      <c r="D4" s="20" t="s">
        <v>45</v>
      </c>
      <c r="E4" s="20" t="s">
        <v>46</v>
      </c>
      <c r="F4" s="20" t="s">
        <v>47</v>
      </c>
      <c r="G4" s="20" t="s">
        <v>45</v>
      </c>
      <c r="H4" s="20" t="s">
        <v>46</v>
      </c>
      <c r="I4" s="20" t="s">
        <v>47</v>
      </c>
    </row>
    <row r="5" spans="1:36" ht="16.5" hidden="1" customHeight="1">
      <c r="A5" s="25" t="s">
        <v>48</v>
      </c>
      <c r="B5" s="26">
        <v>48554000</v>
      </c>
      <c r="C5" s="27"/>
      <c r="D5" s="26">
        <v>1068650</v>
      </c>
      <c r="E5" s="27"/>
      <c r="F5" s="27"/>
      <c r="G5" s="27"/>
      <c r="H5" s="27"/>
      <c r="I5" s="27"/>
    </row>
    <row r="6" spans="1:36" ht="16.5" hidden="1" customHeight="1">
      <c r="A6" s="25" t="s">
        <v>49</v>
      </c>
      <c r="B6" s="26">
        <v>49184000</v>
      </c>
      <c r="C6" s="27"/>
      <c r="D6" s="26">
        <v>1078571</v>
      </c>
      <c r="E6" s="27"/>
      <c r="F6" s="27"/>
      <c r="G6" s="27"/>
      <c r="H6" s="27"/>
      <c r="I6" s="27"/>
    </row>
    <row r="7" spans="1:36" ht="16.5" hidden="1" customHeight="1">
      <c r="A7" s="25" t="s">
        <v>50</v>
      </c>
      <c r="B7" s="26">
        <v>49852000</v>
      </c>
      <c r="C7" s="27"/>
      <c r="D7" s="26">
        <v>1089171</v>
      </c>
      <c r="E7" s="27"/>
      <c r="F7" s="27"/>
      <c r="G7" s="27"/>
      <c r="H7" s="27"/>
      <c r="I7" s="27"/>
    </row>
    <row r="8" spans="1:36" ht="16.5" hidden="1" customHeight="1">
      <c r="A8" s="25" t="s">
        <v>51</v>
      </c>
      <c r="B8" s="26">
        <v>50557000</v>
      </c>
      <c r="C8" s="27"/>
      <c r="D8" s="26">
        <v>1097808</v>
      </c>
      <c r="E8" s="27"/>
      <c r="F8" s="27"/>
      <c r="G8" s="27"/>
      <c r="H8" s="27"/>
      <c r="I8" s="27"/>
    </row>
    <row r="9" spans="1:36" ht="16.5" hidden="1" customHeight="1">
      <c r="A9" s="25" t="s">
        <v>52</v>
      </c>
      <c r="B9" s="26">
        <v>51305000</v>
      </c>
      <c r="C9" s="27"/>
      <c r="D9" s="26">
        <v>1095701</v>
      </c>
      <c r="E9" s="27"/>
      <c r="F9" s="27"/>
      <c r="G9" s="27"/>
      <c r="H9" s="27"/>
      <c r="I9" s="27"/>
    </row>
    <row r="10" spans="1:36" ht="16.5" hidden="1" customHeight="1">
      <c r="A10" s="25" t="s">
        <v>53</v>
      </c>
      <c r="B10" s="26">
        <v>52039000</v>
      </c>
      <c r="C10" s="27"/>
      <c r="D10" s="26">
        <v>1107623</v>
      </c>
      <c r="E10" s="27"/>
      <c r="F10" s="27"/>
      <c r="G10" s="27"/>
      <c r="H10" s="27"/>
      <c r="I10" s="27"/>
    </row>
    <row r="11" spans="1:36" ht="16.5" hidden="1" customHeight="1">
      <c r="A11" s="25" t="s">
        <v>54</v>
      </c>
      <c r="B11" s="26">
        <v>52752000</v>
      </c>
      <c r="C11" s="27"/>
      <c r="D11" s="26">
        <v>1113796</v>
      </c>
      <c r="E11" s="27"/>
      <c r="F11" s="27"/>
      <c r="G11" s="27"/>
      <c r="H11" s="27"/>
      <c r="I11" s="27"/>
    </row>
    <row r="12" spans="1:36" ht="16.5" hidden="1" customHeight="1">
      <c r="A12" s="25" t="s">
        <v>55</v>
      </c>
      <c r="B12" s="26">
        <v>53496000</v>
      </c>
      <c r="C12" s="27"/>
      <c r="D12" s="26">
        <v>1126799</v>
      </c>
      <c r="E12" s="27"/>
      <c r="F12" s="27"/>
      <c r="G12" s="27"/>
      <c r="H12" s="27"/>
      <c r="I12" s="27"/>
    </row>
    <row r="13" spans="1:36" ht="16.5" hidden="1" customHeight="1">
      <c r="A13" s="25" t="s">
        <v>56</v>
      </c>
      <c r="B13" s="26">
        <v>54134000</v>
      </c>
      <c r="C13" s="27"/>
      <c r="D13" s="26">
        <v>1126546</v>
      </c>
      <c r="E13" s="27"/>
      <c r="F13" s="27"/>
      <c r="G13" s="27"/>
      <c r="H13" s="27"/>
      <c r="I13" s="27"/>
    </row>
    <row r="14" spans="1:36" ht="16.5" hidden="1" customHeight="1">
      <c r="A14" s="25" t="s">
        <v>57</v>
      </c>
      <c r="B14" s="26">
        <v>54739000</v>
      </c>
      <c r="C14" s="27"/>
      <c r="D14" s="26">
        <v>1124736</v>
      </c>
      <c r="E14" s="27"/>
      <c r="F14" s="27"/>
      <c r="G14" s="27"/>
      <c r="H14" s="27"/>
      <c r="I14" s="27"/>
    </row>
    <row r="15" spans="1:36" ht="16.5" hidden="1" customHeight="1">
      <c r="A15" s="25" t="s">
        <v>58</v>
      </c>
      <c r="B15" s="26">
        <v>55033000</v>
      </c>
      <c r="C15" s="27"/>
      <c r="D15" s="26">
        <v>1139359</v>
      </c>
      <c r="E15" s="27"/>
      <c r="F15" s="27"/>
      <c r="G15" s="27"/>
      <c r="H15" s="27"/>
      <c r="I15" s="27"/>
    </row>
    <row r="16" spans="1:36" ht="16.5" hidden="1" customHeight="1">
      <c r="A16" s="25" t="s">
        <v>59</v>
      </c>
      <c r="B16" s="26">
        <v>55963053</v>
      </c>
      <c r="C16" s="27"/>
      <c r="D16" s="26">
        <v>1046720</v>
      </c>
      <c r="E16" s="27"/>
      <c r="F16" s="27"/>
      <c r="G16" s="27"/>
      <c r="H16" s="27"/>
      <c r="I16" s="27"/>
    </row>
    <row r="17" spans="1:9" ht="16.5" hidden="1" customHeight="1">
      <c r="A17" s="25" t="s">
        <v>60</v>
      </c>
      <c r="B17" s="26">
        <v>56665900</v>
      </c>
      <c r="C17" s="27"/>
      <c r="D17" s="26">
        <v>1054100</v>
      </c>
      <c r="E17" s="27"/>
      <c r="F17" s="27"/>
      <c r="G17" s="27"/>
      <c r="H17" s="27"/>
      <c r="I17" s="27"/>
    </row>
    <row r="18" spans="1:9" ht="16.5" hidden="1" customHeight="1">
      <c r="A18" s="25" t="s">
        <v>61</v>
      </c>
      <c r="B18" s="26">
        <v>57390100</v>
      </c>
      <c r="C18" s="27"/>
      <c r="D18" s="26">
        <v>1061500</v>
      </c>
      <c r="E18" s="27"/>
      <c r="F18" s="27"/>
      <c r="G18" s="27"/>
      <c r="H18" s="27"/>
      <c r="I18" s="27"/>
    </row>
    <row r="19" spans="1:9" ht="16.5" hidden="1" customHeight="1">
      <c r="A19" s="25" t="s">
        <v>62</v>
      </c>
      <c r="B19" s="26">
        <v>58119200</v>
      </c>
      <c r="C19" s="27"/>
      <c r="D19" s="26">
        <v>1070700</v>
      </c>
      <c r="E19" s="27"/>
      <c r="F19" s="27"/>
      <c r="G19" s="27"/>
      <c r="H19" s="27"/>
      <c r="I19" s="27"/>
    </row>
    <row r="20" spans="1:9" ht="16.5" hidden="1" customHeight="1">
      <c r="A20" s="25" t="s">
        <v>63</v>
      </c>
      <c r="B20" s="26">
        <v>58875600</v>
      </c>
      <c r="C20" s="27"/>
      <c r="D20" s="26">
        <v>1078000</v>
      </c>
      <c r="E20" s="27"/>
      <c r="F20" s="27"/>
      <c r="G20" s="27"/>
      <c r="H20" s="27"/>
      <c r="I20" s="27"/>
    </row>
    <row r="21" spans="1:9" ht="16.5" hidden="1" customHeight="1">
      <c r="A21" s="25" t="s">
        <v>64</v>
      </c>
      <c r="B21" s="26">
        <v>59736822</v>
      </c>
      <c r="C21" s="27"/>
      <c r="D21" s="26">
        <v>1096366</v>
      </c>
      <c r="E21" s="27"/>
      <c r="F21" s="27"/>
      <c r="G21" s="27"/>
      <c r="H21" s="27"/>
      <c r="I21" s="27"/>
    </row>
    <row r="22" spans="1:9" ht="16.5" hidden="1" customHeight="1">
      <c r="A22" s="25" t="s">
        <v>65</v>
      </c>
      <c r="B22" s="26">
        <v>60740900</v>
      </c>
      <c r="C22" s="27"/>
      <c r="D22" s="26">
        <v>1106700</v>
      </c>
      <c r="E22" s="27"/>
      <c r="F22" s="27"/>
      <c r="G22" s="27"/>
      <c r="H22" s="27"/>
      <c r="I22" s="27"/>
    </row>
    <row r="23" spans="1:9" ht="16.5" hidden="1" customHeight="1">
      <c r="A23" s="25" t="s">
        <v>52</v>
      </c>
      <c r="B23" s="26">
        <v>61659300</v>
      </c>
      <c r="C23" s="27"/>
      <c r="D23" s="26">
        <v>1117100</v>
      </c>
      <c r="E23" s="27"/>
      <c r="F23" s="27"/>
      <c r="G23" s="27"/>
      <c r="H23" s="27"/>
      <c r="I23" s="27"/>
    </row>
    <row r="24" spans="1:9" ht="16.5" hidden="1" customHeight="1">
      <c r="A24" s="25" t="s">
        <v>53</v>
      </c>
      <c r="B24" s="26">
        <v>62595300</v>
      </c>
      <c r="C24" s="27"/>
      <c r="D24" s="26">
        <v>1127700</v>
      </c>
      <c r="E24" s="27"/>
      <c r="F24" s="27"/>
      <c r="G24" s="27"/>
      <c r="H24" s="27"/>
      <c r="I24" s="27"/>
    </row>
    <row r="25" spans="1:9" ht="16.5" hidden="1" customHeight="1">
      <c r="A25" s="25" t="s">
        <v>54</v>
      </c>
      <c r="B25" s="26">
        <v>63460600</v>
      </c>
      <c r="C25" s="27"/>
      <c r="D25" s="26">
        <v>1138500</v>
      </c>
      <c r="E25" s="27"/>
      <c r="F25" s="27"/>
      <c r="G25" s="27"/>
      <c r="H25" s="27"/>
      <c r="I25" s="27"/>
    </row>
    <row r="26" spans="1:9" ht="16.5" customHeight="1">
      <c r="A26" s="25" t="s">
        <v>66</v>
      </c>
      <c r="B26" s="28">
        <v>64450005</v>
      </c>
      <c r="C26" s="29"/>
      <c r="D26" s="28">
        <f t="shared" ref="D26:D76" si="0">E26+F26</f>
        <v>1142122</v>
      </c>
      <c r="E26" s="30">
        <v>564699</v>
      </c>
      <c r="F26" s="31">
        <v>577423</v>
      </c>
      <c r="G26" s="32"/>
      <c r="H26" s="33"/>
      <c r="I26" s="29"/>
    </row>
    <row r="27" spans="1:9" ht="16.5" hidden="1" customHeight="1">
      <c r="A27" s="25" t="s">
        <v>56</v>
      </c>
      <c r="B27" s="34">
        <v>65457500</v>
      </c>
      <c r="C27" s="35"/>
      <c r="D27" s="34">
        <f t="shared" si="0"/>
        <v>1151000</v>
      </c>
      <c r="E27" s="36">
        <v>569100</v>
      </c>
      <c r="F27" s="37">
        <v>581900</v>
      </c>
      <c r="G27" s="38"/>
      <c r="H27" s="39"/>
      <c r="I27" s="35"/>
    </row>
    <row r="28" spans="1:9" ht="16.5" hidden="1" customHeight="1">
      <c r="A28" s="25" t="s">
        <v>57</v>
      </c>
      <c r="B28" s="34">
        <v>66433800</v>
      </c>
      <c r="C28" s="35"/>
      <c r="D28" s="34">
        <f t="shared" si="0"/>
        <v>1160000</v>
      </c>
      <c r="E28" s="36">
        <v>573500</v>
      </c>
      <c r="F28" s="37">
        <v>586500</v>
      </c>
      <c r="G28" s="38"/>
      <c r="H28" s="39"/>
      <c r="I28" s="35"/>
    </row>
    <row r="29" spans="1:9" ht="16.5" hidden="1" customHeight="1">
      <c r="A29" s="25" t="s">
        <v>58</v>
      </c>
      <c r="B29" s="34">
        <v>67431600</v>
      </c>
      <c r="C29" s="35"/>
      <c r="D29" s="34">
        <f t="shared" si="0"/>
        <v>1169200</v>
      </c>
      <c r="E29" s="36">
        <v>578000</v>
      </c>
      <c r="F29" s="37">
        <v>591200</v>
      </c>
      <c r="G29" s="38"/>
      <c r="H29" s="39"/>
      <c r="I29" s="35"/>
    </row>
    <row r="30" spans="1:9" ht="16.5" hidden="1" customHeight="1">
      <c r="A30" s="25" t="s">
        <v>59</v>
      </c>
      <c r="B30" s="34">
        <v>68308900</v>
      </c>
      <c r="C30" s="35"/>
      <c r="D30" s="34">
        <f t="shared" si="0"/>
        <v>1178500</v>
      </c>
      <c r="E30" s="36">
        <v>582500</v>
      </c>
      <c r="F30" s="37">
        <v>596000</v>
      </c>
      <c r="G30" s="38"/>
      <c r="H30" s="39"/>
      <c r="I30" s="35"/>
    </row>
    <row r="31" spans="1:9" ht="16.5" customHeight="1">
      <c r="A31" s="25" t="s">
        <v>60</v>
      </c>
      <c r="B31" s="34">
        <v>69254148</v>
      </c>
      <c r="C31" s="35"/>
      <c r="D31" s="34">
        <f t="shared" si="0"/>
        <v>1164898</v>
      </c>
      <c r="E31" s="36">
        <v>575627</v>
      </c>
      <c r="F31" s="37">
        <v>589271</v>
      </c>
      <c r="G31" s="38"/>
      <c r="H31" s="39"/>
      <c r="I31" s="35"/>
    </row>
    <row r="32" spans="1:9" ht="16.5" hidden="1" customHeight="1">
      <c r="A32" s="25" t="s">
        <v>61</v>
      </c>
      <c r="B32" s="34">
        <v>70113600</v>
      </c>
      <c r="C32" s="35"/>
      <c r="D32" s="34">
        <f t="shared" si="0"/>
        <v>1169700</v>
      </c>
      <c r="E32" s="36">
        <v>577900</v>
      </c>
      <c r="F32" s="37">
        <v>591800</v>
      </c>
      <c r="G32" s="38"/>
      <c r="H32" s="39"/>
      <c r="I32" s="35"/>
    </row>
    <row r="33" spans="1:9" ht="16.5" hidden="1" customHeight="1">
      <c r="A33" s="25" t="s">
        <v>62</v>
      </c>
      <c r="B33" s="34">
        <v>70630400</v>
      </c>
      <c r="C33" s="35"/>
      <c r="D33" s="34">
        <f t="shared" si="0"/>
        <v>1174400</v>
      </c>
      <c r="E33" s="36">
        <v>580400</v>
      </c>
      <c r="F33" s="37">
        <v>594000</v>
      </c>
      <c r="G33" s="38"/>
      <c r="H33" s="39"/>
      <c r="I33" s="35"/>
    </row>
    <row r="34" spans="1:9" ht="16.5" hidden="1" customHeight="1">
      <c r="A34" s="25" t="s">
        <v>63</v>
      </c>
      <c r="B34" s="34">
        <v>71012600</v>
      </c>
      <c r="C34" s="35"/>
      <c r="D34" s="34">
        <f t="shared" si="0"/>
        <v>1179000</v>
      </c>
      <c r="E34" s="36">
        <v>582500</v>
      </c>
      <c r="F34" s="37">
        <v>596500</v>
      </c>
      <c r="G34" s="38"/>
      <c r="H34" s="39"/>
      <c r="I34" s="35"/>
    </row>
    <row r="35" spans="1:9" ht="16.5" hidden="1" customHeight="1">
      <c r="A35" s="25" t="s">
        <v>64</v>
      </c>
      <c r="B35" s="34">
        <v>71379700</v>
      </c>
      <c r="C35" s="35"/>
      <c r="D35" s="34">
        <f t="shared" si="0"/>
        <v>1182100</v>
      </c>
      <c r="E35" s="36">
        <v>584000</v>
      </c>
      <c r="F35" s="37">
        <v>598100</v>
      </c>
      <c r="G35" s="38"/>
      <c r="H35" s="39"/>
      <c r="I35" s="35"/>
    </row>
    <row r="36" spans="1:9" ht="16.5" customHeight="1">
      <c r="A36" s="25" t="s">
        <v>67</v>
      </c>
      <c r="B36" s="34">
        <v>71933000</v>
      </c>
      <c r="C36" s="35"/>
      <c r="D36" s="34">
        <f t="shared" si="0"/>
        <v>1178705</v>
      </c>
      <c r="E36" s="36">
        <v>580839</v>
      </c>
      <c r="F36" s="37">
        <v>597866</v>
      </c>
      <c r="G36" s="38"/>
      <c r="H36" s="39"/>
      <c r="I36" s="35"/>
    </row>
    <row r="37" spans="1:9" ht="16.5" hidden="1" customHeight="1">
      <c r="A37" s="25" t="s">
        <v>68</v>
      </c>
      <c r="B37" s="34">
        <v>71680200</v>
      </c>
      <c r="C37" s="35"/>
      <c r="D37" s="40" t="s">
        <v>69</v>
      </c>
      <c r="E37" s="41" t="s">
        <v>69</v>
      </c>
      <c r="F37" s="42" t="s">
        <v>69</v>
      </c>
      <c r="G37" s="38"/>
      <c r="H37" s="39"/>
      <c r="I37" s="35"/>
    </row>
    <row r="38" spans="1:9" ht="16.5" hidden="1" customHeight="1">
      <c r="A38" s="25" t="s">
        <v>70</v>
      </c>
      <c r="B38" s="34">
        <v>72384500</v>
      </c>
      <c r="C38" s="35"/>
      <c r="D38" s="40" t="s">
        <v>69</v>
      </c>
      <c r="E38" s="41" t="s">
        <v>69</v>
      </c>
      <c r="F38" s="42" t="s">
        <v>69</v>
      </c>
      <c r="G38" s="38"/>
      <c r="H38" s="39"/>
      <c r="I38" s="35"/>
    </row>
    <row r="39" spans="1:9" ht="16.5" hidden="1" customHeight="1">
      <c r="A39" s="25" t="s">
        <v>71</v>
      </c>
      <c r="B39" s="34">
        <v>72883100</v>
      </c>
      <c r="C39" s="35"/>
      <c r="D39" s="40" t="s">
        <v>69</v>
      </c>
      <c r="E39" s="41" t="s">
        <v>69</v>
      </c>
      <c r="F39" s="42" t="s">
        <v>69</v>
      </c>
      <c r="G39" s="38"/>
      <c r="H39" s="39"/>
      <c r="I39" s="35"/>
    </row>
    <row r="40" spans="1:9" ht="16.5" hidden="1" customHeight="1">
      <c r="A40" s="25" t="s">
        <v>72</v>
      </c>
      <c r="B40" s="34">
        <v>73064300</v>
      </c>
      <c r="C40" s="35"/>
      <c r="D40" s="34">
        <f t="shared" si="0"/>
        <v>1186491</v>
      </c>
      <c r="E40" s="36">
        <v>549951</v>
      </c>
      <c r="F40" s="37">
        <v>636540</v>
      </c>
      <c r="G40" s="38"/>
      <c r="H40" s="39"/>
      <c r="I40" s="35"/>
    </row>
    <row r="41" spans="1:9" ht="16.5" customHeight="1">
      <c r="A41" s="25" t="s">
        <v>73</v>
      </c>
      <c r="B41" s="34">
        <v>71998100</v>
      </c>
      <c r="C41" s="35"/>
      <c r="D41" s="34">
        <f t="shared" si="0"/>
        <v>1361484</v>
      </c>
      <c r="E41" s="36">
        <v>635305</v>
      </c>
      <c r="F41" s="37">
        <v>726179</v>
      </c>
      <c r="G41" s="38"/>
      <c r="H41" s="39"/>
      <c r="I41" s="35"/>
    </row>
    <row r="42" spans="1:9" ht="16.5" hidden="1" customHeight="1">
      <c r="A42" s="25" t="s">
        <v>74</v>
      </c>
      <c r="B42" s="34">
        <v>73114100</v>
      </c>
      <c r="C42" s="35"/>
      <c r="D42" s="34">
        <f t="shared" si="0"/>
        <v>1380700</v>
      </c>
      <c r="E42" s="36">
        <v>654681</v>
      </c>
      <c r="F42" s="37">
        <v>726019</v>
      </c>
      <c r="G42" s="38"/>
      <c r="H42" s="39"/>
      <c r="I42" s="35"/>
    </row>
    <row r="43" spans="1:9" ht="16.5" hidden="1" customHeight="1">
      <c r="A43" s="25" t="s">
        <v>75</v>
      </c>
      <c r="B43" s="34">
        <v>78101473</v>
      </c>
      <c r="C43" s="35"/>
      <c r="D43" s="34">
        <f t="shared" si="0"/>
        <v>1453887</v>
      </c>
      <c r="E43" s="36">
        <v>703624</v>
      </c>
      <c r="F43" s="37">
        <v>750263</v>
      </c>
      <c r="G43" s="38"/>
      <c r="H43" s="39"/>
      <c r="I43" s="35"/>
    </row>
    <row r="44" spans="1:9" ht="16.5" hidden="1" customHeight="1">
      <c r="A44" s="25" t="s">
        <v>76</v>
      </c>
      <c r="B44" s="34">
        <v>80002500</v>
      </c>
      <c r="C44" s="35"/>
      <c r="D44" s="34">
        <f t="shared" si="0"/>
        <v>1481106</v>
      </c>
      <c r="E44" s="36">
        <v>719648</v>
      </c>
      <c r="F44" s="37">
        <v>761458</v>
      </c>
      <c r="G44" s="38"/>
      <c r="H44" s="39"/>
      <c r="I44" s="35"/>
    </row>
    <row r="45" spans="1:9" ht="16.5" hidden="1" customHeight="1">
      <c r="A45" s="25" t="s">
        <v>77</v>
      </c>
      <c r="B45" s="34">
        <v>81772600</v>
      </c>
      <c r="C45" s="35"/>
      <c r="D45" s="34">
        <f t="shared" si="0"/>
        <v>1517700</v>
      </c>
      <c r="E45" s="36">
        <v>734475</v>
      </c>
      <c r="F45" s="37">
        <v>783225</v>
      </c>
      <c r="G45" s="38"/>
      <c r="H45" s="39"/>
      <c r="I45" s="35"/>
    </row>
    <row r="46" spans="1:9" ht="16.5" customHeight="1">
      <c r="A46" s="25" t="s">
        <v>78</v>
      </c>
      <c r="B46" s="34">
        <v>83199637</v>
      </c>
      <c r="C46" s="35"/>
      <c r="D46" s="34">
        <f t="shared" si="0"/>
        <v>1521878</v>
      </c>
      <c r="E46" s="36">
        <v>742092</v>
      </c>
      <c r="F46" s="37">
        <v>779786</v>
      </c>
      <c r="G46" s="38"/>
      <c r="H46" s="39"/>
      <c r="I46" s="35"/>
    </row>
    <row r="47" spans="1:9" ht="16.5" hidden="1" customHeight="1">
      <c r="A47" s="25" t="s">
        <v>79</v>
      </c>
      <c r="B47" s="34">
        <v>84573000</v>
      </c>
      <c r="C47" s="35"/>
      <c r="D47" s="34">
        <f t="shared" si="0"/>
        <v>1525604</v>
      </c>
      <c r="E47" s="36">
        <v>746209</v>
      </c>
      <c r="F47" s="37">
        <v>779395</v>
      </c>
      <c r="G47" s="38"/>
      <c r="H47" s="39"/>
      <c r="I47" s="35"/>
    </row>
    <row r="48" spans="1:9" ht="16.5" hidden="1" customHeight="1">
      <c r="A48" s="25" t="s">
        <v>80</v>
      </c>
      <c r="B48" s="34">
        <v>85852000</v>
      </c>
      <c r="C48" s="35"/>
      <c r="D48" s="34">
        <f t="shared" si="0"/>
        <v>1530908</v>
      </c>
      <c r="E48" s="36">
        <v>750517</v>
      </c>
      <c r="F48" s="37">
        <v>780391</v>
      </c>
      <c r="G48" s="38"/>
      <c r="H48" s="39"/>
      <c r="I48" s="35"/>
    </row>
    <row r="49" spans="1:9" ht="16.5" hidden="1" customHeight="1">
      <c r="A49" s="25" t="s">
        <v>81</v>
      </c>
      <c r="B49" s="34">
        <v>87033000</v>
      </c>
      <c r="C49" s="35"/>
      <c r="D49" s="34">
        <f t="shared" si="0"/>
        <v>1532366</v>
      </c>
      <c r="E49" s="36">
        <v>752788</v>
      </c>
      <c r="F49" s="37">
        <v>779578</v>
      </c>
      <c r="G49" s="38"/>
      <c r="H49" s="39"/>
      <c r="I49" s="35"/>
    </row>
    <row r="50" spans="1:9" ht="16.5" hidden="1" customHeight="1">
      <c r="A50" s="25" t="s">
        <v>82</v>
      </c>
      <c r="B50" s="34">
        <v>88293000</v>
      </c>
      <c r="C50" s="35"/>
      <c r="D50" s="34">
        <f t="shared" si="0"/>
        <v>1538645</v>
      </c>
      <c r="E50" s="36">
        <v>755384</v>
      </c>
      <c r="F50" s="37">
        <v>783261</v>
      </c>
      <c r="G50" s="38"/>
      <c r="H50" s="39"/>
      <c r="I50" s="35"/>
    </row>
    <row r="51" spans="1:9" ht="16.5" customHeight="1">
      <c r="A51" s="25" t="s">
        <v>83</v>
      </c>
      <c r="B51" s="34">
        <v>89275529</v>
      </c>
      <c r="C51" s="35"/>
      <c r="D51" s="34">
        <f t="shared" si="0"/>
        <v>1540628</v>
      </c>
      <c r="E51" s="36">
        <v>749342</v>
      </c>
      <c r="F51" s="37">
        <v>791286</v>
      </c>
      <c r="G51" s="38"/>
      <c r="H51" s="39"/>
      <c r="I51" s="35"/>
    </row>
    <row r="52" spans="1:9" ht="16.5" hidden="1" customHeight="1">
      <c r="A52" s="25" t="s">
        <v>84</v>
      </c>
      <c r="B52" s="34">
        <v>90259000</v>
      </c>
      <c r="C52" s="35"/>
      <c r="D52" s="34">
        <f t="shared" si="0"/>
        <v>1545118</v>
      </c>
      <c r="E52" s="36">
        <v>751911</v>
      </c>
      <c r="F52" s="37">
        <v>793207</v>
      </c>
      <c r="G52" s="38"/>
      <c r="H52" s="39"/>
      <c r="I52" s="35"/>
    </row>
    <row r="53" spans="1:9" ht="16.5" hidden="1" customHeight="1">
      <c r="A53" s="25" t="s">
        <v>85</v>
      </c>
      <c r="B53" s="34">
        <v>91088000</v>
      </c>
      <c r="C53" s="35"/>
      <c r="D53" s="34">
        <f t="shared" si="0"/>
        <v>1540395</v>
      </c>
      <c r="E53" s="36">
        <v>748318</v>
      </c>
      <c r="F53" s="37">
        <v>792077</v>
      </c>
      <c r="G53" s="38"/>
      <c r="H53" s="39"/>
      <c r="I53" s="35"/>
    </row>
    <row r="54" spans="1:9" ht="16.5" hidden="1" customHeight="1">
      <c r="A54" s="25" t="s">
        <v>86</v>
      </c>
      <c r="B54" s="34">
        <v>92010000</v>
      </c>
      <c r="C54" s="35"/>
      <c r="D54" s="34">
        <f t="shared" si="0"/>
        <v>1546366</v>
      </c>
      <c r="E54" s="36">
        <v>754290</v>
      </c>
      <c r="F54" s="37">
        <v>792076</v>
      </c>
      <c r="G54" s="38"/>
      <c r="H54" s="39"/>
      <c r="I54" s="35"/>
    </row>
    <row r="55" spans="1:9" ht="16.5" hidden="1" customHeight="1">
      <c r="A55" s="25" t="s">
        <v>87</v>
      </c>
      <c r="B55" s="34">
        <v>92971000</v>
      </c>
      <c r="C55" s="35"/>
      <c r="D55" s="34">
        <f t="shared" si="0"/>
        <v>1534390</v>
      </c>
      <c r="E55" s="36">
        <v>742835</v>
      </c>
      <c r="F55" s="37">
        <v>791555</v>
      </c>
      <c r="G55" s="38"/>
      <c r="H55" s="39"/>
      <c r="I55" s="35"/>
    </row>
    <row r="56" spans="1:9" ht="16.5" customHeight="1">
      <c r="A56" s="25" t="s">
        <v>88</v>
      </c>
      <c r="B56" s="34">
        <v>93418501</v>
      </c>
      <c r="C56" s="35"/>
      <c r="D56" s="34">
        <f t="shared" si="0"/>
        <v>1500687</v>
      </c>
      <c r="E56" s="36">
        <v>721121</v>
      </c>
      <c r="F56" s="37">
        <v>779566</v>
      </c>
      <c r="G56" s="38"/>
      <c r="H56" s="39"/>
      <c r="I56" s="35"/>
    </row>
    <row r="57" spans="1:9" s="47" customFormat="1" ht="25.15" hidden="1" customHeight="1">
      <c r="A57" s="43" t="s">
        <v>89</v>
      </c>
      <c r="B57" s="44">
        <v>94285000</v>
      </c>
      <c r="C57" s="35"/>
      <c r="D57" s="44">
        <f t="shared" si="0"/>
        <v>1500564</v>
      </c>
      <c r="E57" s="45">
        <v>720484</v>
      </c>
      <c r="F57" s="46">
        <v>780080</v>
      </c>
      <c r="G57" s="38"/>
      <c r="H57" s="39"/>
      <c r="I57" s="35"/>
    </row>
    <row r="58" spans="1:9" ht="16.5" hidden="1" customHeight="1">
      <c r="A58" s="25" t="s">
        <v>90</v>
      </c>
      <c r="B58" s="34">
        <v>95178000</v>
      </c>
      <c r="C58" s="35"/>
      <c r="D58" s="34">
        <f t="shared" si="0"/>
        <v>1475000</v>
      </c>
      <c r="E58" s="36">
        <v>706000</v>
      </c>
      <c r="F58" s="37">
        <v>769000</v>
      </c>
      <c r="G58" s="38"/>
      <c r="H58" s="39"/>
      <c r="I58" s="35"/>
    </row>
    <row r="59" spans="1:9" ht="16.5" hidden="1" customHeight="1">
      <c r="A59" s="25" t="s">
        <v>91</v>
      </c>
      <c r="B59" s="34">
        <v>96156000</v>
      </c>
      <c r="C59" s="35"/>
      <c r="D59" s="34">
        <f t="shared" si="0"/>
        <v>1462000</v>
      </c>
      <c r="E59" s="36">
        <v>697000</v>
      </c>
      <c r="F59" s="37">
        <v>765000</v>
      </c>
      <c r="G59" s="38"/>
      <c r="H59" s="39"/>
      <c r="I59" s="35"/>
    </row>
    <row r="60" spans="1:9" ht="16.5" hidden="1" customHeight="1">
      <c r="A60" s="25" t="s">
        <v>92</v>
      </c>
      <c r="B60" s="34">
        <v>97186000</v>
      </c>
      <c r="C60" s="35"/>
      <c r="D60" s="34">
        <f t="shared" si="0"/>
        <v>1451000</v>
      </c>
      <c r="E60" s="36">
        <v>691000</v>
      </c>
      <c r="F60" s="37">
        <v>760000</v>
      </c>
      <c r="G60" s="38"/>
      <c r="H60" s="39"/>
      <c r="I60" s="35"/>
    </row>
    <row r="61" spans="1:9" ht="16.5" customHeight="1">
      <c r="A61" s="25" t="s">
        <v>93</v>
      </c>
      <c r="B61" s="34">
        <v>98274961</v>
      </c>
      <c r="C61" s="35"/>
      <c r="D61" s="34">
        <f t="shared" si="0"/>
        <v>1446384</v>
      </c>
      <c r="E61" s="36">
        <v>688063</v>
      </c>
      <c r="F61" s="37">
        <v>758321</v>
      </c>
      <c r="G61" s="38"/>
      <c r="H61" s="39"/>
      <c r="I61" s="35"/>
    </row>
    <row r="62" spans="1:9" s="47" customFormat="1" ht="25.15" customHeight="1">
      <c r="A62" s="43" t="s">
        <v>94</v>
      </c>
      <c r="B62" s="44">
        <v>99056000</v>
      </c>
      <c r="C62" s="35"/>
      <c r="D62" s="44">
        <f t="shared" si="0"/>
        <v>1438000</v>
      </c>
      <c r="E62" s="45">
        <v>684000</v>
      </c>
      <c r="F62" s="46">
        <v>754000</v>
      </c>
      <c r="G62" s="38"/>
      <c r="H62" s="39"/>
      <c r="I62" s="35"/>
    </row>
    <row r="63" spans="1:9" ht="16.5" customHeight="1">
      <c r="A63" s="25" t="s">
        <v>95</v>
      </c>
      <c r="B63" s="34">
        <v>100243000</v>
      </c>
      <c r="C63" s="37">
        <v>99637000</v>
      </c>
      <c r="D63" s="34">
        <f t="shared" si="0"/>
        <v>1434000</v>
      </c>
      <c r="E63" s="36">
        <v>681000</v>
      </c>
      <c r="F63" s="37">
        <v>753000</v>
      </c>
      <c r="G63" s="34">
        <v>1432000</v>
      </c>
      <c r="H63" s="36">
        <v>680000</v>
      </c>
      <c r="I63" s="37">
        <v>752000</v>
      </c>
    </row>
    <row r="64" spans="1:9" ht="16.5" customHeight="1">
      <c r="A64" s="25" t="s">
        <v>96</v>
      </c>
      <c r="B64" s="34">
        <v>101408000</v>
      </c>
      <c r="C64" s="37">
        <v>100794000</v>
      </c>
      <c r="D64" s="34">
        <f t="shared" si="0"/>
        <v>1429000</v>
      </c>
      <c r="E64" s="36">
        <v>678000</v>
      </c>
      <c r="F64" s="37">
        <v>751000</v>
      </c>
      <c r="G64" s="34">
        <v>1427000</v>
      </c>
      <c r="H64" s="36">
        <v>677000</v>
      </c>
      <c r="I64" s="37">
        <v>750000</v>
      </c>
    </row>
    <row r="65" spans="1:9" ht="16.5" customHeight="1">
      <c r="A65" s="25" t="s">
        <v>97</v>
      </c>
      <c r="B65" s="34">
        <v>102648000</v>
      </c>
      <c r="C65" s="37">
        <v>102022000</v>
      </c>
      <c r="D65" s="34">
        <f t="shared" si="0"/>
        <v>1425000</v>
      </c>
      <c r="E65" s="36">
        <v>676000</v>
      </c>
      <c r="F65" s="37">
        <v>749000</v>
      </c>
      <c r="G65" s="34">
        <v>1423000</v>
      </c>
      <c r="H65" s="36">
        <v>675000</v>
      </c>
      <c r="I65" s="37">
        <v>748000</v>
      </c>
    </row>
    <row r="66" spans="1:9" ht="16.5" customHeight="1">
      <c r="A66" s="25" t="s">
        <v>98</v>
      </c>
      <c r="B66" s="34">
        <v>103720060</v>
      </c>
      <c r="C66" s="37">
        <v>103119447</v>
      </c>
      <c r="D66" s="34">
        <f t="shared" si="0"/>
        <v>1418124</v>
      </c>
      <c r="E66" s="36">
        <v>670980</v>
      </c>
      <c r="F66" s="37">
        <v>747144</v>
      </c>
      <c r="G66" s="34">
        <v>1416299</v>
      </c>
      <c r="H66" s="36">
        <v>670030</v>
      </c>
      <c r="I66" s="37">
        <v>746269</v>
      </c>
    </row>
    <row r="67" spans="1:9" s="47" customFormat="1" ht="25.15" customHeight="1">
      <c r="A67" s="43" t="s">
        <v>99</v>
      </c>
      <c r="B67" s="44">
        <v>105006000</v>
      </c>
      <c r="C67" s="46">
        <v>104345000</v>
      </c>
      <c r="D67" s="44">
        <f t="shared" si="0"/>
        <v>1420000</v>
      </c>
      <c r="E67" s="45">
        <v>672000</v>
      </c>
      <c r="F67" s="46">
        <v>748000</v>
      </c>
      <c r="G67" s="44">
        <v>1418000</v>
      </c>
      <c r="H67" s="45">
        <v>671000</v>
      </c>
      <c r="I67" s="46">
        <v>747000</v>
      </c>
    </row>
    <row r="68" spans="1:9" ht="16.5" customHeight="1">
      <c r="A68" s="25" t="s">
        <v>100</v>
      </c>
      <c r="B68" s="34">
        <v>107332000</v>
      </c>
      <c r="C68" s="37">
        <v>105742000</v>
      </c>
      <c r="D68" s="34">
        <f t="shared" si="0"/>
        <v>1425000</v>
      </c>
      <c r="E68" s="36">
        <v>674000</v>
      </c>
      <c r="F68" s="37">
        <v>751000</v>
      </c>
      <c r="G68" s="34">
        <v>1423000</v>
      </c>
      <c r="H68" s="36">
        <v>673000</v>
      </c>
      <c r="I68" s="37">
        <v>750000</v>
      </c>
    </row>
    <row r="69" spans="1:9" ht="16.5" customHeight="1">
      <c r="A69" s="25" t="s">
        <v>101</v>
      </c>
      <c r="B69" s="34">
        <v>108710000</v>
      </c>
      <c r="C69" s="37">
        <v>108079000</v>
      </c>
      <c r="D69" s="34">
        <f t="shared" si="0"/>
        <v>1431000</v>
      </c>
      <c r="E69" s="36">
        <v>677000</v>
      </c>
      <c r="F69" s="37">
        <v>754000</v>
      </c>
      <c r="G69" s="34">
        <v>1429000</v>
      </c>
      <c r="H69" s="36">
        <v>676000</v>
      </c>
      <c r="I69" s="37">
        <v>753000</v>
      </c>
    </row>
    <row r="70" spans="1:9" ht="16.5" customHeight="1">
      <c r="A70" s="25" t="s">
        <v>102</v>
      </c>
      <c r="B70" s="34">
        <v>110049000</v>
      </c>
      <c r="C70" s="37">
        <v>109410000</v>
      </c>
      <c r="D70" s="34">
        <f t="shared" si="0"/>
        <v>1440000</v>
      </c>
      <c r="E70" s="36">
        <v>683000</v>
      </c>
      <c r="F70" s="37">
        <v>757000</v>
      </c>
      <c r="G70" s="34">
        <v>1439000</v>
      </c>
      <c r="H70" s="36">
        <v>682000</v>
      </c>
      <c r="I70" s="37">
        <v>757000</v>
      </c>
    </row>
    <row r="71" spans="1:9" ht="16.5" customHeight="1">
      <c r="A71" s="25" t="s">
        <v>103</v>
      </c>
      <c r="B71" s="34">
        <v>111939643</v>
      </c>
      <c r="C71" s="37">
        <v>111251507</v>
      </c>
      <c r="D71" s="34">
        <f t="shared" si="0"/>
        <v>1465215</v>
      </c>
      <c r="E71" s="36">
        <v>697794</v>
      </c>
      <c r="F71" s="37">
        <v>767421</v>
      </c>
      <c r="G71" s="34">
        <v>1463158</v>
      </c>
      <c r="H71" s="36">
        <v>696694</v>
      </c>
      <c r="I71" s="37">
        <v>766464</v>
      </c>
    </row>
    <row r="72" spans="1:9" s="47" customFormat="1" ht="25.15" customHeight="1">
      <c r="A72" s="43" t="s">
        <v>104</v>
      </c>
      <c r="B72" s="44">
        <v>113089000</v>
      </c>
      <c r="C72" s="46">
        <v>112420000</v>
      </c>
      <c r="D72" s="44">
        <f t="shared" si="0"/>
        <v>1476000</v>
      </c>
      <c r="E72" s="45">
        <v>704000</v>
      </c>
      <c r="F72" s="46">
        <v>772000</v>
      </c>
      <c r="G72" s="44">
        <v>1474000</v>
      </c>
      <c r="H72" s="45">
        <v>703000</v>
      </c>
      <c r="I72" s="46">
        <v>771000</v>
      </c>
    </row>
    <row r="73" spans="1:9" ht="16.5" customHeight="1">
      <c r="A73" s="25" t="s">
        <v>105</v>
      </c>
      <c r="B73" s="34">
        <v>114154000</v>
      </c>
      <c r="C73" s="37">
        <v>113499000</v>
      </c>
      <c r="D73" s="34">
        <f t="shared" si="0"/>
        <v>1486000</v>
      </c>
      <c r="E73" s="36">
        <v>709000</v>
      </c>
      <c r="F73" s="37">
        <v>777000</v>
      </c>
      <c r="G73" s="34">
        <v>1484000</v>
      </c>
      <c r="H73" s="36">
        <v>708000</v>
      </c>
      <c r="I73" s="37">
        <v>776000</v>
      </c>
    </row>
    <row r="74" spans="1:9" ht="16.5" customHeight="1">
      <c r="A74" s="25" t="s">
        <v>106</v>
      </c>
      <c r="B74" s="34">
        <v>115174000</v>
      </c>
      <c r="C74" s="37">
        <v>114511000</v>
      </c>
      <c r="D74" s="34">
        <f t="shared" si="0"/>
        <v>1493000</v>
      </c>
      <c r="E74" s="36">
        <v>713000</v>
      </c>
      <c r="F74" s="37">
        <v>780000</v>
      </c>
      <c r="G74" s="34">
        <v>1491000</v>
      </c>
      <c r="H74" s="36">
        <v>712000</v>
      </c>
      <c r="I74" s="37">
        <v>779000</v>
      </c>
    </row>
    <row r="75" spans="1:9" ht="16.5" customHeight="1">
      <c r="A75" s="25" t="s">
        <v>107</v>
      </c>
      <c r="B75" s="34">
        <v>116133000</v>
      </c>
      <c r="C75" s="37">
        <v>115465000</v>
      </c>
      <c r="D75" s="34">
        <f t="shared" si="0"/>
        <v>1500000</v>
      </c>
      <c r="E75" s="36">
        <v>717000</v>
      </c>
      <c r="F75" s="37">
        <v>783000</v>
      </c>
      <c r="G75" s="34">
        <v>1498000</v>
      </c>
      <c r="H75" s="36">
        <v>716000</v>
      </c>
      <c r="I75" s="37">
        <v>782000</v>
      </c>
    </row>
    <row r="76" spans="1:9" ht="16.5" customHeight="1">
      <c r="A76" s="25" t="s">
        <v>108</v>
      </c>
      <c r="B76" s="34">
        <v>117060396</v>
      </c>
      <c r="C76" s="37">
        <v>116320358</v>
      </c>
      <c r="D76" s="34">
        <f t="shared" si="0"/>
        <v>1506637</v>
      </c>
      <c r="E76" s="36">
        <v>718517</v>
      </c>
      <c r="F76" s="37">
        <v>788120</v>
      </c>
      <c r="G76" s="34">
        <v>1504298</v>
      </c>
      <c r="H76" s="36">
        <v>717259</v>
      </c>
      <c r="I76" s="37">
        <v>787039</v>
      </c>
    </row>
    <row r="77" spans="1:9" s="47" customFormat="1" ht="25.15" customHeight="1">
      <c r="A77" s="43" t="s">
        <v>109</v>
      </c>
      <c r="B77" s="44">
        <v>117884000</v>
      </c>
      <c r="C77" s="46">
        <v>117204000</v>
      </c>
      <c r="D77" s="44">
        <f>E77+F77</f>
        <v>1511000</v>
      </c>
      <c r="E77" s="45">
        <v>720000</v>
      </c>
      <c r="F77" s="46">
        <v>791000</v>
      </c>
      <c r="G77" s="44">
        <v>1509000</v>
      </c>
      <c r="H77" s="45">
        <v>719000</v>
      </c>
      <c r="I77" s="46">
        <v>790000</v>
      </c>
    </row>
    <row r="78" spans="1:9" ht="16.5" customHeight="1">
      <c r="A78" s="25" t="s">
        <v>110</v>
      </c>
      <c r="B78" s="34">
        <v>118693000</v>
      </c>
      <c r="C78" s="37">
        <v>118008000</v>
      </c>
      <c r="D78" s="34">
        <f t="shared" ref="D78:D93" si="1">E78+F78</f>
        <v>1515000</v>
      </c>
      <c r="E78" s="36">
        <v>722000</v>
      </c>
      <c r="F78" s="37">
        <v>793000</v>
      </c>
      <c r="G78" s="34">
        <v>1513000</v>
      </c>
      <c r="H78" s="36">
        <v>721000</v>
      </c>
      <c r="I78" s="37">
        <v>792000</v>
      </c>
    </row>
    <row r="79" spans="1:9" ht="16.5" customHeight="1">
      <c r="A79" s="25" t="s">
        <v>111</v>
      </c>
      <c r="B79" s="34">
        <v>119483000</v>
      </c>
      <c r="C79" s="37">
        <v>118786000</v>
      </c>
      <c r="D79" s="34">
        <f t="shared" si="1"/>
        <v>1518000</v>
      </c>
      <c r="E79" s="36">
        <v>723000</v>
      </c>
      <c r="F79" s="37">
        <v>795000</v>
      </c>
      <c r="G79" s="34">
        <v>1516000</v>
      </c>
      <c r="H79" s="36">
        <v>722000</v>
      </c>
      <c r="I79" s="37">
        <v>794000</v>
      </c>
    </row>
    <row r="80" spans="1:9" ht="16.5" customHeight="1">
      <c r="A80" s="25" t="s">
        <v>112</v>
      </c>
      <c r="B80" s="34">
        <v>120235000</v>
      </c>
      <c r="C80" s="37">
        <v>119523000</v>
      </c>
      <c r="D80" s="34">
        <f t="shared" si="1"/>
        <v>1521000</v>
      </c>
      <c r="E80" s="36">
        <v>724000</v>
      </c>
      <c r="F80" s="37">
        <v>797000</v>
      </c>
      <c r="G80" s="34">
        <v>1520000</v>
      </c>
      <c r="H80" s="36">
        <v>723000</v>
      </c>
      <c r="I80" s="37">
        <v>796000</v>
      </c>
    </row>
    <row r="81" spans="1:13" ht="16.5" customHeight="1">
      <c r="A81" s="25" t="s">
        <v>113</v>
      </c>
      <c r="B81" s="34">
        <v>121048923</v>
      </c>
      <c r="C81" s="37">
        <v>120265700</v>
      </c>
      <c r="D81" s="34">
        <f t="shared" si="1"/>
        <v>1529983</v>
      </c>
      <c r="E81" s="36">
        <v>728506</v>
      </c>
      <c r="F81" s="37">
        <v>801477</v>
      </c>
      <c r="G81" s="34">
        <v>1533600</v>
      </c>
      <c r="H81" s="36">
        <v>727387</v>
      </c>
      <c r="I81" s="37">
        <v>800366</v>
      </c>
    </row>
    <row r="82" spans="1:13" s="47" customFormat="1" ht="25.15" customHeight="1">
      <c r="A82" s="43" t="s">
        <v>114</v>
      </c>
      <c r="B82" s="44">
        <v>121672000</v>
      </c>
      <c r="C82" s="46">
        <v>120946000</v>
      </c>
      <c r="D82" s="44">
        <f t="shared" si="1"/>
        <v>1530000</v>
      </c>
      <c r="E82" s="45">
        <v>728000</v>
      </c>
      <c r="F82" s="46">
        <v>802000</v>
      </c>
      <c r="G82" s="44">
        <v>1527000</v>
      </c>
      <c r="H82" s="45">
        <v>727000</v>
      </c>
      <c r="I82" s="46">
        <v>801000</v>
      </c>
    </row>
    <row r="83" spans="1:13" ht="16.5" customHeight="1">
      <c r="A83" s="25" t="s">
        <v>115</v>
      </c>
      <c r="B83" s="34">
        <v>122263735</v>
      </c>
      <c r="C83" s="37">
        <v>121535000</v>
      </c>
      <c r="D83" s="34">
        <f t="shared" si="1"/>
        <v>1528036</v>
      </c>
      <c r="E83" s="36">
        <v>726429</v>
      </c>
      <c r="F83" s="37">
        <v>801607</v>
      </c>
      <c r="G83" s="34">
        <v>1526000</v>
      </c>
      <c r="H83" s="36">
        <v>725000</v>
      </c>
      <c r="I83" s="37">
        <v>801000</v>
      </c>
    </row>
    <row r="84" spans="1:13" ht="16.5" customHeight="1">
      <c r="A84" s="25" t="s">
        <v>116</v>
      </c>
      <c r="B84" s="34">
        <v>122783000</v>
      </c>
      <c r="C84" s="37">
        <v>122026000</v>
      </c>
      <c r="D84" s="34">
        <f t="shared" si="1"/>
        <v>1526000</v>
      </c>
      <c r="E84" s="36">
        <v>725000</v>
      </c>
      <c r="F84" s="37">
        <v>801000</v>
      </c>
      <c r="G84" s="34">
        <v>1525000</v>
      </c>
      <c r="H84" s="36">
        <v>724000</v>
      </c>
      <c r="I84" s="37">
        <v>800000</v>
      </c>
    </row>
    <row r="85" spans="1:13" ht="16.5" customHeight="1">
      <c r="A85" s="25" t="s">
        <v>117</v>
      </c>
      <c r="B85" s="34">
        <v>123255000</v>
      </c>
      <c r="C85" s="37">
        <v>122460000</v>
      </c>
      <c r="D85" s="34">
        <f t="shared" si="1"/>
        <v>1525000</v>
      </c>
      <c r="E85" s="36">
        <v>724000</v>
      </c>
      <c r="F85" s="37">
        <v>801000</v>
      </c>
      <c r="G85" s="34">
        <v>1523000</v>
      </c>
      <c r="H85" s="36">
        <v>723000</v>
      </c>
      <c r="I85" s="37">
        <v>800000</v>
      </c>
    </row>
    <row r="86" spans="1:13" ht="16.5" customHeight="1">
      <c r="A86" s="25" t="s">
        <v>118</v>
      </c>
      <c r="B86" s="34">
        <v>123611167</v>
      </c>
      <c r="C86" s="37">
        <v>122721397</v>
      </c>
      <c r="D86" s="34">
        <f t="shared" si="1"/>
        <v>1515025</v>
      </c>
      <c r="E86" s="36">
        <v>716940</v>
      </c>
      <c r="F86" s="37">
        <v>798085</v>
      </c>
      <c r="G86" s="34">
        <v>1512674</v>
      </c>
      <c r="H86" s="36">
        <v>715877</v>
      </c>
      <c r="I86" s="37">
        <v>796797</v>
      </c>
    </row>
    <row r="87" spans="1:13" s="47" customFormat="1" ht="25.15" customHeight="1">
      <c r="A87" s="43" t="s">
        <v>119</v>
      </c>
      <c r="B87" s="44">
        <v>124043418</v>
      </c>
      <c r="C87" s="46">
        <v>123102000</v>
      </c>
      <c r="D87" s="44">
        <f t="shared" si="1"/>
        <v>1513017</v>
      </c>
      <c r="E87" s="45">
        <v>715550</v>
      </c>
      <c r="F87" s="46">
        <v>797467</v>
      </c>
      <c r="G87" s="44">
        <v>1510632</v>
      </c>
      <c r="H87" s="45">
        <v>714468</v>
      </c>
      <c r="I87" s="46">
        <v>796164</v>
      </c>
    </row>
    <row r="88" spans="1:13" ht="15.75" customHeight="1">
      <c r="A88" s="25" t="s">
        <v>120</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121</v>
      </c>
      <c r="B89" s="34">
        <v>124764000</v>
      </c>
      <c r="C89" s="37">
        <v>123788000</v>
      </c>
      <c r="D89" s="34">
        <f t="shared" si="1"/>
        <v>1509000</v>
      </c>
      <c r="E89" s="36">
        <v>713000</v>
      </c>
      <c r="F89" s="37">
        <v>796000</v>
      </c>
      <c r="G89" s="34">
        <v>1506000</v>
      </c>
      <c r="H89" s="36">
        <v>711000</v>
      </c>
      <c r="I89" s="37">
        <v>795000</v>
      </c>
    </row>
    <row r="90" spans="1:13" ht="16.5" customHeight="1">
      <c r="A90" s="25" t="s">
        <v>122</v>
      </c>
      <c r="B90" s="34">
        <v>125034000</v>
      </c>
      <c r="C90" s="37">
        <v>124069000</v>
      </c>
      <c r="D90" s="34">
        <f t="shared" si="1"/>
        <v>1508000</v>
      </c>
      <c r="E90" s="36">
        <v>712000</v>
      </c>
      <c r="F90" s="37">
        <v>796000</v>
      </c>
      <c r="G90" s="34">
        <v>1506000</v>
      </c>
      <c r="H90" s="36">
        <v>711000</v>
      </c>
      <c r="I90" s="37">
        <v>795000</v>
      </c>
    </row>
    <row r="91" spans="1:13" ht="16.5" customHeight="1">
      <c r="A91" s="25" t="s">
        <v>123</v>
      </c>
      <c r="B91" s="34">
        <v>125570246</v>
      </c>
      <c r="C91" s="37">
        <v>124298947</v>
      </c>
      <c r="D91" s="34">
        <f t="shared" si="1"/>
        <v>1506700</v>
      </c>
      <c r="E91" s="36">
        <v>712518</v>
      </c>
      <c r="F91" s="37">
        <v>794182</v>
      </c>
      <c r="G91" s="34">
        <v>1503411</v>
      </c>
      <c r="H91" s="36">
        <v>710949</v>
      </c>
      <c r="I91" s="37">
        <v>792462</v>
      </c>
    </row>
    <row r="92" spans="1:13" s="47" customFormat="1" ht="25.15" customHeight="1">
      <c r="A92" s="43" t="s">
        <v>124</v>
      </c>
      <c r="B92" s="44">
        <v>125864000</v>
      </c>
      <c r="C92" s="46">
        <v>124709000</v>
      </c>
      <c r="D92" s="44">
        <f t="shared" si="1"/>
        <v>1505000</v>
      </c>
      <c r="E92" s="45">
        <v>712000</v>
      </c>
      <c r="F92" s="46">
        <v>793000</v>
      </c>
      <c r="G92" s="44">
        <v>1502000</v>
      </c>
      <c r="H92" s="45">
        <v>710000</v>
      </c>
      <c r="I92" s="46">
        <v>792000</v>
      </c>
    </row>
    <row r="93" spans="1:13" ht="16.5" customHeight="1">
      <c r="A93" s="25" t="s">
        <v>125</v>
      </c>
      <c r="B93" s="34">
        <v>126166000</v>
      </c>
      <c r="C93" s="37">
        <v>124963000</v>
      </c>
      <c r="D93" s="34">
        <f t="shared" si="1"/>
        <v>1504000</v>
      </c>
      <c r="E93" s="36">
        <v>711000</v>
      </c>
      <c r="F93" s="37">
        <v>793000</v>
      </c>
      <c r="G93" s="34">
        <v>1500000</v>
      </c>
      <c r="H93" s="36">
        <v>709000</v>
      </c>
      <c r="I93" s="37">
        <v>791000</v>
      </c>
    </row>
    <row r="94" spans="1:13" ht="17.25" customHeight="1">
      <c r="A94" s="25" t="s">
        <v>60</v>
      </c>
      <c r="B94" s="34">
        <v>126486000</v>
      </c>
      <c r="C94" s="37">
        <v>125252000</v>
      </c>
      <c r="D94" s="34">
        <v>1502000</v>
      </c>
      <c r="E94" s="36">
        <v>710000</v>
      </c>
      <c r="F94" s="37">
        <v>792000</v>
      </c>
      <c r="G94" s="34">
        <v>1498000</v>
      </c>
      <c r="H94" s="36">
        <v>708000</v>
      </c>
      <c r="I94" s="37">
        <v>790000</v>
      </c>
    </row>
    <row r="95" spans="1:13" ht="16.5" customHeight="1">
      <c r="A95" s="25" t="s">
        <v>126</v>
      </c>
      <c r="B95" s="34">
        <v>126686000</v>
      </c>
      <c r="C95" s="37">
        <v>125432000</v>
      </c>
      <c r="D95" s="34">
        <v>1497000</v>
      </c>
      <c r="E95" s="36">
        <v>707000</v>
      </c>
      <c r="F95" s="37">
        <v>790000</v>
      </c>
      <c r="G95" s="34">
        <v>1493000</v>
      </c>
      <c r="H95" s="36">
        <v>706000</v>
      </c>
      <c r="I95" s="37">
        <v>788000</v>
      </c>
    </row>
    <row r="96" spans="1:13" ht="15.75" customHeight="1">
      <c r="A96" s="25" t="s">
        <v>127</v>
      </c>
      <c r="B96" s="34">
        <v>126925843</v>
      </c>
      <c r="C96" s="37">
        <v>125386737</v>
      </c>
      <c r="D96" s="34">
        <v>1493092</v>
      </c>
      <c r="E96" s="36">
        <v>704289</v>
      </c>
      <c r="F96" s="37">
        <v>788803</v>
      </c>
      <c r="G96" s="34">
        <v>1488067</v>
      </c>
      <c r="H96" s="36">
        <v>702230</v>
      </c>
      <c r="I96" s="37">
        <v>785837</v>
      </c>
    </row>
    <row r="97" spans="1:9" ht="15.75" customHeight="1">
      <c r="A97" s="25"/>
      <c r="B97" s="34"/>
      <c r="C97" s="110" t="s">
        <v>216</v>
      </c>
      <c r="D97" s="34"/>
      <c r="E97" s="36"/>
      <c r="F97" s="37"/>
      <c r="G97" s="111" t="s">
        <v>217</v>
      </c>
      <c r="H97" s="36">
        <v>702537</v>
      </c>
      <c r="I97" s="37" t="s">
        <v>215</v>
      </c>
    </row>
    <row r="98" spans="1:9" ht="24.75" customHeight="1">
      <c r="A98" s="43" t="s">
        <v>63</v>
      </c>
      <c r="B98" s="44">
        <v>127291000</v>
      </c>
      <c r="C98" s="46">
        <v>125908000</v>
      </c>
      <c r="D98" s="44">
        <v>1491000</v>
      </c>
      <c r="E98" s="45">
        <v>703000</v>
      </c>
      <c r="F98" s="46">
        <v>788000</v>
      </c>
      <c r="G98" s="44">
        <v>1486000</v>
      </c>
      <c r="H98" s="45">
        <v>701000</v>
      </c>
      <c r="I98" s="46">
        <v>785000</v>
      </c>
    </row>
    <row r="99" spans="1:9" ht="16.5" customHeight="1">
      <c r="A99" s="43" t="s">
        <v>128</v>
      </c>
      <c r="B99" s="44">
        <v>127435000</v>
      </c>
      <c r="C99" s="46">
        <v>126008000</v>
      </c>
      <c r="D99" s="44">
        <v>1486000</v>
      </c>
      <c r="E99" s="45">
        <v>701000</v>
      </c>
      <c r="F99" s="46">
        <v>786000</v>
      </c>
      <c r="G99" s="44">
        <v>1481000</v>
      </c>
      <c r="H99" s="45">
        <v>699000</v>
      </c>
      <c r="I99" s="46">
        <v>782000</v>
      </c>
    </row>
    <row r="100" spans="1:9" ht="16.5" customHeight="1">
      <c r="A100" s="43" t="s">
        <v>67</v>
      </c>
      <c r="B100" s="44">
        <v>127619000</v>
      </c>
      <c r="C100" s="46">
        <v>126139000</v>
      </c>
      <c r="D100" s="44">
        <v>1483000</v>
      </c>
      <c r="E100" s="45">
        <v>699000</v>
      </c>
      <c r="F100" s="46">
        <v>784000</v>
      </c>
      <c r="G100" s="44">
        <v>1477000</v>
      </c>
      <c r="H100" s="45">
        <v>697000</v>
      </c>
      <c r="I100" s="46">
        <v>780000</v>
      </c>
    </row>
    <row r="101" spans="1:9" ht="16.5" customHeight="1">
      <c r="A101" s="43" t="s">
        <v>183</v>
      </c>
      <c r="B101" s="44">
        <v>127687000</v>
      </c>
      <c r="C101" s="46">
        <v>126176000</v>
      </c>
      <c r="D101" s="44">
        <v>1477000</v>
      </c>
      <c r="E101" s="45">
        <v>696000</v>
      </c>
      <c r="F101" s="46">
        <v>781000</v>
      </c>
      <c r="G101" s="44">
        <v>1471000</v>
      </c>
      <c r="H101" s="45">
        <v>694000</v>
      </c>
      <c r="I101" s="46">
        <v>777000</v>
      </c>
    </row>
    <row r="102" spans="1:9" ht="16.5" customHeight="1">
      <c r="A102" s="43" t="s">
        <v>184</v>
      </c>
      <c r="B102" s="44">
        <v>127767994</v>
      </c>
      <c r="C102" s="46">
        <v>126204902</v>
      </c>
      <c r="D102" s="44">
        <v>1467815</v>
      </c>
      <c r="E102" s="45">
        <v>691677</v>
      </c>
      <c r="F102" s="46">
        <v>776138</v>
      </c>
      <c r="G102" s="44">
        <v>1460234</v>
      </c>
      <c r="H102" s="45">
        <v>688589</v>
      </c>
      <c r="I102" s="46">
        <v>771645</v>
      </c>
    </row>
    <row r="103" spans="1:9" ht="15.75" customHeight="1">
      <c r="A103" s="25"/>
      <c r="B103" s="34"/>
      <c r="C103" s="110" t="s">
        <v>218</v>
      </c>
      <c r="D103" s="34"/>
      <c r="E103" s="36"/>
      <c r="F103" s="37"/>
      <c r="G103" s="111" t="s">
        <v>219</v>
      </c>
      <c r="H103" s="36">
        <v>689062</v>
      </c>
      <c r="I103" s="37" t="s">
        <v>220</v>
      </c>
    </row>
    <row r="104" spans="1:9" ht="24.75" customHeight="1">
      <c r="A104" s="43" t="s">
        <v>71</v>
      </c>
      <c r="B104" s="44">
        <v>127770000</v>
      </c>
      <c r="C104" s="46">
        <v>126154000</v>
      </c>
      <c r="D104" s="44">
        <v>1460000</v>
      </c>
      <c r="E104" s="45">
        <v>688000</v>
      </c>
      <c r="F104" s="46">
        <v>772000</v>
      </c>
      <c r="G104" s="44">
        <v>1453000</v>
      </c>
      <c r="H104" s="45">
        <v>685000</v>
      </c>
      <c r="I104" s="46">
        <v>768000</v>
      </c>
    </row>
    <row r="105" spans="1:9" ht="15.75" customHeight="1">
      <c r="A105" s="43" t="s">
        <v>72</v>
      </c>
      <c r="B105" s="44">
        <v>127771000</v>
      </c>
      <c r="C105" s="46">
        <v>126085000</v>
      </c>
      <c r="D105" s="44">
        <v>1452000</v>
      </c>
      <c r="E105" s="45">
        <v>683000</v>
      </c>
      <c r="F105" s="46">
        <v>769000</v>
      </c>
      <c r="G105" s="44">
        <v>1445000</v>
      </c>
      <c r="H105" s="45">
        <v>680000</v>
      </c>
      <c r="I105" s="46">
        <v>765000</v>
      </c>
    </row>
    <row r="106" spans="1:9" ht="15.75" customHeight="1">
      <c r="A106" s="43" t="s">
        <v>73</v>
      </c>
      <c r="B106" s="44">
        <v>127692000</v>
      </c>
      <c r="C106" s="46">
        <v>125947000</v>
      </c>
      <c r="D106" s="44">
        <v>1444000</v>
      </c>
      <c r="E106" s="45">
        <v>679000</v>
      </c>
      <c r="F106" s="46">
        <v>765000</v>
      </c>
      <c r="G106" s="44">
        <v>1436000</v>
      </c>
      <c r="H106" s="45">
        <v>676000</v>
      </c>
      <c r="I106" s="46">
        <v>761000</v>
      </c>
    </row>
    <row r="107" spans="1:9" ht="15" customHeight="1">
      <c r="A107" s="43" t="s">
        <v>74</v>
      </c>
      <c r="B107" s="44">
        <v>127510000</v>
      </c>
      <c r="C107" s="46">
        <v>125820000</v>
      </c>
      <c r="D107" s="44">
        <v>1436000</v>
      </c>
      <c r="E107" s="45">
        <v>675000</v>
      </c>
      <c r="F107" s="46">
        <v>761000</v>
      </c>
      <c r="G107" s="44">
        <v>1429000</v>
      </c>
      <c r="H107" s="45">
        <v>672000</v>
      </c>
      <c r="I107" s="46">
        <v>757000</v>
      </c>
    </row>
    <row r="108" spans="1:9" ht="15" customHeight="1">
      <c r="A108" s="43" t="s">
        <v>75</v>
      </c>
      <c r="B108" s="44">
        <v>128057352</v>
      </c>
      <c r="C108" s="46">
        <v>126381728</v>
      </c>
      <c r="D108" s="44">
        <v>1431493</v>
      </c>
      <c r="E108" s="45">
        <v>673326</v>
      </c>
      <c r="F108" s="46">
        <v>758167</v>
      </c>
      <c r="G108" s="44">
        <v>1415381</v>
      </c>
      <c r="H108" s="45">
        <v>665610</v>
      </c>
      <c r="I108" s="46">
        <v>749771</v>
      </c>
    </row>
    <row r="109" spans="1:9" ht="15" customHeight="1">
      <c r="A109" s="43"/>
      <c r="B109" s="44"/>
      <c r="C109" s="46" t="s">
        <v>535</v>
      </c>
      <c r="D109" s="45"/>
      <c r="E109" s="45"/>
      <c r="F109" s="45"/>
      <c r="G109" s="44" t="s">
        <v>536</v>
      </c>
      <c r="H109" s="45">
        <v>669771</v>
      </c>
      <c r="I109" s="46" t="s">
        <v>537</v>
      </c>
    </row>
    <row r="110" spans="1:9" ht="24.75" customHeight="1">
      <c r="A110" s="43" t="s">
        <v>76</v>
      </c>
      <c r="B110" s="44">
        <v>127799000</v>
      </c>
      <c r="C110" s="46">
        <v>126180000</v>
      </c>
      <c r="D110" s="44">
        <v>1423000</v>
      </c>
      <c r="E110" s="45">
        <v>670000</v>
      </c>
      <c r="F110" s="46">
        <v>754000</v>
      </c>
      <c r="G110" s="44">
        <v>1416000</v>
      </c>
      <c r="H110" s="45">
        <v>666000</v>
      </c>
      <c r="I110" s="46">
        <v>750000</v>
      </c>
    </row>
    <row r="111" spans="1:9" ht="15.75" customHeight="1">
      <c r="A111" s="131" t="s">
        <v>77</v>
      </c>
      <c r="B111" s="44">
        <v>127515000</v>
      </c>
      <c r="C111" s="45">
        <v>125957000</v>
      </c>
      <c r="D111" s="44">
        <v>1415000</v>
      </c>
      <c r="E111" s="45">
        <v>666000</v>
      </c>
      <c r="F111" s="46">
        <v>749000</v>
      </c>
      <c r="G111" s="45">
        <v>1408000</v>
      </c>
      <c r="H111" s="45">
        <v>662000</v>
      </c>
      <c r="I111" s="46">
        <v>745000</v>
      </c>
    </row>
    <row r="112" spans="1:9" ht="15.75" customHeight="1">
      <c r="A112" s="131" t="s">
        <v>78</v>
      </c>
      <c r="B112" s="44">
        <v>127298000</v>
      </c>
      <c r="C112" s="45">
        <v>125704000</v>
      </c>
      <c r="D112" s="44">
        <v>1405000</v>
      </c>
      <c r="E112" s="45">
        <v>661000</v>
      </c>
      <c r="F112" s="46">
        <v>744000</v>
      </c>
      <c r="G112" s="45">
        <v>1398000</v>
      </c>
      <c r="H112" s="45">
        <v>658000</v>
      </c>
      <c r="I112" s="46">
        <v>740000</v>
      </c>
    </row>
    <row r="113" spans="1:9" ht="15.75" customHeight="1">
      <c r="A113" s="131" t="s">
        <v>79</v>
      </c>
      <c r="B113" s="44">
        <v>127083000</v>
      </c>
      <c r="C113" s="45">
        <v>125431000</v>
      </c>
      <c r="D113" s="44">
        <v>1395000</v>
      </c>
      <c r="E113" s="45">
        <v>657000</v>
      </c>
      <c r="F113" s="46">
        <v>738000</v>
      </c>
      <c r="G113" s="45">
        <v>1388000</v>
      </c>
      <c r="H113" s="45">
        <v>654000</v>
      </c>
      <c r="I113" s="46">
        <v>734000</v>
      </c>
    </row>
    <row r="114" spans="1:9" ht="15.75" customHeight="1">
      <c r="A114" s="131" t="s">
        <v>80</v>
      </c>
      <c r="B114" s="44">
        <v>127094745</v>
      </c>
      <c r="C114" s="45">
        <v>124283901</v>
      </c>
      <c r="D114" s="44">
        <v>1385262</v>
      </c>
      <c r="E114" s="45">
        <v>654380</v>
      </c>
      <c r="F114" s="46">
        <v>730882</v>
      </c>
      <c r="G114" s="45">
        <v>1365508</v>
      </c>
      <c r="H114" s="45">
        <v>645090</v>
      </c>
      <c r="I114" s="46">
        <v>720418</v>
      </c>
    </row>
    <row r="115" spans="1:9" ht="15.75" customHeight="1">
      <c r="A115" s="131"/>
      <c r="B115" s="44"/>
      <c r="C115" s="45" t="s">
        <v>706</v>
      </c>
      <c r="D115" s="44"/>
      <c r="E115" s="45"/>
      <c r="F115" s="46"/>
      <c r="G115" s="45" t="s">
        <v>707</v>
      </c>
      <c r="H115" s="45">
        <v>650292</v>
      </c>
      <c r="I115" s="46" t="s">
        <v>708</v>
      </c>
    </row>
    <row r="116" spans="1:9" ht="24.75" customHeight="1">
      <c r="A116" s="131" t="s">
        <v>81</v>
      </c>
      <c r="B116" s="44">
        <v>126933000</v>
      </c>
      <c r="C116" s="46">
        <v>125020000</v>
      </c>
      <c r="D116" s="44">
        <v>1375000</v>
      </c>
      <c r="E116" s="45">
        <v>650000</v>
      </c>
      <c r="F116" s="46">
        <v>725000</v>
      </c>
      <c r="G116" s="44">
        <v>1366000</v>
      </c>
      <c r="H116" s="45">
        <v>645000</v>
      </c>
      <c r="I116" s="46">
        <v>721000</v>
      </c>
    </row>
    <row r="117" spans="1:9" ht="15.75" customHeight="1">
      <c r="A117" s="131" t="s">
        <v>82</v>
      </c>
      <c r="B117" s="44">
        <v>126706000</v>
      </c>
      <c r="C117" s="46">
        <v>124648000</v>
      </c>
      <c r="D117" s="44">
        <v>1364000</v>
      </c>
      <c r="E117" s="45">
        <v>645000</v>
      </c>
      <c r="F117" s="46">
        <v>719000</v>
      </c>
      <c r="G117" s="44">
        <v>1354000</v>
      </c>
      <c r="H117" s="45">
        <v>640000</v>
      </c>
      <c r="I117" s="46">
        <v>714000</v>
      </c>
    </row>
    <row r="118" spans="1:9" ht="15.75" customHeight="1">
      <c r="A118" s="131" t="s">
        <v>83</v>
      </c>
      <c r="B118" s="121">
        <v>126443000</v>
      </c>
      <c r="C118" s="122">
        <v>124218000</v>
      </c>
      <c r="D118" s="121">
        <v>1352000</v>
      </c>
      <c r="E118" s="123">
        <v>639000</v>
      </c>
      <c r="F118" s="122">
        <v>713000</v>
      </c>
      <c r="G118" s="121">
        <v>1342000</v>
      </c>
      <c r="H118" s="123">
        <v>634000</v>
      </c>
      <c r="I118" s="122">
        <v>708000</v>
      </c>
    </row>
    <row r="119" spans="1:9" ht="76.150000000000006" customHeight="1">
      <c r="A119" s="150" t="s">
        <v>534</v>
      </c>
      <c r="B119" s="151"/>
      <c r="C119" s="151"/>
      <c r="D119" s="151"/>
      <c r="E119" s="151"/>
      <c r="F119" s="151"/>
      <c r="G119" s="151"/>
      <c r="H119" s="151"/>
      <c r="I119" s="151"/>
    </row>
    <row r="120" spans="1:9" ht="16.5" customHeight="1"/>
    <row r="121" spans="1:9" ht="16.5" customHeight="1"/>
    <row r="122" spans="1:9" s="47" customFormat="1" ht="25.15" customHeight="1"/>
    <row r="123" spans="1:9" ht="16.5" customHeight="1"/>
    <row r="124" spans="1:9" ht="16.5" customHeight="1"/>
    <row r="125" spans="1:9" ht="16.5" customHeight="1"/>
    <row r="126" spans="1:9" ht="16.5" customHeight="1"/>
    <row r="127" spans="1:9" s="47" customFormat="1" ht="25.15" customHeight="1"/>
    <row r="128" spans="1:9"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5" ht="16.5" customHeight="1"/>
    <row r="146" spans="1:15" ht="16.5" customHeight="1"/>
    <row r="147" spans="1:15" ht="16.5" customHeight="1"/>
    <row r="148" spans="1:15" ht="16.5" customHeight="1"/>
    <row r="149" spans="1:15" ht="16.5" customHeight="1"/>
    <row r="150" spans="1:15" ht="16.5" customHeight="1"/>
    <row r="151" spans="1:15" ht="16.5" customHeight="1"/>
    <row r="152" spans="1:15" ht="16.5" customHeight="1"/>
    <row r="153" spans="1:15" ht="16.5" customHeight="1"/>
    <row r="154" spans="1:15" ht="16.5" customHeight="1"/>
    <row r="155" spans="1:15" ht="16.5" customHeight="1"/>
    <row r="156" spans="1:15" ht="16.5" customHeight="1"/>
    <row r="157" spans="1:15" ht="16.5" customHeight="1"/>
    <row r="158" spans="1:15" ht="16.5" customHeight="1">
      <c r="A158" s="49"/>
    </row>
    <row r="159" spans="1:15" s="49" customFormat="1" ht="16.5" customHeight="1">
      <c r="A159" s="19"/>
      <c r="F159" s="50"/>
      <c r="G159" s="50"/>
      <c r="H159" s="50"/>
      <c r="I159" s="50"/>
      <c r="J159" s="50"/>
      <c r="K159" s="50"/>
      <c r="L159" s="50"/>
      <c r="M159" s="50"/>
      <c r="N159" s="50"/>
      <c r="O159" s="50"/>
    </row>
    <row r="160" spans="1:15"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sheetData>
  <mergeCells count="9">
    <mergeCell ref="A119:I119"/>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P210"/>
  <sheetViews>
    <sheetView view="pageBreakPreview" zoomScale="84" zoomScaleNormal="75" zoomScaleSheetLayoutView="84" workbookViewId="0">
      <selection activeCell="Q13" sqref="Q13"/>
    </sheetView>
  </sheetViews>
  <sheetFormatPr defaultColWidth="12.625" defaultRowHeight="13.5"/>
  <cols>
    <col min="1" max="1" width="13.875" style="52" customWidth="1"/>
    <col min="2" max="8" width="17.5" style="52" hidden="1" customWidth="1"/>
    <col min="9" max="14" width="17.5" style="52" customWidth="1"/>
    <col min="15" max="15" width="15.75" style="52" customWidth="1"/>
    <col min="16" max="16" width="12.625" style="85" customWidth="1"/>
    <col min="17" max="16384" width="12.625" style="52"/>
  </cols>
  <sheetData>
    <row r="1" spans="1:16" ht="21">
      <c r="A1" s="1" t="s">
        <v>533</v>
      </c>
      <c r="B1" s="51"/>
      <c r="C1" s="51"/>
      <c r="D1" s="51"/>
      <c r="E1" s="51"/>
      <c r="F1" s="51"/>
      <c r="G1" s="51"/>
      <c r="H1" s="51"/>
      <c r="I1" s="51"/>
      <c r="J1" s="51"/>
      <c r="K1" s="51"/>
      <c r="L1" s="51"/>
      <c r="M1" s="51"/>
      <c r="N1" s="51"/>
      <c r="O1" s="91" t="s">
        <v>182</v>
      </c>
      <c r="P1" s="51"/>
    </row>
    <row r="2" spans="1:16">
      <c r="A2" s="159" t="s">
        <v>129</v>
      </c>
      <c r="B2" s="157" t="s">
        <v>130</v>
      </c>
      <c r="C2" s="157" t="s">
        <v>131</v>
      </c>
      <c r="D2" s="157" t="s">
        <v>132</v>
      </c>
      <c r="E2" s="157" t="s">
        <v>133</v>
      </c>
      <c r="F2" s="157" t="s">
        <v>221</v>
      </c>
      <c r="G2" s="157" t="s">
        <v>538</v>
      </c>
      <c r="H2" s="157" t="s">
        <v>548</v>
      </c>
      <c r="I2" s="157" t="s">
        <v>549</v>
      </c>
      <c r="J2" s="155" t="s">
        <v>552</v>
      </c>
      <c r="K2" s="155" t="s">
        <v>553</v>
      </c>
      <c r="L2" s="155" t="s">
        <v>700</v>
      </c>
      <c r="M2" s="155" t="s">
        <v>709</v>
      </c>
      <c r="N2" s="54"/>
      <c r="O2" s="55"/>
      <c r="P2" s="56"/>
    </row>
    <row r="3" spans="1:16">
      <c r="A3" s="160"/>
      <c r="B3" s="158"/>
      <c r="C3" s="158"/>
      <c r="D3" s="158"/>
      <c r="E3" s="158"/>
      <c r="F3" s="158"/>
      <c r="G3" s="158"/>
      <c r="H3" s="158"/>
      <c r="I3" s="158"/>
      <c r="J3" s="156"/>
      <c r="K3" s="156"/>
      <c r="L3" s="156"/>
      <c r="M3" s="156"/>
      <c r="N3" s="57" t="s">
        <v>550</v>
      </c>
      <c r="O3" s="57" t="s">
        <v>551</v>
      </c>
      <c r="P3" s="58"/>
    </row>
    <row r="4" spans="1:16" ht="39.75" customHeight="1">
      <c r="A4" s="90" t="s">
        <v>134</v>
      </c>
      <c r="B4" s="59">
        <v>1500995</v>
      </c>
      <c r="C4" s="60">
        <v>1496188</v>
      </c>
      <c r="D4" s="60">
        <v>1489732</v>
      </c>
      <c r="E4" s="60">
        <v>1485557</v>
      </c>
      <c r="F4" s="60">
        <v>1459988</v>
      </c>
      <c r="G4" s="60">
        <f t="shared" ref="G4:J4" si="0">SUM(G5:G6)</f>
        <v>1414996</v>
      </c>
      <c r="H4" s="60">
        <f t="shared" si="0"/>
        <v>1405051</v>
      </c>
      <c r="I4" s="60">
        <f t="shared" si="0"/>
        <v>1395609</v>
      </c>
      <c r="J4" s="60">
        <f t="shared" si="0"/>
        <v>1385262</v>
      </c>
      <c r="K4" s="60">
        <v>1374881</v>
      </c>
      <c r="L4" s="60">
        <v>1363905</v>
      </c>
      <c r="M4" s="60">
        <f>SUM(M5:M6)</f>
        <v>1351510</v>
      </c>
      <c r="N4" s="60">
        <f>SUM(N5:N6)</f>
        <v>639028</v>
      </c>
      <c r="O4" s="61">
        <f>SUM(O5:O6)</f>
        <v>712482</v>
      </c>
      <c r="P4" s="62"/>
    </row>
    <row r="5" spans="1:16" ht="39.75" customHeight="1">
      <c r="A5" s="87" t="s">
        <v>135</v>
      </c>
      <c r="B5" s="63">
        <v>1078461</v>
      </c>
      <c r="C5" s="64">
        <v>1076436</v>
      </c>
      <c r="D5" s="64">
        <v>1076230</v>
      </c>
      <c r="E5" s="64">
        <v>1075552</v>
      </c>
      <c r="F5" s="64">
        <v>1314453</v>
      </c>
      <c r="G5" s="64">
        <f t="shared" ref="G5:J5" si="1">SUM(G7:G17)</f>
        <v>1279980</v>
      </c>
      <c r="H5" s="64">
        <f t="shared" si="1"/>
        <v>1272035</v>
      </c>
      <c r="I5" s="64">
        <f t="shared" si="1"/>
        <v>1264285</v>
      </c>
      <c r="J5" s="64">
        <f t="shared" si="1"/>
        <v>1255330</v>
      </c>
      <c r="K5" s="64">
        <v>1246818</v>
      </c>
      <c r="L5" s="64">
        <v>1237845</v>
      </c>
      <c r="M5" s="64">
        <f>SUM(M7:M17)</f>
        <v>1227210</v>
      </c>
      <c r="N5" s="64">
        <f>SUM(N7:N17)</f>
        <v>580408</v>
      </c>
      <c r="O5" s="65">
        <f>SUM(O7:O17)</f>
        <v>646802</v>
      </c>
      <c r="P5"/>
    </row>
    <row r="6" spans="1:16" ht="39.75" customHeight="1">
      <c r="A6" s="88" t="s">
        <v>136</v>
      </c>
      <c r="B6" s="66">
        <v>422534</v>
      </c>
      <c r="C6" s="67">
        <v>419752</v>
      </c>
      <c r="D6" s="67">
        <v>413502</v>
      </c>
      <c r="E6" s="67">
        <v>410005</v>
      </c>
      <c r="F6" s="67">
        <v>145535</v>
      </c>
      <c r="G6" s="67">
        <f t="shared" ref="G6:J6" si="2">SUM(G18:G26)</f>
        <v>135016</v>
      </c>
      <c r="H6" s="67">
        <f t="shared" si="2"/>
        <v>133016</v>
      </c>
      <c r="I6" s="67">
        <f t="shared" si="2"/>
        <v>131324</v>
      </c>
      <c r="J6" s="67">
        <f t="shared" si="2"/>
        <v>129932</v>
      </c>
      <c r="K6" s="67">
        <v>128063</v>
      </c>
      <c r="L6" s="67">
        <v>126060</v>
      </c>
      <c r="M6" s="67">
        <f>SUM(M18:M26)</f>
        <v>124300</v>
      </c>
      <c r="N6" s="67">
        <f>SUM(N18:N26)</f>
        <v>58620</v>
      </c>
      <c r="O6" s="68">
        <f>SUM(O18:O26)</f>
        <v>65680</v>
      </c>
      <c r="P6"/>
    </row>
    <row r="7" spans="1:16" ht="39.75" customHeight="1">
      <c r="A7" s="87" t="s">
        <v>137</v>
      </c>
      <c r="B7" s="59">
        <v>468735</v>
      </c>
      <c r="C7" s="64">
        <v>469709</v>
      </c>
      <c r="D7" s="64">
        <v>474940</v>
      </c>
      <c r="E7" s="64">
        <v>476268</v>
      </c>
      <c r="F7" s="64">
        <v>515060</v>
      </c>
      <c r="G7" s="64">
        <v>517035</v>
      </c>
      <c r="H7" s="64">
        <v>516677</v>
      </c>
      <c r="I7" s="64">
        <v>516459</v>
      </c>
      <c r="J7" s="64">
        <v>514865</v>
      </c>
      <c r="K7" s="64">
        <v>513691</v>
      </c>
      <c r="L7" s="64">
        <v>512604</v>
      </c>
      <c r="M7" s="64">
        <v>510963</v>
      </c>
      <c r="N7" s="64">
        <v>239553</v>
      </c>
      <c r="O7" s="65">
        <v>271410</v>
      </c>
      <c r="P7"/>
    </row>
    <row r="8" spans="1:16" ht="39.75" customHeight="1">
      <c r="A8" s="87" t="s">
        <v>138</v>
      </c>
      <c r="B8" s="63">
        <v>118903</v>
      </c>
      <c r="C8" s="64">
        <v>118316</v>
      </c>
      <c r="D8" s="64">
        <v>117645</v>
      </c>
      <c r="E8" s="64">
        <v>117506</v>
      </c>
      <c r="F8" s="64">
        <v>172585</v>
      </c>
      <c r="G8" s="64">
        <v>163576</v>
      </c>
      <c r="H8" s="64">
        <v>161632</v>
      </c>
      <c r="I8" s="64">
        <v>159917</v>
      </c>
      <c r="J8" s="64">
        <v>158114</v>
      </c>
      <c r="K8" s="64">
        <v>157032</v>
      </c>
      <c r="L8" s="64">
        <v>155447</v>
      </c>
      <c r="M8" s="64">
        <v>153886</v>
      </c>
      <c r="N8" s="64">
        <v>72599</v>
      </c>
      <c r="O8" s="65">
        <v>81287</v>
      </c>
      <c r="P8"/>
    </row>
    <row r="9" spans="1:16" ht="39.75" customHeight="1">
      <c r="A9" s="87" t="s">
        <v>139</v>
      </c>
      <c r="B9" s="63">
        <v>63949</v>
      </c>
      <c r="C9" s="64">
        <v>63292</v>
      </c>
      <c r="D9" s="64">
        <v>61411</v>
      </c>
      <c r="E9" s="64">
        <v>60652</v>
      </c>
      <c r="F9" s="64">
        <v>88281</v>
      </c>
      <c r="G9" s="64">
        <v>81743</v>
      </c>
      <c r="H9" s="64">
        <v>80546</v>
      </c>
      <c r="I9" s="64">
        <v>79207</v>
      </c>
      <c r="J9" s="64">
        <v>77465</v>
      </c>
      <c r="K9" s="64">
        <v>75935</v>
      </c>
      <c r="L9" s="64">
        <v>74442</v>
      </c>
      <c r="M9" s="64">
        <v>72915</v>
      </c>
      <c r="N9" s="64">
        <v>33981</v>
      </c>
      <c r="O9" s="65">
        <v>38934</v>
      </c>
      <c r="P9" s="62"/>
    </row>
    <row r="10" spans="1:16" ht="39.75" customHeight="1">
      <c r="A10" s="87" t="s">
        <v>140</v>
      </c>
      <c r="B10" s="63">
        <v>34517</v>
      </c>
      <c r="C10" s="64">
        <v>33990</v>
      </c>
      <c r="D10" s="64">
        <v>32771</v>
      </c>
      <c r="E10" s="64">
        <v>32320</v>
      </c>
      <c r="F10" s="64">
        <v>40704</v>
      </c>
      <c r="G10" s="64">
        <v>37179</v>
      </c>
      <c r="H10" s="64">
        <v>36395</v>
      </c>
      <c r="I10" s="64">
        <v>35737</v>
      </c>
      <c r="J10" s="64">
        <v>34951</v>
      </c>
      <c r="K10" s="64">
        <v>34224</v>
      </c>
      <c r="L10" s="64">
        <v>33569</v>
      </c>
      <c r="M10" s="64">
        <v>32823</v>
      </c>
      <c r="N10" s="64">
        <v>15261</v>
      </c>
      <c r="O10" s="65">
        <v>17562</v>
      </c>
      <c r="P10" s="62"/>
    </row>
    <row r="11" spans="1:16" ht="39.75" customHeight="1">
      <c r="A11" s="87" t="s">
        <v>141</v>
      </c>
      <c r="B11" s="63">
        <v>126681</v>
      </c>
      <c r="C11" s="64">
        <v>126185</v>
      </c>
      <c r="D11" s="64">
        <v>125392</v>
      </c>
      <c r="E11" s="64">
        <v>124761</v>
      </c>
      <c r="F11" s="64">
        <v>123618</v>
      </c>
      <c r="G11" s="64">
        <v>120749</v>
      </c>
      <c r="H11" s="64">
        <v>119945</v>
      </c>
      <c r="I11" s="64">
        <v>119101</v>
      </c>
      <c r="J11" s="64">
        <v>119903</v>
      </c>
      <c r="K11" s="64">
        <v>119088</v>
      </c>
      <c r="L11" s="64">
        <v>118384</v>
      </c>
      <c r="M11" s="64">
        <v>117349</v>
      </c>
      <c r="N11" s="64">
        <v>56405</v>
      </c>
      <c r="O11" s="65">
        <v>60944</v>
      </c>
      <c r="P11" s="62"/>
    </row>
    <row r="12" spans="1:16" ht="39.75" customHeight="1">
      <c r="A12" s="87" t="s">
        <v>142</v>
      </c>
      <c r="B12" s="63">
        <v>58042</v>
      </c>
      <c r="C12" s="64">
        <v>58143</v>
      </c>
      <c r="D12" s="64">
        <v>58310</v>
      </c>
      <c r="E12" s="64">
        <v>58417</v>
      </c>
      <c r="F12" s="64">
        <v>112988</v>
      </c>
      <c r="G12" s="64">
        <v>111241</v>
      </c>
      <c r="H12" s="64">
        <v>110373</v>
      </c>
      <c r="I12" s="64">
        <v>109525</v>
      </c>
      <c r="J12" s="64">
        <v>108174</v>
      </c>
      <c r="K12" s="64">
        <v>107695</v>
      </c>
      <c r="L12" s="64">
        <v>106803</v>
      </c>
      <c r="M12" s="64">
        <v>105717</v>
      </c>
      <c r="N12" s="64">
        <v>50882</v>
      </c>
      <c r="O12" s="65">
        <v>54835</v>
      </c>
      <c r="P12" s="62"/>
    </row>
    <row r="13" spans="1:16" ht="39.75" customHeight="1">
      <c r="A13" s="87" t="s">
        <v>143</v>
      </c>
      <c r="B13" s="63">
        <v>39144</v>
      </c>
      <c r="C13" s="64">
        <v>39072</v>
      </c>
      <c r="D13" s="64">
        <v>39049</v>
      </c>
      <c r="E13" s="64">
        <v>39041</v>
      </c>
      <c r="F13" s="64">
        <v>50174</v>
      </c>
      <c r="G13" s="64">
        <v>45992</v>
      </c>
      <c r="H13" s="64">
        <v>45501</v>
      </c>
      <c r="I13" s="64">
        <v>44913</v>
      </c>
      <c r="J13" s="64">
        <v>44086</v>
      </c>
      <c r="K13" s="64">
        <v>43350</v>
      </c>
      <c r="L13" s="64">
        <v>42776</v>
      </c>
      <c r="M13" s="64">
        <v>41937</v>
      </c>
      <c r="N13" s="64">
        <v>19992</v>
      </c>
      <c r="O13" s="65">
        <v>21945</v>
      </c>
      <c r="P13" s="62"/>
    </row>
    <row r="14" spans="1:16" ht="39.75" customHeight="1">
      <c r="A14" s="87" t="s">
        <v>145</v>
      </c>
      <c r="B14" s="63">
        <v>30459</v>
      </c>
      <c r="C14" s="64">
        <v>30587</v>
      </c>
      <c r="D14" s="64">
        <v>30550</v>
      </c>
      <c r="E14" s="64">
        <v>30595</v>
      </c>
      <c r="F14" s="64">
        <v>39188</v>
      </c>
      <c r="G14" s="64">
        <v>37518</v>
      </c>
      <c r="H14" s="64">
        <v>37286</v>
      </c>
      <c r="I14" s="64">
        <v>37036</v>
      </c>
      <c r="J14" s="64">
        <v>36827</v>
      </c>
      <c r="K14" s="64">
        <v>36457</v>
      </c>
      <c r="L14" s="64">
        <v>36080</v>
      </c>
      <c r="M14" s="64">
        <v>35835</v>
      </c>
      <c r="N14" s="64">
        <v>16702</v>
      </c>
      <c r="O14" s="65">
        <v>19133</v>
      </c>
      <c r="P14" s="62"/>
    </row>
    <row r="15" spans="1:16" ht="39.75" customHeight="1">
      <c r="A15" s="87" t="s">
        <v>146</v>
      </c>
      <c r="B15" s="63"/>
      <c r="C15" s="64"/>
      <c r="D15" s="64" t="s">
        <v>144</v>
      </c>
      <c r="E15" s="64" t="s">
        <v>144</v>
      </c>
      <c r="F15" s="64">
        <v>92343</v>
      </c>
      <c r="G15" s="64">
        <v>89084</v>
      </c>
      <c r="H15" s="64">
        <v>88577</v>
      </c>
      <c r="I15" s="64">
        <v>87908</v>
      </c>
      <c r="J15" s="64">
        <v>87413</v>
      </c>
      <c r="K15" s="64">
        <v>86669</v>
      </c>
      <c r="L15" s="64">
        <v>85884</v>
      </c>
      <c r="M15" s="64">
        <v>84781</v>
      </c>
      <c r="N15" s="64">
        <v>41396</v>
      </c>
      <c r="O15" s="65">
        <v>43385</v>
      </c>
      <c r="P15" s="62"/>
    </row>
    <row r="16" spans="1:16" ht="39.75" customHeight="1">
      <c r="A16" s="87" t="s">
        <v>147</v>
      </c>
      <c r="B16" s="63"/>
      <c r="C16" s="64"/>
      <c r="D16" s="64" t="s">
        <v>144</v>
      </c>
      <c r="E16" s="64" t="s">
        <v>144</v>
      </c>
      <c r="F16" s="64">
        <v>44170</v>
      </c>
      <c r="G16" s="64">
        <v>40954</v>
      </c>
      <c r="H16" s="64">
        <v>40425</v>
      </c>
      <c r="I16" s="64">
        <v>39832</v>
      </c>
      <c r="J16" s="64">
        <v>38919</v>
      </c>
      <c r="K16" s="64">
        <v>38260</v>
      </c>
      <c r="L16" s="64">
        <v>37468</v>
      </c>
      <c r="M16" s="64">
        <v>36570</v>
      </c>
      <c r="N16" s="64">
        <v>17179</v>
      </c>
      <c r="O16" s="65">
        <v>19391</v>
      </c>
      <c r="P16" s="62"/>
    </row>
    <row r="17" spans="1:16" ht="39.75" customHeight="1">
      <c r="A17" s="87" t="s">
        <v>148</v>
      </c>
      <c r="B17" s="63"/>
      <c r="C17" s="64"/>
      <c r="D17" s="64" t="s">
        <v>144</v>
      </c>
      <c r="E17" s="64" t="s">
        <v>144</v>
      </c>
      <c r="F17" s="64">
        <v>35342</v>
      </c>
      <c r="G17" s="64">
        <v>34909</v>
      </c>
      <c r="H17" s="64">
        <v>34678</v>
      </c>
      <c r="I17" s="64">
        <v>34650</v>
      </c>
      <c r="J17" s="64">
        <v>34613</v>
      </c>
      <c r="K17" s="64">
        <v>34417</v>
      </c>
      <c r="L17" s="64">
        <v>34388</v>
      </c>
      <c r="M17" s="64">
        <v>34434</v>
      </c>
      <c r="N17" s="64">
        <v>16458</v>
      </c>
      <c r="O17" s="65">
        <v>17976</v>
      </c>
      <c r="P17" s="62"/>
    </row>
    <row r="18" spans="1:16" ht="39.75" customHeight="1">
      <c r="A18" s="141" t="s">
        <v>149</v>
      </c>
      <c r="B18" s="142"/>
      <c r="C18" s="143"/>
      <c r="D18" s="143" t="s">
        <v>144</v>
      </c>
      <c r="E18" s="143" t="s">
        <v>144</v>
      </c>
      <c r="F18" s="143">
        <v>7941</v>
      </c>
      <c r="G18" s="143">
        <v>7418</v>
      </c>
      <c r="H18" s="143">
        <v>7264</v>
      </c>
      <c r="I18" s="143">
        <v>7172</v>
      </c>
      <c r="J18" s="143">
        <v>7135</v>
      </c>
      <c r="K18" s="143">
        <v>7028</v>
      </c>
      <c r="L18" s="143">
        <v>6893</v>
      </c>
      <c r="M18" s="143">
        <v>6759</v>
      </c>
      <c r="N18" s="143">
        <v>3525</v>
      </c>
      <c r="O18" s="144">
        <v>3234</v>
      </c>
      <c r="P18" s="62"/>
    </row>
    <row r="19" spans="1:16" ht="39.75" customHeight="1">
      <c r="A19" s="141" t="s">
        <v>150</v>
      </c>
      <c r="B19" s="142"/>
      <c r="C19" s="143"/>
      <c r="D19" s="143" t="s">
        <v>144</v>
      </c>
      <c r="E19" s="143" t="s">
        <v>144</v>
      </c>
      <c r="F19" s="143">
        <v>10655</v>
      </c>
      <c r="G19" s="143">
        <v>9258</v>
      </c>
      <c r="H19" s="143">
        <v>9018</v>
      </c>
      <c r="I19" s="143">
        <v>8731</v>
      </c>
      <c r="J19" s="143">
        <v>8447</v>
      </c>
      <c r="K19" s="143">
        <v>8221</v>
      </c>
      <c r="L19" s="143">
        <v>7949</v>
      </c>
      <c r="M19" s="143">
        <v>7746</v>
      </c>
      <c r="N19" s="143">
        <v>3636</v>
      </c>
      <c r="O19" s="144">
        <v>4110</v>
      </c>
      <c r="P19" s="62"/>
    </row>
    <row r="20" spans="1:16" ht="39.75" customHeight="1">
      <c r="A20" s="87" t="s">
        <v>151</v>
      </c>
      <c r="B20" s="63">
        <v>30347</v>
      </c>
      <c r="C20" s="64">
        <v>30390</v>
      </c>
      <c r="D20" s="64">
        <v>30438</v>
      </c>
      <c r="E20" s="64">
        <v>30517</v>
      </c>
      <c r="F20" s="64">
        <v>30595</v>
      </c>
      <c r="G20" s="64">
        <v>30117</v>
      </c>
      <c r="H20" s="64">
        <v>30008</v>
      </c>
      <c r="I20" s="64">
        <v>30011</v>
      </c>
      <c r="J20" s="64">
        <v>30064</v>
      </c>
      <c r="K20" s="64">
        <v>30010</v>
      </c>
      <c r="L20" s="64">
        <v>29973</v>
      </c>
      <c r="M20" s="64">
        <v>29945</v>
      </c>
      <c r="N20" s="64">
        <v>14076</v>
      </c>
      <c r="O20" s="65">
        <v>15869</v>
      </c>
      <c r="P20" s="62"/>
    </row>
    <row r="21" spans="1:16" ht="39.75" customHeight="1">
      <c r="A21" s="87" t="s">
        <v>152</v>
      </c>
      <c r="B21" s="63">
        <v>20922</v>
      </c>
      <c r="C21" s="64">
        <v>20933</v>
      </c>
      <c r="D21" s="64">
        <v>21012</v>
      </c>
      <c r="E21" s="64">
        <v>21080</v>
      </c>
      <c r="F21" s="64">
        <v>22404</v>
      </c>
      <c r="G21" s="64">
        <v>21697</v>
      </c>
      <c r="H21" s="64">
        <v>21523</v>
      </c>
      <c r="I21" s="64">
        <v>21443</v>
      </c>
      <c r="J21" s="64">
        <v>21239</v>
      </c>
      <c r="K21" s="64">
        <v>21231</v>
      </c>
      <c r="L21" s="64">
        <v>20975</v>
      </c>
      <c r="M21" s="64">
        <v>20862</v>
      </c>
      <c r="N21" s="64">
        <v>9747</v>
      </c>
      <c r="O21" s="65">
        <v>11115</v>
      </c>
      <c r="P21" s="62"/>
    </row>
    <row r="22" spans="1:16" ht="39.75" customHeight="1">
      <c r="A22" s="141" t="s">
        <v>153</v>
      </c>
      <c r="B22" s="142">
        <v>11395</v>
      </c>
      <c r="C22" s="143">
        <v>11322</v>
      </c>
      <c r="D22" s="143">
        <v>11055</v>
      </c>
      <c r="E22" s="143">
        <v>10914</v>
      </c>
      <c r="F22" s="143">
        <v>19292</v>
      </c>
      <c r="G22" s="143">
        <v>17484</v>
      </c>
      <c r="H22" s="143">
        <v>17181</v>
      </c>
      <c r="I22" s="143">
        <v>16940</v>
      </c>
      <c r="J22" s="143">
        <v>16742</v>
      </c>
      <c r="K22" s="143">
        <v>16389</v>
      </c>
      <c r="L22" s="143">
        <v>16094</v>
      </c>
      <c r="M22" s="143">
        <v>15917</v>
      </c>
      <c r="N22" s="143">
        <v>7530</v>
      </c>
      <c r="O22" s="144">
        <v>8387</v>
      </c>
      <c r="P22" s="62"/>
    </row>
    <row r="23" spans="1:16" ht="39.75" customHeight="1">
      <c r="A23" s="141" t="s">
        <v>154</v>
      </c>
      <c r="B23" s="142">
        <v>6739</v>
      </c>
      <c r="C23" s="143">
        <v>6646</v>
      </c>
      <c r="D23" s="143">
        <v>6473</v>
      </c>
      <c r="E23" s="143">
        <v>6420</v>
      </c>
      <c r="F23" s="143">
        <v>11731</v>
      </c>
      <c r="G23" s="143">
        <v>10312</v>
      </c>
      <c r="H23" s="143">
        <v>10012</v>
      </c>
      <c r="I23" s="143">
        <v>9749</v>
      </c>
      <c r="J23" s="143">
        <v>9626</v>
      </c>
      <c r="K23" s="143">
        <v>9359</v>
      </c>
      <c r="L23" s="143">
        <v>9077</v>
      </c>
      <c r="M23" s="143">
        <v>8836</v>
      </c>
      <c r="N23" s="143">
        <v>4239</v>
      </c>
      <c r="O23" s="144">
        <v>4597</v>
      </c>
      <c r="P23" s="62"/>
    </row>
    <row r="24" spans="1:16" ht="39.75" customHeight="1">
      <c r="A24" s="87" t="s">
        <v>155</v>
      </c>
      <c r="B24" s="63">
        <v>4939</v>
      </c>
      <c r="C24" s="64">
        <v>4906</v>
      </c>
      <c r="D24" s="64">
        <v>4888</v>
      </c>
      <c r="E24" s="64">
        <v>4844</v>
      </c>
      <c r="F24" s="64">
        <v>4626</v>
      </c>
      <c r="G24" s="64">
        <v>4275</v>
      </c>
      <c r="H24" s="64">
        <v>4201</v>
      </c>
      <c r="I24" s="64">
        <v>4140</v>
      </c>
      <c r="J24" s="64">
        <v>4072</v>
      </c>
      <c r="K24" s="64">
        <v>3981</v>
      </c>
      <c r="L24" s="64">
        <v>3971</v>
      </c>
      <c r="M24" s="64">
        <v>3880</v>
      </c>
      <c r="N24" s="64">
        <v>1806</v>
      </c>
      <c r="O24" s="65">
        <v>2074</v>
      </c>
      <c r="P24" s="62"/>
    </row>
    <row r="25" spans="1:16" ht="39.75" customHeight="1">
      <c r="A25" s="118" t="s">
        <v>185</v>
      </c>
      <c r="B25" s="83"/>
      <c r="C25" s="83"/>
      <c r="D25" s="109" t="s">
        <v>144</v>
      </c>
      <c r="E25" s="109" t="s">
        <v>144</v>
      </c>
      <c r="F25" s="64">
        <v>12325</v>
      </c>
      <c r="G25" s="120">
        <v>11294</v>
      </c>
      <c r="H25" s="120">
        <v>11088</v>
      </c>
      <c r="I25" s="120">
        <v>10880</v>
      </c>
      <c r="J25" s="120">
        <v>10705</v>
      </c>
      <c r="K25" s="120">
        <v>10498</v>
      </c>
      <c r="L25" s="120">
        <v>10281</v>
      </c>
      <c r="M25" s="120">
        <v>10046</v>
      </c>
      <c r="N25" s="120">
        <v>4614</v>
      </c>
      <c r="O25" s="119">
        <v>5432</v>
      </c>
      <c r="P25" s="83"/>
    </row>
    <row r="26" spans="1:16" ht="39.75" customHeight="1" thickBot="1">
      <c r="A26" s="90" t="s">
        <v>181</v>
      </c>
      <c r="B26" s="142"/>
      <c r="C26" s="143"/>
      <c r="D26" s="143" t="s">
        <v>144</v>
      </c>
      <c r="E26" s="143" t="s">
        <v>144</v>
      </c>
      <c r="F26" s="143">
        <v>25966</v>
      </c>
      <c r="G26" s="143">
        <v>23161</v>
      </c>
      <c r="H26" s="60">
        <v>22721</v>
      </c>
      <c r="I26" s="60">
        <v>22258</v>
      </c>
      <c r="J26" s="145">
        <v>21902</v>
      </c>
      <c r="K26" s="60">
        <v>21346</v>
      </c>
      <c r="L26" s="145">
        <v>20847</v>
      </c>
      <c r="M26" s="145">
        <v>20309</v>
      </c>
      <c r="N26" s="145">
        <v>9447</v>
      </c>
      <c r="O26" s="146">
        <v>10862</v>
      </c>
      <c r="P26" s="62"/>
    </row>
    <row r="27" spans="1:16" ht="39.75" customHeight="1" thickTop="1">
      <c r="A27" s="93" t="s">
        <v>156</v>
      </c>
      <c r="B27" s="69">
        <v>95639</v>
      </c>
      <c r="C27" s="69">
        <v>95126</v>
      </c>
      <c r="D27" s="69">
        <v>94236</v>
      </c>
      <c r="E27" s="69">
        <v>94234</v>
      </c>
      <c r="F27" s="69">
        <v>92343</v>
      </c>
      <c r="G27" s="69">
        <f t="shared" ref="G27:J27" si="3">G15</f>
        <v>89084</v>
      </c>
      <c r="H27" s="94">
        <f t="shared" si="3"/>
        <v>88577</v>
      </c>
      <c r="I27" s="94">
        <f t="shared" si="3"/>
        <v>87908</v>
      </c>
      <c r="J27" s="69">
        <f t="shared" si="3"/>
        <v>87413</v>
      </c>
      <c r="K27" s="94">
        <v>86669</v>
      </c>
      <c r="L27" s="69">
        <v>85884</v>
      </c>
      <c r="M27" s="69">
        <f>M15</f>
        <v>84781</v>
      </c>
      <c r="N27" s="69">
        <f t="shared" ref="N27:O27" si="4">N15</f>
        <v>41396</v>
      </c>
      <c r="O27" s="70">
        <f t="shared" si="4"/>
        <v>43385</v>
      </c>
      <c r="P27" s="62"/>
    </row>
    <row r="28" spans="1:16" ht="39.75" customHeight="1">
      <c r="A28" s="87" t="s">
        <v>157</v>
      </c>
      <c r="B28" s="69">
        <v>241790</v>
      </c>
      <c r="C28" s="69">
        <v>240983</v>
      </c>
      <c r="D28" s="69">
        <v>239899</v>
      </c>
      <c r="E28" s="69">
        <v>239113</v>
      </c>
      <c r="F28" s="69">
        <v>236606</v>
      </c>
      <c r="G28" s="69">
        <f t="shared" ref="G28:J28" si="5">G11+G12</f>
        <v>231990</v>
      </c>
      <c r="H28" s="69">
        <f t="shared" si="5"/>
        <v>230318</v>
      </c>
      <c r="I28" s="69">
        <f t="shared" si="5"/>
        <v>228626</v>
      </c>
      <c r="J28" s="69">
        <f t="shared" si="5"/>
        <v>228077</v>
      </c>
      <c r="K28" s="69">
        <v>226783</v>
      </c>
      <c r="L28" s="69">
        <v>225187</v>
      </c>
      <c r="M28" s="69">
        <f>M11+M12</f>
        <v>223066</v>
      </c>
      <c r="N28" s="69">
        <f t="shared" ref="N28:O28" si="6">N11+N12</f>
        <v>107287</v>
      </c>
      <c r="O28" s="70">
        <f t="shared" si="6"/>
        <v>115779</v>
      </c>
      <c r="P28" s="62"/>
    </row>
    <row r="29" spans="1:16" ht="39.75" customHeight="1">
      <c r="A29" s="87" t="s">
        <v>158</v>
      </c>
      <c r="B29" s="69">
        <v>191462</v>
      </c>
      <c r="C29" s="69">
        <v>190291</v>
      </c>
      <c r="D29" s="69">
        <v>188172</v>
      </c>
      <c r="E29" s="69">
        <v>187300</v>
      </c>
      <c r="F29" s="69">
        <v>180526</v>
      </c>
      <c r="G29" s="69">
        <f t="shared" ref="G29:J29" si="7">G8+G18</f>
        <v>170994</v>
      </c>
      <c r="H29" s="69">
        <f t="shared" si="7"/>
        <v>168896</v>
      </c>
      <c r="I29" s="69">
        <f t="shared" si="7"/>
        <v>167089</v>
      </c>
      <c r="J29" s="69">
        <f t="shared" si="7"/>
        <v>165249</v>
      </c>
      <c r="K29" s="69">
        <v>164060</v>
      </c>
      <c r="L29" s="69">
        <v>162340</v>
      </c>
      <c r="M29" s="69">
        <f>M8+M18</f>
        <v>160645</v>
      </c>
      <c r="N29" s="69">
        <f t="shared" ref="N29:O29" si="8">N8+N18</f>
        <v>76124</v>
      </c>
      <c r="O29" s="70">
        <f t="shared" si="8"/>
        <v>84521</v>
      </c>
      <c r="P29" s="62"/>
    </row>
    <row r="30" spans="1:16" ht="39.75" customHeight="1">
      <c r="A30" s="87" t="s">
        <v>159</v>
      </c>
      <c r="B30" s="69">
        <v>647534</v>
      </c>
      <c r="C30" s="69">
        <v>648123</v>
      </c>
      <c r="D30" s="69">
        <v>652767</v>
      </c>
      <c r="E30" s="69">
        <v>653601</v>
      </c>
      <c r="F30" s="69">
        <v>653244</v>
      </c>
      <c r="G30" s="69">
        <f t="shared" ref="G30:J30" si="9">G7+G14+G17+G19+G20+G21</f>
        <v>650534</v>
      </c>
      <c r="H30" s="69">
        <f t="shared" si="9"/>
        <v>649190</v>
      </c>
      <c r="I30" s="69">
        <f t="shared" si="9"/>
        <v>648330</v>
      </c>
      <c r="J30" s="69">
        <f t="shared" si="9"/>
        <v>646055</v>
      </c>
      <c r="K30" s="69">
        <v>644027</v>
      </c>
      <c r="L30" s="69">
        <v>641969</v>
      </c>
      <c r="M30" s="69">
        <f>M7+M14+M17+M19+M20+M21</f>
        <v>639785</v>
      </c>
      <c r="N30" s="69">
        <f t="shared" ref="N30:O30" si="10">N7+N14+N17+N19+N20+N21</f>
        <v>300172</v>
      </c>
      <c r="O30" s="70">
        <f t="shared" si="10"/>
        <v>339613</v>
      </c>
      <c r="P30" s="62"/>
    </row>
    <row r="31" spans="1:16" ht="39.75" customHeight="1">
      <c r="A31" s="87" t="s">
        <v>160</v>
      </c>
      <c r="B31" s="69">
        <v>177866</v>
      </c>
      <c r="C31" s="69">
        <v>176478</v>
      </c>
      <c r="D31" s="69">
        <v>173124</v>
      </c>
      <c r="E31" s="69">
        <v>171596</v>
      </c>
      <c r="F31" s="69">
        <v>166071</v>
      </c>
      <c r="G31" s="69">
        <f t="shared" ref="G31:J31" si="11">G10+G13+G16+G22+G23</f>
        <v>151921</v>
      </c>
      <c r="H31" s="69">
        <f t="shared" si="11"/>
        <v>149514</v>
      </c>
      <c r="I31" s="69">
        <f t="shared" si="11"/>
        <v>147171</v>
      </c>
      <c r="J31" s="69">
        <f t="shared" si="11"/>
        <v>144324</v>
      </c>
      <c r="K31" s="69">
        <v>141582</v>
      </c>
      <c r="L31" s="69">
        <v>138984</v>
      </c>
      <c r="M31" s="69">
        <f>M10+M13+M16+M22+M23</f>
        <v>136083</v>
      </c>
      <c r="N31" s="69">
        <f t="shared" ref="N31:O31" si="12">N10+N13+N16+N22+N23</f>
        <v>64201</v>
      </c>
      <c r="O31" s="70">
        <f t="shared" si="12"/>
        <v>71882</v>
      </c>
      <c r="P31" s="62"/>
    </row>
    <row r="32" spans="1:16" ht="39.75" customHeight="1">
      <c r="A32" s="88" t="s">
        <v>161</v>
      </c>
      <c r="B32" s="71">
        <v>146704</v>
      </c>
      <c r="C32" s="71">
        <v>145187</v>
      </c>
      <c r="D32" s="71">
        <v>141534</v>
      </c>
      <c r="E32" s="71">
        <v>139713</v>
      </c>
      <c r="F32" s="71">
        <v>131198</v>
      </c>
      <c r="G32" s="71">
        <f t="shared" ref="G32:J32" si="13">G9+G24+G25+G26</f>
        <v>120473</v>
      </c>
      <c r="H32" s="71">
        <f t="shared" si="13"/>
        <v>118556</v>
      </c>
      <c r="I32" s="71">
        <f t="shared" si="13"/>
        <v>116485</v>
      </c>
      <c r="J32" s="71">
        <f t="shared" si="13"/>
        <v>114144</v>
      </c>
      <c r="K32" s="71">
        <v>111760</v>
      </c>
      <c r="L32" s="71">
        <v>109541</v>
      </c>
      <c r="M32" s="71">
        <f>M9+M24+M25+M26</f>
        <v>107150</v>
      </c>
      <c r="N32" s="71">
        <f t="shared" ref="N32:O32" si="14">N9+N24+N25+N26</f>
        <v>49848</v>
      </c>
      <c r="O32" s="72">
        <f t="shared" si="14"/>
        <v>57302</v>
      </c>
      <c r="P32" s="62"/>
    </row>
    <row r="33" spans="1:16">
      <c r="A33" s="73" t="s">
        <v>705</v>
      </c>
      <c r="N33" s="74"/>
      <c r="O33" s="75"/>
      <c r="P33" s="76"/>
    </row>
    <row r="34" spans="1:16" s="80" customFormat="1">
      <c r="A34" s="77" t="s">
        <v>162</v>
      </c>
      <c r="B34" s="78"/>
      <c r="C34" s="78"/>
      <c r="D34" s="78"/>
      <c r="E34" s="78"/>
      <c r="F34" s="78"/>
      <c r="G34" s="78"/>
      <c r="H34" s="78"/>
      <c r="I34" s="78"/>
      <c r="J34" s="78"/>
      <c r="K34" s="78"/>
      <c r="L34" s="78"/>
      <c r="M34" s="78"/>
      <c r="N34" s="78"/>
      <c r="O34" s="78"/>
      <c r="P34" s="79"/>
    </row>
    <row r="35" spans="1:16">
      <c r="A35" s="81"/>
      <c r="B35" s="82"/>
      <c r="C35" s="82"/>
      <c r="D35" s="82"/>
      <c r="E35" s="82"/>
      <c r="F35" s="82"/>
      <c r="G35" s="82"/>
      <c r="H35" s="82"/>
      <c r="I35" s="82"/>
      <c r="J35" s="82"/>
      <c r="K35" s="82"/>
      <c r="L35" s="82"/>
      <c r="M35" s="82"/>
      <c r="N35" s="82"/>
      <c r="O35" s="82"/>
      <c r="P35" s="83"/>
    </row>
    <row r="36" spans="1:16">
      <c r="A36" s="84"/>
      <c r="B36" s="81"/>
      <c r="C36" s="81"/>
      <c r="D36" s="81"/>
      <c r="E36" s="81"/>
      <c r="F36" s="81"/>
      <c r="G36" s="81"/>
      <c r="H36" s="81"/>
      <c r="I36" s="81"/>
      <c r="J36" s="81"/>
      <c r="K36" s="81"/>
      <c r="L36" s="81"/>
      <c r="M36" s="81"/>
      <c r="O36" s="83"/>
      <c r="P36" s="83"/>
    </row>
    <row r="37" spans="1:16">
      <c r="A37" s="80"/>
      <c r="B37" s="84"/>
      <c r="C37" s="84"/>
      <c r="D37" s="84"/>
      <c r="E37" s="84"/>
      <c r="F37" s="84"/>
      <c r="G37" s="84"/>
      <c r="H37" s="84"/>
      <c r="I37" s="84"/>
      <c r="J37" s="84"/>
      <c r="K37" s="84"/>
      <c r="L37" s="84"/>
      <c r="M37" s="84"/>
      <c r="O37" s="83"/>
      <c r="P37" s="83"/>
    </row>
    <row r="38" spans="1:16">
      <c r="O38" s="83"/>
      <c r="P38" s="83"/>
    </row>
    <row r="39" spans="1:16">
      <c r="O39" s="83"/>
      <c r="P39" s="83"/>
    </row>
    <row r="40" spans="1:16">
      <c r="O40" s="83"/>
      <c r="P40" s="83"/>
    </row>
    <row r="41" spans="1:16">
      <c r="O41" s="83"/>
      <c r="P41" s="83"/>
    </row>
    <row r="42" spans="1:16">
      <c r="O42" s="83"/>
      <c r="P42" s="83"/>
    </row>
    <row r="43" spans="1:16">
      <c r="O43" s="83"/>
      <c r="P43" s="83"/>
    </row>
    <row r="44" spans="1:16">
      <c r="O44" s="83"/>
      <c r="P44" s="83"/>
    </row>
    <row r="45" spans="1:16">
      <c r="O45" s="83"/>
      <c r="P45" s="83"/>
    </row>
    <row r="46" spans="1:16">
      <c r="O46" s="83"/>
      <c r="P46" s="83"/>
    </row>
    <row r="47" spans="1:16">
      <c r="O47" s="83"/>
      <c r="P47" s="83"/>
    </row>
    <row r="48" spans="1:16">
      <c r="O48" s="83"/>
      <c r="P48" s="83"/>
    </row>
    <row r="49" spans="15:16">
      <c r="O49" s="83"/>
      <c r="P49" s="83"/>
    </row>
    <row r="50" spans="15:16">
      <c r="O50" s="83"/>
      <c r="P50" s="83"/>
    </row>
    <row r="51" spans="15:16">
      <c r="O51" s="83"/>
      <c r="P51" s="83"/>
    </row>
    <row r="52" spans="15:16">
      <c r="O52" s="83"/>
      <c r="P52" s="83"/>
    </row>
    <row r="53" spans="15:16">
      <c r="P53" s="83"/>
    </row>
    <row r="54" spans="15:16">
      <c r="P54" s="83"/>
    </row>
    <row r="55" spans="15:16">
      <c r="P55" s="83"/>
    </row>
    <row r="56" spans="15:16">
      <c r="P56" s="83"/>
    </row>
    <row r="57" spans="15:16">
      <c r="P57" s="83"/>
    </row>
    <row r="58" spans="15:16">
      <c r="P58" s="83"/>
    </row>
    <row r="59" spans="15:16">
      <c r="P59" s="83"/>
    </row>
    <row r="60" spans="15:16">
      <c r="P60" s="83"/>
    </row>
    <row r="61" spans="15:16">
      <c r="P61" s="83"/>
    </row>
    <row r="62" spans="15:16">
      <c r="P62" s="83"/>
    </row>
    <row r="63" spans="15:16">
      <c r="P63" s="83"/>
    </row>
    <row r="64" spans="15:16">
      <c r="P64" s="83"/>
    </row>
    <row r="65" spans="16:16">
      <c r="P65" s="83"/>
    </row>
    <row r="66" spans="16:16">
      <c r="P66" s="83"/>
    </row>
    <row r="67" spans="16:16">
      <c r="P67" s="83"/>
    </row>
    <row r="68" spans="16:16">
      <c r="P68" s="83"/>
    </row>
    <row r="69" spans="16:16">
      <c r="P69" s="83"/>
    </row>
    <row r="70" spans="16:16">
      <c r="P70" s="83"/>
    </row>
    <row r="71" spans="16:16">
      <c r="P71" s="83"/>
    </row>
    <row r="72" spans="16:16">
      <c r="P72" s="83"/>
    </row>
    <row r="73" spans="16:16">
      <c r="P73" s="83"/>
    </row>
    <row r="74" spans="16:16">
      <c r="P74" s="83"/>
    </row>
    <row r="75" spans="16:16">
      <c r="P75" s="83"/>
    </row>
    <row r="76" spans="16:16">
      <c r="P76" s="83"/>
    </row>
    <row r="77" spans="16:16">
      <c r="P77" s="83"/>
    </row>
    <row r="78" spans="16:16">
      <c r="P78" s="83"/>
    </row>
    <row r="79" spans="16:16">
      <c r="P79" s="83"/>
    </row>
    <row r="80" spans="16:16">
      <c r="P80" s="83"/>
    </row>
    <row r="81" spans="16:16">
      <c r="P81" s="83"/>
    </row>
    <row r="82" spans="16:16">
      <c r="P82" s="83"/>
    </row>
    <row r="83" spans="16:16">
      <c r="P83" s="83"/>
    </row>
    <row r="84" spans="16:16">
      <c r="P84" s="83"/>
    </row>
    <row r="85" spans="16:16">
      <c r="P85" s="83"/>
    </row>
    <row r="86" spans="16:16">
      <c r="P86" s="83"/>
    </row>
    <row r="87" spans="16:16">
      <c r="P87" s="83"/>
    </row>
    <row r="88" spans="16:16">
      <c r="P88" s="83"/>
    </row>
    <row r="89" spans="16:16">
      <c r="P89" s="83"/>
    </row>
    <row r="90" spans="16:16">
      <c r="P90" s="83"/>
    </row>
    <row r="91" spans="16:16">
      <c r="P91" s="83"/>
    </row>
    <row r="92" spans="16:16">
      <c r="P92" s="83"/>
    </row>
    <row r="93" spans="16:16">
      <c r="P93" s="83"/>
    </row>
    <row r="94" spans="16:16">
      <c r="P94" s="83"/>
    </row>
    <row r="95" spans="16:16">
      <c r="P95" s="83"/>
    </row>
    <row r="96" spans="16:16">
      <c r="P96" s="83"/>
    </row>
    <row r="97" spans="10:16">
      <c r="P97" s="83"/>
    </row>
    <row r="98" spans="10:16">
      <c r="P98" s="83"/>
    </row>
    <row r="99" spans="10:16">
      <c r="P99" s="83"/>
    </row>
    <row r="100" spans="10:16">
      <c r="P100" s="83"/>
    </row>
    <row r="101" spans="10:16">
      <c r="P101" s="83"/>
    </row>
    <row r="102" spans="10:16">
      <c r="P102" s="83"/>
    </row>
    <row r="103" spans="10:16">
      <c r="P103" s="83"/>
    </row>
    <row r="104" spans="10:16">
      <c r="P104" s="83"/>
    </row>
    <row r="105" spans="10:16">
      <c r="P105" s="83"/>
    </row>
    <row r="106" spans="10:16">
      <c r="J106" s="83"/>
      <c r="P106" s="83"/>
    </row>
    <row r="107" spans="10:16">
      <c r="P107" s="83"/>
    </row>
    <row r="108" spans="10:16">
      <c r="P108" s="83"/>
    </row>
    <row r="109" spans="10:16">
      <c r="P109" s="83"/>
    </row>
    <row r="110" spans="10:16">
      <c r="P110" s="83"/>
    </row>
    <row r="111" spans="10:16">
      <c r="P111" s="83"/>
    </row>
    <row r="112" spans="10:16">
      <c r="P112" s="83"/>
    </row>
    <row r="113" spans="16:16">
      <c r="P113" s="83"/>
    </row>
    <row r="114" spans="16:16">
      <c r="P114" s="83"/>
    </row>
    <row r="115" spans="16:16">
      <c r="P115" s="83"/>
    </row>
    <row r="116" spans="16:16">
      <c r="P116" s="83"/>
    </row>
    <row r="117" spans="16:16">
      <c r="P117" s="83"/>
    </row>
    <row r="118" spans="16:16">
      <c r="P118" s="83"/>
    </row>
    <row r="119" spans="16:16">
      <c r="P119" s="83"/>
    </row>
    <row r="120" spans="16:16">
      <c r="P120" s="83"/>
    </row>
    <row r="121" spans="16:16">
      <c r="P121" s="83"/>
    </row>
    <row r="122" spans="16:16">
      <c r="P122" s="83"/>
    </row>
    <row r="123" spans="16:16">
      <c r="P123" s="83"/>
    </row>
    <row r="124" spans="16:16">
      <c r="P124" s="83"/>
    </row>
    <row r="125" spans="16:16">
      <c r="P125" s="83"/>
    </row>
    <row r="126" spans="16:16">
      <c r="P126" s="83"/>
    </row>
    <row r="127" spans="16:16">
      <c r="P127" s="83"/>
    </row>
    <row r="128" spans="16:16">
      <c r="P128" s="83"/>
    </row>
    <row r="129" spans="16:16">
      <c r="P129" s="83"/>
    </row>
    <row r="130" spans="16:16">
      <c r="P130" s="83"/>
    </row>
    <row r="131" spans="16:16">
      <c r="P131" s="83"/>
    </row>
    <row r="132" spans="16:16">
      <c r="P132" s="83"/>
    </row>
    <row r="133" spans="16:16">
      <c r="P133" s="83"/>
    </row>
    <row r="134" spans="16:16">
      <c r="P134" s="83"/>
    </row>
    <row r="135" spans="16:16">
      <c r="P135" s="83"/>
    </row>
    <row r="136" spans="16:16">
      <c r="P136" s="83"/>
    </row>
    <row r="137" spans="16:16">
      <c r="P137" s="83"/>
    </row>
    <row r="138" spans="16:16">
      <c r="P138" s="83"/>
    </row>
    <row r="139" spans="16:16">
      <c r="P139" s="83"/>
    </row>
    <row r="140" spans="16:16">
      <c r="P140" s="83"/>
    </row>
    <row r="141" spans="16:16">
      <c r="P141" s="83"/>
    </row>
    <row r="142" spans="16:16">
      <c r="P142" s="83"/>
    </row>
    <row r="143" spans="16:16">
      <c r="P143" s="83"/>
    </row>
    <row r="144" spans="16:16">
      <c r="P144" s="83"/>
    </row>
    <row r="145" spans="16:16">
      <c r="P145" s="83"/>
    </row>
    <row r="146" spans="16:16">
      <c r="P146" s="83"/>
    </row>
    <row r="147" spans="16:16">
      <c r="P147" s="83"/>
    </row>
    <row r="148" spans="16:16">
      <c r="P148" s="83"/>
    </row>
    <row r="149" spans="16:16">
      <c r="P149" s="83"/>
    </row>
    <row r="150" spans="16:16">
      <c r="P150" s="83"/>
    </row>
    <row r="151" spans="16:16">
      <c r="P151" s="83"/>
    </row>
    <row r="152" spans="16:16">
      <c r="P152" s="83"/>
    </row>
    <row r="153" spans="16:16">
      <c r="P153" s="83"/>
    </row>
    <row r="154" spans="16:16">
      <c r="P154" s="83"/>
    </row>
    <row r="155" spans="16:16">
      <c r="P155" s="83"/>
    </row>
    <row r="156" spans="16:16">
      <c r="P156" s="83"/>
    </row>
    <row r="157" spans="16:16">
      <c r="P157" s="83"/>
    </row>
    <row r="158" spans="16:16">
      <c r="P158" s="83"/>
    </row>
    <row r="159" spans="16:16">
      <c r="P159" s="83"/>
    </row>
    <row r="160" spans="16:16">
      <c r="P160" s="83"/>
    </row>
    <row r="161" spans="16:16">
      <c r="P161" s="83"/>
    </row>
    <row r="162" spans="16:16">
      <c r="P162" s="83"/>
    </row>
    <row r="163" spans="16:16">
      <c r="P163" s="83"/>
    </row>
    <row r="164" spans="16:16">
      <c r="P164" s="83"/>
    </row>
    <row r="165" spans="16:16">
      <c r="P165" s="83"/>
    </row>
    <row r="166" spans="16:16">
      <c r="P166" s="83"/>
    </row>
    <row r="167" spans="16:16">
      <c r="P167" s="83"/>
    </row>
    <row r="168" spans="16:16">
      <c r="P168" s="83"/>
    </row>
    <row r="169" spans="16:16">
      <c r="P169" s="83"/>
    </row>
    <row r="170" spans="16:16">
      <c r="P170" s="83"/>
    </row>
    <row r="171" spans="16:16">
      <c r="P171" s="83"/>
    </row>
    <row r="172" spans="16:16">
      <c r="P172" s="83"/>
    </row>
    <row r="173" spans="16:16">
      <c r="P173" s="83"/>
    </row>
    <row r="174" spans="16:16">
      <c r="P174" s="83"/>
    </row>
    <row r="175" spans="16:16">
      <c r="P175" s="83"/>
    </row>
    <row r="176" spans="16:16">
      <c r="P176" s="83"/>
    </row>
    <row r="177" spans="16:16">
      <c r="P177" s="83"/>
    </row>
    <row r="178" spans="16:16">
      <c r="P178" s="83"/>
    </row>
    <row r="179" spans="16:16">
      <c r="P179" s="83"/>
    </row>
    <row r="180" spans="16:16">
      <c r="P180" s="83"/>
    </row>
    <row r="181" spans="16:16">
      <c r="P181" s="83"/>
    </row>
    <row r="182" spans="16:16">
      <c r="P182" s="83"/>
    </row>
    <row r="183" spans="16:16">
      <c r="P183" s="83"/>
    </row>
    <row r="184" spans="16:16">
      <c r="P184" s="83"/>
    </row>
    <row r="185" spans="16:16">
      <c r="P185" s="83"/>
    </row>
    <row r="186" spans="16:16">
      <c r="P186" s="83"/>
    </row>
    <row r="187" spans="16:16">
      <c r="P187" s="83"/>
    </row>
    <row r="188" spans="16:16">
      <c r="P188" s="83"/>
    </row>
    <row r="189" spans="16:16">
      <c r="P189" s="83"/>
    </row>
    <row r="190" spans="16:16">
      <c r="P190" s="83"/>
    </row>
    <row r="191" spans="16:16">
      <c r="P191" s="83"/>
    </row>
    <row r="192" spans="16:16">
      <c r="P192" s="83"/>
    </row>
    <row r="193" spans="16:16">
      <c r="P193" s="83"/>
    </row>
    <row r="194" spans="16:16">
      <c r="P194" s="83"/>
    </row>
    <row r="195" spans="16:16">
      <c r="P195" s="83"/>
    </row>
    <row r="196" spans="16:16">
      <c r="P196" s="83"/>
    </row>
    <row r="197" spans="16:16">
      <c r="P197" s="83"/>
    </row>
    <row r="198" spans="16:16">
      <c r="P198" s="83"/>
    </row>
    <row r="199" spans="16:16">
      <c r="P199" s="83"/>
    </row>
    <row r="200" spans="16:16">
      <c r="P200" s="83"/>
    </row>
    <row r="201" spans="16:16">
      <c r="P201" s="83"/>
    </row>
    <row r="202" spans="16:16">
      <c r="P202" s="83"/>
    </row>
    <row r="203" spans="16:16">
      <c r="P203" s="83"/>
    </row>
    <row r="204" spans="16:16">
      <c r="P204" s="83"/>
    </row>
    <row r="205" spans="16:16">
      <c r="P205" s="83"/>
    </row>
    <row r="206" spans="16:16">
      <c r="P206" s="83"/>
    </row>
    <row r="207" spans="16:16">
      <c r="P207" s="83"/>
    </row>
    <row r="208" spans="16:16">
      <c r="P208" s="83"/>
    </row>
    <row r="209" spans="16:16">
      <c r="P209" s="83"/>
    </row>
    <row r="210" spans="16:16">
      <c r="P210" s="83"/>
    </row>
  </sheetData>
  <mergeCells count="13">
    <mergeCell ref="A2:A3"/>
    <mergeCell ref="B2:B3"/>
    <mergeCell ref="C2:C3"/>
    <mergeCell ref="H2:H3"/>
    <mergeCell ref="D2:D3"/>
    <mergeCell ref="E2:E3"/>
    <mergeCell ref="F2:F3"/>
    <mergeCell ref="M2:M3"/>
    <mergeCell ref="L2:L3"/>
    <mergeCell ref="G2:G3"/>
    <mergeCell ref="K2:K3"/>
    <mergeCell ref="J2:J3"/>
    <mergeCell ref="I2:I3"/>
  </mergeCells>
  <phoneticPr fontId="4"/>
  <printOptions horizontalCentered="1"/>
  <pageMargins left="0.78740157480314965" right="0.78740157480314965" top="0.59055118110236227" bottom="0.59055118110236227" header="0.51181102362204722" footer="0.51181102362204722"/>
  <pageSetup paperSize="9" scale="6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T34"/>
  <sheetViews>
    <sheetView view="pageBreakPreview" zoomScale="93" zoomScaleNormal="75" zoomScaleSheetLayoutView="93" workbookViewId="0">
      <selection activeCell="G45" sqref="G45"/>
    </sheetView>
  </sheetViews>
  <sheetFormatPr defaultRowHeight="13.5"/>
  <cols>
    <col min="1" max="1" width="13.625" style="92" customWidth="1"/>
    <col min="2" max="2" width="14.625" customWidth="1"/>
    <col min="3" max="19" width="12.625" customWidth="1"/>
  </cols>
  <sheetData>
    <row r="1" spans="1:20" ht="21">
      <c r="A1" s="161" t="s">
        <v>539</v>
      </c>
      <c r="B1" s="161"/>
      <c r="C1" s="161"/>
      <c r="D1" s="161"/>
      <c r="E1" s="161"/>
      <c r="F1" s="161"/>
      <c r="G1" s="161"/>
      <c r="H1" s="161"/>
    </row>
    <row r="2" spans="1:20" ht="15.75" customHeight="1">
      <c r="R2" s="135" t="s">
        <v>710</v>
      </c>
      <c r="S2" s="135"/>
    </row>
    <row r="3" spans="1:20" ht="39.950000000000003" customHeight="1">
      <c r="A3" s="89" t="s">
        <v>180</v>
      </c>
      <c r="B3" s="103"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96">
        <f>B5+B6</f>
        <v>1381761</v>
      </c>
      <c r="C4" s="96">
        <f t="shared" ref="C4:S4" si="0">C5+C6</f>
        <v>49530</v>
      </c>
      <c r="D4" s="96">
        <f t="shared" si="0"/>
        <v>56706</v>
      </c>
      <c r="E4" s="96">
        <f t="shared" si="0"/>
        <v>59289</v>
      </c>
      <c r="F4" s="96">
        <f t="shared" si="0"/>
        <v>63994</v>
      </c>
      <c r="G4" s="96">
        <f t="shared" si="0"/>
        <v>60529</v>
      </c>
      <c r="H4" s="96">
        <f t="shared" si="0"/>
        <v>58176</v>
      </c>
      <c r="I4" s="96">
        <f t="shared" si="0"/>
        <v>68271</v>
      </c>
      <c r="J4" s="104">
        <f t="shared" si="0"/>
        <v>76598</v>
      </c>
      <c r="K4" s="96">
        <f t="shared" si="0"/>
        <v>92335</v>
      </c>
      <c r="L4" s="96">
        <f t="shared" si="0"/>
        <v>96106</v>
      </c>
      <c r="M4" s="96">
        <f t="shared" si="0"/>
        <v>84473</v>
      </c>
      <c r="N4" s="96">
        <f t="shared" si="0"/>
        <v>84437</v>
      </c>
      <c r="O4" s="96">
        <f t="shared" si="0"/>
        <v>91208</v>
      </c>
      <c r="P4" s="96">
        <f t="shared" si="0"/>
        <v>113152</v>
      </c>
      <c r="Q4" s="96">
        <f t="shared" si="0"/>
        <v>100140</v>
      </c>
      <c r="R4" s="96">
        <f t="shared" si="0"/>
        <v>79779</v>
      </c>
      <c r="S4" s="104">
        <f t="shared" si="0"/>
        <v>146951</v>
      </c>
    </row>
    <row r="5" spans="1:20" ht="39.950000000000003" customHeight="1">
      <c r="A5" s="97" t="s">
        <v>187</v>
      </c>
      <c r="B5" s="98">
        <f>SUM(B7:B17)</f>
        <v>1252410</v>
      </c>
      <c r="C5" s="98">
        <f t="shared" ref="C5:S5" si="1">SUM(C7:C17)</f>
        <v>45848</v>
      </c>
      <c r="D5" s="98">
        <f t="shared" si="1"/>
        <v>52112</v>
      </c>
      <c r="E5" s="98">
        <f t="shared" si="1"/>
        <v>54255</v>
      </c>
      <c r="F5" s="98">
        <f t="shared" si="1"/>
        <v>58028</v>
      </c>
      <c r="G5" s="98">
        <f t="shared" si="1"/>
        <v>55828</v>
      </c>
      <c r="H5" s="98">
        <f t="shared" si="1"/>
        <v>53909</v>
      </c>
      <c r="I5" s="98">
        <f t="shared" si="1"/>
        <v>63066</v>
      </c>
      <c r="J5" s="105">
        <f t="shared" si="1"/>
        <v>70615</v>
      </c>
      <c r="K5" s="98">
        <f t="shared" si="1"/>
        <v>84845</v>
      </c>
      <c r="L5" s="98">
        <f t="shared" si="1"/>
        <v>88367</v>
      </c>
      <c r="M5" s="98">
        <f t="shared" si="1"/>
        <v>77306</v>
      </c>
      <c r="N5" s="98">
        <f t="shared" si="1"/>
        <v>76174</v>
      </c>
      <c r="O5" s="98">
        <f t="shared" si="1"/>
        <v>81336</v>
      </c>
      <c r="P5" s="98">
        <f t="shared" si="1"/>
        <v>100966</v>
      </c>
      <c r="Q5" s="98">
        <f t="shared" si="1"/>
        <v>89856</v>
      </c>
      <c r="R5" s="98">
        <f t="shared" si="1"/>
        <v>71051</v>
      </c>
      <c r="S5" s="105">
        <f t="shared" si="1"/>
        <v>128848</v>
      </c>
      <c r="T5" s="132"/>
    </row>
    <row r="6" spans="1:20" ht="39.950000000000003" customHeight="1">
      <c r="A6" s="99" t="s">
        <v>188</v>
      </c>
      <c r="B6" s="106">
        <f>SUM(B18:B26)</f>
        <v>129351</v>
      </c>
      <c r="C6" s="106">
        <f t="shared" ref="C6:S6" si="2">SUM(C18:C26)</f>
        <v>3682</v>
      </c>
      <c r="D6" s="106">
        <f t="shared" si="2"/>
        <v>4594</v>
      </c>
      <c r="E6" s="106">
        <f t="shared" si="2"/>
        <v>5034</v>
      </c>
      <c r="F6" s="106">
        <f t="shared" si="2"/>
        <v>5966</v>
      </c>
      <c r="G6" s="106">
        <f t="shared" si="2"/>
        <v>4701</v>
      </c>
      <c r="H6" s="106">
        <f t="shared" si="2"/>
        <v>4267</v>
      </c>
      <c r="I6" s="106">
        <f t="shared" si="2"/>
        <v>5205</v>
      </c>
      <c r="J6" s="106">
        <f t="shared" si="2"/>
        <v>5983</v>
      </c>
      <c r="K6" s="106">
        <f t="shared" si="2"/>
        <v>7490</v>
      </c>
      <c r="L6" s="106">
        <f t="shared" si="2"/>
        <v>7739</v>
      </c>
      <c r="M6" s="106">
        <f t="shared" si="2"/>
        <v>7167</v>
      </c>
      <c r="N6" s="106">
        <f t="shared" si="2"/>
        <v>8263</v>
      </c>
      <c r="O6" s="106">
        <f t="shared" si="2"/>
        <v>9872</v>
      </c>
      <c r="P6" s="106">
        <f t="shared" si="2"/>
        <v>12186</v>
      </c>
      <c r="Q6" s="106">
        <f t="shared" si="2"/>
        <v>10284</v>
      </c>
      <c r="R6" s="106">
        <f t="shared" si="2"/>
        <v>8728</v>
      </c>
      <c r="S6" s="106">
        <f t="shared" si="2"/>
        <v>18103</v>
      </c>
      <c r="T6" s="132"/>
    </row>
    <row r="7" spans="1:20" ht="39.950000000000003" customHeight="1">
      <c r="A7" s="95" t="s">
        <v>189</v>
      </c>
      <c r="B7" s="140">
        <v>513227</v>
      </c>
      <c r="C7" s="140">
        <v>20591</v>
      </c>
      <c r="D7" s="140">
        <v>22518</v>
      </c>
      <c r="E7" s="140">
        <v>23050</v>
      </c>
      <c r="F7" s="140">
        <v>24579</v>
      </c>
      <c r="G7" s="140">
        <v>25256</v>
      </c>
      <c r="H7" s="140">
        <v>24728</v>
      </c>
      <c r="I7" s="140">
        <v>28141</v>
      </c>
      <c r="J7" s="140">
        <v>31517</v>
      </c>
      <c r="K7" s="140">
        <v>37338</v>
      </c>
      <c r="L7" s="140">
        <v>38943</v>
      </c>
      <c r="M7" s="140">
        <v>33319</v>
      </c>
      <c r="N7" s="140">
        <v>31337</v>
      </c>
      <c r="O7" s="140">
        <v>31981</v>
      </c>
      <c r="P7" s="140">
        <v>37815</v>
      </c>
      <c r="Q7" s="140">
        <v>33156</v>
      </c>
      <c r="R7" s="140">
        <v>25826</v>
      </c>
      <c r="S7" s="140">
        <v>43132</v>
      </c>
    </row>
    <row r="8" spans="1:20" ht="38.25" customHeight="1">
      <c r="A8" s="97" t="s">
        <v>190</v>
      </c>
      <c r="B8" s="140">
        <v>160178</v>
      </c>
      <c r="C8" s="140">
        <v>5287</v>
      </c>
      <c r="D8" s="140">
        <v>6237</v>
      </c>
      <c r="E8" s="140">
        <v>6522</v>
      </c>
      <c r="F8" s="140">
        <v>7138</v>
      </c>
      <c r="G8" s="140">
        <v>6799</v>
      </c>
      <c r="H8" s="140">
        <v>6570</v>
      </c>
      <c r="I8" s="140">
        <v>7825</v>
      </c>
      <c r="J8" s="140">
        <v>8492</v>
      </c>
      <c r="K8" s="140">
        <v>10477</v>
      </c>
      <c r="L8" s="140">
        <v>11218</v>
      </c>
      <c r="M8" s="140">
        <v>9408</v>
      </c>
      <c r="N8" s="140">
        <v>9245</v>
      </c>
      <c r="O8" s="140">
        <v>10024</v>
      </c>
      <c r="P8" s="140">
        <v>13693</v>
      </c>
      <c r="Q8" s="140">
        <v>13068</v>
      </c>
      <c r="R8" s="140">
        <v>10494</v>
      </c>
      <c r="S8" s="140">
        <v>17681</v>
      </c>
    </row>
    <row r="9" spans="1:20" ht="39.950000000000003" customHeight="1">
      <c r="A9" s="97" t="s">
        <v>191</v>
      </c>
      <c r="B9" s="140">
        <v>75827</v>
      </c>
      <c r="C9" s="140">
        <v>2194</v>
      </c>
      <c r="D9" s="140">
        <v>2685</v>
      </c>
      <c r="E9" s="140">
        <v>2963</v>
      </c>
      <c r="F9" s="140">
        <v>3334</v>
      </c>
      <c r="G9" s="140">
        <v>2642</v>
      </c>
      <c r="H9" s="140">
        <v>2325</v>
      </c>
      <c r="I9" s="140">
        <v>2871</v>
      </c>
      <c r="J9" s="140">
        <v>3492</v>
      </c>
      <c r="K9" s="140">
        <v>4628</v>
      </c>
      <c r="L9" s="140">
        <v>4743</v>
      </c>
      <c r="M9" s="140">
        <v>4586</v>
      </c>
      <c r="N9" s="140">
        <v>4848</v>
      </c>
      <c r="O9" s="140">
        <v>5674</v>
      </c>
      <c r="P9" s="140">
        <v>7187</v>
      </c>
      <c r="Q9" s="140">
        <v>6582</v>
      </c>
      <c r="R9" s="140">
        <v>5031</v>
      </c>
      <c r="S9" s="140">
        <v>10042</v>
      </c>
    </row>
    <row r="10" spans="1:20" ht="39.950000000000003" customHeight="1">
      <c r="A10" s="97" t="s">
        <v>192</v>
      </c>
      <c r="B10" s="140">
        <v>33850</v>
      </c>
      <c r="C10" s="140">
        <v>907</v>
      </c>
      <c r="D10" s="140">
        <v>1082</v>
      </c>
      <c r="E10" s="140">
        <v>1269</v>
      </c>
      <c r="F10" s="140">
        <v>1387</v>
      </c>
      <c r="G10" s="140">
        <v>1137</v>
      </c>
      <c r="H10" s="140">
        <v>1102</v>
      </c>
      <c r="I10" s="140">
        <v>1294</v>
      </c>
      <c r="J10" s="140">
        <v>1439</v>
      </c>
      <c r="K10" s="140">
        <v>1849</v>
      </c>
      <c r="L10" s="140">
        <v>2237</v>
      </c>
      <c r="M10" s="140">
        <v>2109</v>
      </c>
      <c r="N10" s="140">
        <v>2279</v>
      </c>
      <c r="O10" s="140">
        <v>2524</v>
      </c>
      <c r="P10" s="140">
        <v>3151</v>
      </c>
      <c r="Q10" s="140">
        <v>2871</v>
      </c>
      <c r="R10" s="140">
        <v>2452</v>
      </c>
      <c r="S10" s="140">
        <v>4761</v>
      </c>
    </row>
    <row r="11" spans="1:20" ht="39.950000000000003" customHeight="1">
      <c r="A11" s="97" t="s">
        <v>193</v>
      </c>
      <c r="B11" s="140">
        <v>119893</v>
      </c>
      <c r="C11" s="140">
        <v>4663</v>
      </c>
      <c r="D11" s="140">
        <v>5180</v>
      </c>
      <c r="E11" s="140">
        <v>5319</v>
      </c>
      <c r="F11" s="140">
        <v>5635</v>
      </c>
      <c r="G11" s="140">
        <v>5259</v>
      </c>
      <c r="H11" s="140">
        <v>5186</v>
      </c>
      <c r="I11" s="140">
        <v>6121</v>
      </c>
      <c r="J11" s="140">
        <v>6759</v>
      </c>
      <c r="K11" s="140">
        <v>8101</v>
      </c>
      <c r="L11" s="140">
        <v>8557</v>
      </c>
      <c r="M11" s="140">
        <v>7163</v>
      </c>
      <c r="N11" s="140">
        <v>6847</v>
      </c>
      <c r="O11" s="140">
        <v>7008</v>
      </c>
      <c r="P11" s="140">
        <v>9527</v>
      </c>
      <c r="Q11" s="140">
        <v>9027</v>
      </c>
      <c r="R11" s="140">
        <v>7081</v>
      </c>
      <c r="S11" s="140">
        <v>12460</v>
      </c>
    </row>
    <row r="12" spans="1:20" ht="39.950000000000003" customHeight="1">
      <c r="A12" s="97" t="s">
        <v>194</v>
      </c>
      <c r="B12" s="140">
        <v>109681</v>
      </c>
      <c r="C12" s="140">
        <v>4116</v>
      </c>
      <c r="D12" s="140">
        <v>4691</v>
      </c>
      <c r="E12" s="140">
        <v>4863</v>
      </c>
      <c r="F12" s="140">
        <v>5093</v>
      </c>
      <c r="G12" s="140">
        <v>4754</v>
      </c>
      <c r="H12" s="140">
        <v>4646</v>
      </c>
      <c r="I12" s="140">
        <v>5658</v>
      </c>
      <c r="J12" s="140">
        <v>6114</v>
      </c>
      <c r="K12" s="140">
        <v>7250</v>
      </c>
      <c r="L12" s="140">
        <v>7348</v>
      </c>
      <c r="M12" s="140">
        <v>6539</v>
      </c>
      <c r="N12" s="140">
        <v>6812</v>
      </c>
      <c r="O12" s="140">
        <v>7208</v>
      </c>
      <c r="P12" s="140">
        <v>8967</v>
      </c>
      <c r="Q12" s="140">
        <v>7572</v>
      </c>
      <c r="R12" s="140">
        <v>6032</v>
      </c>
      <c r="S12" s="140">
        <v>12018</v>
      </c>
    </row>
    <row r="13" spans="1:20" ht="39.950000000000003" customHeight="1">
      <c r="A13" s="97" t="s">
        <v>195</v>
      </c>
      <c r="B13" s="140">
        <v>43400</v>
      </c>
      <c r="C13" s="140">
        <v>1455</v>
      </c>
      <c r="D13" s="140">
        <v>1811</v>
      </c>
      <c r="E13" s="140">
        <v>1795</v>
      </c>
      <c r="F13" s="140">
        <v>2017</v>
      </c>
      <c r="G13" s="140">
        <v>1672</v>
      </c>
      <c r="H13" s="140">
        <v>1485</v>
      </c>
      <c r="I13" s="140">
        <v>1874</v>
      </c>
      <c r="J13" s="140">
        <v>2189</v>
      </c>
      <c r="K13" s="140">
        <v>2652</v>
      </c>
      <c r="L13" s="140">
        <v>2652</v>
      </c>
      <c r="M13" s="140">
        <v>2538</v>
      </c>
      <c r="N13" s="140">
        <v>2827</v>
      </c>
      <c r="O13" s="140">
        <v>3218</v>
      </c>
      <c r="P13" s="140">
        <v>3827</v>
      </c>
      <c r="Q13" s="140">
        <v>3119</v>
      </c>
      <c r="R13" s="140">
        <v>2567</v>
      </c>
      <c r="S13" s="140">
        <v>5702</v>
      </c>
    </row>
    <row r="14" spans="1:20" ht="39.950000000000003" customHeight="1">
      <c r="A14" s="97" t="s">
        <v>196</v>
      </c>
      <c r="B14" s="140">
        <v>37265</v>
      </c>
      <c r="C14" s="140">
        <v>1292</v>
      </c>
      <c r="D14" s="140">
        <v>1573</v>
      </c>
      <c r="E14" s="140">
        <v>1627</v>
      </c>
      <c r="F14" s="140">
        <v>1792</v>
      </c>
      <c r="G14" s="140">
        <v>1619</v>
      </c>
      <c r="H14" s="140">
        <v>1407</v>
      </c>
      <c r="I14" s="140">
        <v>1737</v>
      </c>
      <c r="J14" s="140">
        <v>2042</v>
      </c>
      <c r="K14" s="140">
        <v>2355</v>
      </c>
      <c r="L14" s="140">
        <v>2486</v>
      </c>
      <c r="M14" s="140">
        <v>2214</v>
      </c>
      <c r="N14" s="140">
        <v>2312</v>
      </c>
      <c r="O14" s="140">
        <v>2619</v>
      </c>
      <c r="P14" s="140">
        <v>3190</v>
      </c>
      <c r="Q14" s="140">
        <v>2739</v>
      </c>
      <c r="R14" s="140">
        <v>2141</v>
      </c>
      <c r="S14" s="140">
        <v>4120</v>
      </c>
    </row>
    <row r="15" spans="1:20" ht="39.950000000000003" customHeight="1">
      <c r="A15" s="97" t="s">
        <v>197</v>
      </c>
      <c r="B15" s="140">
        <v>87482</v>
      </c>
      <c r="C15" s="140">
        <v>3079</v>
      </c>
      <c r="D15" s="140">
        <v>3552</v>
      </c>
      <c r="E15" s="140">
        <v>3784</v>
      </c>
      <c r="F15" s="140">
        <v>3945</v>
      </c>
      <c r="G15" s="140">
        <v>3961</v>
      </c>
      <c r="H15" s="140">
        <v>3989</v>
      </c>
      <c r="I15" s="140">
        <v>4465</v>
      </c>
      <c r="J15" s="140">
        <v>4827</v>
      </c>
      <c r="K15" s="140">
        <v>5793</v>
      </c>
      <c r="L15" s="140">
        <v>5934</v>
      </c>
      <c r="M15" s="140">
        <v>5345</v>
      </c>
      <c r="N15" s="140">
        <v>5289</v>
      </c>
      <c r="O15" s="140">
        <v>5905</v>
      </c>
      <c r="P15" s="140">
        <v>7263</v>
      </c>
      <c r="Q15" s="140">
        <v>6185</v>
      </c>
      <c r="R15" s="140">
        <v>4971</v>
      </c>
      <c r="S15" s="140">
        <v>9195</v>
      </c>
    </row>
    <row r="16" spans="1:20" ht="39.950000000000003" customHeight="1">
      <c r="A16" s="97" t="s">
        <v>198</v>
      </c>
      <c r="B16" s="140">
        <v>38019</v>
      </c>
      <c r="C16" s="140">
        <v>1058</v>
      </c>
      <c r="D16" s="140">
        <v>1302</v>
      </c>
      <c r="E16" s="140">
        <v>1485</v>
      </c>
      <c r="F16" s="140">
        <v>1524</v>
      </c>
      <c r="G16" s="140">
        <v>1137</v>
      </c>
      <c r="H16" s="140">
        <v>1040</v>
      </c>
      <c r="I16" s="140">
        <v>1403</v>
      </c>
      <c r="J16" s="140">
        <v>1731</v>
      </c>
      <c r="K16" s="140">
        <v>2103</v>
      </c>
      <c r="L16" s="140">
        <v>2007</v>
      </c>
      <c r="M16" s="140">
        <v>2137</v>
      </c>
      <c r="N16" s="140">
        <v>2352</v>
      </c>
      <c r="O16" s="140">
        <v>2707</v>
      </c>
      <c r="P16" s="140">
        <v>3595</v>
      </c>
      <c r="Q16" s="140">
        <v>3332</v>
      </c>
      <c r="R16" s="140">
        <v>2680</v>
      </c>
      <c r="S16" s="140">
        <v>6426</v>
      </c>
    </row>
    <row r="17" spans="1:19" ht="39.950000000000003" customHeight="1">
      <c r="A17" s="97" t="s">
        <v>199</v>
      </c>
      <c r="B17" s="140">
        <v>33588</v>
      </c>
      <c r="C17" s="140">
        <v>1206</v>
      </c>
      <c r="D17" s="140">
        <v>1481</v>
      </c>
      <c r="E17" s="140">
        <v>1578</v>
      </c>
      <c r="F17" s="140">
        <v>1584</v>
      </c>
      <c r="G17" s="140">
        <v>1592</v>
      </c>
      <c r="H17" s="140">
        <v>1431</v>
      </c>
      <c r="I17" s="140">
        <v>1677</v>
      </c>
      <c r="J17" s="140">
        <v>2013</v>
      </c>
      <c r="K17" s="140">
        <v>2299</v>
      </c>
      <c r="L17" s="140">
        <v>2242</v>
      </c>
      <c r="M17" s="140">
        <v>1948</v>
      </c>
      <c r="N17" s="140">
        <v>2026</v>
      </c>
      <c r="O17" s="140">
        <v>2468</v>
      </c>
      <c r="P17" s="140">
        <v>2751</v>
      </c>
      <c r="Q17" s="140">
        <v>2205</v>
      </c>
      <c r="R17" s="140">
        <v>1776</v>
      </c>
      <c r="S17" s="140">
        <v>3311</v>
      </c>
    </row>
    <row r="18" spans="1:19" ht="39.950000000000003" customHeight="1">
      <c r="A18" s="101" t="s">
        <v>200</v>
      </c>
      <c r="B18" s="147">
        <v>6903</v>
      </c>
      <c r="C18" s="147">
        <v>128</v>
      </c>
      <c r="D18" s="147">
        <v>166</v>
      </c>
      <c r="E18" s="147">
        <v>190</v>
      </c>
      <c r="F18" s="147">
        <v>521</v>
      </c>
      <c r="G18" s="147">
        <v>242</v>
      </c>
      <c r="H18" s="147">
        <v>261</v>
      </c>
      <c r="I18" s="147">
        <v>263</v>
      </c>
      <c r="J18" s="147">
        <v>250</v>
      </c>
      <c r="K18" s="147">
        <v>293</v>
      </c>
      <c r="L18" s="147">
        <v>302</v>
      </c>
      <c r="M18" s="147">
        <v>288</v>
      </c>
      <c r="N18" s="147">
        <v>393</v>
      </c>
      <c r="O18" s="147">
        <v>470</v>
      </c>
      <c r="P18" s="147">
        <v>735</v>
      </c>
      <c r="Q18" s="147">
        <v>706</v>
      </c>
      <c r="R18" s="147">
        <v>613</v>
      </c>
      <c r="S18" s="147">
        <v>1082</v>
      </c>
    </row>
    <row r="19" spans="1:19" ht="39.950000000000003" customHeight="1">
      <c r="A19" s="101" t="s">
        <v>201</v>
      </c>
      <c r="B19" s="147">
        <v>8340</v>
      </c>
      <c r="C19" s="147">
        <v>187</v>
      </c>
      <c r="D19" s="147">
        <v>197</v>
      </c>
      <c r="E19" s="147">
        <v>254</v>
      </c>
      <c r="F19" s="147">
        <v>297</v>
      </c>
      <c r="G19" s="147">
        <v>222</v>
      </c>
      <c r="H19" s="147">
        <v>222</v>
      </c>
      <c r="I19" s="147">
        <v>285</v>
      </c>
      <c r="J19" s="147">
        <v>261</v>
      </c>
      <c r="K19" s="147">
        <v>380</v>
      </c>
      <c r="L19" s="147">
        <v>384</v>
      </c>
      <c r="M19" s="147">
        <v>408</v>
      </c>
      <c r="N19" s="147">
        <v>596</v>
      </c>
      <c r="O19" s="147">
        <v>671</v>
      </c>
      <c r="P19" s="147">
        <v>743</v>
      </c>
      <c r="Q19" s="147">
        <v>599</v>
      </c>
      <c r="R19" s="147">
        <v>678</v>
      </c>
      <c r="S19" s="147">
        <v>1913</v>
      </c>
    </row>
    <row r="20" spans="1:19" ht="39.950000000000003" customHeight="1">
      <c r="A20" s="97" t="s">
        <v>202</v>
      </c>
      <c r="B20" s="140">
        <v>30913</v>
      </c>
      <c r="C20" s="140">
        <v>1175</v>
      </c>
      <c r="D20" s="140">
        <v>1454</v>
      </c>
      <c r="E20" s="140">
        <v>1393</v>
      </c>
      <c r="F20" s="140">
        <v>1561</v>
      </c>
      <c r="G20" s="140">
        <v>1364</v>
      </c>
      <c r="H20" s="140">
        <v>1277</v>
      </c>
      <c r="I20" s="140">
        <v>1597</v>
      </c>
      <c r="J20" s="140">
        <v>1779</v>
      </c>
      <c r="K20" s="140">
        <v>2122</v>
      </c>
      <c r="L20" s="140">
        <v>2190</v>
      </c>
      <c r="M20" s="140">
        <v>1724</v>
      </c>
      <c r="N20" s="140">
        <v>1854</v>
      </c>
      <c r="O20" s="140">
        <v>2127</v>
      </c>
      <c r="P20" s="140">
        <v>2384</v>
      </c>
      <c r="Q20" s="140">
        <v>2154</v>
      </c>
      <c r="R20" s="140">
        <v>1759</v>
      </c>
      <c r="S20" s="140">
        <v>2999</v>
      </c>
    </row>
    <row r="21" spans="1:19" ht="39.950000000000003" customHeight="1">
      <c r="A21" s="97" t="s">
        <v>203</v>
      </c>
      <c r="B21" s="140">
        <v>21230</v>
      </c>
      <c r="C21" s="140">
        <v>715</v>
      </c>
      <c r="D21" s="140">
        <v>876</v>
      </c>
      <c r="E21" s="140">
        <v>1005</v>
      </c>
      <c r="F21" s="140">
        <v>995</v>
      </c>
      <c r="G21" s="140">
        <v>905</v>
      </c>
      <c r="H21" s="140">
        <v>809</v>
      </c>
      <c r="I21" s="140">
        <v>969</v>
      </c>
      <c r="J21" s="140">
        <v>1239</v>
      </c>
      <c r="K21" s="140">
        <v>1414</v>
      </c>
      <c r="L21" s="140">
        <v>1453</v>
      </c>
      <c r="M21" s="140">
        <v>1240</v>
      </c>
      <c r="N21" s="140">
        <v>1295</v>
      </c>
      <c r="O21" s="140">
        <v>1552</v>
      </c>
      <c r="P21" s="140">
        <v>1923</v>
      </c>
      <c r="Q21" s="140">
        <v>1597</v>
      </c>
      <c r="R21" s="140">
        <v>1218</v>
      </c>
      <c r="S21" s="140">
        <v>2025</v>
      </c>
    </row>
    <row r="22" spans="1:19" ht="39.950000000000003" customHeight="1">
      <c r="A22" s="101" t="s">
        <v>204</v>
      </c>
      <c r="B22" s="147">
        <v>16721</v>
      </c>
      <c r="C22" s="147">
        <v>463</v>
      </c>
      <c r="D22" s="147">
        <v>620</v>
      </c>
      <c r="E22" s="147">
        <v>662</v>
      </c>
      <c r="F22" s="147">
        <v>750</v>
      </c>
      <c r="G22" s="147">
        <v>593</v>
      </c>
      <c r="H22" s="147">
        <v>537</v>
      </c>
      <c r="I22" s="147">
        <v>648</v>
      </c>
      <c r="J22" s="147">
        <v>794</v>
      </c>
      <c r="K22" s="147">
        <v>916</v>
      </c>
      <c r="L22" s="147">
        <v>940</v>
      </c>
      <c r="M22" s="147">
        <v>927</v>
      </c>
      <c r="N22" s="147">
        <v>1046</v>
      </c>
      <c r="O22" s="147">
        <v>1288</v>
      </c>
      <c r="P22" s="147">
        <v>1495</v>
      </c>
      <c r="Q22" s="147">
        <v>1222</v>
      </c>
      <c r="R22" s="147">
        <v>1131</v>
      </c>
      <c r="S22" s="147">
        <v>2645</v>
      </c>
    </row>
    <row r="23" spans="1:19" ht="39.950000000000003" customHeight="1">
      <c r="A23" s="101" t="s">
        <v>205</v>
      </c>
      <c r="B23" s="147">
        <v>9400</v>
      </c>
      <c r="C23" s="147">
        <v>184</v>
      </c>
      <c r="D23" s="147">
        <v>255</v>
      </c>
      <c r="E23" s="147">
        <v>266</v>
      </c>
      <c r="F23" s="147">
        <v>363</v>
      </c>
      <c r="G23" s="147">
        <v>308</v>
      </c>
      <c r="H23" s="147">
        <v>246</v>
      </c>
      <c r="I23" s="147">
        <v>294</v>
      </c>
      <c r="J23" s="147">
        <v>287</v>
      </c>
      <c r="K23" s="147">
        <v>443</v>
      </c>
      <c r="L23" s="147">
        <v>437</v>
      </c>
      <c r="M23" s="147">
        <v>577</v>
      </c>
      <c r="N23" s="147">
        <v>634</v>
      </c>
      <c r="O23" s="147">
        <v>815</v>
      </c>
      <c r="P23" s="147">
        <v>970</v>
      </c>
      <c r="Q23" s="147">
        <v>794</v>
      </c>
      <c r="R23" s="147">
        <v>733</v>
      </c>
      <c r="S23" s="147">
        <v>1794</v>
      </c>
    </row>
    <row r="24" spans="1:19" ht="39.950000000000003" customHeight="1">
      <c r="A24" s="97" t="s">
        <v>206</v>
      </c>
      <c r="B24" s="140">
        <v>4002</v>
      </c>
      <c r="C24" s="140">
        <v>86</v>
      </c>
      <c r="D24" s="140">
        <v>112</v>
      </c>
      <c r="E24" s="140">
        <v>131</v>
      </c>
      <c r="F24" s="140">
        <v>163</v>
      </c>
      <c r="G24" s="140">
        <v>124</v>
      </c>
      <c r="H24" s="140">
        <v>119</v>
      </c>
      <c r="I24" s="140">
        <v>125</v>
      </c>
      <c r="J24" s="140">
        <v>153</v>
      </c>
      <c r="K24" s="140">
        <v>213</v>
      </c>
      <c r="L24" s="140">
        <v>218</v>
      </c>
      <c r="M24" s="140">
        <v>209</v>
      </c>
      <c r="N24" s="140">
        <v>244</v>
      </c>
      <c r="O24" s="140">
        <v>322</v>
      </c>
      <c r="P24" s="140">
        <v>448</v>
      </c>
      <c r="Q24" s="140">
        <v>339</v>
      </c>
      <c r="R24" s="140">
        <v>273</v>
      </c>
      <c r="S24" s="140">
        <v>723</v>
      </c>
    </row>
    <row r="25" spans="1:19" ht="39.950000000000003" customHeight="1">
      <c r="A25" s="97" t="s">
        <v>207</v>
      </c>
      <c r="B25" s="140">
        <v>10357</v>
      </c>
      <c r="C25" s="140">
        <v>261</v>
      </c>
      <c r="D25" s="140">
        <v>317</v>
      </c>
      <c r="E25" s="140">
        <v>403</v>
      </c>
      <c r="F25" s="140">
        <v>423</v>
      </c>
      <c r="G25" s="140">
        <v>250</v>
      </c>
      <c r="H25" s="140">
        <v>285</v>
      </c>
      <c r="I25" s="140">
        <v>351</v>
      </c>
      <c r="J25" s="140">
        <v>399</v>
      </c>
      <c r="K25" s="140">
        <v>541</v>
      </c>
      <c r="L25" s="140">
        <v>534</v>
      </c>
      <c r="M25" s="140">
        <v>551</v>
      </c>
      <c r="N25" s="140">
        <v>706</v>
      </c>
      <c r="O25" s="140">
        <v>802</v>
      </c>
      <c r="P25" s="140">
        <v>1077</v>
      </c>
      <c r="Q25" s="140">
        <v>893</v>
      </c>
      <c r="R25" s="140">
        <v>723</v>
      </c>
      <c r="S25" s="140">
        <v>1841</v>
      </c>
    </row>
    <row r="26" spans="1:19" ht="39.950000000000003" customHeight="1" thickBot="1">
      <c r="A26" s="102" t="s">
        <v>181</v>
      </c>
      <c r="B26" s="148">
        <v>21485</v>
      </c>
      <c r="C26" s="148">
        <v>483</v>
      </c>
      <c r="D26" s="149">
        <v>597</v>
      </c>
      <c r="E26" s="149">
        <v>730</v>
      </c>
      <c r="F26" s="149">
        <v>893</v>
      </c>
      <c r="G26" s="149">
        <v>693</v>
      </c>
      <c r="H26" s="148">
        <v>511</v>
      </c>
      <c r="I26" s="149">
        <v>673</v>
      </c>
      <c r="J26" s="149">
        <v>821</v>
      </c>
      <c r="K26" s="148">
        <v>1168</v>
      </c>
      <c r="L26" s="148">
        <v>1281</v>
      </c>
      <c r="M26" s="148">
        <v>1243</v>
      </c>
      <c r="N26" s="149">
        <v>1495</v>
      </c>
      <c r="O26" s="149">
        <v>1825</v>
      </c>
      <c r="P26" s="148">
        <v>2411</v>
      </c>
      <c r="Q26" s="149">
        <v>1980</v>
      </c>
      <c r="R26" s="149">
        <v>1600</v>
      </c>
      <c r="S26" s="149">
        <v>3081</v>
      </c>
    </row>
    <row r="27" spans="1:19" ht="39.950000000000003" customHeight="1" thickTop="1">
      <c r="A27" s="97" t="s">
        <v>208</v>
      </c>
      <c r="B27" s="98">
        <f>B15</f>
        <v>87482</v>
      </c>
      <c r="C27" s="105">
        <f>C15</f>
        <v>3079</v>
      </c>
      <c r="D27" s="117">
        <f t="shared" ref="D27:P27" si="3">D15</f>
        <v>3552</v>
      </c>
      <c r="E27" s="117">
        <f t="shared" si="3"/>
        <v>3784</v>
      </c>
      <c r="F27" s="117">
        <f t="shared" si="3"/>
        <v>3945</v>
      </c>
      <c r="G27" s="117">
        <f t="shared" si="3"/>
        <v>3961</v>
      </c>
      <c r="H27" s="105">
        <f t="shared" si="3"/>
        <v>3989</v>
      </c>
      <c r="I27" s="117">
        <f t="shared" si="3"/>
        <v>4465</v>
      </c>
      <c r="J27" s="117">
        <f t="shared" si="3"/>
        <v>4827</v>
      </c>
      <c r="K27" s="105">
        <f t="shared" si="3"/>
        <v>5793</v>
      </c>
      <c r="L27" s="105">
        <f t="shared" si="3"/>
        <v>5934</v>
      </c>
      <c r="M27" s="105">
        <f t="shared" si="3"/>
        <v>5345</v>
      </c>
      <c r="N27" s="117">
        <f t="shared" si="3"/>
        <v>5289</v>
      </c>
      <c r="O27" s="117">
        <f t="shared" si="3"/>
        <v>5905</v>
      </c>
      <c r="P27" s="105">
        <f t="shared" si="3"/>
        <v>7263</v>
      </c>
      <c r="Q27" s="117">
        <f>Q15</f>
        <v>6185</v>
      </c>
      <c r="R27" s="117">
        <f>R15</f>
        <v>4971</v>
      </c>
      <c r="S27" s="117">
        <f>S15</f>
        <v>9195</v>
      </c>
    </row>
    <row r="28" spans="1:19" ht="39.950000000000003" customHeight="1">
      <c r="A28" s="97" t="s">
        <v>209</v>
      </c>
      <c r="B28" s="98">
        <f>B11+B12</f>
        <v>229574</v>
      </c>
      <c r="C28" s="105">
        <f>C11+C12</f>
        <v>8779</v>
      </c>
      <c r="D28" s="105">
        <f t="shared" ref="D28:P28" si="4">D11+D12</f>
        <v>9871</v>
      </c>
      <c r="E28" s="105">
        <f t="shared" si="4"/>
        <v>10182</v>
      </c>
      <c r="F28" s="105">
        <f t="shared" si="4"/>
        <v>10728</v>
      </c>
      <c r="G28" s="105">
        <f t="shared" si="4"/>
        <v>10013</v>
      </c>
      <c r="H28" s="105">
        <f t="shared" si="4"/>
        <v>9832</v>
      </c>
      <c r="I28" s="105">
        <f t="shared" si="4"/>
        <v>11779</v>
      </c>
      <c r="J28" s="105">
        <f t="shared" si="4"/>
        <v>12873</v>
      </c>
      <c r="K28" s="105">
        <f t="shared" si="4"/>
        <v>15351</v>
      </c>
      <c r="L28" s="105">
        <f t="shared" si="4"/>
        <v>15905</v>
      </c>
      <c r="M28" s="105">
        <f t="shared" si="4"/>
        <v>13702</v>
      </c>
      <c r="N28" s="105">
        <f t="shared" si="4"/>
        <v>13659</v>
      </c>
      <c r="O28" s="105">
        <f t="shared" si="4"/>
        <v>14216</v>
      </c>
      <c r="P28" s="105">
        <f t="shared" si="4"/>
        <v>18494</v>
      </c>
      <c r="Q28" s="105">
        <f>Q11+Q12</f>
        <v>16599</v>
      </c>
      <c r="R28" s="105">
        <f>R11+R12</f>
        <v>13113</v>
      </c>
      <c r="S28" s="105">
        <f>S11+S12</f>
        <v>24478</v>
      </c>
    </row>
    <row r="29" spans="1:19" ht="39.950000000000003" customHeight="1">
      <c r="A29" s="97" t="s">
        <v>210</v>
      </c>
      <c r="B29" s="98">
        <f>B8+B18</f>
        <v>167081</v>
      </c>
      <c r="C29" s="105">
        <f>C8+C18</f>
        <v>5415</v>
      </c>
      <c r="D29" s="105">
        <f t="shared" ref="D29:P29" si="5">D8+D18</f>
        <v>6403</v>
      </c>
      <c r="E29" s="105">
        <f t="shared" si="5"/>
        <v>6712</v>
      </c>
      <c r="F29" s="105">
        <f t="shared" si="5"/>
        <v>7659</v>
      </c>
      <c r="G29" s="105">
        <f t="shared" si="5"/>
        <v>7041</v>
      </c>
      <c r="H29" s="105">
        <f t="shared" si="5"/>
        <v>6831</v>
      </c>
      <c r="I29" s="105">
        <f t="shared" si="5"/>
        <v>8088</v>
      </c>
      <c r="J29" s="105">
        <f t="shared" si="5"/>
        <v>8742</v>
      </c>
      <c r="K29" s="105">
        <f t="shared" si="5"/>
        <v>10770</v>
      </c>
      <c r="L29" s="105">
        <f t="shared" si="5"/>
        <v>11520</v>
      </c>
      <c r="M29" s="105">
        <f t="shared" si="5"/>
        <v>9696</v>
      </c>
      <c r="N29" s="105">
        <f t="shared" si="5"/>
        <v>9638</v>
      </c>
      <c r="O29" s="105">
        <f t="shared" si="5"/>
        <v>10494</v>
      </c>
      <c r="P29" s="105">
        <f t="shared" si="5"/>
        <v>14428</v>
      </c>
      <c r="Q29" s="105">
        <f>Q8+Q18</f>
        <v>13774</v>
      </c>
      <c r="R29" s="105">
        <f>R8+R18</f>
        <v>11107</v>
      </c>
      <c r="S29" s="105">
        <f>S8+S18</f>
        <v>18763</v>
      </c>
    </row>
    <row r="30" spans="1:19" ht="39.950000000000003" customHeight="1">
      <c r="A30" s="97" t="s">
        <v>211</v>
      </c>
      <c r="B30" s="98">
        <f>B7+B14+B17+B19+B20+B21</f>
        <v>644563</v>
      </c>
      <c r="C30" s="105">
        <f>C7+C14+C17+C19+C20+C21</f>
        <v>25166</v>
      </c>
      <c r="D30" s="105">
        <f t="shared" ref="D30:P30" si="6">D7+D14+D17+D19+D20+D21</f>
        <v>28099</v>
      </c>
      <c r="E30" s="105">
        <f t="shared" si="6"/>
        <v>28907</v>
      </c>
      <c r="F30" s="105">
        <f t="shared" si="6"/>
        <v>30808</v>
      </c>
      <c r="G30" s="105">
        <f t="shared" si="6"/>
        <v>30958</v>
      </c>
      <c r="H30" s="105">
        <f t="shared" si="6"/>
        <v>29874</v>
      </c>
      <c r="I30" s="105">
        <f t="shared" si="6"/>
        <v>34406</v>
      </c>
      <c r="J30" s="105">
        <f t="shared" si="6"/>
        <v>38851</v>
      </c>
      <c r="K30" s="105">
        <f t="shared" si="6"/>
        <v>45908</v>
      </c>
      <c r="L30" s="105">
        <f t="shared" si="6"/>
        <v>47698</v>
      </c>
      <c r="M30" s="105">
        <f t="shared" si="6"/>
        <v>40853</v>
      </c>
      <c r="N30" s="105">
        <f t="shared" si="6"/>
        <v>39420</v>
      </c>
      <c r="O30" s="105">
        <f t="shared" si="6"/>
        <v>41418</v>
      </c>
      <c r="P30" s="105">
        <f t="shared" si="6"/>
        <v>48806</v>
      </c>
      <c r="Q30" s="105">
        <f>Q7+Q14+Q17+Q19+Q20+Q21</f>
        <v>42450</v>
      </c>
      <c r="R30" s="105">
        <f>R7+R14+R17+R19+R20+R21</f>
        <v>33398</v>
      </c>
      <c r="S30" s="105">
        <f>S7+S14+S17+S19+S20+S21</f>
        <v>57500</v>
      </c>
    </row>
    <row r="31" spans="1:19" ht="39.950000000000003" customHeight="1">
      <c r="A31" s="97" t="s">
        <v>212</v>
      </c>
      <c r="B31" s="98">
        <f>B10+B13+B16+B22+B23</f>
        <v>141390</v>
      </c>
      <c r="C31" s="105">
        <f>C10+C13+C16+C22+C23</f>
        <v>4067</v>
      </c>
      <c r="D31" s="105">
        <f t="shared" ref="D31:P31" si="7">D10+D13+D16+D22+D23</f>
        <v>5070</v>
      </c>
      <c r="E31" s="105">
        <f t="shared" si="7"/>
        <v>5477</v>
      </c>
      <c r="F31" s="105">
        <f t="shared" si="7"/>
        <v>6041</v>
      </c>
      <c r="G31" s="105">
        <f t="shared" si="7"/>
        <v>4847</v>
      </c>
      <c r="H31" s="105">
        <f t="shared" si="7"/>
        <v>4410</v>
      </c>
      <c r="I31" s="105">
        <f t="shared" si="7"/>
        <v>5513</v>
      </c>
      <c r="J31" s="105">
        <f t="shared" si="7"/>
        <v>6440</v>
      </c>
      <c r="K31" s="105">
        <f t="shared" si="7"/>
        <v>7963</v>
      </c>
      <c r="L31" s="105">
        <f t="shared" si="7"/>
        <v>8273</v>
      </c>
      <c r="M31" s="105">
        <f t="shared" si="7"/>
        <v>8288</v>
      </c>
      <c r="N31" s="105">
        <f t="shared" si="7"/>
        <v>9138</v>
      </c>
      <c r="O31" s="105">
        <f t="shared" si="7"/>
        <v>10552</v>
      </c>
      <c r="P31" s="105">
        <f t="shared" si="7"/>
        <v>13038</v>
      </c>
      <c r="Q31" s="105">
        <f>Q10+Q13+Q16+Q22+Q23</f>
        <v>11338</v>
      </c>
      <c r="R31" s="105">
        <f>R10+R13+R16+R22+R23</f>
        <v>9563</v>
      </c>
      <c r="S31" s="105">
        <f>S10+S13+S16+S22+S23</f>
        <v>21328</v>
      </c>
    </row>
    <row r="32" spans="1:19" ht="39.950000000000003" customHeight="1">
      <c r="A32" s="99" t="s">
        <v>213</v>
      </c>
      <c r="B32" s="100">
        <f>B9+B24+B25+B26</f>
        <v>111671</v>
      </c>
      <c r="C32" s="106">
        <f>C9+C24+C25+C26</f>
        <v>3024</v>
      </c>
      <c r="D32" s="106">
        <f t="shared" ref="D32:P32" si="8">D9+D24+D25+D26</f>
        <v>3711</v>
      </c>
      <c r="E32" s="106">
        <f t="shared" si="8"/>
        <v>4227</v>
      </c>
      <c r="F32" s="106">
        <f t="shared" si="8"/>
        <v>4813</v>
      </c>
      <c r="G32" s="106">
        <f t="shared" si="8"/>
        <v>3709</v>
      </c>
      <c r="H32" s="106">
        <f t="shared" si="8"/>
        <v>3240</v>
      </c>
      <c r="I32" s="106">
        <f t="shared" si="8"/>
        <v>4020</v>
      </c>
      <c r="J32" s="106">
        <f t="shared" si="8"/>
        <v>4865</v>
      </c>
      <c r="K32" s="106">
        <f t="shared" si="8"/>
        <v>6550</v>
      </c>
      <c r="L32" s="106">
        <f t="shared" si="8"/>
        <v>6776</v>
      </c>
      <c r="M32" s="106">
        <f t="shared" si="8"/>
        <v>6589</v>
      </c>
      <c r="N32" s="106">
        <f t="shared" si="8"/>
        <v>7293</v>
      </c>
      <c r="O32" s="106">
        <f t="shared" si="8"/>
        <v>8623</v>
      </c>
      <c r="P32" s="106">
        <f t="shared" si="8"/>
        <v>11123</v>
      </c>
      <c r="Q32" s="106">
        <f>Q9+Q24+Q25+Q26</f>
        <v>9794</v>
      </c>
      <c r="R32" s="106">
        <f>R9+R24+R25+R26</f>
        <v>7627</v>
      </c>
      <c r="S32" s="106">
        <f>S9+S24+S25+S26</f>
        <v>15687</v>
      </c>
    </row>
    <row r="33" spans="1:1" ht="22.5" customHeight="1">
      <c r="A33" s="92" t="s">
        <v>711</v>
      </c>
    </row>
    <row r="34" spans="1:1">
      <c r="A34" s="130" t="s">
        <v>545</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96" zoomScaleNormal="75" zoomScaleSheetLayoutView="96" workbookViewId="0">
      <selection activeCell="E41" sqref="E41"/>
    </sheetView>
  </sheetViews>
  <sheetFormatPr defaultRowHeight="13.5"/>
  <cols>
    <col min="1" max="1" width="13.625" style="92" customWidth="1"/>
    <col min="2" max="2" width="14.625" customWidth="1"/>
    <col min="3" max="19" width="12.625" customWidth="1"/>
  </cols>
  <sheetData>
    <row r="1" spans="1:19" ht="21">
      <c r="A1" s="161" t="s">
        <v>540</v>
      </c>
      <c r="B1" s="161"/>
      <c r="C1" s="161"/>
      <c r="D1" s="161"/>
      <c r="E1" s="161"/>
      <c r="F1" s="161"/>
      <c r="G1" s="161"/>
      <c r="H1" s="161"/>
    </row>
    <row r="2" spans="1:19" ht="15.75" customHeight="1">
      <c r="R2" s="135" t="s">
        <v>710</v>
      </c>
      <c r="S2" s="135"/>
    </row>
    <row r="3" spans="1:19" ht="39.950000000000003" customHeight="1">
      <c r="A3" s="89" t="s">
        <v>180</v>
      </c>
      <c r="B3" s="103" t="s">
        <v>214</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96">
        <f>B5+B6</f>
        <v>655577</v>
      </c>
      <c r="C4" s="96">
        <f t="shared" ref="C4:S4" si="0">C5+C6</f>
        <v>25422</v>
      </c>
      <c r="D4" s="96">
        <f t="shared" si="0"/>
        <v>29082</v>
      </c>
      <c r="E4" s="96">
        <f t="shared" si="0"/>
        <v>30304</v>
      </c>
      <c r="F4" s="96">
        <f t="shared" si="0"/>
        <v>32839</v>
      </c>
      <c r="G4" s="96">
        <f t="shared" si="0"/>
        <v>30938</v>
      </c>
      <c r="H4" s="96">
        <f t="shared" si="0"/>
        <v>29742</v>
      </c>
      <c r="I4" s="96">
        <f t="shared" si="0"/>
        <v>34278</v>
      </c>
      <c r="J4" s="104">
        <f t="shared" si="0"/>
        <v>38466</v>
      </c>
      <c r="K4" s="96">
        <f t="shared" si="0"/>
        <v>46442</v>
      </c>
      <c r="L4" s="96">
        <f t="shared" si="0"/>
        <v>47657</v>
      </c>
      <c r="M4" s="96">
        <f t="shared" si="0"/>
        <v>40993</v>
      </c>
      <c r="N4" s="96">
        <f t="shared" si="0"/>
        <v>40763</v>
      </c>
      <c r="O4" s="96">
        <f t="shared" si="0"/>
        <v>43833</v>
      </c>
      <c r="P4" s="96">
        <f t="shared" si="0"/>
        <v>54081</v>
      </c>
      <c r="Q4" s="96">
        <f t="shared" si="0"/>
        <v>46730</v>
      </c>
      <c r="R4" s="96">
        <f t="shared" si="0"/>
        <v>34316</v>
      </c>
      <c r="S4" s="104">
        <f t="shared" si="0"/>
        <v>49671</v>
      </c>
    </row>
    <row r="5" spans="1:19" ht="39.950000000000003" customHeight="1">
      <c r="A5" s="97" t="s">
        <v>187</v>
      </c>
      <c r="B5" s="98">
        <f>SUM(B7:B17)</f>
        <v>593977</v>
      </c>
      <c r="C5" s="98">
        <f t="shared" ref="C5:S5" si="1">SUM(C7:C17)</f>
        <v>23496</v>
      </c>
      <c r="D5" s="98">
        <f t="shared" si="1"/>
        <v>26738</v>
      </c>
      <c r="E5" s="98">
        <f t="shared" si="1"/>
        <v>27765</v>
      </c>
      <c r="F5" s="98">
        <f t="shared" si="1"/>
        <v>29700</v>
      </c>
      <c r="G5" s="98">
        <f t="shared" si="1"/>
        <v>28433</v>
      </c>
      <c r="H5" s="98">
        <f t="shared" si="1"/>
        <v>27383</v>
      </c>
      <c r="I5" s="98">
        <f t="shared" si="1"/>
        <v>31635</v>
      </c>
      <c r="J5" s="105">
        <f t="shared" si="1"/>
        <v>35440</v>
      </c>
      <c r="K5" s="98">
        <f t="shared" si="1"/>
        <v>42587</v>
      </c>
      <c r="L5" s="98">
        <f t="shared" si="1"/>
        <v>43776</v>
      </c>
      <c r="M5" s="98">
        <f t="shared" si="1"/>
        <v>37504</v>
      </c>
      <c r="N5" s="98">
        <f t="shared" si="1"/>
        <v>36675</v>
      </c>
      <c r="O5" s="98">
        <f t="shared" si="1"/>
        <v>39009</v>
      </c>
      <c r="P5" s="98">
        <f t="shared" si="1"/>
        <v>48054</v>
      </c>
      <c r="Q5" s="98">
        <f t="shared" si="1"/>
        <v>41855</v>
      </c>
      <c r="R5" s="98">
        <f t="shared" si="1"/>
        <v>30534</v>
      </c>
      <c r="S5" s="105">
        <f t="shared" si="1"/>
        <v>43393</v>
      </c>
    </row>
    <row r="6" spans="1:19" ht="39.950000000000003" customHeight="1">
      <c r="A6" s="99" t="s">
        <v>188</v>
      </c>
      <c r="B6" s="100">
        <f>SUM(B18:B26)</f>
        <v>61600</v>
      </c>
      <c r="C6" s="100">
        <f t="shared" ref="C6:S6" si="2">SUM(C18:C26)</f>
        <v>1926</v>
      </c>
      <c r="D6" s="100">
        <f t="shared" si="2"/>
        <v>2344</v>
      </c>
      <c r="E6" s="100">
        <f t="shared" si="2"/>
        <v>2539</v>
      </c>
      <c r="F6" s="100">
        <f t="shared" si="2"/>
        <v>3139</v>
      </c>
      <c r="G6" s="100">
        <f t="shared" si="2"/>
        <v>2505</v>
      </c>
      <c r="H6" s="100">
        <f t="shared" si="2"/>
        <v>2359</v>
      </c>
      <c r="I6" s="100">
        <f t="shared" si="2"/>
        <v>2643</v>
      </c>
      <c r="J6" s="106">
        <f t="shared" si="2"/>
        <v>3026</v>
      </c>
      <c r="K6" s="100">
        <f t="shared" si="2"/>
        <v>3855</v>
      </c>
      <c r="L6" s="100">
        <f t="shared" si="2"/>
        <v>3881</v>
      </c>
      <c r="M6" s="100">
        <f t="shared" si="2"/>
        <v>3489</v>
      </c>
      <c r="N6" s="100">
        <f t="shared" si="2"/>
        <v>4088</v>
      </c>
      <c r="O6" s="100">
        <f t="shared" si="2"/>
        <v>4824</v>
      </c>
      <c r="P6" s="100">
        <f t="shared" si="2"/>
        <v>6027</v>
      </c>
      <c r="Q6" s="100">
        <f t="shared" si="2"/>
        <v>4875</v>
      </c>
      <c r="R6" s="100">
        <f t="shared" si="2"/>
        <v>3782</v>
      </c>
      <c r="S6" s="106">
        <f t="shared" si="2"/>
        <v>6278</v>
      </c>
    </row>
    <row r="7" spans="1:19" ht="39.950000000000003" customHeight="1">
      <c r="A7" s="95" t="s">
        <v>189</v>
      </c>
      <c r="B7" s="98">
        <v>241121</v>
      </c>
      <c r="C7" s="104">
        <v>10568</v>
      </c>
      <c r="D7" s="104">
        <v>11483</v>
      </c>
      <c r="E7" s="104">
        <v>11738</v>
      </c>
      <c r="F7" s="104">
        <v>12627</v>
      </c>
      <c r="G7" s="104">
        <v>12639</v>
      </c>
      <c r="H7" s="104">
        <v>11956</v>
      </c>
      <c r="I7" s="104">
        <v>13578</v>
      </c>
      <c r="J7" s="104">
        <v>15357</v>
      </c>
      <c r="K7" s="104">
        <v>18262</v>
      </c>
      <c r="L7" s="104">
        <v>18934</v>
      </c>
      <c r="M7" s="104">
        <v>15766</v>
      </c>
      <c r="N7" s="104">
        <v>14704</v>
      </c>
      <c r="O7" s="104">
        <v>15121</v>
      </c>
      <c r="P7" s="104">
        <v>17676</v>
      </c>
      <c r="Q7" s="104">
        <v>15185</v>
      </c>
      <c r="R7" s="104">
        <v>11091</v>
      </c>
      <c r="S7" s="104">
        <v>14436</v>
      </c>
    </row>
    <row r="8" spans="1:19" ht="39.950000000000003" customHeight="1">
      <c r="A8" s="97" t="s">
        <v>190</v>
      </c>
      <c r="B8" s="98">
        <v>76127</v>
      </c>
      <c r="C8" s="105">
        <v>2696</v>
      </c>
      <c r="D8" s="105">
        <v>3237</v>
      </c>
      <c r="E8" s="105">
        <v>3361</v>
      </c>
      <c r="F8" s="105">
        <v>3577</v>
      </c>
      <c r="G8" s="105">
        <v>3514</v>
      </c>
      <c r="H8" s="105">
        <v>3566</v>
      </c>
      <c r="I8" s="105">
        <v>4113</v>
      </c>
      <c r="J8" s="105">
        <v>4398</v>
      </c>
      <c r="K8" s="105">
        <v>5263</v>
      </c>
      <c r="L8" s="105">
        <v>5565</v>
      </c>
      <c r="M8" s="105">
        <v>4541</v>
      </c>
      <c r="N8" s="105">
        <v>4449</v>
      </c>
      <c r="O8" s="105">
        <v>4789</v>
      </c>
      <c r="P8" s="105">
        <v>6444</v>
      </c>
      <c r="Q8" s="105">
        <v>6039</v>
      </c>
      <c r="R8" s="105">
        <v>4564</v>
      </c>
      <c r="S8" s="105">
        <v>6011</v>
      </c>
    </row>
    <row r="9" spans="1:19" ht="39.950000000000003" customHeight="1">
      <c r="A9" s="97" t="s">
        <v>191</v>
      </c>
      <c r="B9" s="98">
        <v>35558</v>
      </c>
      <c r="C9" s="105">
        <v>1151</v>
      </c>
      <c r="D9" s="105">
        <v>1411</v>
      </c>
      <c r="E9" s="105">
        <v>1526</v>
      </c>
      <c r="F9" s="105">
        <v>1664</v>
      </c>
      <c r="G9" s="105">
        <v>1374</v>
      </c>
      <c r="H9" s="105">
        <v>1208</v>
      </c>
      <c r="I9" s="105">
        <v>1479</v>
      </c>
      <c r="J9" s="105">
        <v>1807</v>
      </c>
      <c r="K9" s="105">
        <v>2374</v>
      </c>
      <c r="L9" s="105">
        <v>2386</v>
      </c>
      <c r="M9" s="105">
        <v>2228</v>
      </c>
      <c r="N9" s="105">
        <v>2336</v>
      </c>
      <c r="O9" s="105">
        <v>2734</v>
      </c>
      <c r="P9" s="105">
        <v>3440</v>
      </c>
      <c r="Q9" s="105">
        <v>3114</v>
      </c>
      <c r="R9" s="105">
        <v>2085</v>
      </c>
      <c r="S9" s="105">
        <v>3241</v>
      </c>
    </row>
    <row r="10" spans="1:19" ht="39.950000000000003" customHeight="1">
      <c r="A10" s="97" t="s">
        <v>192</v>
      </c>
      <c r="B10" s="98">
        <v>15796</v>
      </c>
      <c r="C10" s="105">
        <v>444</v>
      </c>
      <c r="D10" s="105">
        <v>563</v>
      </c>
      <c r="E10" s="105">
        <v>636</v>
      </c>
      <c r="F10" s="105">
        <v>711</v>
      </c>
      <c r="G10" s="105">
        <v>552</v>
      </c>
      <c r="H10" s="105">
        <v>584</v>
      </c>
      <c r="I10" s="105">
        <v>662</v>
      </c>
      <c r="J10" s="105">
        <v>750</v>
      </c>
      <c r="K10" s="105">
        <v>947</v>
      </c>
      <c r="L10" s="105">
        <v>1079</v>
      </c>
      <c r="M10" s="105">
        <v>1021</v>
      </c>
      <c r="N10" s="105">
        <v>1178</v>
      </c>
      <c r="O10" s="105">
        <v>1196</v>
      </c>
      <c r="P10" s="105">
        <v>1534</v>
      </c>
      <c r="Q10" s="105">
        <v>1319</v>
      </c>
      <c r="R10" s="105">
        <v>1016</v>
      </c>
      <c r="S10" s="105">
        <v>1604</v>
      </c>
    </row>
    <row r="11" spans="1:19" ht="39.950000000000003" customHeight="1">
      <c r="A11" s="97" t="s">
        <v>193</v>
      </c>
      <c r="B11" s="98">
        <v>57566</v>
      </c>
      <c r="C11" s="105">
        <v>2391</v>
      </c>
      <c r="D11" s="105">
        <v>2634</v>
      </c>
      <c r="E11" s="105">
        <v>2771</v>
      </c>
      <c r="F11" s="105">
        <v>2876</v>
      </c>
      <c r="G11" s="105">
        <v>2725</v>
      </c>
      <c r="H11" s="105">
        <v>2730</v>
      </c>
      <c r="I11" s="105">
        <v>3174</v>
      </c>
      <c r="J11" s="105">
        <v>3417</v>
      </c>
      <c r="K11" s="105">
        <v>4223</v>
      </c>
      <c r="L11" s="105">
        <v>4307</v>
      </c>
      <c r="M11" s="105">
        <v>3685</v>
      </c>
      <c r="N11" s="105">
        <v>3398</v>
      </c>
      <c r="O11" s="105">
        <v>3371</v>
      </c>
      <c r="P11" s="105">
        <v>4467</v>
      </c>
      <c r="Q11" s="105">
        <v>4191</v>
      </c>
      <c r="R11" s="105">
        <v>3064</v>
      </c>
      <c r="S11" s="105">
        <v>4142</v>
      </c>
    </row>
    <row r="12" spans="1:19" ht="39.950000000000003" customHeight="1">
      <c r="A12" s="97" t="s">
        <v>194</v>
      </c>
      <c r="B12" s="98">
        <v>53024</v>
      </c>
      <c r="C12" s="105">
        <v>2110</v>
      </c>
      <c r="D12" s="105">
        <v>2382</v>
      </c>
      <c r="E12" s="105">
        <v>2497</v>
      </c>
      <c r="F12" s="105">
        <v>2598</v>
      </c>
      <c r="G12" s="105">
        <v>2548</v>
      </c>
      <c r="H12" s="105">
        <v>2512</v>
      </c>
      <c r="I12" s="105">
        <v>3001</v>
      </c>
      <c r="J12" s="105">
        <v>3169</v>
      </c>
      <c r="K12" s="105">
        <v>3745</v>
      </c>
      <c r="L12" s="105">
        <v>3752</v>
      </c>
      <c r="M12" s="105">
        <v>3213</v>
      </c>
      <c r="N12" s="105">
        <v>3310</v>
      </c>
      <c r="O12" s="105">
        <v>3512</v>
      </c>
      <c r="P12" s="105">
        <v>4338</v>
      </c>
      <c r="Q12" s="105">
        <v>3593</v>
      </c>
      <c r="R12" s="105">
        <v>2609</v>
      </c>
      <c r="S12" s="105">
        <v>4135</v>
      </c>
    </row>
    <row r="13" spans="1:19" ht="39.950000000000003" customHeight="1">
      <c r="A13" s="97" t="s">
        <v>195</v>
      </c>
      <c r="B13" s="98">
        <v>20712</v>
      </c>
      <c r="C13" s="105">
        <v>732</v>
      </c>
      <c r="D13" s="105">
        <v>947</v>
      </c>
      <c r="E13" s="105">
        <v>923</v>
      </c>
      <c r="F13" s="105">
        <v>1035</v>
      </c>
      <c r="G13" s="105">
        <v>867</v>
      </c>
      <c r="H13" s="105">
        <v>762</v>
      </c>
      <c r="I13" s="105">
        <v>922</v>
      </c>
      <c r="J13" s="105">
        <v>1097</v>
      </c>
      <c r="K13" s="105">
        <v>1352</v>
      </c>
      <c r="L13" s="105">
        <v>1313</v>
      </c>
      <c r="M13" s="105">
        <v>1245</v>
      </c>
      <c r="N13" s="105">
        <v>1450</v>
      </c>
      <c r="O13" s="105">
        <v>1573</v>
      </c>
      <c r="P13" s="105">
        <v>1920</v>
      </c>
      <c r="Q13" s="105">
        <v>1503</v>
      </c>
      <c r="R13" s="105">
        <v>1094</v>
      </c>
      <c r="S13" s="105">
        <v>1977</v>
      </c>
    </row>
    <row r="14" spans="1:19" ht="39.950000000000003" customHeight="1">
      <c r="A14" s="97" t="s">
        <v>196</v>
      </c>
      <c r="B14" s="98">
        <v>17554</v>
      </c>
      <c r="C14" s="105">
        <v>687</v>
      </c>
      <c r="D14" s="105">
        <v>828</v>
      </c>
      <c r="E14" s="105">
        <v>839</v>
      </c>
      <c r="F14" s="105">
        <v>913</v>
      </c>
      <c r="G14" s="105">
        <v>781</v>
      </c>
      <c r="H14" s="105">
        <v>672</v>
      </c>
      <c r="I14" s="105">
        <v>863</v>
      </c>
      <c r="J14" s="105">
        <v>1024</v>
      </c>
      <c r="K14" s="105">
        <v>1181</v>
      </c>
      <c r="L14" s="105">
        <v>1229</v>
      </c>
      <c r="M14" s="105">
        <v>1102</v>
      </c>
      <c r="N14" s="105">
        <v>1112</v>
      </c>
      <c r="O14" s="105">
        <v>1265</v>
      </c>
      <c r="P14" s="105">
        <v>1498</v>
      </c>
      <c r="Q14" s="105">
        <v>1295</v>
      </c>
      <c r="R14" s="105">
        <v>909</v>
      </c>
      <c r="S14" s="105">
        <v>1356</v>
      </c>
    </row>
    <row r="15" spans="1:19" ht="39.950000000000003" customHeight="1">
      <c r="A15" s="97" t="s">
        <v>197</v>
      </c>
      <c r="B15" s="98">
        <v>42660</v>
      </c>
      <c r="C15" s="105">
        <v>1591</v>
      </c>
      <c r="D15" s="105">
        <v>1825</v>
      </c>
      <c r="E15" s="105">
        <v>1941</v>
      </c>
      <c r="F15" s="105">
        <v>2091</v>
      </c>
      <c r="G15" s="105">
        <v>2050</v>
      </c>
      <c r="H15" s="105">
        <v>2116</v>
      </c>
      <c r="I15" s="105">
        <v>2318</v>
      </c>
      <c r="J15" s="105">
        <v>2531</v>
      </c>
      <c r="K15" s="105">
        <v>3000</v>
      </c>
      <c r="L15" s="105">
        <v>3062</v>
      </c>
      <c r="M15" s="105">
        <v>2718</v>
      </c>
      <c r="N15" s="105">
        <v>2610</v>
      </c>
      <c r="O15" s="105">
        <v>2915</v>
      </c>
      <c r="P15" s="105">
        <v>3588</v>
      </c>
      <c r="Q15" s="105">
        <v>2968</v>
      </c>
      <c r="R15" s="105">
        <v>2203</v>
      </c>
      <c r="S15" s="105">
        <v>3133</v>
      </c>
    </row>
    <row r="16" spans="1:19" ht="39.950000000000003" customHeight="1">
      <c r="A16" s="97" t="s">
        <v>198</v>
      </c>
      <c r="B16" s="98">
        <v>17993</v>
      </c>
      <c r="C16" s="105">
        <v>528</v>
      </c>
      <c r="D16" s="105">
        <v>683</v>
      </c>
      <c r="E16" s="105">
        <v>773</v>
      </c>
      <c r="F16" s="105">
        <v>818</v>
      </c>
      <c r="G16" s="105">
        <v>614</v>
      </c>
      <c r="H16" s="105">
        <v>543</v>
      </c>
      <c r="I16" s="105">
        <v>707</v>
      </c>
      <c r="J16" s="105">
        <v>889</v>
      </c>
      <c r="K16" s="105">
        <v>1102</v>
      </c>
      <c r="L16" s="105">
        <v>1002</v>
      </c>
      <c r="M16" s="105">
        <v>1087</v>
      </c>
      <c r="N16" s="105">
        <v>1171</v>
      </c>
      <c r="O16" s="105">
        <v>1348</v>
      </c>
      <c r="P16" s="105">
        <v>1782</v>
      </c>
      <c r="Q16" s="105">
        <v>1612</v>
      </c>
      <c r="R16" s="105">
        <v>1137</v>
      </c>
      <c r="S16" s="105">
        <v>2197</v>
      </c>
    </row>
    <row r="17" spans="1:19" ht="39.950000000000003" customHeight="1">
      <c r="A17" s="97" t="s">
        <v>199</v>
      </c>
      <c r="B17" s="98">
        <v>15866</v>
      </c>
      <c r="C17" s="105">
        <v>598</v>
      </c>
      <c r="D17" s="105">
        <v>745</v>
      </c>
      <c r="E17" s="105">
        <v>760</v>
      </c>
      <c r="F17" s="105">
        <v>790</v>
      </c>
      <c r="G17" s="105">
        <v>769</v>
      </c>
      <c r="H17" s="105">
        <v>734</v>
      </c>
      <c r="I17" s="105">
        <v>818</v>
      </c>
      <c r="J17" s="105">
        <v>1001</v>
      </c>
      <c r="K17" s="105">
        <v>1138</v>
      </c>
      <c r="L17" s="105">
        <v>1147</v>
      </c>
      <c r="M17" s="105">
        <v>898</v>
      </c>
      <c r="N17" s="105">
        <v>957</v>
      </c>
      <c r="O17" s="105">
        <v>1185</v>
      </c>
      <c r="P17" s="105">
        <v>1367</v>
      </c>
      <c r="Q17" s="105">
        <v>1036</v>
      </c>
      <c r="R17" s="105">
        <v>762</v>
      </c>
      <c r="S17" s="105">
        <v>1161</v>
      </c>
    </row>
    <row r="18" spans="1:19" ht="39.950000000000003" customHeight="1">
      <c r="A18" s="101" t="s">
        <v>200</v>
      </c>
      <c r="B18" s="104">
        <v>3549</v>
      </c>
      <c r="C18" s="107">
        <v>75</v>
      </c>
      <c r="D18" s="107">
        <v>86</v>
      </c>
      <c r="E18" s="107">
        <v>86</v>
      </c>
      <c r="F18" s="107">
        <v>355</v>
      </c>
      <c r="G18" s="107">
        <v>178</v>
      </c>
      <c r="H18" s="107">
        <v>199</v>
      </c>
      <c r="I18" s="107">
        <v>169</v>
      </c>
      <c r="J18" s="107">
        <v>147</v>
      </c>
      <c r="K18" s="107">
        <v>157</v>
      </c>
      <c r="L18" s="107">
        <v>171</v>
      </c>
      <c r="M18" s="107">
        <v>158</v>
      </c>
      <c r="N18" s="107">
        <v>185</v>
      </c>
      <c r="O18" s="107">
        <v>229</v>
      </c>
      <c r="P18" s="107">
        <v>374</v>
      </c>
      <c r="Q18" s="107">
        <v>349</v>
      </c>
      <c r="R18" s="107">
        <v>273</v>
      </c>
      <c r="S18" s="107">
        <v>358</v>
      </c>
    </row>
    <row r="19" spans="1:19" ht="39.950000000000003" customHeight="1">
      <c r="A19" s="101" t="s">
        <v>201</v>
      </c>
      <c r="B19" s="107">
        <v>3920</v>
      </c>
      <c r="C19" s="107">
        <v>102</v>
      </c>
      <c r="D19" s="107">
        <v>107</v>
      </c>
      <c r="E19" s="107">
        <v>122</v>
      </c>
      <c r="F19" s="107">
        <v>151</v>
      </c>
      <c r="G19" s="107">
        <v>111</v>
      </c>
      <c r="H19" s="107">
        <v>129</v>
      </c>
      <c r="I19" s="107">
        <v>146</v>
      </c>
      <c r="J19" s="107">
        <v>131</v>
      </c>
      <c r="K19" s="107">
        <v>195</v>
      </c>
      <c r="L19" s="107">
        <v>195</v>
      </c>
      <c r="M19" s="107">
        <v>208</v>
      </c>
      <c r="N19" s="107">
        <v>319</v>
      </c>
      <c r="O19" s="107">
        <v>365</v>
      </c>
      <c r="P19" s="107">
        <v>387</v>
      </c>
      <c r="Q19" s="107">
        <v>286</v>
      </c>
      <c r="R19" s="107">
        <v>271</v>
      </c>
      <c r="S19" s="107">
        <v>682</v>
      </c>
    </row>
    <row r="20" spans="1:19" ht="39.950000000000003" customHeight="1">
      <c r="A20" s="97" t="s">
        <v>202</v>
      </c>
      <c r="B20" s="104">
        <v>14638</v>
      </c>
      <c r="C20" s="105">
        <v>620</v>
      </c>
      <c r="D20" s="105">
        <v>712</v>
      </c>
      <c r="E20" s="105">
        <v>709</v>
      </c>
      <c r="F20" s="105">
        <v>816</v>
      </c>
      <c r="G20" s="105">
        <v>692</v>
      </c>
      <c r="H20" s="105">
        <v>645</v>
      </c>
      <c r="I20" s="105">
        <v>791</v>
      </c>
      <c r="J20" s="105">
        <v>858</v>
      </c>
      <c r="K20" s="105">
        <v>1069</v>
      </c>
      <c r="L20" s="105">
        <v>1060</v>
      </c>
      <c r="M20" s="105">
        <v>841</v>
      </c>
      <c r="N20" s="105">
        <v>884</v>
      </c>
      <c r="O20" s="105">
        <v>1007</v>
      </c>
      <c r="P20" s="105">
        <v>1138</v>
      </c>
      <c r="Q20" s="105">
        <v>975</v>
      </c>
      <c r="R20" s="105">
        <v>798</v>
      </c>
      <c r="S20" s="105">
        <v>1023</v>
      </c>
    </row>
    <row r="21" spans="1:19" ht="39.950000000000003" customHeight="1">
      <c r="A21" s="97" t="s">
        <v>203</v>
      </c>
      <c r="B21" s="106">
        <v>10134</v>
      </c>
      <c r="C21" s="105">
        <v>360</v>
      </c>
      <c r="D21" s="105">
        <v>437</v>
      </c>
      <c r="E21" s="105">
        <v>506</v>
      </c>
      <c r="F21" s="105">
        <v>526</v>
      </c>
      <c r="G21" s="105">
        <v>472</v>
      </c>
      <c r="H21" s="105">
        <v>428</v>
      </c>
      <c r="I21" s="105">
        <v>468</v>
      </c>
      <c r="J21" s="105">
        <v>609</v>
      </c>
      <c r="K21" s="105">
        <v>734</v>
      </c>
      <c r="L21" s="105">
        <v>710</v>
      </c>
      <c r="M21" s="105">
        <v>576</v>
      </c>
      <c r="N21" s="105">
        <v>606</v>
      </c>
      <c r="O21" s="105">
        <v>737</v>
      </c>
      <c r="P21" s="105">
        <v>935</v>
      </c>
      <c r="Q21" s="105">
        <v>724</v>
      </c>
      <c r="R21" s="105">
        <v>564</v>
      </c>
      <c r="S21" s="105">
        <v>742</v>
      </c>
    </row>
    <row r="22" spans="1:19" ht="39.950000000000003" customHeight="1">
      <c r="A22" s="101" t="s">
        <v>204</v>
      </c>
      <c r="B22" s="107">
        <v>8013</v>
      </c>
      <c r="C22" s="107">
        <v>248</v>
      </c>
      <c r="D22" s="107">
        <v>336</v>
      </c>
      <c r="E22" s="107">
        <v>343</v>
      </c>
      <c r="F22" s="107">
        <v>381</v>
      </c>
      <c r="G22" s="107">
        <v>304</v>
      </c>
      <c r="H22" s="107">
        <v>293</v>
      </c>
      <c r="I22" s="107">
        <v>308</v>
      </c>
      <c r="J22" s="107">
        <v>406</v>
      </c>
      <c r="K22" s="107">
        <v>477</v>
      </c>
      <c r="L22" s="107">
        <v>485</v>
      </c>
      <c r="M22" s="107">
        <v>457</v>
      </c>
      <c r="N22" s="107">
        <v>542</v>
      </c>
      <c r="O22" s="107">
        <v>655</v>
      </c>
      <c r="P22" s="107">
        <v>771</v>
      </c>
      <c r="Q22" s="107">
        <v>598</v>
      </c>
      <c r="R22" s="107">
        <v>480</v>
      </c>
      <c r="S22" s="107">
        <v>922</v>
      </c>
    </row>
    <row r="23" spans="1:19" ht="39.950000000000003" customHeight="1">
      <c r="A23" s="101" t="s">
        <v>205</v>
      </c>
      <c r="B23" s="106">
        <v>4492</v>
      </c>
      <c r="C23" s="107">
        <v>92</v>
      </c>
      <c r="D23" s="107">
        <v>137</v>
      </c>
      <c r="E23" s="107">
        <v>129</v>
      </c>
      <c r="F23" s="107">
        <v>171</v>
      </c>
      <c r="G23" s="107">
        <v>162</v>
      </c>
      <c r="H23" s="107">
        <v>158</v>
      </c>
      <c r="I23" s="107">
        <v>159</v>
      </c>
      <c r="J23" s="107">
        <v>155</v>
      </c>
      <c r="K23" s="107">
        <v>235</v>
      </c>
      <c r="L23" s="107">
        <v>227</v>
      </c>
      <c r="M23" s="107">
        <v>287</v>
      </c>
      <c r="N23" s="107">
        <v>332</v>
      </c>
      <c r="O23" s="107">
        <v>440</v>
      </c>
      <c r="P23" s="107">
        <v>493</v>
      </c>
      <c r="Q23" s="107">
        <v>410</v>
      </c>
      <c r="R23" s="107">
        <v>303</v>
      </c>
      <c r="S23" s="107">
        <v>602</v>
      </c>
    </row>
    <row r="24" spans="1:19" ht="39.950000000000003" customHeight="1">
      <c r="A24" s="97" t="s">
        <v>206</v>
      </c>
      <c r="B24" s="104">
        <v>1888</v>
      </c>
      <c r="C24" s="105">
        <v>42</v>
      </c>
      <c r="D24" s="105">
        <v>53</v>
      </c>
      <c r="E24" s="105">
        <v>69</v>
      </c>
      <c r="F24" s="105">
        <v>75</v>
      </c>
      <c r="G24" s="105">
        <v>71</v>
      </c>
      <c r="H24" s="105">
        <v>63</v>
      </c>
      <c r="I24" s="105">
        <v>63</v>
      </c>
      <c r="J24" s="105">
        <v>83</v>
      </c>
      <c r="K24" s="105">
        <v>118</v>
      </c>
      <c r="L24" s="105">
        <v>105</v>
      </c>
      <c r="M24" s="105">
        <v>109</v>
      </c>
      <c r="N24" s="105">
        <v>118</v>
      </c>
      <c r="O24" s="105">
        <v>160</v>
      </c>
      <c r="P24" s="105">
        <v>218</v>
      </c>
      <c r="Q24" s="105">
        <v>166</v>
      </c>
      <c r="R24" s="105">
        <v>121</v>
      </c>
      <c r="S24" s="105">
        <v>254</v>
      </c>
    </row>
    <row r="25" spans="1:19" ht="39.950000000000003" customHeight="1">
      <c r="A25" s="97" t="s">
        <v>207</v>
      </c>
      <c r="B25" s="106">
        <v>4829</v>
      </c>
      <c r="C25" s="105">
        <v>138</v>
      </c>
      <c r="D25" s="105">
        <v>161</v>
      </c>
      <c r="E25" s="105">
        <v>197</v>
      </c>
      <c r="F25" s="105">
        <v>219</v>
      </c>
      <c r="G25" s="105">
        <v>126</v>
      </c>
      <c r="H25" s="105">
        <v>150</v>
      </c>
      <c r="I25" s="105">
        <v>180</v>
      </c>
      <c r="J25" s="105">
        <v>214</v>
      </c>
      <c r="K25" s="105">
        <v>274</v>
      </c>
      <c r="L25" s="105">
        <v>270</v>
      </c>
      <c r="M25" s="105">
        <v>245</v>
      </c>
      <c r="N25" s="105">
        <v>375</v>
      </c>
      <c r="O25" s="105">
        <v>378</v>
      </c>
      <c r="P25" s="105">
        <v>544</v>
      </c>
      <c r="Q25" s="105">
        <v>428</v>
      </c>
      <c r="R25" s="105">
        <v>298</v>
      </c>
      <c r="S25" s="105">
        <v>632</v>
      </c>
    </row>
    <row r="26" spans="1:19" ht="39.950000000000003" customHeight="1" thickBot="1">
      <c r="A26" s="102" t="s">
        <v>181</v>
      </c>
      <c r="B26" s="108">
        <v>10137</v>
      </c>
      <c r="C26" s="108">
        <v>249</v>
      </c>
      <c r="D26" s="108">
        <v>315</v>
      </c>
      <c r="E26" s="108">
        <v>378</v>
      </c>
      <c r="F26" s="108">
        <v>445</v>
      </c>
      <c r="G26" s="108">
        <v>389</v>
      </c>
      <c r="H26" s="108">
        <v>294</v>
      </c>
      <c r="I26" s="108">
        <v>359</v>
      </c>
      <c r="J26" s="108">
        <v>423</v>
      </c>
      <c r="K26" s="108">
        <v>596</v>
      </c>
      <c r="L26" s="108">
        <v>658</v>
      </c>
      <c r="M26" s="108">
        <v>608</v>
      </c>
      <c r="N26" s="108">
        <v>727</v>
      </c>
      <c r="O26" s="108">
        <v>853</v>
      </c>
      <c r="P26" s="108">
        <v>1167</v>
      </c>
      <c r="Q26" s="108">
        <v>939</v>
      </c>
      <c r="R26" s="108">
        <v>674</v>
      </c>
      <c r="S26" s="108">
        <v>1063</v>
      </c>
    </row>
    <row r="27" spans="1:19" ht="39.950000000000003" customHeight="1" thickTop="1">
      <c r="A27" s="97" t="s">
        <v>208</v>
      </c>
      <c r="B27" s="98">
        <f>B15</f>
        <v>42660</v>
      </c>
      <c r="C27" s="105">
        <f t="shared" ref="C27:R27" si="3">C15</f>
        <v>1591</v>
      </c>
      <c r="D27" s="105">
        <f t="shared" si="3"/>
        <v>1825</v>
      </c>
      <c r="E27" s="105">
        <f t="shared" si="3"/>
        <v>1941</v>
      </c>
      <c r="F27" s="105">
        <f t="shared" si="3"/>
        <v>2091</v>
      </c>
      <c r="G27" s="105">
        <f t="shared" si="3"/>
        <v>2050</v>
      </c>
      <c r="H27" s="105">
        <f t="shared" si="3"/>
        <v>2116</v>
      </c>
      <c r="I27" s="105">
        <f t="shared" si="3"/>
        <v>2318</v>
      </c>
      <c r="J27" s="105">
        <f t="shared" si="3"/>
        <v>2531</v>
      </c>
      <c r="K27" s="105">
        <f t="shared" si="3"/>
        <v>3000</v>
      </c>
      <c r="L27" s="105">
        <f t="shared" si="3"/>
        <v>3062</v>
      </c>
      <c r="M27" s="105">
        <f t="shared" si="3"/>
        <v>2718</v>
      </c>
      <c r="N27" s="105">
        <f t="shared" si="3"/>
        <v>2610</v>
      </c>
      <c r="O27" s="105">
        <f t="shared" si="3"/>
        <v>2915</v>
      </c>
      <c r="P27" s="105">
        <f t="shared" si="3"/>
        <v>3588</v>
      </c>
      <c r="Q27" s="105">
        <f t="shared" si="3"/>
        <v>2968</v>
      </c>
      <c r="R27" s="105">
        <f t="shared" si="3"/>
        <v>2203</v>
      </c>
      <c r="S27" s="105">
        <f>S15</f>
        <v>3133</v>
      </c>
    </row>
    <row r="28" spans="1:19" ht="39.950000000000003" customHeight="1">
      <c r="A28" s="97" t="s">
        <v>209</v>
      </c>
      <c r="B28" s="98">
        <f>B11+B12</f>
        <v>110590</v>
      </c>
      <c r="C28" s="105">
        <f t="shared" ref="C28:R28" si="4">C11+C12</f>
        <v>4501</v>
      </c>
      <c r="D28" s="105">
        <f t="shared" si="4"/>
        <v>5016</v>
      </c>
      <c r="E28" s="105">
        <f t="shared" si="4"/>
        <v>5268</v>
      </c>
      <c r="F28" s="105">
        <f t="shared" si="4"/>
        <v>5474</v>
      </c>
      <c r="G28" s="105">
        <f t="shared" si="4"/>
        <v>5273</v>
      </c>
      <c r="H28" s="105">
        <f t="shared" si="4"/>
        <v>5242</v>
      </c>
      <c r="I28" s="105">
        <f t="shared" si="4"/>
        <v>6175</v>
      </c>
      <c r="J28" s="105">
        <f t="shared" si="4"/>
        <v>6586</v>
      </c>
      <c r="K28" s="105">
        <f t="shared" si="4"/>
        <v>7968</v>
      </c>
      <c r="L28" s="105">
        <f t="shared" si="4"/>
        <v>8059</v>
      </c>
      <c r="M28" s="105">
        <f t="shared" si="4"/>
        <v>6898</v>
      </c>
      <c r="N28" s="105">
        <f t="shared" si="4"/>
        <v>6708</v>
      </c>
      <c r="O28" s="105">
        <f t="shared" si="4"/>
        <v>6883</v>
      </c>
      <c r="P28" s="105">
        <f t="shared" si="4"/>
        <v>8805</v>
      </c>
      <c r="Q28" s="105">
        <f t="shared" si="4"/>
        <v>7784</v>
      </c>
      <c r="R28" s="105">
        <f t="shared" si="4"/>
        <v>5673</v>
      </c>
      <c r="S28" s="105">
        <f>S11+S12</f>
        <v>8277</v>
      </c>
    </row>
    <row r="29" spans="1:19" ht="39.950000000000003" customHeight="1">
      <c r="A29" s="97" t="s">
        <v>210</v>
      </c>
      <c r="B29" s="98">
        <f>B8+B18</f>
        <v>79676</v>
      </c>
      <c r="C29" s="105">
        <f t="shared" ref="C29:R29" si="5">C8+C18</f>
        <v>2771</v>
      </c>
      <c r="D29" s="105">
        <f t="shared" si="5"/>
        <v>3323</v>
      </c>
      <c r="E29" s="105">
        <f t="shared" si="5"/>
        <v>3447</v>
      </c>
      <c r="F29" s="105">
        <f t="shared" si="5"/>
        <v>3932</v>
      </c>
      <c r="G29" s="105">
        <f t="shared" si="5"/>
        <v>3692</v>
      </c>
      <c r="H29" s="105">
        <f t="shared" si="5"/>
        <v>3765</v>
      </c>
      <c r="I29" s="105">
        <f t="shared" si="5"/>
        <v>4282</v>
      </c>
      <c r="J29" s="105">
        <f t="shared" si="5"/>
        <v>4545</v>
      </c>
      <c r="K29" s="105">
        <f t="shared" si="5"/>
        <v>5420</v>
      </c>
      <c r="L29" s="105">
        <f t="shared" si="5"/>
        <v>5736</v>
      </c>
      <c r="M29" s="105">
        <f t="shared" si="5"/>
        <v>4699</v>
      </c>
      <c r="N29" s="105">
        <f t="shared" si="5"/>
        <v>4634</v>
      </c>
      <c r="O29" s="105">
        <f t="shared" si="5"/>
        <v>5018</v>
      </c>
      <c r="P29" s="105">
        <f t="shared" si="5"/>
        <v>6818</v>
      </c>
      <c r="Q29" s="105">
        <f t="shared" si="5"/>
        <v>6388</v>
      </c>
      <c r="R29" s="105">
        <f t="shared" si="5"/>
        <v>4837</v>
      </c>
      <c r="S29" s="105">
        <f>S8+S18</f>
        <v>6369</v>
      </c>
    </row>
    <row r="30" spans="1:19" ht="39.950000000000003" customHeight="1">
      <c r="A30" s="97" t="s">
        <v>211</v>
      </c>
      <c r="B30" s="98">
        <f>B7+B14+B17+B19+B20+B21</f>
        <v>303233</v>
      </c>
      <c r="C30" s="105">
        <f t="shared" ref="C30:R30" si="6">C7+C14+C17+C19+C20+C21</f>
        <v>12935</v>
      </c>
      <c r="D30" s="105">
        <f t="shared" si="6"/>
        <v>14312</v>
      </c>
      <c r="E30" s="105">
        <f t="shared" si="6"/>
        <v>14674</v>
      </c>
      <c r="F30" s="105">
        <f t="shared" si="6"/>
        <v>15823</v>
      </c>
      <c r="G30" s="105">
        <f t="shared" si="6"/>
        <v>15464</v>
      </c>
      <c r="H30" s="105">
        <f t="shared" si="6"/>
        <v>14564</v>
      </c>
      <c r="I30" s="105">
        <f t="shared" si="6"/>
        <v>16664</v>
      </c>
      <c r="J30" s="105">
        <f t="shared" si="6"/>
        <v>18980</v>
      </c>
      <c r="K30" s="105">
        <f t="shared" si="6"/>
        <v>22579</v>
      </c>
      <c r="L30" s="105">
        <f t="shared" si="6"/>
        <v>23275</v>
      </c>
      <c r="M30" s="105">
        <f t="shared" si="6"/>
        <v>19391</v>
      </c>
      <c r="N30" s="105">
        <f t="shared" si="6"/>
        <v>18582</v>
      </c>
      <c r="O30" s="105">
        <f t="shared" si="6"/>
        <v>19680</v>
      </c>
      <c r="P30" s="105">
        <f t="shared" si="6"/>
        <v>23001</v>
      </c>
      <c r="Q30" s="105">
        <f t="shared" si="6"/>
        <v>19501</v>
      </c>
      <c r="R30" s="105">
        <f t="shared" si="6"/>
        <v>14395</v>
      </c>
      <c r="S30" s="105">
        <f>S7+S14+S17+S19+S20+S21</f>
        <v>19400</v>
      </c>
    </row>
    <row r="31" spans="1:19" ht="39.950000000000003" customHeight="1">
      <c r="A31" s="97" t="s">
        <v>212</v>
      </c>
      <c r="B31" s="98">
        <f>B10+B13+B16+B22+B23</f>
        <v>67006</v>
      </c>
      <c r="C31" s="105">
        <f t="shared" ref="C31:R31" si="7">C10+C13+C16+C22+C23</f>
        <v>2044</v>
      </c>
      <c r="D31" s="105">
        <f t="shared" si="7"/>
        <v>2666</v>
      </c>
      <c r="E31" s="105">
        <f t="shared" si="7"/>
        <v>2804</v>
      </c>
      <c r="F31" s="105">
        <f t="shared" si="7"/>
        <v>3116</v>
      </c>
      <c r="G31" s="105">
        <f t="shared" si="7"/>
        <v>2499</v>
      </c>
      <c r="H31" s="105">
        <f t="shared" si="7"/>
        <v>2340</v>
      </c>
      <c r="I31" s="105">
        <f t="shared" si="7"/>
        <v>2758</v>
      </c>
      <c r="J31" s="105">
        <f t="shared" si="7"/>
        <v>3297</v>
      </c>
      <c r="K31" s="105">
        <f t="shared" si="7"/>
        <v>4113</v>
      </c>
      <c r="L31" s="105">
        <f t="shared" si="7"/>
        <v>4106</v>
      </c>
      <c r="M31" s="105">
        <f t="shared" si="7"/>
        <v>4097</v>
      </c>
      <c r="N31" s="105">
        <f t="shared" si="7"/>
        <v>4673</v>
      </c>
      <c r="O31" s="105">
        <f t="shared" si="7"/>
        <v>5212</v>
      </c>
      <c r="P31" s="105">
        <f t="shared" si="7"/>
        <v>6500</v>
      </c>
      <c r="Q31" s="105">
        <f t="shared" si="7"/>
        <v>5442</v>
      </c>
      <c r="R31" s="105">
        <f t="shared" si="7"/>
        <v>4030</v>
      </c>
      <c r="S31" s="105">
        <f>S10+S13+S16+S22+S23</f>
        <v>7302</v>
      </c>
    </row>
    <row r="32" spans="1:19" ht="39.950000000000003" customHeight="1">
      <c r="A32" s="99" t="s">
        <v>213</v>
      </c>
      <c r="B32" s="100">
        <f>B9+B24+B25+B26</f>
        <v>52412</v>
      </c>
      <c r="C32" s="106">
        <f t="shared" ref="C32:R32" si="8">C9+C24+C25+C26</f>
        <v>1580</v>
      </c>
      <c r="D32" s="106">
        <f t="shared" si="8"/>
        <v>1940</v>
      </c>
      <c r="E32" s="106">
        <f t="shared" si="8"/>
        <v>2170</v>
      </c>
      <c r="F32" s="106">
        <f t="shared" si="8"/>
        <v>2403</v>
      </c>
      <c r="G32" s="106">
        <f t="shared" si="8"/>
        <v>1960</v>
      </c>
      <c r="H32" s="106">
        <f t="shared" si="8"/>
        <v>1715</v>
      </c>
      <c r="I32" s="106">
        <f t="shared" si="8"/>
        <v>2081</v>
      </c>
      <c r="J32" s="106">
        <f t="shared" si="8"/>
        <v>2527</v>
      </c>
      <c r="K32" s="106">
        <f t="shared" si="8"/>
        <v>3362</v>
      </c>
      <c r="L32" s="106">
        <f t="shared" si="8"/>
        <v>3419</v>
      </c>
      <c r="M32" s="106">
        <f t="shared" si="8"/>
        <v>3190</v>
      </c>
      <c r="N32" s="106">
        <f t="shared" si="8"/>
        <v>3556</v>
      </c>
      <c r="O32" s="106">
        <f t="shared" si="8"/>
        <v>4125</v>
      </c>
      <c r="P32" s="106">
        <f t="shared" si="8"/>
        <v>5369</v>
      </c>
      <c r="Q32" s="106">
        <f t="shared" si="8"/>
        <v>4647</v>
      </c>
      <c r="R32" s="106">
        <f t="shared" si="8"/>
        <v>3178</v>
      </c>
      <c r="S32" s="106">
        <f>S9+S24+S25+S26</f>
        <v>5190</v>
      </c>
    </row>
    <row r="33" spans="1:1" ht="22.5" customHeight="1">
      <c r="A33" s="92" t="s">
        <v>712</v>
      </c>
    </row>
    <row r="34" spans="1:1">
      <c r="A34" s="130" t="s">
        <v>546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4"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34"/>
  <sheetViews>
    <sheetView view="pageBreakPreview" zoomScale="91" zoomScaleNormal="75" zoomScaleSheetLayoutView="91" workbookViewId="0">
      <selection activeCell="G41" sqref="G41"/>
    </sheetView>
  </sheetViews>
  <sheetFormatPr defaultRowHeight="13.5"/>
  <cols>
    <col min="1" max="1" width="13.625" style="92" customWidth="1"/>
    <col min="2" max="2" width="14.625" customWidth="1"/>
    <col min="3" max="19" width="12.625" customWidth="1"/>
  </cols>
  <sheetData>
    <row r="1" spans="1:20" ht="21">
      <c r="A1" s="161" t="s">
        <v>541</v>
      </c>
      <c r="B1" s="161"/>
      <c r="C1" s="161"/>
      <c r="D1" s="161"/>
      <c r="E1" s="161"/>
      <c r="F1" s="161"/>
      <c r="G1" s="161"/>
      <c r="H1" s="161"/>
    </row>
    <row r="2" spans="1:20" ht="15.75" customHeight="1">
      <c r="R2" s="135" t="s">
        <v>710</v>
      </c>
      <c r="S2" s="135"/>
    </row>
    <row r="3" spans="1:20" ht="39.950000000000003" customHeight="1">
      <c r="A3" s="89" t="s">
        <v>180</v>
      </c>
      <c r="B3" s="103" t="s">
        <v>214</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39.950000000000003" customHeight="1">
      <c r="A4" s="95" t="s">
        <v>186</v>
      </c>
      <c r="B4" s="96">
        <f t="shared" ref="B4:S4" si="0">B5+B6</f>
        <v>726184</v>
      </c>
      <c r="C4" s="96">
        <f t="shared" si="0"/>
        <v>24108</v>
      </c>
      <c r="D4" s="96">
        <f t="shared" si="0"/>
        <v>27624</v>
      </c>
      <c r="E4" s="96">
        <f t="shared" si="0"/>
        <v>28985</v>
      </c>
      <c r="F4" s="96">
        <f t="shared" si="0"/>
        <v>31155</v>
      </c>
      <c r="G4" s="96">
        <f t="shared" si="0"/>
        <v>29591</v>
      </c>
      <c r="H4" s="96">
        <f t="shared" si="0"/>
        <v>28434</v>
      </c>
      <c r="I4" s="96">
        <f t="shared" si="0"/>
        <v>33993</v>
      </c>
      <c r="J4" s="104">
        <f t="shared" si="0"/>
        <v>38132</v>
      </c>
      <c r="K4" s="96">
        <f t="shared" si="0"/>
        <v>45893</v>
      </c>
      <c r="L4" s="96">
        <f t="shared" si="0"/>
        <v>48449</v>
      </c>
      <c r="M4" s="96">
        <f t="shared" si="0"/>
        <v>43480</v>
      </c>
      <c r="N4" s="96">
        <f t="shared" si="0"/>
        <v>43674</v>
      </c>
      <c r="O4" s="96">
        <f t="shared" si="0"/>
        <v>47375</v>
      </c>
      <c r="P4" s="96">
        <f t="shared" si="0"/>
        <v>59071</v>
      </c>
      <c r="Q4" s="96">
        <f t="shared" si="0"/>
        <v>53410</v>
      </c>
      <c r="R4" s="96">
        <f t="shared" si="0"/>
        <v>45463</v>
      </c>
      <c r="S4" s="104">
        <f t="shared" si="0"/>
        <v>97280</v>
      </c>
    </row>
    <row r="5" spans="1:20" ht="39.950000000000003" customHeight="1">
      <c r="A5" s="97" t="s">
        <v>187</v>
      </c>
      <c r="B5" s="98">
        <f>SUM(B7:B17)</f>
        <v>658433</v>
      </c>
      <c r="C5" s="98">
        <f t="shared" ref="C5:S5" si="1">SUM(C7:C17)</f>
        <v>22352</v>
      </c>
      <c r="D5" s="98">
        <f t="shared" si="1"/>
        <v>25374</v>
      </c>
      <c r="E5" s="98">
        <f t="shared" si="1"/>
        <v>26490</v>
      </c>
      <c r="F5" s="98">
        <f t="shared" si="1"/>
        <v>28328</v>
      </c>
      <c r="G5" s="98">
        <f t="shared" si="1"/>
        <v>27395</v>
      </c>
      <c r="H5" s="98">
        <f t="shared" si="1"/>
        <v>26526</v>
      </c>
      <c r="I5" s="98">
        <f t="shared" si="1"/>
        <v>31431</v>
      </c>
      <c r="J5" s="105">
        <f t="shared" si="1"/>
        <v>35175</v>
      </c>
      <c r="K5" s="98">
        <f t="shared" si="1"/>
        <v>42258</v>
      </c>
      <c r="L5" s="98">
        <f t="shared" si="1"/>
        <v>44591</v>
      </c>
      <c r="M5" s="98">
        <f t="shared" si="1"/>
        <v>39802</v>
      </c>
      <c r="N5" s="98">
        <f t="shared" si="1"/>
        <v>39499</v>
      </c>
      <c r="O5" s="98">
        <f t="shared" si="1"/>
        <v>42327</v>
      </c>
      <c r="P5" s="98">
        <f t="shared" si="1"/>
        <v>52912</v>
      </c>
      <c r="Q5" s="98">
        <f t="shared" si="1"/>
        <v>48001</v>
      </c>
      <c r="R5" s="98">
        <f t="shared" si="1"/>
        <v>40517</v>
      </c>
      <c r="S5" s="105">
        <f t="shared" si="1"/>
        <v>85455</v>
      </c>
      <c r="T5" s="133"/>
    </row>
    <row r="6" spans="1:20" ht="39.950000000000003" customHeight="1">
      <c r="A6" s="99" t="s">
        <v>188</v>
      </c>
      <c r="B6" s="98">
        <f>SUM(B18:B26)</f>
        <v>67751</v>
      </c>
      <c r="C6" s="98">
        <f t="shared" ref="C6:S6" si="2">SUM(C18:C26)</f>
        <v>1756</v>
      </c>
      <c r="D6" s="98">
        <f t="shared" si="2"/>
        <v>2250</v>
      </c>
      <c r="E6" s="98">
        <f t="shared" si="2"/>
        <v>2495</v>
      </c>
      <c r="F6" s="98">
        <f t="shared" si="2"/>
        <v>2827</v>
      </c>
      <c r="G6" s="98">
        <f t="shared" si="2"/>
        <v>2196</v>
      </c>
      <c r="H6" s="98">
        <f t="shared" si="2"/>
        <v>1908</v>
      </c>
      <c r="I6" s="98">
        <f t="shared" si="2"/>
        <v>2562</v>
      </c>
      <c r="J6" s="106">
        <f t="shared" si="2"/>
        <v>2957</v>
      </c>
      <c r="K6" s="98">
        <f t="shared" si="2"/>
        <v>3635</v>
      </c>
      <c r="L6" s="98">
        <f t="shared" si="2"/>
        <v>3858</v>
      </c>
      <c r="M6" s="98">
        <f t="shared" si="2"/>
        <v>3678</v>
      </c>
      <c r="N6" s="98">
        <f t="shared" si="2"/>
        <v>4175</v>
      </c>
      <c r="O6" s="98">
        <f t="shared" si="2"/>
        <v>5048</v>
      </c>
      <c r="P6" s="98">
        <f t="shared" si="2"/>
        <v>6159</v>
      </c>
      <c r="Q6" s="98">
        <f t="shared" si="2"/>
        <v>5409</v>
      </c>
      <c r="R6" s="98">
        <f t="shared" si="2"/>
        <v>4946</v>
      </c>
      <c r="S6" s="106">
        <f t="shared" si="2"/>
        <v>11825</v>
      </c>
    </row>
    <row r="7" spans="1:20" ht="39.950000000000003" customHeight="1">
      <c r="A7" s="124" t="s">
        <v>189</v>
      </c>
      <c r="B7" s="104">
        <v>272106</v>
      </c>
      <c r="C7" s="127">
        <v>10023</v>
      </c>
      <c r="D7" s="104">
        <v>11035</v>
      </c>
      <c r="E7" s="104">
        <v>11312</v>
      </c>
      <c r="F7" s="104">
        <v>11952</v>
      </c>
      <c r="G7" s="104">
        <v>12617</v>
      </c>
      <c r="H7" s="104">
        <v>12772</v>
      </c>
      <c r="I7" s="104">
        <v>14563</v>
      </c>
      <c r="J7" s="104">
        <v>16160</v>
      </c>
      <c r="K7" s="104">
        <v>19076</v>
      </c>
      <c r="L7" s="104">
        <v>20009</v>
      </c>
      <c r="M7" s="104">
        <v>17553</v>
      </c>
      <c r="N7" s="104">
        <v>16633</v>
      </c>
      <c r="O7" s="104">
        <v>16860</v>
      </c>
      <c r="P7" s="104">
        <v>20139</v>
      </c>
      <c r="Q7" s="104">
        <v>17971</v>
      </c>
      <c r="R7" s="104">
        <v>14735</v>
      </c>
      <c r="S7" s="104">
        <v>28696</v>
      </c>
    </row>
    <row r="8" spans="1:20" ht="39.950000000000003" customHeight="1">
      <c r="A8" s="125" t="s">
        <v>190</v>
      </c>
      <c r="B8" s="105">
        <v>84051</v>
      </c>
      <c r="C8" s="128">
        <v>2591</v>
      </c>
      <c r="D8" s="105">
        <v>3000</v>
      </c>
      <c r="E8" s="105">
        <v>3161</v>
      </c>
      <c r="F8" s="105">
        <v>3561</v>
      </c>
      <c r="G8" s="105">
        <v>3285</v>
      </c>
      <c r="H8" s="105">
        <v>3004</v>
      </c>
      <c r="I8" s="105">
        <v>3712</v>
      </c>
      <c r="J8" s="105">
        <v>4094</v>
      </c>
      <c r="K8" s="105">
        <v>5214</v>
      </c>
      <c r="L8" s="105">
        <v>5653</v>
      </c>
      <c r="M8" s="105">
        <v>4867</v>
      </c>
      <c r="N8" s="105">
        <v>4796</v>
      </c>
      <c r="O8" s="105">
        <v>5235</v>
      </c>
      <c r="P8" s="105">
        <v>7249</v>
      </c>
      <c r="Q8" s="105">
        <v>7029</v>
      </c>
      <c r="R8" s="105">
        <v>5930</v>
      </c>
      <c r="S8" s="105">
        <v>11670</v>
      </c>
    </row>
    <row r="9" spans="1:20" ht="39.950000000000003" customHeight="1">
      <c r="A9" s="125" t="s">
        <v>191</v>
      </c>
      <c r="B9" s="105">
        <v>40269</v>
      </c>
      <c r="C9" s="128">
        <v>1043</v>
      </c>
      <c r="D9" s="105">
        <v>1274</v>
      </c>
      <c r="E9" s="105">
        <v>1437</v>
      </c>
      <c r="F9" s="105">
        <v>1670</v>
      </c>
      <c r="G9" s="105">
        <v>1268</v>
      </c>
      <c r="H9" s="105">
        <v>1117</v>
      </c>
      <c r="I9" s="105">
        <v>1392</v>
      </c>
      <c r="J9" s="105">
        <v>1685</v>
      </c>
      <c r="K9" s="105">
        <v>2254</v>
      </c>
      <c r="L9" s="105">
        <v>2357</v>
      </c>
      <c r="M9" s="105">
        <v>2358</v>
      </c>
      <c r="N9" s="105">
        <v>2512</v>
      </c>
      <c r="O9" s="105">
        <v>2940</v>
      </c>
      <c r="P9" s="105">
        <v>3747</v>
      </c>
      <c r="Q9" s="105">
        <v>3468</v>
      </c>
      <c r="R9" s="105">
        <v>2946</v>
      </c>
      <c r="S9" s="105">
        <v>6801</v>
      </c>
    </row>
    <row r="10" spans="1:20" ht="39.950000000000003" customHeight="1">
      <c r="A10" s="125" t="s">
        <v>192</v>
      </c>
      <c r="B10" s="105">
        <v>18054</v>
      </c>
      <c r="C10" s="128">
        <v>463</v>
      </c>
      <c r="D10" s="105">
        <v>519</v>
      </c>
      <c r="E10" s="105">
        <v>633</v>
      </c>
      <c r="F10" s="105">
        <v>676</v>
      </c>
      <c r="G10" s="105">
        <v>585</v>
      </c>
      <c r="H10" s="105">
        <v>518</v>
      </c>
      <c r="I10" s="105">
        <v>632</v>
      </c>
      <c r="J10" s="105">
        <v>689</v>
      </c>
      <c r="K10" s="105">
        <v>902</v>
      </c>
      <c r="L10" s="105">
        <v>1158</v>
      </c>
      <c r="M10" s="105">
        <v>1088</v>
      </c>
      <c r="N10" s="105">
        <v>1101</v>
      </c>
      <c r="O10" s="105">
        <v>1328</v>
      </c>
      <c r="P10" s="105">
        <v>1617</v>
      </c>
      <c r="Q10" s="105">
        <v>1552</v>
      </c>
      <c r="R10" s="105">
        <v>1436</v>
      </c>
      <c r="S10" s="105">
        <v>3157</v>
      </c>
    </row>
    <row r="11" spans="1:20" ht="39.950000000000003" customHeight="1">
      <c r="A11" s="125" t="s">
        <v>193</v>
      </c>
      <c r="B11" s="105">
        <v>62327</v>
      </c>
      <c r="C11" s="128">
        <v>2272</v>
      </c>
      <c r="D11" s="105">
        <v>2546</v>
      </c>
      <c r="E11" s="105">
        <v>2548</v>
      </c>
      <c r="F11" s="105">
        <v>2759</v>
      </c>
      <c r="G11" s="105">
        <v>2534</v>
      </c>
      <c r="H11" s="105">
        <v>2456</v>
      </c>
      <c r="I11" s="105">
        <v>2947</v>
      </c>
      <c r="J11" s="105">
        <v>3342</v>
      </c>
      <c r="K11" s="105">
        <v>3878</v>
      </c>
      <c r="L11" s="105">
        <v>4250</v>
      </c>
      <c r="M11" s="105">
        <v>3478</v>
      </c>
      <c r="N11" s="105">
        <v>3449</v>
      </c>
      <c r="O11" s="105">
        <v>3637</v>
      </c>
      <c r="P11" s="105">
        <v>5060</v>
      </c>
      <c r="Q11" s="105">
        <v>4836</v>
      </c>
      <c r="R11" s="105">
        <v>4017</v>
      </c>
      <c r="S11" s="105">
        <v>8318</v>
      </c>
    </row>
    <row r="12" spans="1:20" ht="39.950000000000003" customHeight="1">
      <c r="A12" s="125" t="s">
        <v>194</v>
      </c>
      <c r="B12" s="105">
        <v>56657</v>
      </c>
      <c r="C12" s="128">
        <v>2006</v>
      </c>
      <c r="D12" s="105">
        <v>2309</v>
      </c>
      <c r="E12" s="105">
        <v>2366</v>
      </c>
      <c r="F12" s="105">
        <v>2495</v>
      </c>
      <c r="G12" s="105">
        <v>2206</v>
      </c>
      <c r="H12" s="105">
        <v>2134</v>
      </c>
      <c r="I12" s="105">
        <v>2657</v>
      </c>
      <c r="J12" s="105">
        <v>2945</v>
      </c>
      <c r="K12" s="105">
        <v>3505</v>
      </c>
      <c r="L12" s="105">
        <v>3596</v>
      </c>
      <c r="M12" s="105">
        <v>3326</v>
      </c>
      <c r="N12" s="105">
        <v>3502</v>
      </c>
      <c r="O12" s="105">
        <v>3696</v>
      </c>
      <c r="P12" s="105">
        <v>4629</v>
      </c>
      <c r="Q12" s="105">
        <v>3979</v>
      </c>
      <c r="R12" s="105">
        <v>3423</v>
      </c>
      <c r="S12" s="105">
        <v>7883</v>
      </c>
    </row>
    <row r="13" spans="1:20" ht="39.950000000000003" customHeight="1">
      <c r="A13" s="125" t="s">
        <v>195</v>
      </c>
      <c r="B13" s="105">
        <v>22688</v>
      </c>
      <c r="C13" s="128">
        <v>723</v>
      </c>
      <c r="D13" s="105">
        <v>864</v>
      </c>
      <c r="E13" s="105">
        <v>872</v>
      </c>
      <c r="F13" s="105">
        <v>982</v>
      </c>
      <c r="G13" s="105">
        <v>805</v>
      </c>
      <c r="H13" s="105">
        <v>723</v>
      </c>
      <c r="I13" s="105">
        <v>952</v>
      </c>
      <c r="J13" s="105">
        <v>1092</v>
      </c>
      <c r="K13" s="105">
        <v>1300</v>
      </c>
      <c r="L13" s="105">
        <v>1339</v>
      </c>
      <c r="M13" s="105">
        <v>1293</v>
      </c>
      <c r="N13" s="105">
        <v>1377</v>
      </c>
      <c r="O13" s="105">
        <v>1645</v>
      </c>
      <c r="P13" s="105">
        <v>1907</v>
      </c>
      <c r="Q13" s="105">
        <v>1616</v>
      </c>
      <c r="R13" s="105">
        <v>1473</v>
      </c>
      <c r="S13" s="105">
        <v>3725</v>
      </c>
    </row>
    <row r="14" spans="1:20" ht="39.950000000000003" customHeight="1">
      <c r="A14" s="125" t="s">
        <v>196</v>
      </c>
      <c r="B14" s="105">
        <v>19711</v>
      </c>
      <c r="C14" s="128">
        <v>605</v>
      </c>
      <c r="D14" s="105">
        <v>745</v>
      </c>
      <c r="E14" s="105">
        <v>788</v>
      </c>
      <c r="F14" s="105">
        <v>879</v>
      </c>
      <c r="G14" s="105">
        <v>838</v>
      </c>
      <c r="H14" s="105">
        <v>735</v>
      </c>
      <c r="I14" s="105">
        <v>874</v>
      </c>
      <c r="J14" s="105">
        <v>1018</v>
      </c>
      <c r="K14" s="105">
        <v>1174</v>
      </c>
      <c r="L14" s="105">
        <v>1257</v>
      </c>
      <c r="M14" s="105">
        <v>1112</v>
      </c>
      <c r="N14" s="105">
        <v>1200</v>
      </c>
      <c r="O14" s="105">
        <v>1354</v>
      </c>
      <c r="P14" s="105">
        <v>1692</v>
      </c>
      <c r="Q14" s="105">
        <v>1444</v>
      </c>
      <c r="R14" s="105">
        <v>1232</v>
      </c>
      <c r="S14" s="105">
        <v>2764</v>
      </c>
    </row>
    <row r="15" spans="1:20" ht="39.950000000000003" customHeight="1">
      <c r="A15" s="125" t="s">
        <v>197</v>
      </c>
      <c r="B15" s="105">
        <v>44822</v>
      </c>
      <c r="C15" s="128">
        <v>1488</v>
      </c>
      <c r="D15" s="105">
        <v>1727</v>
      </c>
      <c r="E15" s="105">
        <v>1843</v>
      </c>
      <c r="F15" s="105">
        <v>1854</v>
      </c>
      <c r="G15" s="105">
        <v>1911</v>
      </c>
      <c r="H15" s="105">
        <v>1873</v>
      </c>
      <c r="I15" s="105">
        <v>2147</v>
      </c>
      <c r="J15" s="105">
        <v>2296</v>
      </c>
      <c r="K15" s="105">
        <v>2793</v>
      </c>
      <c r="L15" s="105">
        <v>2872</v>
      </c>
      <c r="M15" s="105">
        <v>2627</v>
      </c>
      <c r="N15" s="105">
        <v>2679</v>
      </c>
      <c r="O15" s="105">
        <v>2990</v>
      </c>
      <c r="P15" s="105">
        <v>3675</v>
      </c>
      <c r="Q15" s="105">
        <v>3217</v>
      </c>
      <c r="R15" s="105">
        <v>2768</v>
      </c>
      <c r="S15" s="105">
        <v>6062</v>
      </c>
    </row>
    <row r="16" spans="1:20" ht="39.950000000000003" customHeight="1">
      <c r="A16" s="125" t="s">
        <v>198</v>
      </c>
      <c r="B16" s="105">
        <v>20026</v>
      </c>
      <c r="C16" s="128">
        <v>530</v>
      </c>
      <c r="D16" s="105">
        <v>619</v>
      </c>
      <c r="E16" s="105">
        <v>712</v>
      </c>
      <c r="F16" s="105">
        <v>706</v>
      </c>
      <c r="G16" s="105">
        <v>523</v>
      </c>
      <c r="H16" s="105">
        <v>497</v>
      </c>
      <c r="I16" s="105">
        <v>696</v>
      </c>
      <c r="J16" s="105">
        <v>842</v>
      </c>
      <c r="K16" s="105">
        <v>1001</v>
      </c>
      <c r="L16" s="105">
        <v>1005</v>
      </c>
      <c r="M16" s="105">
        <v>1050</v>
      </c>
      <c r="N16" s="105">
        <v>1181</v>
      </c>
      <c r="O16" s="105">
        <v>1359</v>
      </c>
      <c r="P16" s="105">
        <v>1813</v>
      </c>
      <c r="Q16" s="105">
        <v>1720</v>
      </c>
      <c r="R16" s="105">
        <v>1543</v>
      </c>
      <c r="S16" s="105">
        <v>4229</v>
      </c>
    </row>
    <row r="17" spans="1:19" ht="39.950000000000003" customHeight="1">
      <c r="A17" s="125" t="s">
        <v>199</v>
      </c>
      <c r="B17" s="106">
        <v>17722</v>
      </c>
      <c r="C17" s="128">
        <v>608</v>
      </c>
      <c r="D17" s="105">
        <v>736</v>
      </c>
      <c r="E17" s="105">
        <v>818</v>
      </c>
      <c r="F17" s="105">
        <v>794</v>
      </c>
      <c r="G17" s="105">
        <v>823</v>
      </c>
      <c r="H17" s="105">
        <v>697</v>
      </c>
      <c r="I17" s="105">
        <v>859</v>
      </c>
      <c r="J17" s="105">
        <v>1012</v>
      </c>
      <c r="K17" s="105">
        <v>1161</v>
      </c>
      <c r="L17" s="105">
        <v>1095</v>
      </c>
      <c r="M17" s="105">
        <v>1050</v>
      </c>
      <c r="N17" s="105">
        <v>1069</v>
      </c>
      <c r="O17" s="105">
        <v>1283</v>
      </c>
      <c r="P17" s="105">
        <v>1384</v>
      </c>
      <c r="Q17" s="105">
        <v>1169</v>
      </c>
      <c r="R17" s="105">
        <v>1014</v>
      </c>
      <c r="S17" s="105">
        <v>2150</v>
      </c>
    </row>
    <row r="18" spans="1:19" ht="39.950000000000003" customHeight="1">
      <c r="A18" s="126" t="s">
        <v>200</v>
      </c>
      <c r="B18" s="107">
        <v>3354</v>
      </c>
      <c r="C18" s="129">
        <v>53</v>
      </c>
      <c r="D18" s="107">
        <v>80</v>
      </c>
      <c r="E18" s="107">
        <v>104</v>
      </c>
      <c r="F18" s="107">
        <v>166</v>
      </c>
      <c r="G18" s="107">
        <v>64</v>
      </c>
      <c r="H18" s="107">
        <v>62</v>
      </c>
      <c r="I18" s="107">
        <v>94</v>
      </c>
      <c r="J18" s="107">
        <v>103</v>
      </c>
      <c r="K18" s="107">
        <v>136</v>
      </c>
      <c r="L18" s="107">
        <v>131</v>
      </c>
      <c r="M18" s="107">
        <v>130</v>
      </c>
      <c r="N18" s="107">
        <v>208</v>
      </c>
      <c r="O18" s="107">
        <v>241</v>
      </c>
      <c r="P18" s="107">
        <v>361</v>
      </c>
      <c r="Q18" s="107">
        <v>357</v>
      </c>
      <c r="R18" s="107">
        <v>340</v>
      </c>
      <c r="S18" s="107">
        <v>724</v>
      </c>
    </row>
    <row r="19" spans="1:19" ht="39.950000000000003" customHeight="1">
      <c r="A19" s="126" t="s">
        <v>201</v>
      </c>
      <c r="B19" s="107">
        <v>4420</v>
      </c>
      <c r="C19" s="129">
        <v>85</v>
      </c>
      <c r="D19" s="107">
        <v>90</v>
      </c>
      <c r="E19" s="107">
        <v>132</v>
      </c>
      <c r="F19" s="107">
        <v>146</v>
      </c>
      <c r="G19" s="107">
        <v>111</v>
      </c>
      <c r="H19" s="107">
        <v>93</v>
      </c>
      <c r="I19" s="107">
        <v>139</v>
      </c>
      <c r="J19" s="107">
        <v>130</v>
      </c>
      <c r="K19" s="107">
        <v>185</v>
      </c>
      <c r="L19" s="107">
        <v>189</v>
      </c>
      <c r="M19" s="107">
        <v>200</v>
      </c>
      <c r="N19" s="107">
        <v>277</v>
      </c>
      <c r="O19" s="107">
        <v>306</v>
      </c>
      <c r="P19" s="107">
        <v>356</v>
      </c>
      <c r="Q19" s="107">
        <v>313</v>
      </c>
      <c r="R19" s="107">
        <v>407</v>
      </c>
      <c r="S19" s="107">
        <v>1231</v>
      </c>
    </row>
    <row r="20" spans="1:19" ht="39.950000000000003" customHeight="1">
      <c r="A20" s="125" t="s">
        <v>202</v>
      </c>
      <c r="B20" s="104">
        <v>16275</v>
      </c>
      <c r="C20" s="128">
        <v>555</v>
      </c>
      <c r="D20" s="105">
        <v>742</v>
      </c>
      <c r="E20" s="105">
        <v>684</v>
      </c>
      <c r="F20" s="105">
        <v>745</v>
      </c>
      <c r="G20" s="105">
        <v>672</v>
      </c>
      <c r="H20" s="105">
        <v>632</v>
      </c>
      <c r="I20" s="105">
        <v>806</v>
      </c>
      <c r="J20" s="105">
        <v>921</v>
      </c>
      <c r="K20" s="105">
        <v>1053</v>
      </c>
      <c r="L20" s="105">
        <v>1130</v>
      </c>
      <c r="M20" s="105">
        <v>883</v>
      </c>
      <c r="N20" s="105">
        <v>970</v>
      </c>
      <c r="O20" s="105">
        <v>1120</v>
      </c>
      <c r="P20" s="105">
        <v>1246</v>
      </c>
      <c r="Q20" s="105">
        <v>1179</v>
      </c>
      <c r="R20" s="105">
        <v>961</v>
      </c>
      <c r="S20" s="105">
        <v>1976</v>
      </c>
    </row>
    <row r="21" spans="1:19" ht="39.950000000000003" customHeight="1">
      <c r="A21" s="125" t="s">
        <v>203</v>
      </c>
      <c r="B21" s="105">
        <v>11096</v>
      </c>
      <c r="C21" s="128">
        <v>355</v>
      </c>
      <c r="D21" s="105">
        <v>439</v>
      </c>
      <c r="E21" s="105">
        <v>499</v>
      </c>
      <c r="F21" s="105">
        <v>469</v>
      </c>
      <c r="G21" s="105">
        <v>433</v>
      </c>
      <c r="H21" s="105">
        <v>381</v>
      </c>
      <c r="I21" s="105">
        <v>501</v>
      </c>
      <c r="J21" s="105">
        <v>630</v>
      </c>
      <c r="K21" s="105">
        <v>680</v>
      </c>
      <c r="L21" s="105">
        <v>743</v>
      </c>
      <c r="M21" s="105">
        <v>664</v>
      </c>
      <c r="N21" s="105">
        <v>689</v>
      </c>
      <c r="O21" s="105">
        <v>815</v>
      </c>
      <c r="P21" s="105">
        <v>988</v>
      </c>
      <c r="Q21" s="105">
        <v>873</v>
      </c>
      <c r="R21" s="105">
        <v>654</v>
      </c>
      <c r="S21" s="105">
        <v>1283</v>
      </c>
    </row>
    <row r="22" spans="1:19" ht="39.950000000000003" customHeight="1">
      <c r="A22" s="126" t="s">
        <v>204</v>
      </c>
      <c r="B22" s="107">
        <v>8708</v>
      </c>
      <c r="C22" s="129">
        <v>215</v>
      </c>
      <c r="D22" s="107">
        <v>284</v>
      </c>
      <c r="E22" s="107">
        <v>319</v>
      </c>
      <c r="F22" s="107">
        <v>369</v>
      </c>
      <c r="G22" s="107">
        <v>289</v>
      </c>
      <c r="H22" s="107">
        <v>244</v>
      </c>
      <c r="I22" s="107">
        <v>340</v>
      </c>
      <c r="J22" s="107">
        <v>388</v>
      </c>
      <c r="K22" s="107">
        <v>439</v>
      </c>
      <c r="L22" s="107">
        <v>455</v>
      </c>
      <c r="M22" s="107">
        <v>470</v>
      </c>
      <c r="N22" s="107">
        <v>504</v>
      </c>
      <c r="O22" s="107">
        <v>633</v>
      </c>
      <c r="P22" s="107">
        <v>724</v>
      </c>
      <c r="Q22" s="107">
        <v>624</v>
      </c>
      <c r="R22" s="107">
        <v>651</v>
      </c>
      <c r="S22" s="107">
        <v>1723</v>
      </c>
    </row>
    <row r="23" spans="1:19" ht="39.950000000000003" customHeight="1">
      <c r="A23" s="126" t="s">
        <v>205</v>
      </c>
      <c r="B23" s="106">
        <v>4908</v>
      </c>
      <c r="C23" s="129">
        <v>92</v>
      </c>
      <c r="D23" s="107">
        <v>118</v>
      </c>
      <c r="E23" s="107">
        <v>137</v>
      </c>
      <c r="F23" s="107">
        <v>192</v>
      </c>
      <c r="G23" s="107">
        <v>146</v>
      </c>
      <c r="H23" s="107">
        <v>88</v>
      </c>
      <c r="I23" s="107">
        <v>135</v>
      </c>
      <c r="J23" s="107">
        <v>132</v>
      </c>
      <c r="K23" s="107">
        <v>208</v>
      </c>
      <c r="L23" s="107">
        <v>210</v>
      </c>
      <c r="M23" s="107">
        <v>290</v>
      </c>
      <c r="N23" s="107">
        <v>302</v>
      </c>
      <c r="O23" s="107">
        <v>375</v>
      </c>
      <c r="P23" s="107">
        <v>477</v>
      </c>
      <c r="Q23" s="107">
        <v>384</v>
      </c>
      <c r="R23" s="107">
        <v>430</v>
      </c>
      <c r="S23" s="107">
        <v>1192</v>
      </c>
    </row>
    <row r="24" spans="1:19" ht="39.950000000000003" customHeight="1">
      <c r="A24" s="125" t="s">
        <v>206</v>
      </c>
      <c r="B24" s="104">
        <v>2114</v>
      </c>
      <c r="C24" s="128">
        <v>44</v>
      </c>
      <c r="D24" s="105">
        <v>59</v>
      </c>
      <c r="E24" s="105">
        <v>62</v>
      </c>
      <c r="F24" s="105">
        <v>88</v>
      </c>
      <c r="G24" s="105">
        <v>53</v>
      </c>
      <c r="H24" s="105">
        <v>56</v>
      </c>
      <c r="I24" s="105">
        <v>62</v>
      </c>
      <c r="J24" s="105">
        <v>70</v>
      </c>
      <c r="K24" s="105">
        <v>95</v>
      </c>
      <c r="L24" s="105">
        <v>113</v>
      </c>
      <c r="M24" s="105">
        <v>100</v>
      </c>
      <c r="N24" s="105">
        <v>126</v>
      </c>
      <c r="O24" s="105">
        <v>162</v>
      </c>
      <c r="P24" s="105">
        <v>230</v>
      </c>
      <c r="Q24" s="105">
        <v>173</v>
      </c>
      <c r="R24" s="105">
        <v>152</v>
      </c>
      <c r="S24" s="105">
        <v>469</v>
      </c>
    </row>
    <row r="25" spans="1:19" ht="39.950000000000003" customHeight="1">
      <c r="A25" s="125" t="s">
        <v>207</v>
      </c>
      <c r="B25" s="106">
        <v>5528</v>
      </c>
      <c r="C25" s="128">
        <v>123</v>
      </c>
      <c r="D25" s="105">
        <v>156</v>
      </c>
      <c r="E25" s="105">
        <v>206</v>
      </c>
      <c r="F25" s="105">
        <v>204</v>
      </c>
      <c r="G25" s="105">
        <v>124</v>
      </c>
      <c r="H25" s="105">
        <v>135</v>
      </c>
      <c r="I25" s="105">
        <v>171</v>
      </c>
      <c r="J25" s="105">
        <v>185</v>
      </c>
      <c r="K25" s="105">
        <v>267</v>
      </c>
      <c r="L25" s="105">
        <v>264</v>
      </c>
      <c r="M25" s="105">
        <v>306</v>
      </c>
      <c r="N25" s="105">
        <v>331</v>
      </c>
      <c r="O25" s="105">
        <v>424</v>
      </c>
      <c r="P25" s="105">
        <v>533</v>
      </c>
      <c r="Q25" s="105">
        <v>465</v>
      </c>
      <c r="R25" s="105">
        <v>425</v>
      </c>
      <c r="S25" s="105">
        <v>1209</v>
      </c>
    </row>
    <row r="26" spans="1:19" ht="39.950000000000003" customHeight="1" thickBot="1">
      <c r="A26" s="102" t="s">
        <v>181</v>
      </c>
      <c r="B26" s="108">
        <v>11348</v>
      </c>
      <c r="C26" s="108">
        <v>234</v>
      </c>
      <c r="D26" s="108">
        <v>282</v>
      </c>
      <c r="E26" s="108">
        <v>352</v>
      </c>
      <c r="F26" s="108">
        <v>448</v>
      </c>
      <c r="G26" s="108">
        <v>304</v>
      </c>
      <c r="H26" s="108">
        <v>217</v>
      </c>
      <c r="I26" s="108">
        <v>314</v>
      </c>
      <c r="J26" s="108">
        <v>398</v>
      </c>
      <c r="K26" s="108">
        <v>572</v>
      </c>
      <c r="L26" s="108">
        <v>623</v>
      </c>
      <c r="M26" s="108">
        <v>635</v>
      </c>
      <c r="N26" s="108">
        <v>768</v>
      </c>
      <c r="O26" s="108">
        <v>972</v>
      </c>
      <c r="P26" s="108">
        <v>1244</v>
      </c>
      <c r="Q26" s="108">
        <v>1041</v>
      </c>
      <c r="R26" s="108">
        <v>926</v>
      </c>
      <c r="S26" s="108">
        <v>2018</v>
      </c>
    </row>
    <row r="27" spans="1:19" ht="39.950000000000003" customHeight="1" thickTop="1">
      <c r="A27" s="97" t="s">
        <v>208</v>
      </c>
      <c r="B27" s="98">
        <f>B15</f>
        <v>44822</v>
      </c>
      <c r="C27" s="98">
        <f t="shared" ref="C27:S27" si="3">C15</f>
        <v>1488</v>
      </c>
      <c r="D27" s="98">
        <f t="shared" si="3"/>
        <v>1727</v>
      </c>
      <c r="E27" s="98">
        <f t="shared" si="3"/>
        <v>1843</v>
      </c>
      <c r="F27" s="98">
        <f t="shared" si="3"/>
        <v>1854</v>
      </c>
      <c r="G27" s="98">
        <f t="shared" si="3"/>
        <v>1911</v>
      </c>
      <c r="H27" s="98">
        <f t="shared" si="3"/>
        <v>1873</v>
      </c>
      <c r="I27" s="117">
        <f t="shared" si="3"/>
        <v>2147</v>
      </c>
      <c r="J27" s="105">
        <f t="shared" si="3"/>
        <v>2296</v>
      </c>
      <c r="K27" s="98">
        <f t="shared" si="3"/>
        <v>2793</v>
      </c>
      <c r="L27" s="98">
        <f t="shared" si="3"/>
        <v>2872</v>
      </c>
      <c r="M27" s="98">
        <f t="shared" si="3"/>
        <v>2627</v>
      </c>
      <c r="N27" s="98">
        <f t="shared" si="3"/>
        <v>2679</v>
      </c>
      <c r="O27" s="98">
        <f t="shared" si="3"/>
        <v>2990</v>
      </c>
      <c r="P27" s="98">
        <f t="shared" si="3"/>
        <v>3675</v>
      </c>
      <c r="Q27" s="98">
        <f t="shared" si="3"/>
        <v>3217</v>
      </c>
      <c r="R27" s="98">
        <f t="shared" si="3"/>
        <v>2768</v>
      </c>
      <c r="S27" s="117">
        <f t="shared" si="3"/>
        <v>6062</v>
      </c>
    </row>
    <row r="28" spans="1:19" ht="39.950000000000003" customHeight="1">
      <c r="A28" s="97" t="s">
        <v>209</v>
      </c>
      <c r="B28" s="98">
        <f t="shared" ref="B28:S28" si="4">B11+B12</f>
        <v>118984</v>
      </c>
      <c r="C28" s="98">
        <f t="shared" si="4"/>
        <v>4278</v>
      </c>
      <c r="D28" s="98">
        <f t="shared" si="4"/>
        <v>4855</v>
      </c>
      <c r="E28" s="98">
        <f t="shared" si="4"/>
        <v>4914</v>
      </c>
      <c r="F28" s="98">
        <f t="shared" si="4"/>
        <v>5254</v>
      </c>
      <c r="G28" s="98">
        <f t="shared" si="4"/>
        <v>4740</v>
      </c>
      <c r="H28" s="98">
        <f t="shared" si="4"/>
        <v>4590</v>
      </c>
      <c r="I28" s="105">
        <f t="shared" si="4"/>
        <v>5604</v>
      </c>
      <c r="J28" s="105">
        <f t="shared" si="4"/>
        <v>6287</v>
      </c>
      <c r="K28" s="98">
        <f t="shared" si="4"/>
        <v>7383</v>
      </c>
      <c r="L28" s="98">
        <f t="shared" si="4"/>
        <v>7846</v>
      </c>
      <c r="M28" s="98">
        <f t="shared" si="4"/>
        <v>6804</v>
      </c>
      <c r="N28" s="98">
        <f t="shared" si="4"/>
        <v>6951</v>
      </c>
      <c r="O28" s="98">
        <f t="shared" si="4"/>
        <v>7333</v>
      </c>
      <c r="P28" s="98">
        <f t="shared" si="4"/>
        <v>9689</v>
      </c>
      <c r="Q28" s="98">
        <f t="shared" si="4"/>
        <v>8815</v>
      </c>
      <c r="R28" s="98">
        <f t="shared" si="4"/>
        <v>7440</v>
      </c>
      <c r="S28" s="105">
        <f t="shared" si="4"/>
        <v>16201</v>
      </c>
    </row>
    <row r="29" spans="1:19" ht="39.950000000000003" customHeight="1">
      <c r="A29" s="97" t="s">
        <v>210</v>
      </c>
      <c r="B29" s="98">
        <f t="shared" ref="B29:S29" si="5">B8+B18</f>
        <v>87405</v>
      </c>
      <c r="C29" s="98">
        <f t="shared" si="5"/>
        <v>2644</v>
      </c>
      <c r="D29" s="98">
        <f t="shared" si="5"/>
        <v>3080</v>
      </c>
      <c r="E29" s="98">
        <f t="shared" si="5"/>
        <v>3265</v>
      </c>
      <c r="F29" s="98">
        <f t="shared" si="5"/>
        <v>3727</v>
      </c>
      <c r="G29" s="98">
        <f t="shared" si="5"/>
        <v>3349</v>
      </c>
      <c r="H29" s="98">
        <f t="shared" si="5"/>
        <v>3066</v>
      </c>
      <c r="I29" s="105">
        <f t="shared" si="5"/>
        <v>3806</v>
      </c>
      <c r="J29" s="105">
        <f t="shared" si="5"/>
        <v>4197</v>
      </c>
      <c r="K29" s="98">
        <f t="shared" si="5"/>
        <v>5350</v>
      </c>
      <c r="L29" s="98">
        <f t="shared" si="5"/>
        <v>5784</v>
      </c>
      <c r="M29" s="98">
        <f t="shared" si="5"/>
        <v>4997</v>
      </c>
      <c r="N29" s="98">
        <f t="shared" si="5"/>
        <v>5004</v>
      </c>
      <c r="O29" s="98">
        <f t="shared" si="5"/>
        <v>5476</v>
      </c>
      <c r="P29" s="98">
        <f t="shared" si="5"/>
        <v>7610</v>
      </c>
      <c r="Q29" s="98">
        <f t="shared" si="5"/>
        <v>7386</v>
      </c>
      <c r="R29" s="98">
        <f t="shared" si="5"/>
        <v>6270</v>
      </c>
      <c r="S29" s="105">
        <f t="shared" si="5"/>
        <v>12394</v>
      </c>
    </row>
    <row r="30" spans="1:19" ht="39.950000000000003" customHeight="1">
      <c r="A30" s="97" t="s">
        <v>211</v>
      </c>
      <c r="B30" s="98">
        <f t="shared" ref="B30:S30" si="6">B7+B14+B17+B19+B20+B21</f>
        <v>341330</v>
      </c>
      <c r="C30" s="98">
        <f t="shared" si="6"/>
        <v>12231</v>
      </c>
      <c r="D30" s="98">
        <f t="shared" si="6"/>
        <v>13787</v>
      </c>
      <c r="E30" s="98">
        <f t="shared" si="6"/>
        <v>14233</v>
      </c>
      <c r="F30" s="98">
        <f t="shared" si="6"/>
        <v>14985</v>
      </c>
      <c r="G30" s="98">
        <f t="shared" si="6"/>
        <v>15494</v>
      </c>
      <c r="H30" s="98">
        <f t="shared" si="6"/>
        <v>15310</v>
      </c>
      <c r="I30" s="105">
        <f t="shared" si="6"/>
        <v>17742</v>
      </c>
      <c r="J30" s="105">
        <f t="shared" si="6"/>
        <v>19871</v>
      </c>
      <c r="K30" s="98">
        <f t="shared" si="6"/>
        <v>23329</v>
      </c>
      <c r="L30" s="98">
        <f t="shared" si="6"/>
        <v>24423</v>
      </c>
      <c r="M30" s="98">
        <f t="shared" si="6"/>
        <v>21462</v>
      </c>
      <c r="N30" s="98">
        <f t="shared" si="6"/>
        <v>20838</v>
      </c>
      <c r="O30" s="98">
        <f t="shared" si="6"/>
        <v>21738</v>
      </c>
      <c r="P30" s="98">
        <f t="shared" si="6"/>
        <v>25805</v>
      </c>
      <c r="Q30" s="98">
        <f t="shared" si="6"/>
        <v>22949</v>
      </c>
      <c r="R30" s="98">
        <f t="shared" si="6"/>
        <v>19003</v>
      </c>
      <c r="S30" s="105">
        <f t="shared" si="6"/>
        <v>38100</v>
      </c>
    </row>
    <row r="31" spans="1:19" ht="39.950000000000003" customHeight="1">
      <c r="A31" s="97" t="s">
        <v>212</v>
      </c>
      <c r="B31" s="98">
        <f t="shared" ref="B31:S31" si="7">B10+B13+B16+B22+B23</f>
        <v>74384</v>
      </c>
      <c r="C31" s="98">
        <f t="shared" si="7"/>
        <v>2023</v>
      </c>
      <c r="D31" s="98">
        <f t="shared" si="7"/>
        <v>2404</v>
      </c>
      <c r="E31" s="98">
        <f t="shared" si="7"/>
        <v>2673</v>
      </c>
      <c r="F31" s="98">
        <f t="shared" si="7"/>
        <v>2925</v>
      </c>
      <c r="G31" s="98">
        <f t="shared" si="7"/>
        <v>2348</v>
      </c>
      <c r="H31" s="98">
        <f t="shared" si="7"/>
        <v>2070</v>
      </c>
      <c r="I31" s="105">
        <f t="shared" si="7"/>
        <v>2755</v>
      </c>
      <c r="J31" s="105">
        <f t="shared" si="7"/>
        <v>3143</v>
      </c>
      <c r="K31" s="98">
        <f t="shared" si="7"/>
        <v>3850</v>
      </c>
      <c r="L31" s="98">
        <f t="shared" si="7"/>
        <v>4167</v>
      </c>
      <c r="M31" s="98">
        <f t="shared" si="7"/>
        <v>4191</v>
      </c>
      <c r="N31" s="98">
        <f t="shared" si="7"/>
        <v>4465</v>
      </c>
      <c r="O31" s="98">
        <f t="shared" si="7"/>
        <v>5340</v>
      </c>
      <c r="P31" s="98">
        <f t="shared" si="7"/>
        <v>6538</v>
      </c>
      <c r="Q31" s="98">
        <f t="shared" si="7"/>
        <v>5896</v>
      </c>
      <c r="R31" s="98">
        <f t="shared" si="7"/>
        <v>5533</v>
      </c>
      <c r="S31" s="105">
        <f t="shared" si="7"/>
        <v>14026</v>
      </c>
    </row>
    <row r="32" spans="1:19" ht="39.950000000000003" customHeight="1">
      <c r="A32" s="99" t="s">
        <v>213</v>
      </c>
      <c r="B32" s="100">
        <f t="shared" ref="B32:S32" si="8">B9+B24+B25+B26</f>
        <v>59259</v>
      </c>
      <c r="C32" s="100">
        <f t="shared" si="8"/>
        <v>1444</v>
      </c>
      <c r="D32" s="100">
        <f t="shared" si="8"/>
        <v>1771</v>
      </c>
      <c r="E32" s="100">
        <f t="shared" si="8"/>
        <v>2057</v>
      </c>
      <c r="F32" s="100">
        <f t="shared" si="8"/>
        <v>2410</v>
      </c>
      <c r="G32" s="100">
        <f t="shared" si="8"/>
        <v>1749</v>
      </c>
      <c r="H32" s="100">
        <f t="shared" si="8"/>
        <v>1525</v>
      </c>
      <c r="I32" s="106">
        <f t="shared" si="8"/>
        <v>1939</v>
      </c>
      <c r="J32" s="106">
        <f t="shared" si="8"/>
        <v>2338</v>
      </c>
      <c r="K32" s="100">
        <f t="shared" si="8"/>
        <v>3188</v>
      </c>
      <c r="L32" s="100">
        <f t="shared" si="8"/>
        <v>3357</v>
      </c>
      <c r="M32" s="100">
        <f t="shared" si="8"/>
        <v>3399</v>
      </c>
      <c r="N32" s="100">
        <f t="shared" si="8"/>
        <v>3737</v>
      </c>
      <c r="O32" s="100">
        <f t="shared" si="8"/>
        <v>4498</v>
      </c>
      <c r="P32" s="100">
        <f t="shared" si="8"/>
        <v>5754</v>
      </c>
      <c r="Q32" s="100">
        <f t="shared" si="8"/>
        <v>5147</v>
      </c>
      <c r="R32" s="100">
        <f t="shared" si="8"/>
        <v>4449</v>
      </c>
      <c r="S32" s="106">
        <f t="shared" si="8"/>
        <v>10497</v>
      </c>
    </row>
    <row r="33" spans="1:1" ht="22.5" customHeight="1">
      <c r="A33" s="92" t="s">
        <v>712</v>
      </c>
    </row>
    <row r="34" spans="1:1">
      <c r="A34" s="130" t="s">
        <v>546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5"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34"/>
  <sheetViews>
    <sheetView view="pageBreakPreview" zoomScale="57" zoomScaleNormal="100" zoomScaleSheetLayoutView="57" workbookViewId="0">
      <selection activeCell="X26" sqref="X26"/>
    </sheetView>
  </sheetViews>
  <sheetFormatPr defaultRowHeight="13.5"/>
  <cols>
    <col min="1" max="1" width="13.625" style="92" customWidth="1"/>
    <col min="2" max="2" width="14.625" customWidth="1"/>
    <col min="3" max="19" width="12.625" customWidth="1"/>
  </cols>
  <sheetData>
    <row r="1" spans="1:19" ht="21">
      <c r="A1" s="161" t="s">
        <v>542</v>
      </c>
      <c r="B1" s="161"/>
      <c r="C1" s="161"/>
      <c r="D1" s="161"/>
      <c r="E1" s="161"/>
      <c r="F1" s="161"/>
      <c r="G1" s="161"/>
      <c r="H1" s="161"/>
    </row>
    <row r="2" spans="1:19" ht="15.75" customHeight="1">
      <c r="R2" s="135" t="s">
        <v>710</v>
      </c>
      <c r="S2" s="135"/>
    </row>
    <row r="3" spans="1:19" ht="39.950000000000003" customHeight="1">
      <c r="A3" s="89" t="s">
        <v>180</v>
      </c>
      <c r="B3" s="134"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104">
        <f>B5+B6</f>
        <v>1369853</v>
      </c>
      <c r="C4" s="104">
        <f>C5+C6</f>
        <v>49358</v>
      </c>
      <c r="D4" s="104">
        <f t="shared" ref="D4:S4" si="0">D5+D6</f>
        <v>56564</v>
      </c>
      <c r="E4" s="104">
        <f t="shared" si="0"/>
        <v>59167</v>
      </c>
      <c r="F4" s="104">
        <f t="shared" si="0"/>
        <v>63563</v>
      </c>
      <c r="G4" s="104">
        <f t="shared" si="0"/>
        <v>58205</v>
      </c>
      <c r="H4" s="104">
        <f t="shared" si="0"/>
        <v>55732</v>
      </c>
      <c r="I4" s="104">
        <f t="shared" si="0"/>
        <v>66376</v>
      </c>
      <c r="J4" s="104">
        <f t="shared" si="0"/>
        <v>75235</v>
      </c>
      <c r="K4" s="104">
        <f t="shared" si="0"/>
        <v>91479</v>
      </c>
      <c r="L4" s="104">
        <f t="shared" si="0"/>
        <v>95429</v>
      </c>
      <c r="M4" s="104">
        <f t="shared" si="0"/>
        <v>84075</v>
      </c>
      <c r="N4" s="104">
        <f t="shared" si="0"/>
        <v>84152</v>
      </c>
      <c r="O4" s="104">
        <f t="shared" si="0"/>
        <v>90973</v>
      </c>
      <c r="P4" s="104">
        <f t="shared" si="0"/>
        <v>112975</v>
      </c>
      <c r="Q4" s="104">
        <f t="shared" si="0"/>
        <v>100020</v>
      </c>
      <c r="R4" s="104">
        <f t="shared" si="0"/>
        <v>79700</v>
      </c>
      <c r="S4" s="104">
        <f t="shared" si="0"/>
        <v>146850</v>
      </c>
    </row>
    <row r="5" spans="1:19" ht="39.950000000000003" customHeight="1">
      <c r="A5" s="97" t="s">
        <v>187</v>
      </c>
      <c r="B5" s="98">
        <f>SUM(C5:S5)</f>
        <v>1241375</v>
      </c>
      <c r="C5" s="105">
        <f>SUM(C7:C17)</f>
        <v>45678</v>
      </c>
      <c r="D5" s="105">
        <f t="shared" ref="D5:S5" si="1">SUM(D7:D17)</f>
        <v>51970</v>
      </c>
      <c r="E5" s="105">
        <f t="shared" si="1"/>
        <v>54137</v>
      </c>
      <c r="F5" s="105">
        <f t="shared" si="1"/>
        <v>57639</v>
      </c>
      <c r="G5" s="105">
        <f t="shared" si="1"/>
        <v>53675</v>
      </c>
      <c r="H5" s="105">
        <f t="shared" si="1"/>
        <v>51657</v>
      </c>
      <c r="I5" s="105">
        <f t="shared" si="1"/>
        <v>61299</v>
      </c>
      <c r="J5" s="105">
        <f t="shared" si="1"/>
        <v>69322</v>
      </c>
      <c r="K5" s="105">
        <f t="shared" si="1"/>
        <v>84042</v>
      </c>
      <c r="L5" s="105">
        <f t="shared" si="1"/>
        <v>87742</v>
      </c>
      <c r="M5" s="105">
        <f t="shared" si="1"/>
        <v>76945</v>
      </c>
      <c r="N5" s="105">
        <f t="shared" si="1"/>
        <v>75900</v>
      </c>
      <c r="O5" s="105">
        <f t="shared" si="1"/>
        <v>81108</v>
      </c>
      <c r="P5" s="105">
        <f t="shared" si="1"/>
        <v>100798</v>
      </c>
      <c r="Q5" s="105">
        <f t="shared" si="1"/>
        <v>89742</v>
      </c>
      <c r="R5" s="105">
        <f t="shared" si="1"/>
        <v>70973</v>
      </c>
      <c r="S5" s="105">
        <f t="shared" si="1"/>
        <v>128748</v>
      </c>
    </row>
    <row r="6" spans="1:19" ht="39.950000000000003" customHeight="1">
      <c r="A6" s="99" t="s">
        <v>188</v>
      </c>
      <c r="B6" s="98">
        <f t="shared" ref="B6" si="2">SUM(C6:S6)</f>
        <v>128478</v>
      </c>
      <c r="C6" s="106">
        <f>SUM(C18:C26)</f>
        <v>3680</v>
      </c>
      <c r="D6" s="106">
        <f t="shared" ref="D6:S6" si="3">SUM(D18:D26)</f>
        <v>4594</v>
      </c>
      <c r="E6" s="106">
        <f t="shared" si="3"/>
        <v>5030</v>
      </c>
      <c r="F6" s="106">
        <f t="shared" si="3"/>
        <v>5924</v>
      </c>
      <c r="G6" s="106">
        <f t="shared" si="3"/>
        <v>4530</v>
      </c>
      <c r="H6" s="106">
        <f t="shared" si="3"/>
        <v>4075</v>
      </c>
      <c r="I6" s="106">
        <f t="shared" si="3"/>
        <v>5077</v>
      </c>
      <c r="J6" s="106">
        <f t="shared" si="3"/>
        <v>5913</v>
      </c>
      <c r="K6" s="106">
        <f t="shared" si="3"/>
        <v>7437</v>
      </c>
      <c r="L6" s="106">
        <f t="shared" si="3"/>
        <v>7687</v>
      </c>
      <c r="M6" s="106">
        <f t="shared" si="3"/>
        <v>7130</v>
      </c>
      <c r="N6" s="106">
        <f t="shared" si="3"/>
        <v>8252</v>
      </c>
      <c r="O6" s="106">
        <f t="shared" si="3"/>
        <v>9865</v>
      </c>
      <c r="P6" s="106">
        <f t="shared" si="3"/>
        <v>12177</v>
      </c>
      <c r="Q6" s="106">
        <f t="shared" si="3"/>
        <v>10278</v>
      </c>
      <c r="R6" s="106">
        <f t="shared" si="3"/>
        <v>8727</v>
      </c>
      <c r="S6" s="106">
        <f t="shared" si="3"/>
        <v>18102</v>
      </c>
    </row>
    <row r="7" spans="1:19" ht="39.950000000000003" customHeight="1">
      <c r="A7" s="95" t="s">
        <v>189</v>
      </c>
      <c r="B7" s="104">
        <v>509989</v>
      </c>
      <c r="C7" s="104">
        <v>20509</v>
      </c>
      <c r="D7" s="104">
        <v>22440</v>
      </c>
      <c r="E7" s="104">
        <v>22990</v>
      </c>
      <c r="F7" s="104">
        <v>24444</v>
      </c>
      <c r="G7" s="104">
        <v>24571</v>
      </c>
      <c r="H7" s="104">
        <v>24244</v>
      </c>
      <c r="I7" s="104">
        <v>27808</v>
      </c>
      <c r="J7" s="104">
        <v>31207</v>
      </c>
      <c r="K7" s="104">
        <v>37102</v>
      </c>
      <c r="L7" s="104">
        <v>38709</v>
      </c>
      <c r="M7" s="104">
        <v>33167</v>
      </c>
      <c r="N7" s="104">
        <v>31218</v>
      </c>
      <c r="O7" s="104">
        <v>31877</v>
      </c>
      <c r="P7" s="104">
        <v>37730</v>
      </c>
      <c r="Q7" s="104">
        <v>33102</v>
      </c>
      <c r="R7" s="104">
        <v>25786</v>
      </c>
      <c r="S7" s="104">
        <v>43085</v>
      </c>
    </row>
    <row r="8" spans="1:19" ht="38.25" customHeight="1">
      <c r="A8" s="97" t="s">
        <v>190</v>
      </c>
      <c r="B8" s="98">
        <v>157037</v>
      </c>
      <c r="C8" s="105">
        <v>5253</v>
      </c>
      <c r="D8" s="105">
        <v>6212</v>
      </c>
      <c r="E8" s="105">
        <v>6501</v>
      </c>
      <c r="F8" s="105">
        <v>7052</v>
      </c>
      <c r="G8" s="105">
        <v>6287</v>
      </c>
      <c r="H8" s="105">
        <v>5828</v>
      </c>
      <c r="I8" s="105">
        <v>7118</v>
      </c>
      <c r="J8" s="105">
        <v>8021</v>
      </c>
      <c r="K8" s="105">
        <v>10284</v>
      </c>
      <c r="L8" s="105">
        <v>11073</v>
      </c>
      <c r="M8" s="105">
        <v>9345</v>
      </c>
      <c r="N8" s="105">
        <v>9197</v>
      </c>
      <c r="O8" s="105">
        <v>9985</v>
      </c>
      <c r="P8" s="105">
        <v>13667</v>
      </c>
      <c r="Q8" s="105">
        <v>13057</v>
      </c>
      <c r="R8" s="105">
        <v>10485</v>
      </c>
      <c r="S8" s="105">
        <v>17672</v>
      </c>
    </row>
    <row r="9" spans="1:19" ht="39.950000000000003" customHeight="1">
      <c r="A9" s="97" t="s">
        <v>191</v>
      </c>
      <c r="B9" s="98">
        <v>75465</v>
      </c>
      <c r="C9" s="105">
        <v>2190</v>
      </c>
      <c r="D9" s="105">
        <v>2683</v>
      </c>
      <c r="E9" s="105">
        <v>2958</v>
      </c>
      <c r="F9" s="105">
        <v>3324</v>
      </c>
      <c r="G9" s="105">
        <v>2565</v>
      </c>
      <c r="H9" s="105">
        <v>2258</v>
      </c>
      <c r="I9" s="105">
        <v>2828</v>
      </c>
      <c r="J9" s="105">
        <v>3457</v>
      </c>
      <c r="K9" s="105">
        <v>4594</v>
      </c>
      <c r="L9" s="105">
        <v>4710</v>
      </c>
      <c r="M9" s="105">
        <v>4563</v>
      </c>
      <c r="N9" s="105">
        <v>4840</v>
      </c>
      <c r="O9" s="105">
        <v>5667</v>
      </c>
      <c r="P9" s="105">
        <v>7180</v>
      </c>
      <c r="Q9" s="105">
        <v>6580</v>
      </c>
      <c r="R9" s="105">
        <v>5029</v>
      </c>
      <c r="S9" s="105">
        <v>10039</v>
      </c>
    </row>
    <row r="10" spans="1:19" ht="39.950000000000003" customHeight="1">
      <c r="A10" s="97" t="s">
        <v>192</v>
      </c>
      <c r="B10" s="98">
        <v>33651</v>
      </c>
      <c r="C10" s="105">
        <v>907</v>
      </c>
      <c r="D10" s="105">
        <v>1081</v>
      </c>
      <c r="E10" s="105">
        <v>1263</v>
      </c>
      <c r="F10" s="105">
        <v>1383</v>
      </c>
      <c r="G10" s="105">
        <v>1108</v>
      </c>
      <c r="H10" s="105">
        <v>1070</v>
      </c>
      <c r="I10" s="105">
        <v>1267</v>
      </c>
      <c r="J10" s="105">
        <v>1409</v>
      </c>
      <c r="K10" s="105">
        <v>1819</v>
      </c>
      <c r="L10" s="105">
        <v>2215</v>
      </c>
      <c r="M10" s="105">
        <v>2105</v>
      </c>
      <c r="N10" s="105">
        <v>2275</v>
      </c>
      <c r="O10" s="105">
        <v>2522</v>
      </c>
      <c r="P10" s="105">
        <v>3148</v>
      </c>
      <c r="Q10" s="105">
        <v>2867</v>
      </c>
      <c r="R10" s="105">
        <v>2452</v>
      </c>
      <c r="S10" s="105">
        <v>4760</v>
      </c>
    </row>
    <row r="11" spans="1:19" ht="39.950000000000003" customHeight="1">
      <c r="A11" s="97" t="s">
        <v>193</v>
      </c>
      <c r="B11" s="98">
        <v>118751</v>
      </c>
      <c r="C11" s="105">
        <v>4644</v>
      </c>
      <c r="D11" s="105">
        <v>5168</v>
      </c>
      <c r="E11" s="105">
        <v>5307</v>
      </c>
      <c r="F11" s="105">
        <v>5583</v>
      </c>
      <c r="G11" s="105">
        <v>5043</v>
      </c>
      <c r="H11" s="105">
        <v>4961</v>
      </c>
      <c r="I11" s="105">
        <v>5969</v>
      </c>
      <c r="J11" s="105">
        <v>6651</v>
      </c>
      <c r="K11" s="105">
        <v>8039</v>
      </c>
      <c r="L11" s="105">
        <v>8506</v>
      </c>
      <c r="M11" s="105">
        <v>7108</v>
      </c>
      <c r="N11" s="105">
        <v>6803</v>
      </c>
      <c r="O11" s="105">
        <v>6964</v>
      </c>
      <c r="P11" s="105">
        <v>9496</v>
      </c>
      <c r="Q11" s="105">
        <v>9008</v>
      </c>
      <c r="R11" s="105">
        <v>7063</v>
      </c>
      <c r="S11" s="105">
        <v>12438</v>
      </c>
    </row>
    <row r="12" spans="1:19" ht="39.950000000000003" customHeight="1">
      <c r="A12" s="97" t="s">
        <v>194</v>
      </c>
      <c r="B12" s="98">
        <v>108382</v>
      </c>
      <c r="C12" s="105">
        <v>4105</v>
      </c>
      <c r="D12" s="105">
        <v>4679</v>
      </c>
      <c r="E12" s="105">
        <v>4856</v>
      </c>
      <c r="F12" s="105">
        <v>5056</v>
      </c>
      <c r="G12" s="105">
        <v>4545</v>
      </c>
      <c r="H12" s="105">
        <v>4351</v>
      </c>
      <c r="I12" s="105">
        <v>5369</v>
      </c>
      <c r="J12" s="105">
        <v>5922</v>
      </c>
      <c r="K12" s="105">
        <v>7141</v>
      </c>
      <c r="L12" s="105">
        <v>7288</v>
      </c>
      <c r="M12" s="105">
        <v>6519</v>
      </c>
      <c r="N12" s="105">
        <v>6791</v>
      </c>
      <c r="O12" s="105">
        <v>7198</v>
      </c>
      <c r="P12" s="105">
        <v>8961</v>
      </c>
      <c r="Q12" s="105">
        <v>7566</v>
      </c>
      <c r="R12" s="105">
        <v>6027</v>
      </c>
      <c r="S12" s="105">
        <v>12008</v>
      </c>
    </row>
    <row r="13" spans="1:19" ht="39.950000000000003" customHeight="1">
      <c r="A13" s="97" t="s">
        <v>195</v>
      </c>
      <c r="B13" s="98">
        <v>43249</v>
      </c>
      <c r="C13" s="105">
        <v>1453</v>
      </c>
      <c r="D13" s="105">
        <v>1811</v>
      </c>
      <c r="E13" s="105">
        <v>1795</v>
      </c>
      <c r="F13" s="105">
        <v>2012</v>
      </c>
      <c r="G13" s="105">
        <v>1631</v>
      </c>
      <c r="H13" s="105">
        <v>1464</v>
      </c>
      <c r="I13" s="105">
        <v>1848</v>
      </c>
      <c r="J13" s="105">
        <v>2179</v>
      </c>
      <c r="K13" s="105">
        <v>2644</v>
      </c>
      <c r="L13" s="105">
        <v>2640</v>
      </c>
      <c r="M13" s="105">
        <v>2529</v>
      </c>
      <c r="N13" s="105">
        <v>2821</v>
      </c>
      <c r="O13" s="105">
        <v>3215</v>
      </c>
      <c r="P13" s="105">
        <v>3826</v>
      </c>
      <c r="Q13" s="105">
        <v>3116</v>
      </c>
      <c r="R13" s="105">
        <v>2566</v>
      </c>
      <c r="S13" s="105">
        <v>5699</v>
      </c>
    </row>
    <row r="14" spans="1:19" ht="39.950000000000003" customHeight="1">
      <c r="A14" s="97" t="s">
        <v>196</v>
      </c>
      <c r="B14" s="98">
        <v>37026</v>
      </c>
      <c r="C14" s="105">
        <v>1290</v>
      </c>
      <c r="D14" s="105">
        <v>1571</v>
      </c>
      <c r="E14" s="105">
        <v>1627</v>
      </c>
      <c r="F14" s="105">
        <v>1783</v>
      </c>
      <c r="G14" s="105">
        <v>1566</v>
      </c>
      <c r="H14" s="105">
        <v>1353</v>
      </c>
      <c r="I14" s="105">
        <v>1699</v>
      </c>
      <c r="J14" s="105">
        <v>2018</v>
      </c>
      <c r="K14" s="105">
        <v>2332</v>
      </c>
      <c r="L14" s="105">
        <v>2478</v>
      </c>
      <c r="M14" s="105">
        <v>2206</v>
      </c>
      <c r="N14" s="105">
        <v>2308</v>
      </c>
      <c r="O14" s="105">
        <v>2616</v>
      </c>
      <c r="P14" s="105">
        <v>3187</v>
      </c>
      <c r="Q14" s="105">
        <v>2732</v>
      </c>
      <c r="R14" s="105">
        <v>2141</v>
      </c>
      <c r="S14" s="105">
        <v>4119</v>
      </c>
    </row>
    <row r="15" spans="1:19" ht="39.950000000000003" customHeight="1">
      <c r="A15" s="97" t="s">
        <v>197</v>
      </c>
      <c r="B15" s="98">
        <v>86655</v>
      </c>
      <c r="C15" s="105">
        <v>3066</v>
      </c>
      <c r="D15" s="105">
        <v>3545</v>
      </c>
      <c r="E15" s="105">
        <v>3779</v>
      </c>
      <c r="F15" s="105">
        <v>3905</v>
      </c>
      <c r="G15" s="105">
        <v>3729</v>
      </c>
      <c r="H15" s="105">
        <v>3758</v>
      </c>
      <c r="I15" s="105">
        <v>4373</v>
      </c>
      <c r="J15" s="105">
        <v>4759</v>
      </c>
      <c r="K15" s="105">
        <v>5735</v>
      </c>
      <c r="L15" s="105">
        <v>5901</v>
      </c>
      <c r="M15" s="105">
        <v>5330</v>
      </c>
      <c r="N15" s="105">
        <v>5276</v>
      </c>
      <c r="O15" s="105">
        <v>5898</v>
      </c>
      <c r="P15" s="105">
        <v>7260</v>
      </c>
      <c r="Q15" s="105">
        <v>6179</v>
      </c>
      <c r="R15" s="105">
        <v>4968</v>
      </c>
      <c r="S15" s="105">
        <v>9194</v>
      </c>
    </row>
    <row r="16" spans="1:19" ht="39.950000000000003" customHeight="1">
      <c r="A16" s="97" t="s">
        <v>198</v>
      </c>
      <c r="B16" s="98">
        <v>37759</v>
      </c>
      <c r="C16" s="105">
        <v>1058</v>
      </c>
      <c r="D16" s="105">
        <v>1302</v>
      </c>
      <c r="E16" s="105">
        <v>1484</v>
      </c>
      <c r="F16" s="105">
        <v>1519</v>
      </c>
      <c r="G16" s="105">
        <v>1086</v>
      </c>
      <c r="H16" s="105">
        <v>973</v>
      </c>
      <c r="I16" s="105">
        <v>1366</v>
      </c>
      <c r="J16" s="105">
        <v>1701</v>
      </c>
      <c r="K16" s="105">
        <v>2072</v>
      </c>
      <c r="L16" s="105">
        <v>1990</v>
      </c>
      <c r="M16" s="105">
        <v>2130</v>
      </c>
      <c r="N16" s="105">
        <v>2348</v>
      </c>
      <c r="O16" s="105">
        <v>2702</v>
      </c>
      <c r="P16" s="105">
        <v>3595</v>
      </c>
      <c r="Q16" s="105">
        <v>3330</v>
      </c>
      <c r="R16" s="105">
        <v>2680</v>
      </c>
      <c r="S16" s="105">
        <v>6423</v>
      </c>
    </row>
    <row r="17" spans="1:19" ht="39.950000000000003" customHeight="1">
      <c r="A17" s="97" t="s">
        <v>199</v>
      </c>
      <c r="B17" s="98">
        <v>33411</v>
      </c>
      <c r="C17" s="105">
        <v>1203</v>
      </c>
      <c r="D17" s="105">
        <v>1478</v>
      </c>
      <c r="E17" s="105">
        <v>1577</v>
      </c>
      <c r="F17" s="105">
        <v>1578</v>
      </c>
      <c r="G17" s="105">
        <v>1544</v>
      </c>
      <c r="H17" s="105">
        <v>1397</v>
      </c>
      <c r="I17" s="105">
        <v>1654</v>
      </c>
      <c r="J17" s="105">
        <v>1998</v>
      </c>
      <c r="K17" s="105">
        <v>2280</v>
      </c>
      <c r="L17" s="105">
        <v>2232</v>
      </c>
      <c r="M17" s="105">
        <v>1943</v>
      </c>
      <c r="N17" s="105">
        <v>2023</v>
      </c>
      <c r="O17" s="105">
        <v>2464</v>
      </c>
      <c r="P17" s="105">
        <v>2748</v>
      </c>
      <c r="Q17" s="105">
        <v>2205</v>
      </c>
      <c r="R17" s="105">
        <v>1776</v>
      </c>
      <c r="S17" s="105">
        <v>3311</v>
      </c>
    </row>
    <row r="18" spans="1:19" ht="39.950000000000003" customHeight="1">
      <c r="A18" s="101" t="s">
        <v>200</v>
      </c>
      <c r="B18" s="107">
        <v>6610</v>
      </c>
      <c r="C18" s="107">
        <v>128</v>
      </c>
      <c r="D18" s="107">
        <v>166</v>
      </c>
      <c r="E18" s="107">
        <v>189</v>
      </c>
      <c r="F18" s="107">
        <v>517</v>
      </c>
      <c r="G18" s="107">
        <v>173</v>
      </c>
      <c r="H18" s="107">
        <v>166</v>
      </c>
      <c r="I18" s="107">
        <v>196</v>
      </c>
      <c r="J18" s="107">
        <v>220</v>
      </c>
      <c r="K18" s="107">
        <v>286</v>
      </c>
      <c r="L18" s="107">
        <v>294</v>
      </c>
      <c r="M18" s="107">
        <v>280</v>
      </c>
      <c r="N18" s="107">
        <v>392</v>
      </c>
      <c r="O18" s="107">
        <v>469</v>
      </c>
      <c r="P18" s="107">
        <v>734</v>
      </c>
      <c r="Q18" s="107">
        <v>705</v>
      </c>
      <c r="R18" s="107">
        <v>613</v>
      </c>
      <c r="S18" s="107">
        <v>1082</v>
      </c>
    </row>
    <row r="19" spans="1:19" ht="39.950000000000003" customHeight="1">
      <c r="A19" s="101" t="s">
        <v>201</v>
      </c>
      <c r="B19" s="107">
        <v>8297</v>
      </c>
      <c r="C19" s="107">
        <v>187</v>
      </c>
      <c r="D19" s="107">
        <v>197</v>
      </c>
      <c r="E19" s="107">
        <v>254</v>
      </c>
      <c r="F19" s="107">
        <v>297</v>
      </c>
      <c r="G19" s="107">
        <v>222</v>
      </c>
      <c r="H19" s="107">
        <v>222</v>
      </c>
      <c r="I19" s="107">
        <v>285</v>
      </c>
      <c r="J19" s="107">
        <v>261</v>
      </c>
      <c r="K19" s="107">
        <v>380</v>
      </c>
      <c r="L19" s="107">
        <v>384</v>
      </c>
      <c r="M19" s="107">
        <v>408</v>
      </c>
      <c r="N19" s="107">
        <v>596</v>
      </c>
      <c r="O19" s="107">
        <v>671</v>
      </c>
      <c r="P19" s="107">
        <v>743</v>
      </c>
      <c r="Q19" s="107">
        <v>599</v>
      </c>
      <c r="R19" s="107">
        <v>678</v>
      </c>
      <c r="S19" s="107">
        <v>1913</v>
      </c>
    </row>
    <row r="20" spans="1:19" ht="39.950000000000003" customHeight="1">
      <c r="A20" s="97" t="s">
        <v>202</v>
      </c>
      <c r="B20" s="98">
        <v>30787</v>
      </c>
      <c r="C20" s="105">
        <v>1175</v>
      </c>
      <c r="D20" s="105">
        <v>1454</v>
      </c>
      <c r="E20" s="105">
        <v>1390</v>
      </c>
      <c r="F20" s="105">
        <v>1560</v>
      </c>
      <c r="G20" s="105">
        <v>1350</v>
      </c>
      <c r="H20" s="105">
        <v>1248</v>
      </c>
      <c r="I20" s="105">
        <v>1582</v>
      </c>
      <c r="J20" s="105">
        <v>1763</v>
      </c>
      <c r="K20" s="105">
        <v>2105</v>
      </c>
      <c r="L20" s="105">
        <v>2180</v>
      </c>
      <c r="M20" s="105">
        <v>1718</v>
      </c>
      <c r="N20" s="105">
        <v>1849</v>
      </c>
      <c r="O20" s="105">
        <v>2125</v>
      </c>
      <c r="P20" s="105">
        <v>2379</v>
      </c>
      <c r="Q20" s="105">
        <v>2153</v>
      </c>
      <c r="R20" s="105">
        <v>1758</v>
      </c>
      <c r="S20" s="105">
        <v>2998</v>
      </c>
    </row>
    <row r="21" spans="1:19" ht="39.950000000000003" customHeight="1">
      <c r="A21" s="97" t="s">
        <v>203</v>
      </c>
      <c r="B21" s="98">
        <v>21156</v>
      </c>
      <c r="C21" s="105">
        <v>715</v>
      </c>
      <c r="D21" s="105">
        <v>876</v>
      </c>
      <c r="E21" s="105">
        <v>1005</v>
      </c>
      <c r="F21" s="105">
        <v>993</v>
      </c>
      <c r="G21" s="105">
        <v>888</v>
      </c>
      <c r="H21" s="105">
        <v>797</v>
      </c>
      <c r="I21" s="105">
        <v>963</v>
      </c>
      <c r="J21" s="105">
        <v>1236</v>
      </c>
      <c r="K21" s="105">
        <v>1407</v>
      </c>
      <c r="L21" s="105">
        <v>1443</v>
      </c>
      <c r="M21" s="105">
        <v>1229</v>
      </c>
      <c r="N21" s="105">
        <v>1293</v>
      </c>
      <c r="O21" s="105">
        <v>1551</v>
      </c>
      <c r="P21" s="105">
        <v>1921</v>
      </c>
      <c r="Q21" s="105">
        <v>1596</v>
      </c>
      <c r="R21" s="105">
        <v>1218</v>
      </c>
      <c r="S21" s="105">
        <v>2025</v>
      </c>
    </row>
    <row r="22" spans="1:19" ht="39.950000000000003" customHeight="1">
      <c r="A22" s="101" t="s">
        <v>204</v>
      </c>
      <c r="B22" s="104">
        <v>16677</v>
      </c>
      <c r="C22" s="107">
        <v>463</v>
      </c>
      <c r="D22" s="107">
        <v>620</v>
      </c>
      <c r="E22" s="107">
        <v>662</v>
      </c>
      <c r="F22" s="107">
        <v>750</v>
      </c>
      <c r="G22" s="107">
        <v>593</v>
      </c>
      <c r="H22" s="107">
        <v>537</v>
      </c>
      <c r="I22" s="107">
        <v>648</v>
      </c>
      <c r="J22" s="107">
        <v>794</v>
      </c>
      <c r="K22" s="107">
        <v>916</v>
      </c>
      <c r="L22" s="107">
        <v>940</v>
      </c>
      <c r="M22" s="107">
        <v>927</v>
      </c>
      <c r="N22" s="107">
        <v>1046</v>
      </c>
      <c r="O22" s="107">
        <v>1288</v>
      </c>
      <c r="P22" s="107">
        <v>1495</v>
      </c>
      <c r="Q22" s="107">
        <v>1222</v>
      </c>
      <c r="R22" s="107">
        <v>1131</v>
      </c>
      <c r="S22" s="107">
        <v>2645</v>
      </c>
    </row>
    <row r="23" spans="1:19" ht="39.950000000000003" customHeight="1">
      <c r="A23" s="101" t="s">
        <v>205</v>
      </c>
      <c r="B23" s="107">
        <v>9333</v>
      </c>
      <c r="C23" s="107">
        <v>184</v>
      </c>
      <c r="D23" s="107">
        <v>255</v>
      </c>
      <c r="E23" s="107">
        <v>266</v>
      </c>
      <c r="F23" s="107">
        <v>353</v>
      </c>
      <c r="G23" s="107">
        <v>294</v>
      </c>
      <c r="H23" s="107">
        <v>232</v>
      </c>
      <c r="I23" s="107">
        <v>279</v>
      </c>
      <c r="J23" s="107">
        <v>282</v>
      </c>
      <c r="K23" s="107">
        <v>441</v>
      </c>
      <c r="L23" s="107">
        <v>435</v>
      </c>
      <c r="M23" s="107">
        <v>575</v>
      </c>
      <c r="N23" s="107">
        <v>633</v>
      </c>
      <c r="O23" s="107">
        <v>815</v>
      </c>
      <c r="P23" s="107">
        <v>970</v>
      </c>
      <c r="Q23" s="107">
        <v>792</v>
      </c>
      <c r="R23" s="107">
        <v>733</v>
      </c>
      <c r="S23" s="107">
        <v>1794</v>
      </c>
    </row>
    <row r="24" spans="1:19" ht="39.950000000000003" customHeight="1">
      <c r="A24" s="97" t="s">
        <v>206</v>
      </c>
      <c r="B24" s="98">
        <v>3949</v>
      </c>
      <c r="C24" s="105">
        <v>86</v>
      </c>
      <c r="D24" s="105">
        <v>112</v>
      </c>
      <c r="E24" s="105">
        <v>131</v>
      </c>
      <c r="F24" s="105">
        <v>154</v>
      </c>
      <c r="G24" s="105">
        <v>107</v>
      </c>
      <c r="H24" s="105">
        <v>107</v>
      </c>
      <c r="I24" s="105">
        <v>116</v>
      </c>
      <c r="J24" s="105">
        <v>151</v>
      </c>
      <c r="K24" s="105">
        <v>211</v>
      </c>
      <c r="L24" s="105">
        <v>216</v>
      </c>
      <c r="M24" s="105">
        <v>209</v>
      </c>
      <c r="N24" s="105">
        <v>244</v>
      </c>
      <c r="O24" s="105">
        <v>322</v>
      </c>
      <c r="P24" s="105">
        <v>448</v>
      </c>
      <c r="Q24" s="105">
        <v>339</v>
      </c>
      <c r="R24" s="105">
        <v>273</v>
      </c>
      <c r="S24" s="105">
        <v>723</v>
      </c>
    </row>
    <row r="25" spans="1:19" ht="39.950000000000003" customHeight="1">
      <c r="A25" s="97" t="s">
        <v>207</v>
      </c>
      <c r="B25" s="98">
        <v>10275</v>
      </c>
      <c r="C25" s="105">
        <v>261</v>
      </c>
      <c r="D25" s="105">
        <v>317</v>
      </c>
      <c r="E25" s="105">
        <v>403</v>
      </c>
      <c r="F25" s="105">
        <v>422</v>
      </c>
      <c r="G25" s="105">
        <v>241</v>
      </c>
      <c r="H25" s="105">
        <v>265</v>
      </c>
      <c r="I25" s="105">
        <v>339</v>
      </c>
      <c r="J25" s="105">
        <v>388</v>
      </c>
      <c r="K25" s="105">
        <v>529</v>
      </c>
      <c r="L25" s="105">
        <v>524</v>
      </c>
      <c r="M25" s="105">
        <v>547</v>
      </c>
      <c r="N25" s="105">
        <v>705</v>
      </c>
      <c r="O25" s="105">
        <v>800</v>
      </c>
      <c r="P25" s="105">
        <v>1077</v>
      </c>
      <c r="Q25" s="105">
        <v>893</v>
      </c>
      <c r="R25" s="105">
        <v>723</v>
      </c>
      <c r="S25" s="105">
        <v>1841</v>
      </c>
    </row>
    <row r="26" spans="1:19" ht="39.950000000000003" customHeight="1" thickBot="1">
      <c r="A26" s="102" t="s">
        <v>181</v>
      </c>
      <c r="B26" s="108">
        <v>21394</v>
      </c>
      <c r="C26" s="108">
        <v>481</v>
      </c>
      <c r="D26" s="108">
        <v>597</v>
      </c>
      <c r="E26" s="108">
        <v>730</v>
      </c>
      <c r="F26" s="108">
        <v>878</v>
      </c>
      <c r="G26" s="108">
        <v>662</v>
      </c>
      <c r="H26" s="108">
        <v>501</v>
      </c>
      <c r="I26" s="108">
        <v>669</v>
      </c>
      <c r="J26" s="108">
        <v>818</v>
      </c>
      <c r="K26" s="108">
        <v>1162</v>
      </c>
      <c r="L26" s="108">
        <v>1271</v>
      </c>
      <c r="M26" s="108">
        <v>1237</v>
      </c>
      <c r="N26" s="108">
        <v>1494</v>
      </c>
      <c r="O26" s="108">
        <v>1824</v>
      </c>
      <c r="P26" s="108">
        <v>2410</v>
      </c>
      <c r="Q26" s="108">
        <v>1979</v>
      </c>
      <c r="R26" s="108">
        <v>1600</v>
      </c>
      <c r="S26" s="108">
        <v>3081</v>
      </c>
    </row>
    <row r="27" spans="1:19" ht="39.950000000000003" customHeight="1" thickTop="1">
      <c r="A27" s="97" t="s">
        <v>208</v>
      </c>
      <c r="B27" s="98">
        <f>B15</f>
        <v>86655</v>
      </c>
      <c r="C27" s="105">
        <f>C15</f>
        <v>3066</v>
      </c>
      <c r="D27" s="105">
        <f t="shared" ref="D27:P27" si="4">D15</f>
        <v>3545</v>
      </c>
      <c r="E27" s="105">
        <f t="shared" si="4"/>
        <v>3779</v>
      </c>
      <c r="F27" s="105">
        <f t="shared" si="4"/>
        <v>3905</v>
      </c>
      <c r="G27" s="105">
        <f t="shared" si="4"/>
        <v>3729</v>
      </c>
      <c r="H27" s="105">
        <f t="shared" si="4"/>
        <v>3758</v>
      </c>
      <c r="I27" s="105">
        <f t="shared" si="4"/>
        <v>4373</v>
      </c>
      <c r="J27" s="105">
        <f t="shared" si="4"/>
        <v>4759</v>
      </c>
      <c r="K27" s="105">
        <f t="shared" si="4"/>
        <v>5735</v>
      </c>
      <c r="L27" s="105">
        <f t="shared" si="4"/>
        <v>5901</v>
      </c>
      <c r="M27" s="105">
        <f t="shared" si="4"/>
        <v>5330</v>
      </c>
      <c r="N27" s="105">
        <f t="shared" si="4"/>
        <v>5276</v>
      </c>
      <c r="O27" s="105">
        <f t="shared" si="4"/>
        <v>5898</v>
      </c>
      <c r="P27" s="105">
        <f t="shared" si="4"/>
        <v>7260</v>
      </c>
      <c r="Q27" s="105">
        <f>Q15</f>
        <v>6179</v>
      </c>
      <c r="R27" s="105">
        <f>R15</f>
        <v>4968</v>
      </c>
      <c r="S27" s="105">
        <f>S15</f>
        <v>9194</v>
      </c>
    </row>
    <row r="28" spans="1:19" ht="39.950000000000003" customHeight="1">
      <c r="A28" s="97" t="s">
        <v>209</v>
      </c>
      <c r="B28" s="98">
        <f>B11+B12</f>
        <v>227133</v>
      </c>
      <c r="C28" s="105">
        <f>C11+C12</f>
        <v>8749</v>
      </c>
      <c r="D28" s="105">
        <f t="shared" ref="D28:P28" si="5">D11+D12</f>
        <v>9847</v>
      </c>
      <c r="E28" s="105">
        <f t="shared" si="5"/>
        <v>10163</v>
      </c>
      <c r="F28" s="105">
        <f t="shared" si="5"/>
        <v>10639</v>
      </c>
      <c r="G28" s="105">
        <f t="shared" si="5"/>
        <v>9588</v>
      </c>
      <c r="H28" s="105">
        <f t="shared" si="5"/>
        <v>9312</v>
      </c>
      <c r="I28" s="105">
        <f t="shared" si="5"/>
        <v>11338</v>
      </c>
      <c r="J28" s="105">
        <f t="shared" si="5"/>
        <v>12573</v>
      </c>
      <c r="K28" s="105">
        <f t="shared" si="5"/>
        <v>15180</v>
      </c>
      <c r="L28" s="105">
        <f t="shared" si="5"/>
        <v>15794</v>
      </c>
      <c r="M28" s="105">
        <f t="shared" si="5"/>
        <v>13627</v>
      </c>
      <c r="N28" s="105">
        <f t="shared" si="5"/>
        <v>13594</v>
      </c>
      <c r="O28" s="105">
        <f t="shared" si="5"/>
        <v>14162</v>
      </c>
      <c r="P28" s="105">
        <f t="shared" si="5"/>
        <v>18457</v>
      </c>
      <c r="Q28" s="105">
        <f>Q11+Q12</f>
        <v>16574</v>
      </c>
      <c r="R28" s="105">
        <f>R11+R12</f>
        <v>13090</v>
      </c>
      <c r="S28" s="105">
        <f>S11+S12</f>
        <v>24446</v>
      </c>
    </row>
    <row r="29" spans="1:19" ht="39.950000000000003" customHeight="1">
      <c r="A29" s="97" t="s">
        <v>210</v>
      </c>
      <c r="B29" s="98">
        <f>B8+B18</f>
        <v>163647</v>
      </c>
      <c r="C29" s="105">
        <f>C8+C18</f>
        <v>5381</v>
      </c>
      <c r="D29" s="105">
        <f t="shared" ref="D29:P29" si="6">D8+D18</f>
        <v>6378</v>
      </c>
      <c r="E29" s="105">
        <f t="shared" si="6"/>
        <v>6690</v>
      </c>
      <c r="F29" s="105">
        <f t="shared" si="6"/>
        <v>7569</v>
      </c>
      <c r="G29" s="105">
        <f t="shared" si="6"/>
        <v>6460</v>
      </c>
      <c r="H29" s="105">
        <f t="shared" si="6"/>
        <v>5994</v>
      </c>
      <c r="I29" s="105">
        <f t="shared" si="6"/>
        <v>7314</v>
      </c>
      <c r="J29" s="105">
        <f t="shared" si="6"/>
        <v>8241</v>
      </c>
      <c r="K29" s="105">
        <f t="shared" si="6"/>
        <v>10570</v>
      </c>
      <c r="L29" s="105">
        <f t="shared" si="6"/>
        <v>11367</v>
      </c>
      <c r="M29" s="105">
        <f t="shared" si="6"/>
        <v>9625</v>
      </c>
      <c r="N29" s="105">
        <f t="shared" si="6"/>
        <v>9589</v>
      </c>
      <c r="O29" s="105">
        <f t="shared" si="6"/>
        <v>10454</v>
      </c>
      <c r="P29" s="105">
        <f t="shared" si="6"/>
        <v>14401</v>
      </c>
      <c r="Q29" s="105">
        <f>Q8+Q18</f>
        <v>13762</v>
      </c>
      <c r="R29" s="105">
        <f>R8+R18</f>
        <v>11098</v>
      </c>
      <c r="S29" s="105">
        <f>S8+S18</f>
        <v>18754</v>
      </c>
    </row>
    <row r="30" spans="1:19" ht="39.950000000000003" customHeight="1">
      <c r="A30" s="97" t="s">
        <v>211</v>
      </c>
      <c r="B30" s="98">
        <f>B7+B14+B17+B19+B20+B21</f>
        <v>640666</v>
      </c>
      <c r="C30" s="105">
        <f>C7+C14+C17+C19+C20+C21</f>
        <v>25079</v>
      </c>
      <c r="D30" s="105">
        <f t="shared" ref="D30:P30" si="7">D7+D14+D17+D19+D20+D21</f>
        <v>28016</v>
      </c>
      <c r="E30" s="105">
        <f t="shared" si="7"/>
        <v>28843</v>
      </c>
      <c r="F30" s="105">
        <f t="shared" si="7"/>
        <v>30655</v>
      </c>
      <c r="G30" s="105">
        <f t="shared" si="7"/>
        <v>30141</v>
      </c>
      <c r="H30" s="105">
        <f t="shared" si="7"/>
        <v>29261</v>
      </c>
      <c r="I30" s="105">
        <f t="shared" si="7"/>
        <v>33991</v>
      </c>
      <c r="J30" s="105">
        <f t="shared" si="7"/>
        <v>38483</v>
      </c>
      <c r="K30" s="105">
        <f t="shared" si="7"/>
        <v>45606</v>
      </c>
      <c r="L30" s="105">
        <f t="shared" si="7"/>
        <v>47426</v>
      </c>
      <c r="M30" s="105">
        <f t="shared" si="7"/>
        <v>40671</v>
      </c>
      <c r="N30" s="105">
        <f t="shared" si="7"/>
        <v>39287</v>
      </c>
      <c r="O30" s="105">
        <f t="shared" si="7"/>
        <v>41304</v>
      </c>
      <c r="P30" s="105">
        <f t="shared" si="7"/>
        <v>48708</v>
      </c>
      <c r="Q30" s="105">
        <f>Q7+Q14+Q17+Q19+Q20+Q21</f>
        <v>42387</v>
      </c>
      <c r="R30" s="105">
        <f>R7+R14+R17+R19+R20+R21</f>
        <v>33357</v>
      </c>
      <c r="S30" s="105">
        <f>S7+S14+S17+S19+S20+S21</f>
        <v>57451</v>
      </c>
    </row>
    <row r="31" spans="1:19" ht="39.950000000000003" customHeight="1">
      <c r="A31" s="97" t="s">
        <v>212</v>
      </c>
      <c r="B31" s="98">
        <f>B10+B13+B16+B22+B23</f>
        <v>140669</v>
      </c>
      <c r="C31" s="105">
        <f>C10+C13+C16+C22+C23</f>
        <v>4065</v>
      </c>
      <c r="D31" s="105">
        <f t="shared" ref="D31:P31" si="8">D10+D13+D16+D22+D23</f>
        <v>5069</v>
      </c>
      <c r="E31" s="105">
        <f t="shared" si="8"/>
        <v>5470</v>
      </c>
      <c r="F31" s="105">
        <f t="shared" si="8"/>
        <v>6017</v>
      </c>
      <c r="G31" s="105">
        <f t="shared" si="8"/>
        <v>4712</v>
      </c>
      <c r="H31" s="105">
        <f t="shared" si="8"/>
        <v>4276</v>
      </c>
      <c r="I31" s="105">
        <f t="shared" si="8"/>
        <v>5408</v>
      </c>
      <c r="J31" s="105">
        <f t="shared" si="8"/>
        <v>6365</v>
      </c>
      <c r="K31" s="105">
        <f t="shared" si="8"/>
        <v>7892</v>
      </c>
      <c r="L31" s="105">
        <f t="shared" si="8"/>
        <v>8220</v>
      </c>
      <c r="M31" s="105">
        <f t="shared" si="8"/>
        <v>8266</v>
      </c>
      <c r="N31" s="105">
        <f t="shared" si="8"/>
        <v>9123</v>
      </c>
      <c r="O31" s="105">
        <f t="shared" si="8"/>
        <v>10542</v>
      </c>
      <c r="P31" s="105">
        <f t="shared" si="8"/>
        <v>13034</v>
      </c>
      <c r="Q31" s="105">
        <f>Q10+Q13+Q16+Q22+Q23</f>
        <v>11327</v>
      </c>
      <c r="R31" s="105">
        <f>R10+R13+R16+R22+R23</f>
        <v>9562</v>
      </c>
      <c r="S31" s="105">
        <f>S10+S13+S16+S22+S23</f>
        <v>21321</v>
      </c>
    </row>
    <row r="32" spans="1:19" ht="39.950000000000003" customHeight="1">
      <c r="A32" s="99" t="s">
        <v>213</v>
      </c>
      <c r="B32" s="100">
        <f>B9+B24+B25+B26</f>
        <v>111083</v>
      </c>
      <c r="C32" s="106">
        <f>C9+C24+C25+C26</f>
        <v>3018</v>
      </c>
      <c r="D32" s="106">
        <f t="shared" ref="D32:P32" si="9">D9+D24+D25+D26</f>
        <v>3709</v>
      </c>
      <c r="E32" s="106">
        <f t="shared" si="9"/>
        <v>4222</v>
      </c>
      <c r="F32" s="106">
        <f t="shared" si="9"/>
        <v>4778</v>
      </c>
      <c r="G32" s="106">
        <f t="shared" si="9"/>
        <v>3575</v>
      </c>
      <c r="H32" s="106">
        <f t="shared" si="9"/>
        <v>3131</v>
      </c>
      <c r="I32" s="106">
        <f t="shared" si="9"/>
        <v>3952</v>
      </c>
      <c r="J32" s="106">
        <f t="shared" si="9"/>
        <v>4814</v>
      </c>
      <c r="K32" s="106">
        <f t="shared" si="9"/>
        <v>6496</v>
      </c>
      <c r="L32" s="106">
        <f t="shared" si="9"/>
        <v>6721</v>
      </c>
      <c r="M32" s="106">
        <f t="shared" si="9"/>
        <v>6556</v>
      </c>
      <c r="N32" s="106">
        <f t="shared" si="9"/>
        <v>7283</v>
      </c>
      <c r="O32" s="106">
        <f t="shared" si="9"/>
        <v>8613</v>
      </c>
      <c r="P32" s="106">
        <f t="shared" si="9"/>
        <v>11115</v>
      </c>
      <c r="Q32" s="106">
        <f>Q9+Q24+Q25+Q26</f>
        <v>9791</v>
      </c>
      <c r="R32" s="106">
        <f>R9+R24+R25+R26</f>
        <v>7625</v>
      </c>
      <c r="S32" s="106">
        <f>S9+S24+S25+S26</f>
        <v>15684</v>
      </c>
    </row>
    <row r="33" spans="1:1" ht="22.5" customHeight="1">
      <c r="A33" s="92" t="s">
        <v>713</v>
      </c>
    </row>
    <row r="34" spans="1:1">
      <c r="A34" s="130" t="s">
        <v>547</v>
      </c>
    </row>
  </sheetData>
  <mergeCells count="1">
    <mergeCell ref="A1:H1"/>
  </mergeCells>
  <phoneticPr fontId="4"/>
  <pageMargins left="0.70866141732283472" right="0.70866141732283472" top="0.74803149606299213" bottom="0.74803149606299213" header="0.31496062992125984" footer="0.31496062992125984"/>
  <pageSetup paperSize="9" scale="63"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34"/>
  <sheetViews>
    <sheetView view="pageBreakPreview" zoomScale="70" zoomScaleNormal="100" zoomScaleSheetLayoutView="70" workbookViewId="0">
      <selection activeCell="H49" sqref="H49"/>
    </sheetView>
  </sheetViews>
  <sheetFormatPr defaultRowHeight="13.5"/>
  <cols>
    <col min="1" max="1" width="13.625" style="92" customWidth="1"/>
    <col min="2" max="2" width="14.625" customWidth="1"/>
    <col min="3" max="19" width="12.625" customWidth="1"/>
  </cols>
  <sheetData>
    <row r="1" spans="1:19" ht="21">
      <c r="A1" s="161" t="s">
        <v>543</v>
      </c>
      <c r="B1" s="161"/>
      <c r="C1" s="161"/>
      <c r="D1" s="161"/>
      <c r="E1" s="161"/>
      <c r="F1" s="161"/>
      <c r="G1" s="161"/>
      <c r="H1" s="161"/>
    </row>
    <row r="2" spans="1:19" ht="15.75" customHeight="1">
      <c r="R2" s="135" t="s">
        <v>710</v>
      </c>
      <c r="S2" s="135"/>
    </row>
    <row r="3" spans="1:19" ht="39.950000000000003" customHeight="1">
      <c r="A3" s="89" t="s">
        <v>180</v>
      </c>
      <c r="B3" s="134"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39.950000000000003" customHeight="1">
      <c r="A4" s="95" t="s">
        <v>186</v>
      </c>
      <c r="B4" s="98">
        <f t="shared" ref="B4:B5" si="0">SUM(C4:S4)</f>
        <v>649749</v>
      </c>
      <c r="C4" s="104">
        <f>SUM(C5:C6)</f>
        <v>25341</v>
      </c>
      <c r="D4" s="104">
        <f t="shared" ref="D4:S4" si="1">SUM(D5:D6)</f>
        <v>29006</v>
      </c>
      <c r="E4" s="104">
        <f t="shared" si="1"/>
        <v>30249</v>
      </c>
      <c r="F4" s="104">
        <f t="shared" si="1"/>
        <v>32685</v>
      </c>
      <c r="G4" s="104">
        <f t="shared" si="1"/>
        <v>29867</v>
      </c>
      <c r="H4" s="104">
        <f t="shared" si="1"/>
        <v>28302</v>
      </c>
      <c r="I4" s="104">
        <f t="shared" si="1"/>
        <v>33141</v>
      </c>
      <c r="J4" s="104">
        <f t="shared" si="1"/>
        <v>37786</v>
      </c>
      <c r="K4" s="104">
        <f t="shared" si="1"/>
        <v>46129</v>
      </c>
      <c r="L4" s="104">
        <f t="shared" si="1"/>
        <v>47439</v>
      </c>
      <c r="M4" s="104">
        <f t="shared" si="1"/>
        <v>40853</v>
      </c>
      <c r="N4" s="104">
        <f t="shared" si="1"/>
        <v>40634</v>
      </c>
      <c r="O4" s="104">
        <f t="shared" si="1"/>
        <v>43722</v>
      </c>
      <c r="P4" s="104">
        <f t="shared" si="1"/>
        <v>53999</v>
      </c>
      <c r="Q4" s="104">
        <f t="shared" si="1"/>
        <v>46667</v>
      </c>
      <c r="R4" s="104">
        <f t="shared" si="1"/>
        <v>34288</v>
      </c>
      <c r="S4" s="104">
        <f t="shared" si="1"/>
        <v>49641</v>
      </c>
    </row>
    <row r="5" spans="1:19" ht="39.950000000000003" customHeight="1">
      <c r="A5" s="97" t="s">
        <v>187</v>
      </c>
      <c r="B5" s="98">
        <f t="shared" si="0"/>
        <v>588598</v>
      </c>
      <c r="C5" s="105">
        <f>SUM(C7:C17)</f>
        <v>23416</v>
      </c>
      <c r="D5" s="105">
        <f t="shared" ref="D5:S5" si="2">SUM(D7:D17)</f>
        <v>26662</v>
      </c>
      <c r="E5" s="105">
        <f t="shared" si="2"/>
        <v>27711</v>
      </c>
      <c r="F5" s="105">
        <f t="shared" si="2"/>
        <v>29566</v>
      </c>
      <c r="G5" s="105">
        <f t="shared" si="2"/>
        <v>27478</v>
      </c>
      <c r="H5" s="105">
        <f t="shared" si="2"/>
        <v>26061</v>
      </c>
      <c r="I5" s="105">
        <f t="shared" si="2"/>
        <v>30583</v>
      </c>
      <c r="J5" s="105">
        <f t="shared" si="2"/>
        <v>34797</v>
      </c>
      <c r="K5" s="105">
        <f t="shared" si="2"/>
        <v>42289</v>
      </c>
      <c r="L5" s="105">
        <f t="shared" si="2"/>
        <v>43568</v>
      </c>
      <c r="M5" s="105">
        <f t="shared" si="2"/>
        <v>37377</v>
      </c>
      <c r="N5" s="105">
        <f t="shared" si="2"/>
        <v>36549</v>
      </c>
      <c r="O5" s="105">
        <f t="shared" si="2"/>
        <v>38900</v>
      </c>
      <c r="P5" s="105">
        <f t="shared" si="2"/>
        <v>47975</v>
      </c>
      <c r="Q5" s="105">
        <f t="shared" si="2"/>
        <v>41796</v>
      </c>
      <c r="R5" s="105">
        <f t="shared" si="2"/>
        <v>30507</v>
      </c>
      <c r="S5" s="105">
        <f t="shared" si="2"/>
        <v>43363</v>
      </c>
    </row>
    <row r="6" spans="1:19" ht="39.950000000000003" customHeight="1">
      <c r="A6" s="99" t="s">
        <v>188</v>
      </c>
      <c r="B6" s="106">
        <f>SUM(C6:S6)</f>
        <v>61151</v>
      </c>
      <c r="C6" s="106">
        <f>SUM(C18:C26)</f>
        <v>1925</v>
      </c>
      <c r="D6" s="106">
        <f t="shared" ref="D6:S6" si="3">SUM(D18:D26)</f>
        <v>2344</v>
      </c>
      <c r="E6" s="106">
        <f t="shared" si="3"/>
        <v>2538</v>
      </c>
      <c r="F6" s="106">
        <f t="shared" si="3"/>
        <v>3119</v>
      </c>
      <c r="G6" s="106">
        <f t="shared" si="3"/>
        <v>2389</v>
      </c>
      <c r="H6" s="106">
        <f t="shared" si="3"/>
        <v>2241</v>
      </c>
      <c r="I6" s="106">
        <f t="shared" si="3"/>
        <v>2558</v>
      </c>
      <c r="J6" s="106">
        <f t="shared" si="3"/>
        <v>2989</v>
      </c>
      <c r="K6" s="106">
        <f t="shared" si="3"/>
        <v>3840</v>
      </c>
      <c r="L6" s="106">
        <f t="shared" si="3"/>
        <v>3871</v>
      </c>
      <c r="M6" s="106">
        <f t="shared" si="3"/>
        <v>3476</v>
      </c>
      <c r="N6" s="106">
        <f t="shared" si="3"/>
        <v>4085</v>
      </c>
      <c r="O6" s="106">
        <f t="shared" si="3"/>
        <v>4822</v>
      </c>
      <c r="P6" s="106">
        <f t="shared" si="3"/>
        <v>6024</v>
      </c>
      <c r="Q6" s="106">
        <f t="shared" si="3"/>
        <v>4871</v>
      </c>
      <c r="R6" s="106">
        <f t="shared" si="3"/>
        <v>3781</v>
      </c>
      <c r="S6" s="106">
        <f t="shared" si="3"/>
        <v>6278</v>
      </c>
    </row>
    <row r="7" spans="1:19" ht="39.950000000000003" customHeight="1">
      <c r="A7" s="95" t="s">
        <v>189</v>
      </c>
      <c r="B7" s="98">
        <v>239746</v>
      </c>
      <c r="C7" s="104">
        <v>10524</v>
      </c>
      <c r="D7" s="104">
        <v>11439</v>
      </c>
      <c r="E7" s="104">
        <v>11712</v>
      </c>
      <c r="F7" s="104">
        <v>12585</v>
      </c>
      <c r="G7" s="104">
        <v>12367</v>
      </c>
      <c r="H7" s="104">
        <v>11719</v>
      </c>
      <c r="I7" s="104">
        <v>13422</v>
      </c>
      <c r="J7" s="104">
        <v>15225</v>
      </c>
      <c r="K7" s="104">
        <v>18168</v>
      </c>
      <c r="L7" s="104">
        <v>18852</v>
      </c>
      <c r="M7" s="104">
        <v>15712</v>
      </c>
      <c r="N7" s="104">
        <v>14652</v>
      </c>
      <c r="O7" s="104">
        <v>15077</v>
      </c>
      <c r="P7" s="104">
        <v>17641</v>
      </c>
      <c r="Q7" s="104">
        <v>15158</v>
      </c>
      <c r="R7" s="104">
        <v>11078</v>
      </c>
      <c r="S7" s="104">
        <v>14415</v>
      </c>
    </row>
    <row r="8" spans="1:19" ht="39.950000000000003" customHeight="1">
      <c r="A8" s="97" t="s">
        <v>190</v>
      </c>
      <c r="B8" s="98">
        <v>74256</v>
      </c>
      <c r="C8" s="105">
        <v>2685</v>
      </c>
      <c r="D8" s="105">
        <v>3227</v>
      </c>
      <c r="E8" s="105">
        <v>3350</v>
      </c>
      <c r="F8" s="105">
        <v>3544</v>
      </c>
      <c r="G8" s="105">
        <v>3244</v>
      </c>
      <c r="H8" s="105">
        <v>3039</v>
      </c>
      <c r="I8" s="105">
        <v>3623</v>
      </c>
      <c r="J8" s="105">
        <v>4112</v>
      </c>
      <c r="K8" s="105">
        <v>5183</v>
      </c>
      <c r="L8" s="105">
        <v>5520</v>
      </c>
      <c r="M8" s="105">
        <v>4506</v>
      </c>
      <c r="N8" s="105">
        <v>4427</v>
      </c>
      <c r="O8" s="105">
        <v>4763</v>
      </c>
      <c r="P8" s="105">
        <v>6427</v>
      </c>
      <c r="Q8" s="105">
        <v>6033</v>
      </c>
      <c r="R8" s="105">
        <v>4563</v>
      </c>
      <c r="S8" s="105">
        <v>6010</v>
      </c>
    </row>
    <row r="9" spans="1:19" ht="39.950000000000003" customHeight="1">
      <c r="A9" s="97" t="s">
        <v>191</v>
      </c>
      <c r="B9" s="98">
        <v>35458</v>
      </c>
      <c r="C9" s="105">
        <v>1150</v>
      </c>
      <c r="D9" s="105">
        <v>1410</v>
      </c>
      <c r="E9" s="105">
        <v>1524</v>
      </c>
      <c r="F9" s="105">
        <v>1659</v>
      </c>
      <c r="G9" s="105">
        <v>1352</v>
      </c>
      <c r="H9" s="105">
        <v>1181</v>
      </c>
      <c r="I9" s="105">
        <v>1464</v>
      </c>
      <c r="J9" s="105">
        <v>1797</v>
      </c>
      <c r="K9" s="105">
        <v>2371</v>
      </c>
      <c r="L9" s="105">
        <v>2380</v>
      </c>
      <c r="M9" s="105">
        <v>2227</v>
      </c>
      <c r="N9" s="105">
        <v>2335</v>
      </c>
      <c r="O9" s="105">
        <v>2731</v>
      </c>
      <c r="P9" s="105">
        <v>3438</v>
      </c>
      <c r="Q9" s="105">
        <v>3114</v>
      </c>
      <c r="R9" s="105">
        <v>2084</v>
      </c>
      <c r="S9" s="105">
        <v>3241</v>
      </c>
    </row>
    <row r="10" spans="1:19" ht="39.950000000000003" customHeight="1">
      <c r="A10" s="97" t="s">
        <v>192</v>
      </c>
      <c r="B10" s="98">
        <v>15741</v>
      </c>
      <c r="C10" s="105">
        <v>444</v>
      </c>
      <c r="D10" s="105">
        <v>562</v>
      </c>
      <c r="E10" s="105">
        <v>635</v>
      </c>
      <c r="F10" s="105">
        <v>708</v>
      </c>
      <c r="G10" s="105">
        <v>541</v>
      </c>
      <c r="H10" s="105">
        <v>568</v>
      </c>
      <c r="I10" s="105">
        <v>653</v>
      </c>
      <c r="J10" s="105">
        <v>743</v>
      </c>
      <c r="K10" s="105">
        <v>946</v>
      </c>
      <c r="L10" s="105">
        <v>1078</v>
      </c>
      <c r="M10" s="105">
        <v>1021</v>
      </c>
      <c r="N10" s="105">
        <v>1177</v>
      </c>
      <c r="O10" s="105">
        <v>1195</v>
      </c>
      <c r="P10" s="105">
        <v>1532</v>
      </c>
      <c r="Q10" s="105">
        <v>1318</v>
      </c>
      <c r="R10" s="105">
        <v>1016</v>
      </c>
      <c r="S10" s="105">
        <v>1604</v>
      </c>
    </row>
    <row r="11" spans="1:19" ht="39.950000000000003" customHeight="1">
      <c r="A11" s="97" t="s">
        <v>193</v>
      </c>
      <c r="B11" s="98">
        <v>57046</v>
      </c>
      <c r="C11" s="105">
        <v>2384</v>
      </c>
      <c r="D11" s="105">
        <v>2628</v>
      </c>
      <c r="E11" s="105">
        <v>2763</v>
      </c>
      <c r="F11" s="105">
        <v>2861</v>
      </c>
      <c r="G11" s="105">
        <v>2634</v>
      </c>
      <c r="H11" s="105">
        <v>2607</v>
      </c>
      <c r="I11" s="105">
        <v>3080</v>
      </c>
      <c r="J11" s="105">
        <v>3375</v>
      </c>
      <c r="K11" s="105">
        <v>4202</v>
      </c>
      <c r="L11" s="105">
        <v>4292</v>
      </c>
      <c r="M11" s="105">
        <v>3669</v>
      </c>
      <c r="N11" s="105">
        <v>3376</v>
      </c>
      <c r="O11" s="105">
        <v>3352</v>
      </c>
      <c r="P11" s="105">
        <v>4450</v>
      </c>
      <c r="Q11" s="105">
        <v>4178</v>
      </c>
      <c r="R11" s="105">
        <v>3058</v>
      </c>
      <c r="S11" s="105">
        <v>4137</v>
      </c>
    </row>
    <row r="12" spans="1:19" ht="39.950000000000003" customHeight="1">
      <c r="A12" s="97" t="s">
        <v>194</v>
      </c>
      <c r="B12" s="98">
        <v>52091</v>
      </c>
      <c r="C12" s="105">
        <v>2105</v>
      </c>
      <c r="D12" s="105">
        <v>2374</v>
      </c>
      <c r="E12" s="105">
        <v>2493</v>
      </c>
      <c r="F12" s="105">
        <v>2579</v>
      </c>
      <c r="G12" s="105">
        <v>2395</v>
      </c>
      <c r="H12" s="105">
        <v>2274</v>
      </c>
      <c r="I12" s="105">
        <v>2778</v>
      </c>
      <c r="J12" s="105">
        <v>3035</v>
      </c>
      <c r="K12" s="105">
        <v>3674</v>
      </c>
      <c r="L12" s="105">
        <v>3716</v>
      </c>
      <c r="M12" s="105">
        <v>3201</v>
      </c>
      <c r="N12" s="105">
        <v>3297</v>
      </c>
      <c r="O12" s="105">
        <v>3505</v>
      </c>
      <c r="P12" s="105">
        <v>4336</v>
      </c>
      <c r="Q12" s="105">
        <v>3590</v>
      </c>
      <c r="R12" s="105">
        <v>2606</v>
      </c>
      <c r="S12" s="105">
        <v>4133</v>
      </c>
    </row>
    <row r="13" spans="1:19" ht="39.950000000000003" customHeight="1">
      <c r="A13" s="97" t="s">
        <v>195</v>
      </c>
      <c r="B13" s="98">
        <v>20678</v>
      </c>
      <c r="C13" s="105">
        <v>731</v>
      </c>
      <c r="D13" s="105">
        <v>947</v>
      </c>
      <c r="E13" s="105">
        <v>923</v>
      </c>
      <c r="F13" s="105">
        <v>1035</v>
      </c>
      <c r="G13" s="105">
        <v>858</v>
      </c>
      <c r="H13" s="105">
        <v>757</v>
      </c>
      <c r="I13" s="105">
        <v>915</v>
      </c>
      <c r="J13" s="105">
        <v>1096</v>
      </c>
      <c r="K13" s="105">
        <v>1351</v>
      </c>
      <c r="L13" s="105">
        <v>1312</v>
      </c>
      <c r="M13" s="105">
        <v>1243</v>
      </c>
      <c r="N13" s="105">
        <v>1446</v>
      </c>
      <c r="O13" s="105">
        <v>1572</v>
      </c>
      <c r="P13" s="105">
        <v>1919</v>
      </c>
      <c r="Q13" s="105">
        <v>1502</v>
      </c>
      <c r="R13" s="105">
        <v>1094</v>
      </c>
      <c r="S13" s="105">
        <v>1977</v>
      </c>
    </row>
    <row r="14" spans="1:19" ht="39.950000000000003" customHeight="1">
      <c r="A14" s="97" t="s">
        <v>196</v>
      </c>
      <c r="B14" s="98">
        <v>17494</v>
      </c>
      <c r="C14" s="105">
        <v>685</v>
      </c>
      <c r="D14" s="105">
        <v>827</v>
      </c>
      <c r="E14" s="105">
        <v>839</v>
      </c>
      <c r="F14" s="105">
        <v>910</v>
      </c>
      <c r="G14" s="105">
        <v>768</v>
      </c>
      <c r="H14" s="105">
        <v>665</v>
      </c>
      <c r="I14" s="105">
        <v>855</v>
      </c>
      <c r="J14" s="105">
        <v>1020</v>
      </c>
      <c r="K14" s="105">
        <v>1174</v>
      </c>
      <c r="L14" s="105">
        <v>1227</v>
      </c>
      <c r="M14" s="105">
        <v>1098</v>
      </c>
      <c r="N14" s="105">
        <v>1110</v>
      </c>
      <c r="O14" s="105">
        <v>1265</v>
      </c>
      <c r="P14" s="105">
        <v>1496</v>
      </c>
      <c r="Q14" s="105">
        <v>1290</v>
      </c>
      <c r="R14" s="105">
        <v>909</v>
      </c>
      <c r="S14" s="105">
        <v>1356</v>
      </c>
    </row>
    <row r="15" spans="1:19" ht="39.950000000000003" customHeight="1">
      <c r="A15" s="97" t="s">
        <v>197</v>
      </c>
      <c r="B15" s="98">
        <v>42383</v>
      </c>
      <c r="C15" s="105">
        <v>1582</v>
      </c>
      <c r="D15" s="105">
        <v>1821</v>
      </c>
      <c r="E15" s="105">
        <v>1940</v>
      </c>
      <c r="F15" s="105">
        <v>2079</v>
      </c>
      <c r="G15" s="105">
        <v>1980</v>
      </c>
      <c r="H15" s="105">
        <v>2022</v>
      </c>
      <c r="I15" s="105">
        <v>2286</v>
      </c>
      <c r="J15" s="105">
        <v>2519</v>
      </c>
      <c r="K15" s="105">
        <v>2987</v>
      </c>
      <c r="L15" s="105">
        <v>3051</v>
      </c>
      <c r="M15" s="105">
        <v>2716</v>
      </c>
      <c r="N15" s="105">
        <v>2603</v>
      </c>
      <c r="O15" s="105">
        <v>2912</v>
      </c>
      <c r="P15" s="105">
        <v>3587</v>
      </c>
      <c r="Q15" s="105">
        <v>2965</v>
      </c>
      <c r="R15" s="105">
        <v>2200</v>
      </c>
      <c r="S15" s="105">
        <v>3133</v>
      </c>
    </row>
    <row r="16" spans="1:19" ht="39.950000000000003" customHeight="1">
      <c r="A16" s="97" t="s">
        <v>198</v>
      </c>
      <c r="B16" s="98">
        <v>17923</v>
      </c>
      <c r="C16" s="105">
        <v>528</v>
      </c>
      <c r="D16" s="105">
        <v>683</v>
      </c>
      <c r="E16" s="105">
        <v>773</v>
      </c>
      <c r="F16" s="105">
        <v>816</v>
      </c>
      <c r="G16" s="105">
        <v>599</v>
      </c>
      <c r="H16" s="105">
        <v>518</v>
      </c>
      <c r="I16" s="105">
        <v>701</v>
      </c>
      <c r="J16" s="105">
        <v>880</v>
      </c>
      <c r="K16" s="105">
        <v>1099</v>
      </c>
      <c r="L16" s="105">
        <v>997</v>
      </c>
      <c r="M16" s="105">
        <v>1086</v>
      </c>
      <c r="N16" s="105">
        <v>1170</v>
      </c>
      <c r="O16" s="105">
        <v>1346</v>
      </c>
      <c r="P16" s="105">
        <v>1782</v>
      </c>
      <c r="Q16" s="105">
        <v>1612</v>
      </c>
      <c r="R16" s="105">
        <v>1137</v>
      </c>
      <c r="S16" s="105">
        <v>2196</v>
      </c>
    </row>
    <row r="17" spans="1:19" ht="39.950000000000003" customHeight="1">
      <c r="A17" s="97" t="s">
        <v>199</v>
      </c>
      <c r="B17" s="98">
        <v>15782</v>
      </c>
      <c r="C17" s="105">
        <v>598</v>
      </c>
      <c r="D17" s="105">
        <v>744</v>
      </c>
      <c r="E17" s="105">
        <v>759</v>
      </c>
      <c r="F17" s="105">
        <v>790</v>
      </c>
      <c r="G17" s="105">
        <v>740</v>
      </c>
      <c r="H17" s="105">
        <v>711</v>
      </c>
      <c r="I17" s="105">
        <v>806</v>
      </c>
      <c r="J17" s="105">
        <v>995</v>
      </c>
      <c r="K17" s="105">
        <v>1134</v>
      </c>
      <c r="L17" s="105">
        <v>1143</v>
      </c>
      <c r="M17" s="105">
        <v>898</v>
      </c>
      <c r="N17" s="105">
        <v>956</v>
      </c>
      <c r="O17" s="105">
        <v>1182</v>
      </c>
      <c r="P17" s="105">
        <v>1367</v>
      </c>
      <c r="Q17" s="105">
        <v>1036</v>
      </c>
      <c r="R17" s="105">
        <v>762</v>
      </c>
      <c r="S17" s="105">
        <v>1161</v>
      </c>
    </row>
    <row r="18" spans="1:19" ht="39.950000000000003" customHeight="1">
      <c r="A18" s="101" t="s">
        <v>200</v>
      </c>
      <c r="B18" s="107">
        <v>3277</v>
      </c>
      <c r="C18" s="107">
        <v>75</v>
      </c>
      <c r="D18" s="107">
        <v>86</v>
      </c>
      <c r="E18" s="107">
        <v>85</v>
      </c>
      <c r="F18" s="107">
        <v>354</v>
      </c>
      <c r="G18" s="107">
        <v>111</v>
      </c>
      <c r="H18" s="107">
        <v>106</v>
      </c>
      <c r="I18" s="107">
        <v>104</v>
      </c>
      <c r="J18" s="107">
        <v>118</v>
      </c>
      <c r="K18" s="107">
        <v>151</v>
      </c>
      <c r="L18" s="107">
        <v>169</v>
      </c>
      <c r="M18" s="107">
        <v>154</v>
      </c>
      <c r="N18" s="107">
        <v>184</v>
      </c>
      <c r="O18" s="107">
        <v>228</v>
      </c>
      <c r="P18" s="107">
        <v>373</v>
      </c>
      <c r="Q18" s="107">
        <v>348</v>
      </c>
      <c r="R18" s="107">
        <v>273</v>
      </c>
      <c r="S18" s="107">
        <v>358</v>
      </c>
    </row>
    <row r="19" spans="1:19" ht="39.950000000000003" customHeight="1">
      <c r="A19" s="101" t="s">
        <v>201</v>
      </c>
      <c r="B19" s="107">
        <v>3907</v>
      </c>
      <c r="C19" s="107">
        <v>102</v>
      </c>
      <c r="D19" s="107">
        <v>107</v>
      </c>
      <c r="E19" s="107">
        <v>122</v>
      </c>
      <c r="F19" s="107">
        <v>151</v>
      </c>
      <c r="G19" s="107">
        <v>111</v>
      </c>
      <c r="H19" s="107">
        <v>129</v>
      </c>
      <c r="I19" s="107">
        <v>146</v>
      </c>
      <c r="J19" s="107">
        <v>131</v>
      </c>
      <c r="K19" s="107">
        <v>195</v>
      </c>
      <c r="L19" s="107">
        <v>195</v>
      </c>
      <c r="M19" s="107">
        <v>208</v>
      </c>
      <c r="N19" s="107">
        <v>319</v>
      </c>
      <c r="O19" s="107">
        <v>365</v>
      </c>
      <c r="P19" s="107">
        <v>387</v>
      </c>
      <c r="Q19" s="107">
        <v>286</v>
      </c>
      <c r="R19" s="107">
        <v>271</v>
      </c>
      <c r="S19" s="107">
        <v>682</v>
      </c>
    </row>
    <row r="20" spans="1:19" ht="39.950000000000003" customHeight="1">
      <c r="A20" s="97" t="s">
        <v>202</v>
      </c>
      <c r="B20" s="98">
        <v>14607</v>
      </c>
      <c r="C20" s="105">
        <v>620</v>
      </c>
      <c r="D20" s="105">
        <v>712</v>
      </c>
      <c r="E20" s="105">
        <v>709</v>
      </c>
      <c r="F20" s="105">
        <v>816</v>
      </c>
      <c r="G20" s="105">
        <v>687</v>
      </c>
      <c r="H20" s="105">
        <v>638</v>
      </c>
      <c r="I20" s="105">
        <v>787</v>
      </c>
      <c r="J20" s="105">
        <v>855</v>
      </c>
      <c r="K20" s="105">
        <v>1067</v>
      </c>
      <c r="L20" s="105">
        <v>1057</v>
      </c>
      <c r="M20" s="105">
        <v>839</v>
      </c>
      <c r="N20" s="105">
        <v>883</v>
      </c>
      <c r="O20" s="105">
        <v>1007</v>
      </c>
      <c r="P20" s="105">
        <v>1136</v>
      </c>
      <c r="Q20" s="105">
        <v>974</v>
      </c>
      <c r="R20" s="105">
        <v>797</v>
      </c>
      <c r="S20" s="105">
        <v>1023</v>
      </c>
    </row>
    <row r="21" spans="1:19" ht="39.950000000000003" customHeight="1">
      <c r="A21" s="97" t="s">
        <v>203</v>
      </c>
      <c r="B21" s="98">
        <v>10111</v>
      </c>
      <c r="C21" s="105">
        <v>360</v>
      </c>
      <c r="D21" s="105">
        <v>437</v>
      </c>
      <c r="E21" s="105">
        <v>506</v>
      </c>
      <c r="F21" s="105">
        <v>526</v>
      </c>
      <c r="G21" s="105">
        <v>468</v>
      </c>
      <c r="H21" s="105">
        <v>424</v>
      </c>
      <c r="I21" s="105">
        <v>465</v>
      </c>
      <c r="J21" s="105">
        <v>608</v>
      </c>
      <c r="K21" s="105">
        <v>730</v>
      </c>
      <c r="L21" s="105">
        <v>709</v>
      </c>
      <c r="M21" s="105">
        <v>571</v>
      </c>
      <c r="N21" s="105">
        <v>605</v>
      </c>
      <c r="O21" s="105">
        <v>737</v>
      </c>
      <c r="P21" s="105">
        <v>935</v>
      </c>
      <c r="Q21" s="105">
        <v>724</v>
      </c>
      <c r="R21" s="105">
        <v>564</v>
      </c>
      <c r="S21" s="105">
        <v>742</v>
      </c>
    </row>
    <row r="22" spans="1:19" ht="39.950000000000003" customHeight="1">
      <c r="A22" s="101" t="s">
        <v>204</v>
      </c>
      <c r="B22" s="107">
        <v>8006</v>
      </c>
      <c r="C22" s="107">
        <v>248</v>
      </c>
      <c r="D22" s="107">
        <v>336</v>
      </c>
      <c r="E22" s="107">
        <v>343</v>
      </c>
      <c r="F22" s="107">
        <v>381</v>
      </c>
      <c r="G22" s="107">
        <v>304</v>
      </c>
      <c r="H22" s="107">
        <v>293</v>
      </c>
      <c r="I22" s="107">
        <v>308</v>
      </c>
      <c r="J22" s="107">
        <v>406</v>
      </c>
      <c r="K22" s="107">
        <v>477</v>
      </c>
      <c r="L22" s="107">
        <v>485</v>
      </c>
      <c r="M22" s="107">
        <v>457</v>
      </c>
      <c r="N22" s="107">
        <v>542</v>
      </c>
      <c r="O22" s="107">
        <v>655</v>
      </c>
      <c r="P22" s="107">
        <v>771</v>
      </c>
      <c r="Q22" s="107">
        <v>598</v>
      </c>
      <c r="R22" s="107">
        <v>480</v>
      </c>
      <c r="S22" s="107">
        <v>922</v>
      </c>
    </row>
    <row r="23" spans="1:19" ht="39.950000000000003" customHeight="1">
      <c r="A23" s="101" t="s">
        <v>205</v>
      </c>
      <c r="B23" s="107">
        <v>4476</v>
      </c>
      <c r="C23" s="107">
        <v>92</v>
      </c>
      <c r="D23" s="107">
        <v>137</v>
      </c>
      <c r="E23" s="107">
        <v>129</v>
      </c>
      <c r="F23" s="107">
        <v>170</v>
      </c>
      <c r="G23" s="107">
        <v>160</v>
      </c>
      <c r="H23" s="107">
        <v>153</v>
      </c>
      <c r="I23" s="107">
        <v>152</v>
      </c>
      <c r="J23" s="107">
        <v>155</v>
      </c>
      <c r="K23" s="107">
        <v>235</v>
      </c>
      <c r="L23" s="107">
        <v>227</v>
      </c>
      <c r="M23" s="107">
        <v>287</v>
      </c>
      <c r="N23" s="107">
        <v>332</v>
      </c>
      <c r="O23" s="107">
        <v>440</v>
      </c>
      <c r="P23" s="107">
        <v>493</v>
      </c>
      <c r="Q23" s="107">
        <v>409</v>
      </c>
      <c r="R23" s="107">
        <v>303</v>
      </c>
      <c r="S23" s="107">
        <v>602</v>
      </c>
    </row>
    <row r="24" spans="1:19" ht="39.950000000000003" customHeight="1">
      <c r="A24" s="97" t="s">
        <v>206</v>
      </c>
      <c r="B24" s="98">
        <v>1871</v>
      </c>
      <c r="C24" s="105">
        <v>42</v>
      </c>
      <c r="D24" s="105">
        <v>53</v>
      </c>
      <c r="E24" s="105">
        <v>69</v>
      </c>
      <c r="F24" s="105">
        <v>73</v>
      </c>
      <c r="G24" s="105">
        <v>64</v>
      </c>
      <c r="H24" s="105">
        <v>58</v>
      </c>
      <c r="I24" s="105">
        <v>60</v>
      </c>
      <c r="J24" s="105">
        <v>83</v>
      </c>
      <c r="K24" s="105">
        <v>118</v>
      </c>
      <c r="L24" s="105">
        <v>105</v>
      </c>
      <c r="M24" s="105">
        <v>109</v>
      </c>
      <c r="N24" s="105">
        <v>118</v>
      </c>
      <c r="O24" s="105">
        <v>160</v>
      </c>
      <c r="P24" s="105">
        <v>218</v>
      </c>
      <c r="Q24" s="105">
        <v>166</v>
      </c>
      <c r="R24" s="105">
        <v>121</v>
      </c>
      <c r="S24" s="105">
        <v>254</v>
      </c>
    </row>
    <row r="25" spans="1:19" ht="39.950000000000003" customHeight="1">
      <c r="A25" s="97" t="s">
        <v>207</v>
      </c>
      <c r="B25" s="106">
        <v>4818</v>
      </c>
      <c r="C25" s="105">
        <v>138</v>
      </c>
      <c r="D25" s="105">
        <v>161</v>
      </c>
      <c r="E25" s="105">
        <v>197</v>
      </c>
      <c r="F25" s="105">
        <v>218</v>
      </c>
      <c r="G25" s="105">
        <v>125</v>
      </c>
      <c r="H25" s="105">
        <v>150</v>
      </c>
      <c r="I25" s="105">
        <v>180</v>
      </c>
      <c r="J25" s="105">
        <v>212</v>
      </c>
      <c r="K25" s="105">
        <v>271</v>
      </c>
      <c r="L25" s="105">
        <v>268</v>
      </c>
      <c r="M25" s="105">
        <v>244</v>
      </c>
      <c r="N25" s="105">
        <v>375</v>
      </c>
      <c r="O25" s="105">
        <v>377</v>
      </c>
      <c r="P25" s="105">
        <v>544</v>
      </c>
      <c r="Q25" s="105">
        <v>428</v>
      </c>
      <c r="R25" s="105">
        <v>298</v>
      </c>
      <c r="S25" s="105">
        <v>632</v>
      </c>
    </row>
    <row r="26" spans="1:19" ht="39.950000000000003" customHeight="1" thickBot="1">
      <c r="A26" s="102" t="s">
        <v>181</v>
      </c>
      <c r="B26" s="108">
        <v>10078</v>
      </c>
      <c r="C26" s="108">
        <v>248</v>
      </c>
      <c r="D26" s="108">
        <v>315</v>
      </c>
      <c r="E26" s="108">
        <v>378</v>
      </c>
      <c r="F26" s="108">
        <v>430</v>
      </c>
      <c r="G26" s="108">
        <v>359</v>
      </c>
      <c r="H26" s="108">
        <v>290</v>
      </c>
      <c r="I26" s="108">
        <v>356</v>
      </c>
      <c r="J26" s="108">
        <v>421</v>
      </c>
      <c r="K26" s="108">
        <v>596</v>
      </c>
      <c r="L26" s="108">
        <v>656</v>
      </c>
      <c r="M26" s="108">
        <v>607</v>
      </c>
      <c r="N26" s="108">
        <v>727</v>
      </c>
      <c r="O26" s="108">
        <v>853</v>
      </c>
      <c r="P26" s="108">
        <v>1167</v>
      </c>
      <c r="Q26" s="108">
        <v>938</v>
      </c>
      <c r="R26" s="108">
        <v>674</v>
      </c>
      <c r="S26" s="108">
        <v>1063</v>
      </c>
    </row>
    <row r="27" spans="1:19" ht="39.950000000000003" customHeight="1" thickTop="1">
      <c r="A27" s="97" t="s">
        <v>208</v>
      </c>
      <c r="B27" s="98">
        <f>B15</f>
        <v>42383</v>
      </c>
      <c r="C27" s="105">
        <f t="shared" ref="C27:R27" si="4">C15</f>
        <v>1582</v>
      </c>
      <c r="D27" s="105">
        <f t="shared" si="4"/>
        <v>1821</v>
      </c>
      <c r="E27" s="105">
        <f t="shared" si="4"/>
        <v>1940</v>
      </c>
      <c r="F27" s="105">
        <f t="shared" si="4"/>
        <v>2079</v>
      </c>
      <c r="G27" s="105">
        <f t="shared" si="4"/>
        <v>1980</v>
      </c>
      <c r="H27" s="105">
        <f t="shared" si="4"/>
        <v>2022</v>
      </c>
      <c r="I27" s="105">
        <f t="shared" si="4"/>
        <v>2286</v>
      </c>
      <c r="J27" s="105">
        <f t="shared" si="4"/>
        <v>2519</v>
      </c>
      <c r="K27" s="105">
        <f t="shared" si="4"/>
        <v>2987</v>
      </c>
      <c r="L27" s="105">
        <f t="shared" si="4"/>
        <v>3051</v>
      </c>
      <c r="M27" s="105">
        <f t="shared" si="4"/>
        <v>2716</v>
      </c>
      <c r="N27" s="105">
        <f t="shared" si="4"/>
        <v>2603</v>
      </c>
      <c r="O27" s="105">
        <f t="shared" si="4"/>
        <v>2912</v>
      </c>
      <c r="P27" s="105">
        <f t="shared" si="4"/>
        <v>3587</v>
      </c>
      <c r="Q27" s="105">
        <f t="shared" si="4"/>
        <v>2965</v>
      </c>
      <c r="R27" s="105">
        <f t="shared" si="4"/>
        <v>2200</v>
      </c>
      <c r="S27" s="105">
        <f>S15</f>
        <v>3133</v>
      </c>
    </row>
    <row r="28" spans="1:19" ht="39.950000000000003" customHeight="1">
      <c r="A28" s="97" t="s">
        <v>209</v>
      </c>
      <c r="B28" s="98">
        <f>B11+B12</f>
        <v>109137</v>
      </c>
      <c r="C28" s="105">
        <f t="shared" ref="C28:R28" si="5">C11+C12</f>
        <v>4489</v>
      </c>
      <c r="D28" s="105">
        <f t="shared" si="5"/>
        <v>5002</v>
      </c>
      <c r="E28" s="105">
        <f t="shared" si="5"/>
        <v>5256</v>
      </c>
      <c r="F28" s="105">
        <f t="shared" si="5"/>
        <v>5440</v>
      </c>
      <c r="G28" s="105">
        <f t="shared" si="5"/>
        <v>5029</v>
      </c>
      <c r="H28" s="105">
        <f t="shared" si="5"/>
        <v>4881</v>
      </c>
      <c r="I28" s="105">
        <f t="shared" si="5"/>
        <v>5858</v>
      </c>
      <c r="J28" s="105">
        <f t="shared" si="5"/>
        <v>6410</v>
      </c>
      <c r="K28" s="105">
        <f t="shared" si="5"/>
        <v>7876</v>
      </c>
      <c r="L28" s="105">
        <f t="shared" si="5"/>
        <v>8008</v>
      </c>
      <c r="M28" s="105">
        <f t="shared" si="5"/>
        <v>6870</v>
      </c>
      <c r="N28" s="105">
        <f t="shared" si="5"/>
        <v>6673</v>
      </c>
      <c r="O28" s="105">
        <f t="shared" si="5"/>
        <v>6857</v>
      </c>
      <c r="P28" s="105">
        <f t="shared" si="5"/>
        <v>8786</v>
      </c>
      <c r="Q28" s="105">
        <f t="shared" si="5"/>
        <v>7768</v>
      </c>
      <c r="R28" s="105">
        <f t="shared" si="5"/>
        <v>5664</v>
      </c>
      <c r="S28" s="105">
        <f>S11+S12</f>
        <v>8270</v>
      </c>
    </row>
    <row r="29" spans="1:19" ht="39.950000000000003" customHeight="1">
      <c r="A29" s="97" t="s">
        <v>210</v>
      </c>
      <c r="B29" s="98">
        <f>B8+B18</f>
        <v>77533</v>
      </c>
      <c r="C29" s="105">
        <f t="shared" ref="C29:R29" si="6">C8+C18</f>
        <v>2760</v>
      </c>
      <c r="D29" s="105">
        <f t="shared" si="6"/>
        <v>3313</v>
      </c>
      <c r="E29" s="105">
        <f t="shared" si="6"/>
        <v>3435</v>
      </c>
      <c r="F29" s="105">
        <f t="shared" si="6"/>
        <v>3898</v>
      </c>
      <c r="G29" s="105">
        <f t="shared" si="6"/>
        <v>3355</v>
      </c>
      <c r="H29" s="105">
        <f t="shared" si="6"/>
        <v>3145</v>
      </c>
      <c r="I29" s="105">
        <f t="shared" si="6"/>
        <v>3727</v>
      </c>
      <c r="J29" s="105">
        <f t="shared" si="6"/>
        <v>4230</v>
      </c>
      <c r="K29" s="105">
        <f t="shared" si="6"/>
        <v>5334</v>
      </c>
      <c r="L29" s="105">
        <f t="shared" si="6"/>
        <v>5689</v>
      </c>
      <c r="M29" s="105">
        <f t="shared" si="6"/>
        <v>4660</v>
      </c>
      <c r="N29" s="105">
        <f t="shared" si="6"/>
        <v>4611</v>
      </c>
      <c r="O29" s="105">
        <f t="shared" si="6"/>
        <v>4991</v>
      </c>
      <c r="P29" s="105">
        <f t="shared" si="6"/>
        <v>6800</v>
      </c>
      <c r="Q29" s="105">
        <f t="shared" si="6"/>
        <v>6381</v>
      </c>
      <c r="R29" s="105">
        <f t="shared" si="6"/>
        <v>4836</v>
      </c>
      <c r="S29" s="105">
        <f>S8+S18</f>
        <v>6368</v>
      </c>
    </row>
    <row r="30" spans="1:19" ht="39.950000000000003" customHeight="1">
      <c r="A30" s="97" t="s">
        <v>211</v>
      </c>
      <c r="B30" s="98">
        <f>B7+B14+B17+B19+B20+B21</f>
        <v>301647</v>
      </c>
      <c r="C30" s="105">
        <f t="shared" ref="C30:R30" si="7">C7+C14+C17+C19+C20+C21</f>
        <v>12889</v>
      </c>
      <c r="D30" s="105">
        <f t="shared" si="7"/>
        <v>14266</v>
      </c>
      <c r="E30" s="105">
        <f t="shared" si="7"/>
        <v>14647</v>
      </c>
      <c r="F30" s="105">
        <f t="shared" si="7"/>
        <v>15778</v>
      </c>
      <c r="G30" s="105">
        <f t="shared" si="7"/>
        <v>15141</v>
      </c>
      <c r="H30" s="105">
        <f t="shared" si="7"/>
        <v>14286</v>
      </c>
      <c r="I30" s="105">
        <f t="shared" si="7"/>
        <v>16481</v>
      </c>
      <c r="J30" s="105">
        <f t="shared" si="7"/>
        <v>18834</v>
      </c>
      <c r="K30" s="105">
        <f t="shared" si="7"/>
        <v>22468</v>
      </c>
      <c r="L30" s="105">
        <f t="shared" si="7"/>
        <v>23183</v>
      </c>
      <c r="M30" s="105">
        <f t="shared" si="7"/>
        <v>19326</v>
      </c>
      <c r="N30" s="105">
        <f t="shared" si="7"/>
        <v>18525</v>
      </c>
      <c r="O30" s="105">
        <f t="shared" si="7"/>
        <v>19633</v>
      </c>
      <c r="P30" s="105">
        <f t="shared" si="7"/>
        <v>22962</v>
      </c>
      <c r="Q30" s="105">
        <f t="shared" si="7"/>
        <v>19468</v>
      </c>
      <c r="R30" s="105">
        <f t="shared" si="7"/>
        <v>14381</v>
      </c>
      <c r="S30" s="105">
        <f>S7+S14+S17+S19+S20+S21</f>
        <v>19379</v>
      </c>
    </row>
    <row r="31" spans="1:19" ht="39.950000000000003" customHeight="1">
      <c r="A31" s="97" t="s">
        <v>212</v>
      </c>
      <c r="B31" s="98">
        <f>B10+B13+B16+B22+B23</f>
        <v>66824</v>
      </c>
      <c r="C31" s="105">
        <f t="shared" ref="C31:R31" si="8">C10+C13+C16+C22+C23</f>
        <v>2043</v>
      </c>
      <c r="D31" s="105">
        <f t="shared" si="8"/>
        <v>2665</v>
      </c>
      <c r="E31" s="105">
        <f t="shared" si="8"/>
        <v>2803</v>
      </c>
      <c r="F31" s="105">
        <f t="shared" si="8"/>
        <v>3110</v>
      </c>
      <c r="G31" s="105">
        <f t="shared" si="8"/>
        <v>2462</v>
      </c>
      <c r="H31" s="105">
        <f t="shared" si="8"/>
        <v>2289</v>
      </c>
      <c r="I31" s="105">
        <f t="shared" si="8"/>
        <v>2729</v>
      </c>
      <c r="J31" s="105">
        <f t="shared" si="8"/>
        <v>3280</v>
      </c>
      <c r="K31" s="105">
        <f t="shared" si="8"/>
        <v>4108</v>
      </c>
      <c r="L31" s="105">
        <f t="shared" si="8"/>
        <v>4099</v>
      </c>
      <c r="M31" s="105">
        <f t="shared" si="8"/>
        <v>4094</v>
      </c>
      <c r="N31" s="105">
        <f t="shared" si="8"/>
        <v>4667</v>
      </c>
      <c r="O31" s="105">
        <f t="shared" si="8"/>
        <v>5208</v>
      </c>
      <c r="P31" s="105">
        <f t="shared" si="8"/>
        <v>6497</v>
      </c>
      <c r="Q31" s="105">
        <f t="shared" si="8"/>
        <v>5439</v>
      </c>
      <c r="R31" s="105">
        <f t="shared" si="8"/>
        <v>4030</v>
      </c>
      <c r="S31" s="105">
        <f>S10+S13+S16+S22+S23</f>
        <v>7301</v>
      </c>
    </row>
    <row r="32" spans="1:19" ht="39.950000000000003" customHeight="1">
      <c r="A32" s="99" t="s">
        <v>213</v>
      </c>
      <c r="B32" s="100">
        <f>B9+B24+B25+B26</f>
        <v>52225</v>
      </c>
      <c r="C32" s="106">
        <f t="shared" ref="C32:R32" si="9">C9+C24+C25+C26</f>
        <v>1578</v>
      </c>
      <c r="D32" s="106">
        <f t="shared" si="9"/>
        <v>1939</v>
      </c>
      <c r="E32" s="106">
        <f t="shared" si="9"/>
        <v>2168</v>
      </c>
      <c r="F32" s="106">
        <f t="shared" si="9"/>
        <v>2380</v>
      </c>
      <c r="G32" s="106">
        <f t="shared" si="9"/>
        <v>1900</v>
      </c>
      <c r="H32" s="106">
        <f t="shared" si="9"/>
        <v>1679</v>
      </c>
      <c r="I32" s="106">
        <f t="shared" si="9"/>
        <v>2060</v>
      </c>
      <c r="J32" s="106">
        <f t="shared" si="9"/>
        <v>2513</v>
      </c>
      <c r="K32" s="106">
        <f t="shared" si="9"/>
        <v>3356</v>
      </c>
      <c r="L32" s="106">
        <f t="shared" si="9"/>
        <v>3409</v>
      </c>
      <c r="M32" s="106">
        <f t="shared" si="9"/>
        <v>3187</v>
      </c>
      <c r="N32" s="106">
        <f t="shared" si="9"/>
        <v>3555</v>
      </c>
      <c r="O32" s="106">
        <f t="shared" si="9"/>
        <v>4121</v>
      </c>
      <c r="P32" s="106">
        <f t="shared" si="9"/>
        <v>5367</v>
      </c>
      <c r="Q32" s="106">
        <f t="shared" si="9"/>
        <v>4646</v>
      </c>
      <c r="R32" s="106">
        <f t="shared" si="9"/>
        <v>3177</v>
      </c>
      <c r="S32" s="106">
        <f>S9+S24+S25+S26</f>
        <v>5190</v>
      </c>
    </row>
    <row r="33" spans="1:1" ht="22.5" customHeight="1">
      <c r="A33" s="92" t="s">
        <v>712</v>
      </c>
    </row>
    <row r="34" spans="1:1">
      <c r="A34" s="130" t="s">
        <v>547</v>
      </c>
    </row>
  </sheetData>
  <mergeCells count="1">
    <mergeCell ref="A1:H1"/>
  </mergeCells>
  <phoneticPr fontId="4"/>
  <pageMargins left="0.7" right="0.7" top="0.75" bottom="0.75" header="0.3" footer="0.3"/>
  <pageSetup paperSize="9" scale="62"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User</cp:lastModifiedBy>
  <cp:lastPrinted>2023-02-27T09:10:52Z</cp:lastPrinted>
  <dcterms:created xsi:type="dcterms:W3CDTF">2006-02-28T07:38:25Z</dcterms:created>
  <dcterms:modified xsi:type="dcterms:W3CDTF">2023-02-27T09:12:49Z</dcterms:modified>
</cp:coreProperties>
</file>