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45" windowHeight="4620" firstSheet="4" activeTab="5"/>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付表１!$A$1:$F$70</definedName>
    <definedName name="_xlnm.Print_Area" localSheetId="1">付表２!$A$1:$D$59</definedName>
    <definedName name="_xlnm.Print_Area" localSheetId="2">'付表３（県と全国）'!$A$1:$I$114</definedName>
    <definedName name="_xlnm.Print_Area" localSheetId="3">'付表３（市町村)'!$A$1:$M$34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45621"/>
</workbook>
</file>

<file path=xl/calcChain.xml><?xml version="1.0" encoding="utf-8"?>
<calcChain xmlns="http://schemas.openxmlformats.org/spreadsheetml/2006/main">
  <c r="B6" i="12" l="1"/>
  <c r="B9" i="7" l="1"/>
  <c r="B18" i="7"/>
  <c r="B26" i="13"/>
  <c r="B23" i="13"/>
  <c r="B20" i="13"/>
  <c r="B18" i="13"/>
  <c r="B17" i="13"/>
  <c r="B16" i="13"/>
  <c r="B15" i="13"/>
  <c r="B14" i="13"/>
  <c r="B13" i="13"/>
  <c r="B12" i="13"/>
  <c r="B11" i="13"/>
  <c r="B10" i="13"/>
  <c r="B9" i="13"/>
  <c r="B8" i="13"/>
  <c r="B7" i="13"/>
  <c r="B26" i="12"/>
  <c r="B23" i="12"/>
  <c r="B20" i="12"/>
  <c r="B18" i="12"/>
  <c r="B17" i="12"/>
  <c r="B16" i="12"/>
  <c r="B15" i="12"/>
  <c r="B14" i="12"/>
  <c r="B13" i="12"/>
  <c r="B12" i="12"/>
  <c r="B11" i="12"/>
  <c r="B10" i="12"/>
  <c r="B9" i="12"/>
  <c r="B8" i="12"/>
  <c r="B7" i="12"/>
  <c r="B26" i="7"/>
  <c r="B23" i="7"/>
  <c r="B20" i="7"/>
  <c r="B17" i="7"/>
  <c r="B16" i="7"/>
  <c r="B15" i="7"/>
  <c r="B14" i="7"/>
  <c r="B13" i="7"/>
  <c r="B12" i="7"/>
  <c r="B11" i="7"/>
  <c r="B10" i="7"/>
  <c r="B8" i="7"/>
  <c r="B7" i="7"/>
  <c r="K26" i="11" l="1"/>
  <c r="K25" i="11"/>
  <c r="K24" i="11"/>
  <c r="K23" i="11"/>
  <c r="K22" i="11"/>
  <c r="K21" i="11"/>
  <c r="K20" i="11"/>
  <c r="K19" i="11"/>
  <c r="K18" i="11"/>
  <c r="K6" i="11" s="1"/>
  <c r="K17" i="11"/>
  <c r="K16" i="11"/>
  <c r="K15" i="11"/>
  <c r="K14" i="11"/>
  <c r="K13" i="11"/>
  <c r="K12" i="11"/>
  <c r="K28" i="11" s="1"/>
  <c r="K11" i="11"/>
  <c r="K10" i="11"/>
  <c r="K31" i="11" s="1"/>
  <c r="K9" i="11"/>
  <c r="K8" i="11"/>
  <c r="K29" i="11" s="1"/>
  <c r="K7" i="11"/>
  <c r="M32" i="11"/>
  <c r="L32" i="11"/>
  <c r="M31" i="11"/>
  <c r="L31" i="11"/>
  <c r="M30" i="11"/>
  <c r="L30" i="11"/>
  <c r="M29" i="11"/>
  <c r="L29" i="11"/>
  <c r="M28" i="11"/>
  <c r="L28" i="11"/>
  <c r="M27" i="11"/>
  <c r="L27" i="11"/>
  <c r="M6" i="11"/>
  <c r="L6" i="11"/>
  <c r="M5" i="11"/>
  <c r="L5" i="11"/>
  <c r="J32" i="11"/>
  <c r="I32" i="11"/>
  <c r="H32" i="11"/>
  <c r="G32" i="11"/>
  <c r="J31" i="11"/>
  <c r="I31" i="11"/>
  <c r="H31" i="11"/>
  <c r="G31" i="11"/>
  <c r="J30" i="11"/>
  <c r="I30" i="11"/>
  <c r="H30" i="11"/>
  <c r="G30" i="11"/>
  <c r="J29" i="11"/>
  <c r="I29" i="11"/>
  <c r="H29" i="11"/>
  <c r="G29" i="11"/>
  <c r="J28" i="11"/>
  <c r="I28" i="11"/>
  <c r="H28" i="11"/>
  <c r="G28" i="11"/>
  <c r="J27" i="11"/>
  <c r="I27" i="11"/>
  <c r="H27" i="11"/>
  <c r="G27" i="11"/>
  <c r="K32" i="11"/>
  <c r="K27" i="11"/>
  <c r="J6" i="11"/>
  <c r="I6" i="11"/>
  <c r="H6" i="11"/>
  <c r="G6" i="11"/>
  <c r="J5" i="11"/>
  <c r="I5" i="11"/>
  <c r="H5" i="11"/>
  <c r="G5" i="11"/>
  <c r="J4" i="11"/>
  <c r="I4" i="11"/>
  <c r="H4" i="11"/>
  <c r="G4" i="11"/>
  <c r="M4" i="11" l="1"/>
  <c r="K5" i="11"/>
  <c r="K4" i="11" s="1"/>
  <c r="K30" i="11"/>
  <c r="L4" i="1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C6" i="16"/>
  <c r="C5" i="16"/>
  <c r="B20" i="16"/>
  <c r="B19" i="16"/>
  <c r="B18" i="16"/>
  <c r="B17" i="16"/>
  <c r="B16" i="16"/>
  <c r="B15" i="16"/>
  <c r="B27" i="16" s="1"/>
  <c r="B14" i="16"/>
  <c r="B13" i="16"/>
  <c r="B12" i="16"/>
  <c r="B11" i="16"/>
  <c r="B10" i="16"/>
  <c r="B9" i="16"/>
  <c r="B8" i="16"/>
  <c r="B29" i="16" s="1"/>
  <c r="B7" i="16"/>
  <c r="B6" i="16" l="1"/>
  <c r="B28" i="16"/>
  <c r="B5" i="16"/>
  <c r="S4" i="16"/>
  <c r="O4" i="16"/>
  <c r="M4" i="16"/>
  <c r="K4" i="16"/>
  <c r="I4" i="16"/>
  <c r="G4" i="16"/>
  <c r="C4" i="16"/>
  <c r="R4" i="16"/>
  <c r="P4" i="16"/>
  <c r="N4" i="16"/>
  <c r="L4" i="16"/>
  <c r="J4" i="16"/>
  <c r="H4" i="16"/>
  <c r="F4" i="16"/>
  <c r="D4" i="16"/>
  <c r="Q4" i="16"/>
  <c r="E4" i="16"/>
  <c r="B7"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7"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C5" i="12" l="1"/>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B5" i="12"/>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G4" i="7" s="1"/>
  <c r="H5" i="7"/>
  <c r="I5" i="7"/>
  <c r="I4" i="7" s="1"/>
  <c r="J5" i="7"/>
  <c r="K5" i="7"/>
  <c r="K4" i="7" s="1"/>
  <c r="L5" i="7"/>
  <c r="M5" i="7"/>
  <c r="M4" i="7" s="1"/>
  <c r="N5" i="7"/>
  <c r="O5" i="7"/>
  <c r="O4" i="7" s="1"/>
  <c r="P5" i="7"/>
  <c r="Q5" i="7"/>
  <c r="Q4" i="7" s="1"/>
  <c r="R5" i="7"/>
  <c r="S5" i="7"/>
  <c r="S4" i="7" s="1"/>
  <c r="B6" i="7"/>
  <c r="B5" i="7"/>
  <c r="B27" i="7"/>
  <c r="C27" i="7"/>
  <c r="D27" i="7"/>
  <c r="E27" i="7"/>
  <c r="F27" i="7"/>
  <c r="G27" i="7"/>
  <c r="H27" i="7"/>
  <c r="I27" i="7"/>
  <c r="J27" i="7"/>
  <c r="K27" i="7"/>
  <c r="L27" i="7"/>
  <c r="M27" i="7"/>
  <c r="N27" i="7"/>
  <c r="O27" i="7"/>
  <c r="P27" i="7"/>
  <c r="Q27" i="7"/>
  <c r="R27" i="7"/>
  <c r="S27" i="7"/>
  <c r="R4" i="7" l="1"/>
  <c r="P4" i="7"/>
  <c r="N4" i="7"/>
  <c r="L4" i="7"/>
  <c r="J4" i="7"/>
  <c r="F4" i="7"/>
  <c r="H4" i="7"/>
  <c r="E4" i="7"/>
  <c r="D4" i="7"/>
  <c r="C4" i="7"/>
  <c r="B21" i="16"/>
  <c r="B30" i="16" s="1"/>
  <c r="B22" i="16"/>
  <c r="B23" i="16"/>
  <c r="B24" i="16"/>
  <c r="B25" i="16"/>
  <c r="B26" i="16"/>
  <c r="B9" i="15"/>
  <c r="B10" i="15"/>
  <c r="B11" i="15"/>
  <c r="B12" i="15"/>
  <c r="B13" i="15"/>
  <c r="B14" i="15"/>
  <c r="B15" i="15"/>
  <c r="B27" i="15" s="1"/>
  <c r="B16" i="15"/>
  <c r="B17" i="15"/>
  <c r="B18" i="15"/>
  <c r="B19" i="15"/>
  <c r="B20" i="15"/>
  <c r="B21" i="15"/>
  <c r="B22" i="15"/>
  <c r="B23" i="15"/>
  <c r="B24" i="15"/>
  <c r="B25" i="15"/>
  <c r="B26" i="15"/>
  <c r="B8" i="15"/>
  <c r="B29" i="15" s="1"/>
  <c r="B9" i="14"/>
  <c r="B10" i="14"/>
  <c r="B11" i="14"/>
  <c r="B12" i="14"/>
  <c r="B13" i="14"/>
  <c r="B14" i="14"/>
  <c r="B15" i="14"/>
  <c r="B27" i="14" s="1"/>
  <c r="B16" i="14"/>
  <c r="B17" i="14"/>
  <c r="B18" i="14"/>
  <c r="B19" i="14"/>
  <c r="B20" i="14"/>
  <c r="B21" i="14"/>
  <c r="B22" i="14"/>
  <c r="B23" i="14"/>
  <c r="B24" i="14"/>
  <c r="B25" i="14"/>
  <c r="B26" i="14"/>
  <c r="B8"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28" i="7"/>
  <c r="S29" i="7"/>
  <c r="S30" i="7"/>
  <c r="S31" i="7"/>
  <c r="S32" i="7"/>
  <c r="Q28" i="7"/>
  <c r="R28" i="7"/>
  <c r="Q29" i="7"/>
  <c r="R29" i="7"/>
  <c r="Q30" i="7"/>
  <c r="R30" i="7"/>
  <c r="Q31" i="7"/>
  <c r="R31" i="7"/>
  <c r="Q32" i="7"/>
  <c r="R32" i="7"/>
  <c r="D28" i="7"/>
  <c r="E28" i="7"/>
  <c r="F28" i="7"/>
  <c r="G28" i="7"/>
  <c r="H28" i="7"/>
  <c r="I28" i="7"/>
  <c r="J28" i="7"/>
  <c r="K28" i="7"/>
  <c r="L28" i="7"/>
  <c r="M28" i="7"/>
  <c r="N28" i="7"/>
  <c r="O28" i="7"/>
  <c r="P28" i="7"/>
  <c r="D29" i="7"/>
  <c r="E29" i="7"/>
  <c r="F29" i="7"/>
  <c r="G29" i="7"/>
  <c r="H29" i="7"/>
  <c r="I29" i="7"/>
  <c r="J29" i="7"/>
  <c r="K29" i="7"/>
  <c r="L29" i="7"/>
  <c r="M29" i="7"/>
  <c r="N29" i="7"/>
  <c r="O29" i="7"/>
  <c r="P29" i="7"/>
  <c r="D30" i="7"/>
  <c r="E30" i="7"/>
  <c r="F30" i="7"/>
  <c r="G30" i="7"/>
  <c r="H30" i="7"/>
  <c r="I30" i="7"/>
  <c r="J30" i="7"/>
  <c r="K30" i="7"/>
  <c r="L30" i="7"/>
  <c r="M30" i="7"/>
  <c r="N30" i="7"/>
  <c r="O30" i="7"/>
  <c r="P30" i="7"/>
  <c r="D31" i="7"/>
  <c r="E31" i="7"/>
  <c r="F31" i="7"/>
  <c r="G31" i="7"/>
  <c r="H31" i="7"/>
  <c r="I31" i="7"/>
  <c r="J31" i="7"/>
  <c r="K31" i="7"/>
  <c r="L31" i="7"/>
  <c r="M31" i="7"/>
  <c r="N31" i="7"/>
  <c r="O31" i="7"/>
  <c r="P31" i="7"/>
  <c r="D32" i="7"/>
  <c r="E32" i="7"/>
  <c r="F32" i="7"/>
  <c r="G32" i="7"/>
  <c r="H32" i="7"/>
  <c r="I32" i="7"/>
  <c r="J32" i="7"/>
  <c r="K32" i="7"/>
  <c r="L32" i="7"/>
  <c r="M32" i="7"/>
  <c r="N32" i="7"/>
  <c r="O32" i="7"/>
  <c r="P32" i="7"/>
  <c r="C32" i="7"/>
  <c r="B32" i="7"/>
  <c r="C31" i="7"/>
  <c r="B31" i="7"/>
  <c r="C30" i="7"/>
  <c r="C29" i="7"/>
  <c r="B29" i="7"/>
  <c r="C28" i="7"/>
  <c r="B28" i="7"/>
  <c r="B27" i="12"/>
  <c r="B28" i="12"/>
  <c r="B30" i="12"/>
  <c r="B31" i="12"/>
  <c r="B32" i="12"/>
  <c r="S32" i="12"/>
  <c r="S31" i="12"/>
  <c r="S30" i="12"/>
  <c r="S29" i="12"/>
  <c r="S28" i="12"/>
  <c r="S27" i="12"/>
  <c r="Q27" i="12"/>
  <c r="R27" i="12"/>
  <c r="Q28" i="12"/>
  <c r="R28" i="12"/>
  <c r="Q29" i="12"/>
  <c r="R29" i="12"/>
  <c r="Q30" i="12"/>
  <c r="R30" i="12"/>
  <c r="Q31" i="12"/>
  <c r="R31" i="12"/>
  <c r="Q32" i="12"/>
  <c r="R32" i="12"/>
  <c r="D27" i="12"/>
  <c r="E27" i="12"/>
  <c r="F27" i="12"/>
  <c r="G27" i="12"/>
  <c r="H27" i="12"/>
  <c r="I27" i="12"/>
  <c r="J27" i="12"/>
  <c r="K27" i="12"/>
  <c r="L27" i="12"/>
  <c r="M27" i="12"/>
  <c r="N27" i="12"/>
  <c r="O27" i="12"/>
  <c r="P27"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C27" i="12"/>
  <c r="B30" i="7"/>
  <c r="B29" i="14" l="1"/>
  <c r="B28" i="15"/>
  <c r="B32" i="16"/>
  <c r="B31" i="16"/>
  <c r="B32" i="15"/>
  <c r="B30" i="15"/>
  <c r="B31" i="15"/>
  <c r="B30" i="14"/>
  <c r="B31" i="14"/>
  <c r="B28" i="14"/>
  <c r="B32" i="14"/>
</calcChain>
</file>

<file path=xl/sharedStrings.xml><?xml version="1.0" encoding="utf-8"?>
<sst xmlns="http://schemas.openxmlformats.org/spreadsheetml/2006/main" count="988" uniqueCount="630">
  <si>
    <t>　腸管感染症</t>
  </si>
  <si>
    <t>　ウイルス肝炎</t>
  </si>
  <si>
    <t>　その他の感染症及び寄生虫症</t>
  </si>
  <si>
    <t>　悪性新生物</t>
  </si>
  <si>
    <t>　　白血病</t>
  </si>
  <si>
    <t>　　その他の悪性新生物</t>
  </si>
  <si>
    <t>　その他の新生物</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</si>
  <si>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</si>
  <si>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</si>
  <si>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</si>
  <si>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</si>
  <si>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</si>
  <si>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</si>
  <si>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</si>
  <si>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</si>
  <si>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</si>
  <si>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</si>
  <si>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</si>
  <si>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</si>
  <si>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</si>
  <si>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</si>
  <si>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転倒・転落</t>
  </si>
  <si>
    <t>　　不慮の溺死及び溺水</t>
  </si>
  <si>
    <t>　　その他の不慮の事故</t>
  </si>
  <si>
    <t>　他殺</t>
  </si>
  <si>
    <t>　その他の外因</t>
  </si>
  <si>
    <t>分類名</t>
  </si>
  <si>
    <t>　栄養失調症及びその他の栄養欠乏症</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</si>
  <si>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</si>
  <si>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</si>
  <si>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</si>
  <si>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</si>
  <si>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</si>
  <si>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</si>
  <si>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</si>
  <si>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</si>
  <si>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</si>
  <si>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</si>
  <si>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</si>
  <si>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</si>
  <si>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</si>
  <si>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</si>
  <si>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</si>
  <si>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</si>
  <si>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</si>
  <si>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</si>
  <si>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</si>
  <si>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</si>
  <si>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</si>
  <si>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</si>
  <si>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</si>
  <si>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</si>
  <si>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</si>
  <si>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</si>
  <si>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</si>
  <si>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</si>
  <si>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</si>
  <si>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</si>
  <si>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</si>
  <si>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</si>
  <si>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</si>
  <si>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</si>
  <si>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</si>
  <si>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</si>
  <si>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</si>
  <si>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</si>
  <si>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</si>
  <si>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</si>
  <si>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</si>
  <si>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</si>
  <si>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</si>
  <si>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</si>
  <si>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</si>
  <si>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</si>
  <si>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</si>
  <si>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</si>
  <si>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</si>
  <si>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</si>
  <si>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</si>
  <si>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</si>
  <si>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</si>
  <si>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</si>
  <si>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</si>
  <si>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</si>
  <si>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</si>
  <si>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</si>
  <si>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</si>
  <si>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</si>
  <si>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</si>
  <si>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</si>
  <si>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</si>
  <si>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</si>
  <si>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</si>
  <si>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</si>
  <si>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</si>
  <si>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</si>
  <si>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</si>
  <si>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</si>
  <si>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</si>
  <si>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</si>
  <si>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</si>
  <si>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</si>
  <si>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</si>
  <si>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</si>
  <si>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</si>
  <si>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</si>
  <si>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</si>
  <si>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</si>
  <si>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</si>
  <si>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</si>
  <si>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</si>
  <si>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</si>
  <si>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</si>
  <si>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</si>
  <si>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</si>
  <si>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</si>
  <si>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</si>
  <si>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</si>
  <si>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</si>
  <si>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</si>
  <si>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</si>
  <si>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</si>
  <si>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</si>
  <si>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</si>
  <si>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</si>
  <si>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</si>
  <si>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</si>
  <si>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</si>
  <si>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</si>
  <si>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</si>
  <si>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</si>
  <si>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</si>
  <si>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</si>
  <si>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</si>
  <si>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</si>
  <si>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</si>
  <si>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</si>
  <si>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</si>
  <si>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</si>
  <si>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</si>
  <si>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</si>
  <si>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</si>
  <si>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</si>
  <si>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</si>
  <si>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</si>
  <si>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</si>
  <si>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</si>
  <si>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</si>
  <si>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</si>
  <si>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</si>
  <si>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</si>
  <si>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</si>
  <si>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</si>
  <si>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</si>
  <si>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</si>
  <si>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</si>
  <si>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</si>
  <si>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</si>
  <si>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</si>
  <si>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</si>
  <si>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</si>
  <si>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</si>
  <si>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</si>
  <si>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</si>
  <si>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</si>
  <si>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</si>
  <si>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</si>
  <si>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</si>
  <si>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</si>
  <si>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</si>
  <si>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</si>
  <si>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</si>
  <si>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</si>
  <si>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</si>
  <si>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</si>
  <si>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</si>
  <si>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</si>
  <si>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</si>
  <si>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</si>
  <si>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</si>
  <si>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</si>
  <si>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</si>
  <si>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</si>
  <si>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</si>
  <si>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</si>
  <si>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</si>
  <si>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</si>
  <si>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</si>
  <si>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</si>
  <si>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</si>
  <si>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</si>
  <si>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</si>
  <si>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</si>
  <si>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</si>
  <si>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</si>
  <si>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</si>
  <si>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</si>
  <si>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</si>
  <si>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</si>
  <si>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</si>
  <si>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</si>
  <si>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</si>
  <si>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</si>
  <si>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</si>
  <si>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</si>
  <si>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</si>
  <si>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</si>
  <si>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</si>
  <si>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</si>
  <si>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</si>
  <si>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</si>
  <si>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</si>
  <si>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</si>
  <si>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</si>
  <si>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</si>
  <si>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</si>
  <si>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</si>
  <si>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</si>
  <si>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</si>
  <si>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</si>
  <si>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</si>
  <si>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</si>
  <si>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</si>
  <si>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</si>
  <si>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</si>
  <si>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</si>
  <si>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</si>
  <si>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</si>
  <si>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</si>
  <si>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</si>
  <si>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</si>
  <si>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</si>
  <si>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</si>
  <si>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</si>
  <si>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</si>
  <si>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</si>
  <si>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</si>
  <si>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</si>
  <si>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</si>
  <si>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</si>
  <si>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</si>
  <si>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ウイルス肝炎</t>
  </si>
  <si>
    <t>　B15～B19</t>
  </si>
  <si>
    <t>　　　Ｂ型ウイルス肝炎</t>
  </si>
  <si>
    <t>　B16～B17.0，B18.0～B18.1</t>
  </si>
  <si>
    <t>　　　Ｃ型ウイルス肝炎</t>
  </si>
  <si>
    <t>　B17.1，B18.2</t>
  </si>
  <si>
    <t>　　　その他のウイルス肝炎</t>
  </si>
  <si>
    <t>　B15～B19の残り</t>
  </si>
  <si>
    <t>　　ヒト免疫不全ウイルス［HIV］病</t>
  </si>
  <si>
    <t>　B20～B24</t>
  </si>
  <si>
    <t>　　その他の感染症及び寄生虫症</t>
  </si>
  <si>
    <t>　A00～B99の残り</t>
  </si>
  <si>
    <t>　新生物</t>
  </si>
  <si>
    <t>　C00～D48</t>
  </si>
  <si>
    <t>　　悪性新生物</t>
  </si>
  <si>
    <t>　C00～C97</t>
  </si>
  <si>
    <t>　　　口唇、口腔及び咽頭の悪性新生物</t>
  </si>
  <si>
    <t>　C00～C14</t>
  </si>
  <si>
    <t>　　　食道の悪性新生物</t>
  </si>
  <si>
    <t>　C15</t>
  </si>
  <si>
    <t>　　　胃の悪性新生物</t>
  </si>
  <si>
    <t>　C16</t>
  </si>
  <si>
    <t>　　　結腸の悪性新生物</t>
  </si>
  <si>
    <t>　C18</t>
  </si>
  <si>
    <t>　　　直腸Ｓ状結腸移行部及び直腸の悪性新生物</t>
  </si>
  <si>
    <t>　C19～C20</t>
  </si>
  <si>
    <t>　　　肝及び肝内胆管の悪性新生物</t>
  </si>
  <si>
    <t>　C22</t>
  </si>
  <si>
    <t>　　　胆のう及びその他の胆道の悪性新生物</t>
  </si>
  <si>
    <t>　C23～C24</t>
  </si>
  <si>
    <t>　　　膵の悪性新生物</t>
  </si>
  <si>
    <t>　C25</t>
  </si>
  <si>
    <t>　　　喉頭の悪性新生物</t>
  </si>
  <si>
    <t>　C32</t>
  </si>
  <si>
    <t>　　　気管、気管支及び肺の悪性新生物</t>
  </si>
  <si>
    <t>　C33～C34</t>
  </si>
  <si>
    <t>　　　皮膚の悪性新生物</t>
  </si>
  <si>
    <t>　C43～C44</t>
  </si>
  <si>
    <t>　　　乳房の悪性新生物</t>
  </si>
  <si>
    <t>　C50</t>
  </si>
  <si>
    <t>　　　子宮の悪性新生物</t>
  </si>
  <si>
    <t>　C53～C55</t>
  </si>
  <si>
    <t>　　　卵巣の悪性新生物</t>
  </si>
  <si>
    <t>　C56</t>
  </si>
  <si>
    <t>　　　前立腺の悪性新生物</t>
  </si>
  <si>
    <t>　C61</t>
  </si>
  <si>
    <t>　　　膀胱の悪性新生物</t>
  </si>
  <si>
    <t>　C67</t>
  </si>
  <si>
    <t>　　　中枢神経系の悪性新生物</t>
  </si>
  <si>
    <t>　C70～C72，C75.1～C75.3</t>
  </si>
  <si>
    <t>　　　悪性リンパ腫</t>
  </si>
  <si>
    <t>　C81～C85</t>
  </si>
  <si>
    <t>　　　白血病</t>
  </si>
  <si>
    <t>　C91～C95</t>
  </si>
  <si>
    <t>　C88～C90，C96</t>
  </si>
  <si>
    <t>　　　その他の悪性新生物</t>
  </si>
  <si>
    <t>　C00～C97の残り</t>
  </si>
  <si>
    <t>　 その他の新生物</t>
  </si>
  <si>
    <t>　D00～D48</t>
  </si>
  <si>
    <t>　　　中枢神経系のその他の新生物</t>
  </si>
  <si>
    <t>　D32～D33，D35.2～D35.4，D42～D43，D44.3～D44.5</t>
  </si>
  <si>
    <t>　　　中枢神経系を除くその他の新生物</t>
  </si>
  <si>
    <t>　D00～D48の残り</t>
  </si>
  <si>
    <t>　血液及び造血器の疾患並びに免疫機構の障害</t>
  </si>
  <si>
    <t>　D50～D89</t>
  </si>
  <si>
    <t>　　貧血</t>
  </si>
  <si>
    <t>　D50～D64</t>
  </si>
  <si>
    <t>　D65～D89</t>
  </si>
  <si>
    <t>　内分泌、栄養及び代謝疾患</t>
  </si>
  <si>
    <t>　E00～E88</t>
  </si>
  <si>
    <t>　　糖尿病</t>
  </si>
  <si>
    <t>　E10～E14</t>
  </si>
  <si>
    <t>　　その他の内分泌、栄養及び代謝疾患</t>
  </si>
  <si>
    <t>　E00～E88の残り</t>
  </si>
  <si>
    <t>　精神及び行動の障害</t>
  </si>
  <si>
    <t>　F01～F99</t>
  </si>
  <si>
    <t>　　血管性及び詳細不明の認知症</t>
  </si>
  <si>
    <t>　F01～F03</t>
  </si>
  <si>
    <t>　　その他の精神及び行動の障害</t>
  </si>
  <si>
    <t>　F04～F99</t>
  </si>
  <si>
    <t>　神経系の疾患</t>
  </si>
  <si>
    <t>　G00～G98</t>
  </si>
  <si>
    <t>　　髄膜炎</t>
  </si>
  <si>
    <t>　G00～G03</t>
  </si>
  <si>
    <t>　　脊髄性筋萎縮症及び関連症候群</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</si>
  <si>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</si>
  <si>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</si>
  <si>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</si>
  <si>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</si>
  <si>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</si>
  <si>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</si>
  <si>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</si>
  <si>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</si>
  <si>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</si>
  <si>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</si>
  <si>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</si>
  <si>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</si>
  <si>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</si>
  <si>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</si>
  <si>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I10～I13</t>
  </si>
  <si>
    <t>　　　高血圧性疾患及び心腎疾患</t>
  </si>
  <si>
    <t>　I11，I13</t>
  </si>
  <si>
    <t>　　　その他の高血圧性疾患</t>
  </si>
  <si>
    <t>　I10，I12</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</si>
  <si>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</si>
  <si>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</si>
  <si>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</si>
  <si>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</si>
  <si>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</si>
  <si>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</si>
  <si>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</si>
  <si>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</si>
  <si>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</si>
  <si>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</si>
  <si>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</si>
  <si>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</si>
  <si>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</si>
  <si>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</si>
  <si>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</si>
  <si>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</si>
  <si>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</si>
  <si>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</si>
  <si>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</si>
  <si>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</si>
  <si>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</si>
  <si>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</si>
  <si>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</si>
  <si>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</si>
  <si>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</si>
  <si>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</si>
  <si>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</si>
  <si>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</si>
  <si>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</si>
  <si>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</si>
  <si>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</si>
  <si>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</si>
  <si>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</si>
  <si>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</si>
  <si>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</si>
  <si>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J10～J11</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</si>
  <si>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</si>
  <si>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</si>
  <si>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</si>
  <si>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</si>
  <si>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</si>
  <si>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</si>
  <si>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</si>
  <si>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</si>
  <si>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</si>
  <si>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</si>
  <si>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</si>
  <si>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</si>
  <si>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</si>
  <si>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</si>
  <si>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</si>
  <si>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</si>
  <si>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</si>
  <si>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</si>
  <si>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</si>
  <si>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</si>
  <si>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</si>
  <si>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</si>
  <si>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</si>
  <si>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</si>
  <si>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</si>
  <si>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</si>
  <si>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</si>
  <si>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</si>
  <si>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</si>
  <si>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</si>
  <si>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</si>
  <si>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</si>
  <si>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</si>
  <si>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</si>
  <si>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</si>
  <si>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</si>
  <si>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慢性腎不全</t>
  </si>
  <si>
    <t>　N18</t>
  </si>
  <si>
    <t>　　　詳細不明の腎不全</t>
  </si>
  <si>
    <t>　N19</t>
  </si>
  <si>
    <t>　　その他の腎尿路生殖器系の疾患</t>
  </si>
  <si>
    <t>　N00～N98の残り</t>
  </si>
  <si>
    <t>　妊娠、分晩及び産じょく</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</si>
  <si>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</si>
  <si>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</si>
  <si>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</si>
  <si>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</si>
  <si>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</si>
  <si>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</si>
  <si>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</si>
  <si>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</si>
  <si>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</si>
  <si>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</si>
  <si>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</si>
  <si>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</si>
  <si>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</si>
  <si>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</si>
  <si>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</si>
  <si>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</si>
  <si>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</si>
  <si>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</si>
  <si>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</si>
  <si>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</si>
  <si>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</si>
  <si>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</si>
  <si>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</si>
  <si>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染色体異常、他に分類されないもの</t>
  </si>
  <si>
    <t>　Q90～Q99</t>
  </si>
  <si>
    <t>　R00～R99</t>
  </si>
  <si>
    <t>　　老衰</t>
  </si>
  <si>
    <t>　R54</t>
  </si>
  <si>
    <t>　　乳幼児突然死症候群</t>
  </si>
  <si>
    <t>　R95</t>
  </si>
  <si>
    <t>　R00～R99の残り</t>
  </si>
  <si>
    <t>　傷病及び死亡の外因</t>
  </si>
  <si>
    <t>　V01～Y89</t>
  </si>
  <si>
    <t>　　不慮の事故</t>
  </si>
  <si>
    <t>　V01～X59</t>
  </si>
  <si>
    <t>　　　交通事故</t>
  </si>
  <si>
    <t>　V01～V98</t>
  </si>
  <si>
    <t>　　　転倒・転落</t>
  </si>
  <si>
    <t>　W00～W17</t>
  </si>
  <si>
    <t>　　　不慮の溺死及び溺水</t>
  </si>
  <si>
    <t>　W65～W74</t>
  </si>
  <si>
    <t>　　　不慮の窒息</t>
  </si>
  <si>
    <t>　W75～W84</t>
  </si>
  <si>
    <t>　　　煙・火及び火炎への曝露</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</si>
  <si>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</si>
  <si>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</si>
  <si>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</si>
  <si>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</si>
  <si>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</si>
  <si>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</si>
  <si>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</si>
  <si>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</si>
  <si>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</si>
  <si>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</si>
  <si>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</si>
  <si>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</si>
  <si>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</si>
  <si>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</si>
  <si>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「精神疾患」と読み替えて使用することができる。</t>
  </si>
  <si>
    <t>注：これらの分類を精神保健の分野で使用する場合は、「精神及び行動の障害」を</t>
    <phoneticPr fontId="4"/>
  </si>
  <si>
    <t>　Ba01</t>
  </si>
  <si>
    <t>　Ba02</t>
  </si>
  <si>
    <t>　敗血症（新生児の細菌性敗血症を除く）</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</si>
  <si>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</si>
  <si>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</si>
  <si>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</si>
  <si>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</si>
  <si>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</si>
  <si>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</si>
  <si>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</si>
  <si>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</si>
  <si>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</si>
  <si>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</si>
  <si>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</si>
  <si>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</si>
  <si>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</si>
  <si>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</si>
  <si>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</si>
  <si>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</si>
  <si>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</si>
  <si>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</si>
  <si>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</si>
  <si>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</si>
  <si>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</si>
  <si>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</si>
  <si>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</si>
  <si>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心疾患　（高血圧性を除く）</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</si>
  <si>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</si>
  <si>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</si>
  <si>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</si>
  <si>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</si>
  <si>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</si>
  <si>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</si>
  <si>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</si>
  <si>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</si>
  <si>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</si>
  <si>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</si>
  <si>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</si>
  <si>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</si>
  <si>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</si>
  <si>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</si>
  <si>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</si>
  <si>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</si>
  <si>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</si>
  <si>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</si>
  <si>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</si>
  <si>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</si>
  <si>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</si>
  <si>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</si>
  <si>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</si>
  <si>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</si>
  <si>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</si>
  <si>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</si>
  <si>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</si>
  <si>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</si>
  <si>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</si>
  <si>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</si>
  <si>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</si>
  <si>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</si>
  <si>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</si>
  <si>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</si>
  <si>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</si>
  <si>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</si>
  <si>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</si>
  <si>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</si>
  <si>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</si>
  <si>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</si>
  <si>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</si>
  <si>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</si>
  <si>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</si>
  <si>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</si>
  <si>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</si>
  <si>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</si>
  <si>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</si>
  <si>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　D50～R99の残り，U04</t>
  </si>
  <si>
    <t>上記以外の残り (Ba01～09を除く）</t>
  </si>
  <si>
    <t>　Ba46</t>
  </si>
  <si>
    <t>　Ba47</t>
  </si>
  <si>
    <t>　Ba48</t>
  </si>
  <si>
    <t>　Ba49</t>
  </si>
  <si>
    <t>　Ba50</t>
  </si>
  <si>
    <t>　W78～W80</t>
  </si>
  <si>
    <t>20104の一部</t>
  </si>
  <si>
    <t>　Ba51</t>
  </si>
  <si>
    <t>　W75～W84の残り</t>
  </si>
  <si>
    <t>20104の残り</t>
  </si>
  <si>
    <t>　Ba52</t>
  </si>
  <si>
    <t>　　煙・火及び火炎への曝露</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</si>
  <si>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</si>
  <si>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</si>
  <si>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</si>
  <si>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</si>
  <si>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</si>
  <si>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</si>
  <si>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</si>
  <si>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</si>
  <si>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</si>
  <si>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その他の症状、徴候及び異常臨床所見・異常検査所見で他に分類されないもの</t>
  </si>
  <si>
    <t>　　　その他のリンパ組織、造血組織及び関連組織の
　　　悪性新生物</t>
    <phoneticPr fontId="4"/>
  </si>
  <si>
    <t>　症状、徴候及び異常臨床所見・異常検査所見で他に
　分類されないもの</t>
    <phoneticPr fontId="4"/>
  </si>
  <si>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</si>
  <si>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</si>
  <si>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</si>
  <si>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</si>
  <si>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</si>
  <si>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</si>
  <si>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</si>
  <si>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</si>
  <si>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</si>
  <si>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平成22年</t>
    <rPh sb="0" eb="2">
      <t>ヘイセイ</t>
    </rPh>
    <rPh sb="4" eb="5">
      <t>ネン</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</si>
  <si>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</si>
  <si>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</si>
  <si>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</si>
  <si>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</si>
  <si>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平成23年</t>
    <rPh sb="0" eb="2">
      <t>ヘイセイ</t>
    </rPh>
    <rPh sb="4" eb="5">
      <t>ネン</t>
    </rPh>
    <phoneticPr fontId="4"/>
  </si>
  <si>
    <t>注）平成22年は国勢調査人口（１０月１日現在）、その他の年は県統計課推計人口（１０月１日現在）。</t>
    <phoneticPr fontId="4"/>
  </si>
  <si>
    <t>平成24年</t>
    <rPh sb="0" eb="2">
      <t>ヘイセイ</t>
    </rPh>
    <rPh sb="4" eb="5">
      <t>ネン</t>
    </rPh>
    <phoneticPr fontId="4"/>
  </si>
  <si>
    <t>01100</t>
    <phoneticPr fontId="4"/>
  </si>
  <si>
    <t>01300</t>
    <phoneticPr fontId="4"/>
  </si>
  <si>
    <t>01400</t>
    <phoneticPr fontId="4"/>
  </si>
  <si>
    <t>02100</t>
    <phoneticPr fontId="4"/>
  </si>
  <si>
    <t>02119</t>
    <phoneticPr fontId="4"/>
  </si>
  <si>
    <t>02200</t>
    <phoneticPr fontId="4"/>
  </si>
  <si>
    <t>06100</t>
    <phoneticPr fontId="4"/>
  </si>
  <si>
    <t>06200</t>
    <phoneticPr fontId="4"/>
  </si>
  <si>
    <t>09200</t>
    <phoneticPr fontId="4"/>
  </si>
  <si>
    <t>09300</t>
    <phoneticPr fontId="4"/>
  </si>
  <si>
    <t>　　新生児の呼吸窮＜促＞迫</t>
    <rPh sb="10" eb="11">
      <t>ソク</t>
    </rPh>
    <rPh sb="12" eb="13">
      <t>ハク</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</si>
  <si>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</si>
  <si>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</si>
  <si>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</si>
  <si>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</si>
  <si>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</si>
  <si>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</si>
  <si>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</si>
  <si>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</si>
  <si>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</si>
  <si>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　　胃の内容物の誤えん及び気道閉塞を生じた食物等の誤えん＜吸引＞</t>
    <rPh sb="29" eb="31">
      <t>キュウイン</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</si>
  <si>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</si>
  <si>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</si>
  <si>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</si>
  <si>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</si>
  <si>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平成27年１月１日現在</t>
    <rPh sb="0" eb="2">
      <t>ヘイセイ</t>
    </rPh>
    <rPh sb="4" eb="5">
      <t>ネン</t>
    </rPh>
    <rPh sb="6" eb="7">
      <t>ガツ</t>
    </rPh>
    <rPh sb="8" eb="9">
      <t>ヒ</t>
    </rPh>
    <rPh sb="9" eb="11">
      <t>ゲンザイ</t>
    </rPh>
    <phoneticPr fontId="4"/>
  </si>
  <si>
    <t>注１　総務省　住民基本台帳に基づく人口、人口動態及び世帯数調査(平成27年１月１日現在）を基に作成</t>
    <rPh sb="0" eb="1">
      <t>チュウ</t>
    </rPh>
    <rPh sb="3" eb="6">
      <t>ソウムショウ</t>
    </rPh>
    <rPh sb="32" eb="34">
      <t>ヘイセイ</t>
    </rPh>
    <rPh sb="36" eb="37">
      <t>ネン</t>
    </rPh>
    <rPh sb="38" eb="39">
      <t>ガツ</t>
    </rPh>
    <rPh sb="40" eb="41">
      <t>ニチ</t>
    </rPh>
    <rPh sb="41" eb="43">
      <t>ゲンザイ</t>
    </rPh>
    <rPh sb="45" eb="46">
      <t>モト</t>
    </rPh>
    <rPh sb="47" eb="49">
      <t>サクセイ</t>
    </rPh>
    <phoneticPr fontId="4"/>
  </si>
  <si>
    <t>注１　総務省　住民基本台帳に基づく人口、人口動態及び世帯数調査(平成27年１月１日現在）を基に作成</t>
    <rPh sb="45" eb="46">
      <t>モト</t>
    </rPh>
    <rPh sb="47" eb="49">
      <t>サクセイ</t>
    </rPh>
    <phoneticPr fontId="4"/>
  </si>
  <si>
    <t>注１　総務省　住民基本台帳に基づく人口、人口動態及び世帯数調査(平成27年1月1日現在）を基に作成</t>
    <rPh sb="45" eb="46">
      <t>モト</t>
    </rPh>
    <rPh sb="47" eb="4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</si>
</sst>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27">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cellStyleXfs>
  <cellXfs count="153">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180" fontId="12" fillId="0" borderId="15"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6"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7"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7"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0" fontId="7" fillId="0" borderId="0" xfId="7"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6"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8"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9"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49" fontId="7" fillId="0" borderId="5"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7" fillId="0" borderId="8" xfId="7" applyNumberFormat="1" applyFont="1" applyBorder="1" applyAlignment="1">
      <alignment horizontal="left" wrapText="1"/>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18" fillId="0" borderId="6" xfId="9"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0">
    <cellStyle name="0.01" xfId="1"/>
    <cellStyle name="0.1" xfId="2"/>
    <cellStyle name="丸ゴシックM-PRO" xfId="3"/>
    <cellStyle name="桁区切り" xfId="4" builtinId="6"/>
    <cellStyle name="標準" xfId="0" builtinId="0"/>
    <cellStyle name="標準_19第４章（医療施設）" xfId="5"/>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view="pageBreakPreview" zoomScale="60" zoomScaleNormal="100" workbookViewId="0">
      <selection activeCell="B6" sqref="B5:B6"/>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8" t="s">
        <v>586</v>
      </c>
      <c r="B1" s="12"/>
      <c r="C1" s="12"/>
      <c r="D1" s="12"/>
      <c r="E1" s="12"/>
      <c r="F1" s="12"/>
      <c r="G1"/>
      <c r="H1"/>
      <c r="I1"/>
      <c r="J1"/>
      <c r="K1"/>
    </row>
    <row r="2" spans="1:11" ht="33.75" customHeight="1">
      <c r="A2" s="3" t="s">
        <v>587</v>
      </c>
      <c r="B2" s="3" t="s">
        <v>590</v>
      </c>
      <c r="C2" s="3" t="s">
        <v>591</v>
      </c>
      <c r="D2" s="3" t="s">
        <v>588</v>
      </c>
      <c r="E2" s="3" t="s">
        <v>590</v>
      </c>
      <c r="F2" s="3" t="s">
        <v>591</v>
      </c>
      <c r="G2"/>
      <c r="H2"/>
      <c r="I2"/>
      <c r="J2"/>
      <c r="K2"/>
    </row>
    <row r="3" spans="1:11" ht="23.1" customHeight="1">
      <c r="A3" s="5">
        <v>1000</v>
      </c>
      <c r="B3" s="6" t="s">
        <v>229</v>
      </c>
      <c r="C3" s="6" t="s">
        <v>230</v>
      </c>
      <c r="D3" s="7">
        <v>9300</v>
      </c>
      <c r="E3" s="8" t="s">
        <v>363</v>
      </c>
      <c r="F3" s="8" t="s">
        <v>364</v>
      </c>
    </row>
    <row r="4" spans="1:11" ht="23.1" customHeight="1">
      <c r="A4" s="7">
        <v>1100</v>
      </c>
      <c r="B4" s="8" t="s">
        <v>231</v>
      </c>
      <c r="C4" s="8" t="s">
        <v>232</v>
      </c>
      <c r="D4" s="7">
        <v>9301</v>
      </c>
      <c r="E4" s="8" t="s">
        <v>365</v>
      </c>
      <c r="F4" s="8" t="s">
        <v>366</v>
      </c>
    </row>
    <row r="5" spans="1:11" ht="23.1" customHeight="1">
      <c r="A5" s="7">
        <v>1200</v>
      </c>
      <c r="B5" s="8" t="s">
        <v>233</v>
      </c>
      <c r="C5" s="8" t="s">
        <v>234</v>
      </c>
      <c r="D5" s="7">
        <v>9302</v>
      </c>
      <c r="E5" s="8" t="s">
        <v>367</v>
      </c>
      <c r="F5" s="8" t="s">
        <v>368</v>
      </c>
    </row>
    <row r="6" spans="1:11" ht="23.1" customHeight="1">
      <c r="A6" s="7">
        <v>1201</v>
      </c>
      <c r="B6" s="8" t="s">
        <v>235</v>
      </c>
      <c r="C6" s="8" t="s">
        <v>236</v>
      </c>
      <c r="D6" s="7">
        <v>9303</v>
      </c>
      <c r="E6" s="8" t="s">
        <v>369</v>
      </c>
      <c r="F6" s="8" t="s">
        <v>370</v>
      </c>
    </row>
    <row r="7" spans="1:11" ht="23.1" customHeight="1">
      <c r="A7" s="7">
        <v>1202</v>
      </c>
      <c r="B7" s="8" t="s">
        <v>237</v>
      </c>
      <c r="C7" s="8" t="s">
        <v>238</v>
      </c>
      <c r="D7" s="7">
        <v>9304</v>
      </c>
      <c r="E7" s="8" t="s">
        <v>371</v>
      </c>
      <c r="F7" s="8" t="s">
        <v>372</v>
      </c>
    </row>
    <row r="8" spans="1:11" ht="23.1" customHeight="1">
      <c r="A8" s="7">
        <v>1300</v>
      </c>
      <c r="B8" s="8" t="s">
        <v>239</v>
      </c>
      <c r="C8" s="8" t="s">
        <v>240</v>
      </c>
      <c r="D8" s="7">
        <v>9400</v>
      </c>
      <c r="E8" s="8" t="s">
        <v>373</v>
      </c>
      <c r="F8" s="8" t="s">
        <v>374</v>
      </c>
    </row>
    <row r="9" spans="1:11" ht="23.1" customHeight="1">
      <c r="A9" s="7">
        <v>1400</v>
      </c>
      <c r="B9" s="8" t="s">
        <v>241</v>
      </c>
      <c r="C9" s="8" t="s">
        <v>242</v>
      </c>
      <c r="D9" s="7">
        <v>9500</v>
      </c>
      <c r="E9" s="8" t="s">
        <v>375</v>
      </c>
      <c r="F9" s="8" t="s">
        <v>376</v>
      </c>
    </row>
    <row r="10" spans="1:11" ht="33.75" customHeight="1">
      <c r="A10" s="7">
        <v>1401</v>
      </c>
      <c r="B10" s="8" t="s">
        <v>243</v>
      </c>
      <c r="C10" s="8" t="s">
        <v>244</v>
      </c>
      <c r="D10" s="7">
        <v>10000</v>
      </c>
      <c r="E10" s="8" t="s">
        <v>377</v>
      </c>
      <c r="F10" s="8" t="s">
        <v>378</v>
      </c>
    </row>
    <row r="11" spans="1:11" ht="23.1" customHeight="1">
      <c r="A11" s="7">
        <v>1402</v>
      </c>
      <c r="B11" s="8" t="s">
        <v>245</v>
      </c>
      <c r="C11" s="8" t="s">
        <v>246</v>
      </c>
      <c r="D11" s="7">
        <v>10100</v>
      </c>
      <c r="E11" s="8" t="s">
        <v>379</v>
      </c>
      <c r="F11" s="8" t="s">
        <v>380</v>
      </c>
    </row>
    <row r="12" spans="1:11" ht="23.1" customHeight="1">
      <c r="A12" s="7">
        <v>1403</v>
      </c>
      <c r="B12" s="8" t="s">
        <v>247</v>
      </c>
      <c r="C12" s="8" t="s">
        <v>248</v>
      </c>
      <c r="D12" s="7">
        <v>10200</v>
      </c>
      <c r="E12" s="8" t="s">
        <v>381</v>
      </c>
      <c r="F12" s="8" t="s">
        <v>382</v>
      </c>
    </row>
    <row r="13" spans="1:11" ht="23.1" customHeight="1">
      <c r="A13" s="7">
        <v>1500</v>
      </c>
      <c r="B13" s="8" t="s">
        <v>249</v>
      </c>
      <c r="C13" s="8" t="s">
        <v>250</v>
      </c>
      <c r="D13" s="7">
        <v>10300</v>
      </c>
      <c r="E13" s="8" t="s">
        <v>383</v>
      </c>
      <c r="F13" s="8" t="s">
        <v>384</v>
      </c>
    </row>
    <row r="14" spans="1:11" ht="23.1" customHeight="1">
      <c r="A14" s="7">
        <v>1600</v>
      </c>
      <c r="B14" s="8" t="s">
        <v>251</v>
      </c>
      <c r="C14" s="8" t="s">
        <v>252</v>
      </c>
      <c r="D14" s="7">
        <v>10400</v>
      </c>
      <c r="E14" s="8" t="s">
        <v>385</v>
      </c>
      <c r="F14" s="8" t="s">
        <v>386</v>
      </c>
    </row>
    <row r="15" spans="1:11" ht="23.1" customHeight="1">
      <c r="A15" s="7">
        <v>2000</v>
      </c>
      <c r="B15" s="8" t="s">
        <v>253</v>
      </c>
      <c r="C15" s="8" t="s">
        <v>254</v>
      </c>
      <c r="D15" s="7">
        <v>10500</v>
      </c>
      <c r="E15" s="8" t="s">
        <v>387</v>
      </c>
      <c r="F15" s="8" t="s">
        <v>388</v>
      </c>
    </row>
    <row r="16" spans="1:11" ht="23.1" customHeight="1">
      <c r="A16" s="7">
        <v>2100</v>
      </c>
      <c r="B16" s="8" t="s">
        <v>255</v>
      </c>
      <c r="C16" s="8" t="s">
        <v>256</v>
      </c>
      <c r="D16" s="7">
        <v>10600</v>
      </c>
      <c r="E16" s="8" t="s">
        <v>389</v>
      </c>
      <c r="F16" s="8" t="s">
        <v>390</v>
      </c>
    </row>
    <row r="17" spans="1:6" ht="23.1" customHeight="1">
      <c r="A17" s="7">
        <v>2101</v>
      </c>
      <c r="B17" s="8" t="s">
        <v>257</v>
      </c>
      <c r="C17" s="8" t="s">
        <v>258</v>
      </c>
      <c r="D17" s="7">
        <v>11000</v>
      </c>
      <c r="E17" s="8" t="s">
        <v>391</v>
      </c>
      <c r="F17" s="8" t="s">
        <v>392</v>
      </c>
    </row>
    <row r="18" spans="1:6" ht="23.1" customHeight="1">
      <c r="A18" s="7">
        <v>2102</v>
      </c>
      <c r="B18" s="8" t="s">
        <v>259</v>
      </c>
      <c r="C18" s="8" t="s">
        <v>260</v>
      </c>
      <c r="D18" s="7">
        <v>11100</v>
      </c>
      <c r="E18" s="8" t="s">
        <v>393</v>
      </c>
      <c r="F18" s="8" t="s">
        <v>394</v>
      </c>
    </row>
    <row r="19" spans="1:6" ht="23.1" customHeight="1">
      <c r="A19" s="7">
        <v>2103</v>
      </c>
      <c r="B19" s="8" t="s">
        <v>261</v>
      </c>
      <c r="C19" s="8" t="s">
        <v>262</v>
      </c>
      <c r="D19" s="7">
        <v>11200</v>
      </c>
      <c r="E19" s="8" t="s">
        <v>395</v>
      </c>
      <c r="F19" s="8" t="s">
        <v>396</v>
      </c>
    </row>
    <row r="20" spans="1:6" ht="23.1" customHeight="1">
      <c r="A20" s="7">
        <v>2104</v>
      </c>
      <c r="B20" s="8" t="s">
        <v>263</v>
      </c>
      <c r="C20" s="8" t="s">
        <v>264</v>
      </c>
      <c r="D20" s="7">
        <v>11300</v>
      </c>
      <c r="E20" s="8" t="s">
        <v>397</v>
      </c>
      <c r="F20" s="8" t="s">
        <v>398</v>
      </c>
    </row>
    <row r="21" spans="1:6" ht="23.1" customHeight="1">
      <c r="A21" s="7">
        <v>2105</v>
      </c>
      <c r="B21" s="8" t="s">
        <v>265</v>
      </c>
      <c r="C21" s="8" t="s">
        <v>266</v>
      </c>
      <c r="D21" s="7">
        <v>11301</v>
      </c>
      <c r="E21" s="8" t="s">
        <v>399</v>
      </c>
      <c r="F21" s="8" t="s">
        <v>400</v>
      </c>
    </row>
    <row r="22" spans="1:6" ht="23.1" customHeight="1">
      <c r="A22" s="7">
        <v>2106</v>
      </c>
      <c r="B22" s="8" t="s">
        <v>267</v>
      </c>
      <c r="C22" s="8" t="s">
        <v>268</v>
      </c>
      <c r="D22" s="7">
        <v>11302</v>
      </c>
      <c r="E22" s="8" t="s">
        <v>401</v>
      </c>
      <c r="F22" s="8" t="s">
        <v>402</v>
      </c>
    </row>
    <row r="23" spans="1:6" ht="23.1" customHeight="1">
      <c r="A23" s="7">
        <v>2107</v>
      </c>
      <c r="B23" s="8" t="s">
        <v>269</v>
      </c>
      <c r="C23" s="8" t="s">
        <v>270</v>
      </c>
      <c r="D23" s="7">
        <v>11400</v>
      </c>
      <c r="E23" s="8" t="s">
        <v>403</v>
      </c>
      <c r="F23" s="8" t="s">
        <v>404</v>
      </c>
    </row>
    <row r="24" spans="1:6" ht="23.1" customHeight="1">
      <c r="A24" s="7">
        <v>2108</v>
      </c>
      <c r="B24" s="8" t="s">
        <v>271</v>
      </c>
      <c r="C24" s="8" t="s">
        <v>272</v>
      </c>
      <c r="D24" s="7">
        <v>12000</v>
      </c>
      <c r="E24" s="8" t="s">
        <v>405</v>
      </c>
      <c r="F24" s="8" t="s">
        <v>406</v>
      </c>
    </row>
    <row r="25" spans="1:6" ht="23.1" customHeight="1">
      <c r="A25" s="7">
        <v>2109</v>
      </c>
      <c r="B25" s="8" t="s">
        <v>273</v>
      </c>
      <c r="C25" s="8" t="s">
        <v>274</v>
      </c>
      <c r="D25" s="7">
        <v>13000</v>
      </c>
      <c r="E25" s="8" t="s">
        <v>407</v>
      </c>
      <c r="F25" s="8" t="s">
        <v>408</v>
      </c>
    </row>
    <row r="26" spans="1:6" ht="23.1" customHeight="1">
      <c r="A26" s="7">
        <v>2110</v>
      </c>
      <c r="B26" s="8" t="s">
        <v>275</v>
      </c>
      <c r="C26" s="8" t="s">
        <v>276</v>
      </c>
      <c r="D26" s="7">
        <v>14000</v>
      </c>
      <c r="E26" s="8" t="s">
        <v>409</v>
      </c>
      <c r="F26" s="8" t="s">
        <v>410</v>
      </c>
    </row>
    <row r="27" spans="1:6" ht="23.1" customHeight="1">
      <c r="A27" s="7">
        <v>2111</v>
      </c>
      <c r="B27" s="8" t="s">
        <v>277</v>
      </c>
      <c r="C27" s="8" t="s">
        <v>278</v>
      </c>
      <c r="D27" s="7">
        <v>14100</v>
      </c>
      <c r="E27" s="8" t="s">
        <v>411</v>
      </c>
      <c r="F27" s="8" t="s">
        <v>412</v>
      </c>
    </row>
    <row r="28" spans="1:6" ht="23.1" customHeight="1">
      <c r="A28" s="7">
        <v>2112</v>
      </c>
      <c r="B28" s="8" t="s">
        <v>279</v>
      </c>
      <c r="C28" s="8" t="s">
        <v>280</v>
      </c>
      <c r="D28" s="7">
        <v>14200</v>
      </c>
      <c r="E28" s="8" t="s">
        <v>413</v>
      </c>
      <c r="F28" s="8" t="s">
        <v>414</v>
      </c>
    </row>
    <row r="29" spans="1:6" ht="23.1" customHeight="1">
      <c r="A29" s="7">
        <v>2113</v>
      </c>
      <c r="B29" s="8" t="s">
        <v>281</v>
      </c>
      <c r="C29" s="8" t="s">
        <v>282</v>
      </c>
      <c r="D29" s="7">
        <v>14201</v>
      </c>
      <c r="E29" s="8" t="s">
        <v>415</v>
      </c>
      <c r="F29" s="8" t="s">
        <v>416</v>
      </c>
    </row>
    <row r="30" spans="1:6" ht="23.1" customHeight="1">
      <c r="A30" s="7">
        <v>2114</v>
      </c>
      <c r="B30" s="8" t="s">
        <v>283</v>
      </c>
      <c r="C30" s="8" t="s">
        <v>284</v>
      </c>
      <c r="D30" s="7">
        <v>14202</v>
      </c>
      <c r="E30" s="8" t="s">
        <v>417</v>
      </c>
      <c r="F30" s="8" t="s">
        <v>418</v>
      </c>
    </row>
    <row r="31" spans="1:6" ht="23.1" customHeight="1">
      <c r="A31" s="7">
        <v>2115</v>
      </c>
      <c r="B31" s="8" t="s">
        <v>285</v>
      </c>
      <c r="C31" s="8" t="s">
        <v>286</v>
      </c>
      <c r="D31" s="7">
        <v>14203</v>
      </c>
      <c r="E31" s="8" t="s">
        <v>419</v>
      </c>
      <c r="F31" s="8" t="s">
        <v>420</v>
      </c>
    </row>
    <row r="32" spans="1:6" ht="23.1" customHeight="1">
      <c r="A32" s="7">
        <v>2116</v>
      </c>
      <c r="B32" s="8" t="s">
        <v>287</v>
      </c>
      <c r="C32" s="8" t="s">
        <v>288</v>
      </c>
      <c r="D32" s="7">
        <v>14300</v>
      </c>
      <c r="E32" s="8" t="s">
        <v>421</v>
      </c>
      <c r="F32" s="8" t="s">
        <v>422</v>
      </c>
    </row>
    <row r="33" spans="1:6" ht="37.5" customHeight="1">
      <c r="A33" s="7">
        <v>2117</v>
      </c>
      <c r="B33" s="8" t="s">
        <v>289</v>
      </c>
      <c r="C33" s="8" t="s">
        <v>290</v>
      </c>
      <c r="D33" s="7">
        <v>15000</v>
      </c>
      <c r="E33" s="8" t="s">
        <v>423</v>
      </c>
      <c r="F33" s="8" t="s">
        <v>424</v>
      </c>
    </row>
    <row r="34" spans="1:6" ht="23.1" customHeight="1">
      <c r="A34" s="7">
        <v>2118</v>
      </c>
      <c r="B34" s="8" t="s">
        <v>291</v>
      </c>
      <c r="C34" s="8" t="s">
        <v>292</v>
      </c>
      <c r="D34" s="7">
        <v>16000</v>
      </c>
      <c r="E34" s="8" t="s">
        <v>30</v>
      </c>
      <c r="F34" s="8" t="s">
        <v>425</v>
      </c>
    </row>
    <row r="35" spans="1:6" ht="23.1" customHeight="1">
      <c r="A35" s="7">
        <v>2119</v>
      </c>
      <c r="B35" s="8" t="s">
        <v>293</v>
      </c>
      <c r="C35" s="8" t="s">
        <v>294</v>
      </c>
      <c r="D35" s="7">
        <v>16100</v>
      </c>
      <c r="E35" s="8" t="s">
        <v>426</v>
      </c>
      <c r="F35" s="8" t="s">
        <v>427</v>
      </c>
    </row>
    <row r="36" spans="1:6" ht="33.75" customHeight="1">
      <c r="A36" s="7">
        <v>2120</v>
      </c>
      <c r="B36" s="8" t="s">
        <v>582</v>
      </c>
      <c r="C36" s="8" t="s">
        <v>295</v>
      </c>
      <c r="D36" s="7">
        <v>16200</v>
      </c>
      <c r="E36" s="8" t="s">
        <v>31</v>
      </c>
      <c r="F36" s="8" t="s">
        <v>428</v>
      </c>
    </row>
    <row r="37" spans="1:6" ht="23.1" customHeight="1">
      <c r="A37" s="7">
        <v>2121</v>
      </c>
      <c r="B37" s="8" t="s">
        <v>296</v>
      </c>
      <c r="C37" s="8" t="s">
        <v>297</v>
      </c>
      <c r="D37" s="7">
        <v>16300</v>
      </c>
      <c r="E37" s="8" t="s">
        <v>429</v>
      </c>
      <c r="F37" s="8" t="s">
        <v>430</v>
      </c>
    </row>
    <row r="38" spans="1:6" ht="23.1" customHeight="1">
      <c r="A38" s="7">
        <v>2200</v>
      </c>
      <c r="B38" s="8" t="s">
        <v>298</v>
      </c>
      <c r="C38" s="8" t="s">
        <v>299</v>
      </c>
      <c r="D38" s="7">
        <v>16400</v>
      </c>
      <c r="E38" s="8" t="s">
        <v>431</v>
      </c>
      <c r="F38" s="8" t="s">
        <v>432</v>
      </c>
    </row>
    <row r="39" spans="1:6" ht="45.75" customHeight="1">
      <c r="A39" s="7">
        <v>2201</v>
      </c>
      <c r="B39" s="8" t="s">
        <v>300</v>
      </c>
      <c r="C39" s="8" t="s">
        <v>301</v>
      </c>
      <c r="D39" s="7">
        <v>16500</v>
      </c>
      <c r="E39" s="8" t="s">
        <v>433</v>
      </c>
      <c r="F39" s="8" t="s">
        <v>434</v>
      </c>
    </row>
    <row r="40" spans="1:6" ht="23.1" customHeight="1">
      <c r="A40" s="7">
        <v>2202</v>
      </c>
      <c r="B40" s="8" t="s">
        <v>302</v>
      </c>
      <c r="C40" s="8" t="s">
        <v>303</v>
      </c>
      <c r="D40" s="7">
        <v>16600</v>
      </c>
      <c r="E40" s="8" t="s">
        <v>37</v>
      </c>
      <c r="F40" s="8" t="s">
        <v>435</v>
      </c>
    </row>
    <row r="41" spans="1:6" ht="23.1" customHeight="1">
      <c r="A41" s="7">
        <v>3000</v>
      </c>
      <c r="B41" s="8" t="s">
        <v>304</v>
      </c>
      <c r="C41" s="8" t="s">
        <v>305</v>
      </c>
      <c r="D41" s="7">
        <v>17000</v>
      </c>
      <c r="E41" s="8" t="s">
        <v>436</v>
      </c>
      <c r="F41" s="8" t="s">
        <v>437</v>
      </c>
    </row>
    <row r="42" spans="1:6" ht="23.1" customHeight="1">
      <c r="A42" s="7">
        <v>3100</v>
      </c>
      <c r="B42" s="8" t="s">
        <v>306</v>
      </c>
      <c r="C42" s="8" t="s">
        <v>307</v>
      </c>
      <c r="D42" s="7">
        <v>17100</v>
      </c>
      <c r="E42" s="8" t="s">
        <v>38</v>
      </c>
      <c r="F42" s="8" t="s">
        <v>438</v>
      </c>
    </row>
    <row r="43" spans="1:6" ht="32.25" customHeight="1">
      <c r="A43" s="7">
        <v>3200</v>
      </c>
      <c r="B43" s="8" t="s">
        <v>580</v>
      </c>
      <c r="C43" s="8" t="s">
        <v>308</v>
      </c>
      <c r="D43" s="7">
        <v>17200</v>
      </c>
      <c r="E43" s="8" t="s">
        <v>439</v>
      </c>
      <c r="F43" s="8" t="s">
        <v>440</v>
      </c>
    </row>
    <row r="44" spans="1:6" ht="23.1" customHeight="1">
      <c r="A44" s="7">
        <v>4000</v>
      </c>
      <c r="B44" s="8" t="s">
        <v>309</v>
      </c>
      <c r="C44" s="8" t="s">
        <v>310</v>
      </c>
      <c r="D44" s="7">
        <v>17201</v>
      </c>
      <c r="E44" s="8" t="s">
        <v>441</v>
      </c>
      <c r="F44" s="8" t="s">
        <v>442</v>
      </c>
    </row>
    <row r="45" spans="1:6" ht="23.1" customHeight="1">
      <c r="A45" s="7">
        <v>4100</v>
      </c>
      <c r="B45" s="8" t="s">
        <v>311</v>
      </c>
      <c r="C45" s="8" t="s">
        <v>312</v>
      </c>
      <c r="D45" s="7">
        <v>17202</v>
      </c>
      <c r="E45" s="8" t="s">
        <v>443</v>
      </c>
      <c r="F45" s="8" t="s">
        <v>444</v>
      </c>
    </row>
    <row r="46" spans="1:6" ht="23.1" customHeight="1">
      <c r="A46" s="7">
        <v>4200</v>
      </c>
      <c r="B46" s="8" t="s">
        <v>313</v>
      </c>
      <c r="C46" s="8" t="s">
        <v>314</v>
      </c>
      <c r="D46" s="7">
        <v>17300</v>
      </c>
      <c r="E46" s="8" t="s">
        <v>40</v>
      </c>
      <c r="F46" s="8" t="s">
        <v>445</v>
      </c>
    </row>
    <row r="47" spans="1:6" ht="23.1" customHeight="1">
      <c r="A47" s="7">
        <v>5000</v>
      </c>
      <c r="B47" s="8" t="s">
        <v>315</v>
      </c>
      <c r="C47" s="8" t="s">
        <v>316</v>
      </c>
      <c r="D47" s="7">
        <v>17400</v>
      </c>
      <c r="E47" s="8" t="s">
        <v>42</v>
      </c>
      <c r="F47" s="8" t="s">
        <v>446</v>
      </c>
    </row>
    <row r="48" spans="1:6" ht="23.1" customHeight="1">
      <c r="A48" s="7">
        <v>5100</v>
      </c>
      <c r="B48" s="8" t="s">
        <v>317</v>
      </c>
      <c r="C48" s="8" t="s">
        <v>318</v>
      </c>
      <c r="D48" s="7">
        <v>17500</v>
      </c>
      <c r="E48" s="8" t="s">
        <v>447</v>
      </c>
      <c r="F48" s="8" t="s">
        <v>448</v>
      </c>
    </row>
    <row r="49" spans="1:6" ht="32.25" customHeight="1">
      <c r="A49" s="7">
        <v>5200</v>
      </c>
      <c r="B49" s="8" t="s">
        <v>319</v>
      </c>
      <c r="C49" s="8" t="s">
        <v>320</v>
      </c>
      <c r="D49" s="7">
        <v>18000</v>
      </c>
      <c r="E49" s="8" t="s">
        <v>583</v>
      </c>
      <c r="F49" s="8" t="s">
        <v>449</v>
      </c>
    </row>
    <row r="50" spans="1:6" ht="23.1" customHeight="1">
      <c r="A50" s="7">
        <v>6000</v>
      </c>
      <c r="B50" s="8" t="s">
        <v>321</v>
      </c>
      <c r="C50" s="8" t="s">
        <v>322</v>
      </c>
      <c r="D50" s="7">
        <v>18100</v>
      </c>
      <c r="E50" s="8" t="s">
        <v>450</v>
      </c>
      <c r="F50" s="8" t="s">
        <v>451</v>
      </c>
    </row>
    <row r="51" spans="1:6" ht="23.1" customHeight="1">
      <c r="A51" s="7">
        <v>6100</v>
      </c>
      <c r="B51" s="8" t="s">
        <v>323</v>
      </c>
      <c r="C51" s="8" t="s">
        <v>324</v>
      </c>
      <c r="D51" s="7">
        <v>18200</v>
      </c>
      <c r="E51" s="8" t="s">
        <v>452</v>
      </c>
      <c r="F51" s="8" t="s">
        <v>453</v>
      </c>
    </row>
    <row r="52" spans="1:6" ht="39" customHeight="1">
      <c r="A52" s="7">
        <v>6200</v>
      </c>
      <c r="B52" s="8" t="s">
        <v>325</v>
      </c>
      <c r="C52" s="8" t="s">
        <v>326</v>
      </c>
      <c r="D52" s="7">
        <v>18300</v>
      </c>
      <c r="E52" s="8" t="s">
        <v>581</v>
      </c>
      <c r="F52" s="8" t="s">
        <v>454</v>
      </c>
    </row>
    <row r="53" spans="1:6" ht="23.1" customHeight="1">
      <c r="A53" s="7">
        <v>6300</v>
      </c>
      <c r="B53" s="8" t="s">
        <v>327</v>
      </c>
      <c r="C53" s="8" t="s">
        <v>328</v>
      </c>
      <c r="D53" s="7">
        <v>20000</v>
      </c>
      <c r="E53" s="8" t="s">
        <v>455</v>
      </c>
      <c r="F53" s="8" t="s">
        <v>456</v>
      </c>
    </row>
    <row r="54" spans="1:6" ht="23.1" customHeight="1">
      <c r="A54" s="7">
        <v>6400</v>
      </c>
      <c r="B54" s="8" t="s">
        <v>329</v>
      </c>
      <c r="C54" s="8" t="s">
        <v>330</v>
      </c>
      <c r="D54" s="7">
        <v>20100</v>
      </c>
      <c r="E54" s="8" t="s">
        <v>457</v>
      </c>
      <c r="F54" s="8" t="s">
        <v>458</v>
      </c>
    </row>
    <row r="55" spans="1:6" ht="23.1" customHeight="1">
      <c r="A55" s="7">
        <v>6500</v>
      </c>
      <c r="B55" s="8" t="s">
        <v>331</v>
      </c>
      <c r="C55" s="8" t="s">
        <v>332</v>
      </c>
      <c r="D55" s="7">
        <v>20101</v>
      </c>
      <c r="E55" s="8" t="s">
        <v>459</v>
      </c>
      <c r="F55" s="8" t="s">
        <v>460</v>
      </c>
    </row>
    <row r="56" spans="1:6" ht="23.1" customHeight="1">
      <c r="A56" s="7">
        <v>7000</v>
      </c>
      <c r="B56" s="8" t="s">
        <v>333</v>
      </c>
      <c r="C56" s="8" t="s">
        <v>334</v>
      </c>
      <c r="D56" s="7">
        <v>20102</v>
      </c>
      <c r="E56" s="8" t="s">
        <v>461</v>
      </c>
      <c r="F56" s="8" t="s">
        <v>462</v>
      </c>
    </row>
    <row r="57" spans="1:6" ht="23.1" customHeight="1">
      <c r="A57" s="7">
        <v>8000</v>
      </c>
      <c r="B57" s="8" t="s">
        <v>335</v>
      </c>
      <c r="C57" s="8" t="s">
        <v>336</v>
      </c>
      <c r="D57" s="7">
        <v>20103</v>
      </c>
      <c r="E57" s="8" t="s">
        <v>463</v>
      </c>
      <c r="F57" s="8" t="s">
        <v>464</v>
      </c>
    </row>
    <row r="58" spans="1:6" ht="23.1" customHeight="1">
      <c r="A58" s="7">
        <v>9000</v>
      </c>
      <c r="B58" s="8" t="s">
        <v>337</v>
      </c>
      <c r="C58" s="8" t="s">
        <v>338</v>
      </c>
      <c r="D58" s="7">
        <v>20104</v>
      </c>
      <c r="E58" s="8" t="s">
        <v>465</v>
      </c>
      <c r="F58" s="8" t="s">
        <v>466</v>
      </c>
    </row>
    <row r="59" spans="1:6" ht="23.1" customHeight="1">
      <c r="A59" s="7">
        <v>9100</v>
      </c>
      <c r="B59" s="8" t="s">
        <v>339</v>
      </c>
      <c r="C59" s="8" t="s">
        <v>340</v>
      </c>
      <c r="D59" s="7">
        <v>20105</v>
      </c>
      <c r="E59" s="8" t="s">
        <v>467</v>
      </c>
      <c r="F59" s="8" t="s">
        <v>468</v>
      </c>
    </row>
    <row r="60" spans="1:6" ht="23.1" customHeight="1">
      <c r="A60" s="7">
        <v>9101</v>
      </c>
      <c r="B60" s="8" t="s">
        <v>341</v>
      </c>
      <c r="C60" s="8" t="s">
        <v>342</v>
      </c>
      <c r="D60" s="7">
        <v>20106</v>
      </c>
      <c r="E60" s="8" t="s">
        <v>469</v>
      </c>
      <c r="F60" s="8" t="s">
        <v>470</v>
      </c>
    </row>
    <row r="61" spans="1:6" ht="23.1" customHeight="1">
      <c r="A61" s="7">
        <v>9102</v>
      </c>
      <c r="B61" s="8" t="s">
        <v>343</v>
      </c>
      <c r="C61" s="8" t="s">
        <v>344</v>
      </c>
      <c r="D61" s="7">
        <v>20107</v>
      </c>
      <c r="E61" s="8" t="s">
        <v>471</v>
      </c>
      <c r="F61" s="8" t="s">
        <v>472</v>
      </c>
    </row>
    <row r="62" spans="1:6" ht="36" customHeight="1">
      <c r="A62" s="7">
        <v>9200</v>
      </c>
      <c r="B62" s="8" t="s">
        <v>345</v>
      </c>
      <c r="C62" s="8" t="s">
        <v>346</v>
      </c>
      <c r="D62" s="7">
        <v>20200</v>
      </c>
      <c r="E62" s="8" t="s">
        <v>473</v>
      </c>
      <c r="F62" s="8" t="s">
        <v>474</v>
      </c>
    </row>
    <row r="63" spans="1:6" ht="23.1" customHeight="1">
      <c r="A63" s="7">
        <v>9201</v>
      </c>
      <c r="B63" s="8" t="s">
        <v>347</v>
      </c>
      <c r="C63" s="8" t="s">
        <v>348</v>
      </c>
      <c r="D63" s="7">
        <v>20300</v>
      </c>
      <c r="E63" s="8" t="s">
        <v>475</v>
      </c>
      <c r="F63" s="8" t="s">
        <v>476</v>
      </c>
    </row>
    <row r="64" spans="1:6" ht="23.1" customHeight="1">
      <c r="A64" s="7">
        <v>9202</v>
      </c>
      <c r="B64" s="8" t="s">
        <v>349</v>
      </c>
      <c r="C64" s="8" t="s">
        <v>350</v>
      </c>
      <c r="D64" s="7">
        <v>20400</v>
      </c>
      <c r="E64" s="8" t="s">
        <v>477</v>
      </c>
      <c r="F64" s="8" t="s">
        <v>478</v>
      </c>
    </row>
    <row r="65" spans="1:6" ht="23.1" customHeight="1">
      <c r="A65" s="7">
        <v>9203</v>
      </c>
      <c r="B65" s="8" t="s">
        <v>351</v>
      </c>
      <c r="C65" s="8" t="s">
        <v>352</v>
      </c>
      <c r="D65" s="7">
        <v>22000</v>
      </c>
      <c r="E65" s="114" t="s">
        <v>479</v>
      </c>
      <c r="F65" s="114" t="s">
        <v>480</v>
      </c>
    </row>
    <row r="66" spans="1:6" ht="23.1" customHeight="1">
      <c r="A66" s="7">
        <v>9204</v>
      </c>
      <c r="B66" s="8" t="s">
        <v>353</v>
      </c>
      <c r="C66" s="8" t="s">
        <v>354</v>
      </c>
      <c r="D66" s="9">
        <v>22100</v>
      </c>
      <c r="E66" s="115" t="s">
        <v>481</v>
      </c>
      <c r="F66" s="115" t="s">
        <v>480</v>
      </c>
    </row>
    <row r="67" spans="1:6" ht="23.1" customHeight="1">
      <c r="A67" s="7">
        <v>9205</v>
      </c>
      <c r="B67" s="8" t="s">
        <v>355</v>
      </c>
      <c r="C67" s="8" t="s">
        <v>356</v>
      </c>
      <c r="D67" s="140" t="s">
        <v>483</v>
      </c>
      <c r="E67" s="140"/>
      <c r="F67" s="140"/>
    </row>
    <row r="68" spans="1:6" ht="23.1" customHeight="1">
      <c r="A68" s="7">
        <v>9206</v>
      </c>
      <c r="B68" s="8" t="s">
        <v>357</v>
      </c>
      <c r="C68" s="8" t="s">
        <v>358</v>
      </c>
      <c r="D68" s="116" t="s">
        <v>482</v>
      </c>
      <c r="E68" s="117"/>
      <c r="F68" s="117"/>
    </row>
    <row r="69" spans="1:6" ht="23.1" customHeight="1">
      <c r="A69" s="7">
        <v>9207</v>
      </c>
      <c r="B69" s="8" t="s">
        <v>359</v>
      </c>
      <c r="C69" s="8" t="s">
        <v>360</v>
      </c>
    </row>
    <row r="70" spans="1:6" ht="34.5" customHeight="1">
      <c r="A70" s="9">
        <v>9208</v>
      </c>
      <c r="B70" s="10" t="s">
        <v>361</v>
      </c>
      <c r="C70" s="10" t="s">
        <v>362</v>
      </c>
    </row>
    <row r="108" spans="9:9" ht="23.1" customHeight="1">
      <c r="I108" s="4">
        <v>749771</v>
      </c>
    </row>
  </sheetData>
  <mergeCells count="1">
    <mergeCell ref="D67:F67"/>
  </mergeCells>
  <phoneticPr fontId="4"/>
  <pageMargins left="0.78740157480314965" right="0.78740157480314965" top="0.39370078740157483" bottom="0.59055118110236227" header="0.51181102362204722" footer="0.39370078740157483"/>
  <pageSetup paperSize="9" scale="44"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86" zoomScaleNormal="100" zoomScaleSheetLayoutView="86" workbookViewId="0">
      <selection activeCell="F21" sqref="F21"/>
    </sheetView>
  </sheetViews>
  <sheetFormatPr defaultRowHeight="13.5"/>
  <cols>
    <col min="1" max="1" width="13.625" style="92" customWidth="1"/>
    <col min="2" max="2" width="14.625" customWidth="1"/>
    <col min="3" max="19" width="12.625" customWidth="1"/>
  </cols>
  <sheetData>
    <row r="1" spans="1:20" ht="21">
      <c r="A1" s="152" t="s">
        <v>617</v>
      </c>
      <c r="B1" s="152"/>
      <c r="C1" s="152"/>
      <c r="D1" s="152"/>
      <c r="E1" s="152"/>
      <c r="F1" s="152"/>
      <c r="G1" s="152"/>
      <c r="H1" s="152"/>
    </row>
    <row r="2" spans="1:20" ht="15.75" customHeight="1">
      <c r="R2" s="139" t="s">
        <v>626</v>
      </c>
      <c r="S2" s="139"/>
      <c r="T2" s="139"/>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105">
        <f>SUM(C4:S4)</f>
        <v>745759</v>
      </c>
      <c r="C4" s="105">
        <f>SUM(C5:C6)</f>
        <v>26636</v>
      </c>
      <c r="D4" s="105">
        <f t="shared" ref="D4:S4" si="0">SUM(D5:D6)</f>
        <v>28704</v>
      </c>
      <c r="E4" s="105">
        <f t="shared" si="0"/>
        <v>30936</v>
      </c>
      <c r="F4" s="105">
        <f t="shared" si="0"/>
        <v>32834</v>
      </c>
      <c r="G4" s="105">
        <f t="shared" si="0"/>
        <v>30286</v>
      </c>
      <c r="H4" s="105">
        <f t="shared" si="0"/>
        <v>32431</v>
      </c>
      <c r="I4" s="105">
        <f t="shared" si="0"/>
        <v>36934</v>
      </c>
      <c r="J4" s="105">
        <f t="shared" si="0"/>
        <v>43508</v>
      </c>
      <c r="K4" s="105">
        <f t="shared" si="0"/>
        <v>49204</v>
      </c>
      <c r="L4" s="105">
        <f t="shared" si="0"/>
        <v>43748</v>
      </c>
      <c r="M4" s="105">
        <f t="shared" si="0"/>
        <v>43656</v>
      </c>
      <c r="N4" s="105">
        <f t="shared" si="0"/>
        <v>47006</v>
      </c>
      <c r="O4" s="105">
        <f t="shared" si="0"/>
        <v>55701</v>
      </c>
      <c r="P4" s="105">
        <f t="shared" si="0"/>
        <v>58856</v>
      </c>
      <c r="Q4" s="105">
        <f t="shared" si="0"/>
        <v>49634</v>
      </c>
      <c r="R4" s="105">
        <f t="shared" si="0"/>
        <v>44349</v>
      </c>
      <c r="S4" s="105">
        <f t="shared" si="0"/>
        <v>91336</v>
      </c>
    </row>
    <row r="5" spans="1:20" ht="39.950000000000003" customHeight="1">
      <c r="A5" s="98" t="s">
        <v>193</v>
      </c>
      <c r="B5" s="106">
        <f t="shared" ref="B5:B6" si="1">SUM(C5:S5)</f>
        <v>674265</v>
      </c>
      <c r="C5" s="106">
        <f>SUM(C7:C17)</f>
        <v>24632</v>
      </c>
      <c r="D5" s="106">
        <f t="shared" ref="D5:S5" si="2">SUM(D7:D17)</f>
        <v>26300</v>
      </c>
      <c r="E5" s="106">
        <f t="shared" si="2"/>
        <v>28059</v>
      </c>
      <c r="F5" s="106">
        <f t="shared" si="2"/>
        <v>29890</v>
      </c>
      <c r="G5" s="106">
        <f t="shared" si="2"/>
        <v>27928</v>
      </c>
      <c r="H5" s="106">
        <f t="shared" si="2"/>
        <v>29984</v>
      </c>
      <c r="I5" s="106">
        <f t="shared" si="2"/>
        <v>34156</v>
      </c>
      <c r="J5" s="106">
        <f t="shared" si="2"/>
        <v>40079</v>
      </c>
      <c r="K5" s="106">
        <f t="shared" si="2"/>
        <v>45344</v>
      </c>
      <c r="L5" s="106">
        <f t="shared" si="2"/>
        <v>40108</v>
      </c>
      <c r="M5" s="106">
        <f t="shared" si="2"/>
        <v>39584</v>
      </c>
      <c r="N5" s="106">
        <f t="shared" si="2"/>
        <v>42071</v>
      </c>
      <c r="O5" s="106">
        <f t="shared" si="2"/>
        <v>49861</v>
      </c>
      <c r="P5" s="106">
        <f t="shared" si="2"/>
        <v>52823</v>
      </c>
      <c r="Q5" s="106">
        <f t="shared" si="2"/>
        <v>44382</v>
      </c>
      <c r="R5" s="106">
        <f t="shared" si="2"/>
        <v>39165</v>
      </c>
      <c r="S5" s="106">
        <f t="shared" si="2"/>
        <v>79899</v>
      </c>
    </row>
    <row r="6" spans="1:20" ht="39.950000000000003" customHeight="1">
      <c r="A6" s="100" t="s">
        <v>194</v>
      </c>
      <c r="B6" s="106">
        <f t="shared" si="1"/>
        <v>71494</v>
      </c>
      <c r="C6" s="107">
        <f>SUM(C18:C26)</f>
        <v>2004</v>
      </c>
      <c r="D6" s="107">
        <f t="shared" ref="D6:S6" si="3">SUM(D18:D26)</f>
        <v>2404</v>
      </c>
      <c r="E6" s="107">
        <f t="shared" si="3"/>
        <v>2877</v>
      </c>
      <c r="F6" s="107">
        <f t="shared" si="3"/>
        <v>2944</v>
      </c>
      <c r="G6" s="107">
        <f t="shared" si="3"/>
        <v>2358</v>
      </c>
      <c r="H6" s="107">
        <f t="shared" si="3"/>
        <v>2447</v>
      </c>
      <c r="I6" s="107">
        <f t="shared" si="3"/>
        <v>2778</v>
      </c>
      <c r="J6" s="107">
        <f t="shared" si="3"/>
        <v>3429</v>
      </c>
      <c r="K6" s="107">
        <f t="shared" si="3"/>
        <v>3860</v>
      </c>
      <c r="L6" s="107">
        <f t="shared" si="3"/>
        <v>3640</v>
      </c>
      <c r="M6" s="107">
        <f t="shared" si="3"/>
        <v>4072</v>
      </c>
      <c r="N6" s="107">
        <f t="shared" si="3"/>
        <v>4935</v>
      </c>
      <c r="O6" s="107">
        <f t="shared" si="3"/>
        <v>5840</v>
      </c>
      <c r="P6" s="107">
        <f t="shared" si="3"/>
        <v>6033</v>
      </c>
      <c r="Q6" s="107">
        <f t="shared" si="3"/>
        <v>5252</v>
      </c>
      <c r="R6" s="107">
        <f t="shared" si="3"/>
        <v>5184</v>
      </c>
      <c r="S6" s="107">
        <f t="shared" si="3"/>
        <v>11437</v>
      </c>
    </row>
    <row r="7" spans="1:20" ht="39.950000000000003" customHeight="1">
      <c r="A7" s="96" t="s">
        <v>195</v>
      </c>
      <c r="B7" s="105">
        <f t="shared" ref="B7:B20" si="4">SUM(C7:S7)</f>
        <v>272437</v>
      </c>
      <c r="C7" s="105">
        <v>10754</v>
      </c>
      <c r="D7" s="105">
        <v>11195</v>
      </c>
      <c r="E7" s="105">
        <v>11591</v>
      </c>
      <c r="F7" s="105">
        <v>12294</v>
      </c>
      <c r="G7" s="105">
        <v>12916</v>
      </c>
      <c r="H7" s="105">
        <v>14033</v>
      </c>
      <c r="I7" s="105">
        <v>15821</v>
      </c>
      <c r="J7" s="105">
        <v>18166</v>
      </c>
      <c r="K7" s="105">
        <v>20180</v>
      </c>
      <c r="L7" s="105">
        <v>17705</v>
      </c>
      <c r="M7" s="105">
        <v>16961</v>
      </c>
      <c r="N7" s="105">
        <v>16880</v>
      </c>
      <c r="O7" s="105">
        <v>19041</v>
      </c>
      <c r="P7" s="105">
        <v>19690</v>
      </c>
      <c r="Q7" s="105">
        <v>16233</v>
      </c>
      <c r="R7" s="105">
        <v>13444</v>
      </c>
      <c r="S7" s="105">
        <v>25533</v>
      </c>
    </row>
    <row r="8" spans="1:20" ht="39.950000000000003" customHeight="1">
      <c r="A8" s="98" t="s">
        <v>196</v>
      </c>
      <c r="B8" s="106">
        <f t="shared" si="4"/>
        <v>86714</v>
      </c>
      <c r="C8" s="106">
        <v>2860</v>
      </c>
      <c r="D8" s="106">
        <v>3087</v>
      </c>
      <c r="E8" s="106">
        <v>3518</v>
      </c>
      <c r="F8" s="106">
        <v>3597</v>
      </c>
      <c r="G8" s="106">
        <v>3271</v>
      </c>
      <c r="H8" s="106">
        <v>3369</v>
      </c>
      <c r="I8" s="106">
        <v>3917</v>
      </c>
      <c r="J8" s="106">
        <v>4776</v>
      </c>
      <c r="K8" s="106">
        <v>5765</v>
      </c>
      <c r="L8" s="106">
        <v>4984</v>
      </c>
      <c r="M8" s="106">
        <v>4754</v>
      </c>
      <c r="N8" s="106">
        <v>5149</v>
      </c>
      <c r="O8" s="106">
        <v>6726</v>
      </c>
      <c r="P8" s="106">
        <v>7715</v>
      </c>
      <c r="Q8" s="106">
        <v>6626</v>
      </c>
      <c r="R8" s="106">
        <v>5427</v>
      </c>
      <c r="S8" s="106">
        <v>11173</v>
      </c>
    </row>
    <row r="9" spans="1:20" ht="39.950000000000003" customHeight="1">
      <c r="A9" s="98" t="s">
        <v>197</v>
      </c>
      <c r="B9" s="106">
        <f t="shared" si="4"/>
        <v>43252</v>
      </c>
      <c r="C9" s="106">
        <v>1256</v>
      </c>
      <c r="D9" s="106">
        <v>1394</v>
      </c>
      <c r="E9" s="106">
        <v>1663</v>
      </c>
      <c r="F9" s="106">
        <v>1893</v>
      </c>
      <c r="G9" s="106">
        <v>1346</v>
      </c>
      <c r="H9" s="106">
        <v>1311</v>
      </c>
      <c r="I9" s="106">
        <v>1656</v>
      </c>
      <c r="J9" s="106">
        <v>2175</v>
      </c>
      <c r="K9" s="106">
        <v>2395</v>
      </c>
      <c r="L9" s="106">
        <v>2343</v>
      </c>
      <c r="M9" s="106">
        <v>2455</v>
      </c>
      <c r="N9" s="106">
        <v>2954</v>
      </c>
      <c r="O9" s="106">
        <v>3547</v>
      </c>
      <c r="P9" s="106">
        <v>3841</v>
      </c>
      <c r="Q9" s="106">
        <v>3202</v>
      </c>
      <c r="R9" s="106">
        <v>3097</v>
      </c>
      <c r="S9" s="106">
        <v>6724</v>
      </c>
    </row>
    <row r="10" spans="1:20" ht="39.950000000000003" customHeight="1">
      <c r="A10" s="98" t="s">
        <v>198</v>
      </c>
      <c r="B10" s="106">
        <f t="shared" si="4"/>
        <v>19468</v>
      </c>
      <c r="C10" s="106">
        <v>498</v>
      </c>
      <c r="D10" s="106">
        <v>602</v>
      </c>
      <c r="E10" s="106">
        <v>716</v>
      </c>
      <c r="F10" s="106">
        <v>834</v>
      </c>
      <c r="G10" s="106">
        <v>676</v>
      </c>
      <c r="H10" s="106">
        <v>622</v>
      </c>
      <c r="I10" s="106">
        <v>668</v>
      </c>
      <c r="J10" s="106">
        <v>816</v>
      </c>
      <c r="K10" s="106">
        <v>1162</v>
      </c>
      <c r="L10" s="106">
        <v>1125</v>
      </c>
      <c r="M10" s="106">
        <v>1123</v>
      </c>
      <c r="N10" s="106">
        <v>1279</v>
      </c>
      <c r="O10" s="106">
        <v>1554</v>
      </c>
      <c r="P10" s="106">
        <v>1703</v>
      </c>
      <c r="Q10" s="106">
        <v>1552</v>
      </c>
      <c r="R10" s="106">
        <v>1459</v>
      </c>
      <c r="S10" s="106">
        <v>3079</v>
      </c>
    </row>
    <row r="11" spans="1:20" ht="39.950000000000003" customHeight="1">
      <c r="A11" s="98" t="s">
        <v>199</v>
      </c>
      <c r="B11" s="106">
        <f t="shared" si="4"/>
        <v>63796</v>
      </c>
      <c r="C11" s="106">
        <v>2484</v>
      </c>
      <c r="D11" s="106">
        <v>2629</v>
      </c>
      <c r="E11" s="106">
        <v>2754</v>
      </c>
      <c r="F11" s="106">
        <v>2857</v>
      </c>
      <c r="G11" s="106">
        <v>2354</v>
      </c>
      <c r="H11" s="106">
        <v>2762</v>
      </c>
      <c r="I11" s="106">
        <v>3196</v>
      </c>
      <c r="J11" s="106">
        <v>3776</v>
      </c>
      <c r="K11" s="106">
        <v>4330</v>
      </c>
      <c r="L11" s="106">
        <v>3524</v>
      </c>
      <c r="M11" s="106">
        <v>3418</v>
      </c>
      <c r="N11" s="106">
        <v>3639</v>
      </c>
      <c r="O11" s="106">
        <v>4632</v>
      </c>
      <c r="P11" s="106">
        <v>5343</v>
      </c>
      <c r="Q11" s="106">
        <v>4418</v>
      </c>
      <c r="R11" s="106">
        <v>3828</v>
      </c>
      <c r="S11" s="106">
        <v>7852</v>
      </c>
    </row>
    <row r="12" spans="1:20" ht="39.950000000000003" customHeight="1">
      <c r="A12" s="98" t="s">
        <v>200</v>
      </c>
      <c r="B12" s="106">
        <f t="shared" si="4"/>
        <v>58332</v>
      </c>
      <c r="C12" s="106">
        <v>2255</v>
      </c>
      <c r="D12" s="106">
        <v>2389</v>
      </c>
      <c r="E12" s="106">
        <v>2557</v>
      </c>
      <c r="F12" s="106">
        <v>2620</v>
      </c>
      <c r="G12" s="106">
        <v>2268</v>
      </c>
      <c r="H12" s="106">
        <v>2466</v>
      </c>
      <c r="I12" s="106">
        <v>2882</v>
      </c>
      <c r="J12" s="106">
        <v>3304</v>
      </c>
      <c r="K12" s="106">
        <v>3738</v>
      </c>
      <c r="L12" s="106">
        <v>3312</v>
      </c>
      <c r="M12" s="106">
        <v>3499</v>
      </c>
      <c r="N12" s="106">
        <v>3674</v>
      </c>
      <c r="O12" s="106">
        <v>4348</v>
      </c>
      <c r="P12" s="106">
        <v>4381</v>
      </c>
      <c r="Q12" s="106">
        <v>3762</v>
      </c>
      <c r="R12" s="106">
        <v>3540</v>
      </c>
      <c r="S12" s="106">
        <v>7337</v>
      </c>
    </row>
    <row r="13" spans="1:20" ht="39.950000000000003" customHeight="1">
      <c r="A13" s="98" t="s">
        <v>201</v>
      </c>
      <c r="B13" s="106">
        <f t="shared" si="4"/>
        <v>24167</v>
      </c>
      <c r="C13" s="106">
        <v>875</v>
      </c>
      <c r="D13" s="106">
        <v>900</v>
      </c>
      <c r="E13" s="106">
        <v>977</v>
      </c>
      <c r="F13" s="106">
        <v>1110</v>
      </c>
      <c r="G13" s="106">
        <v>863</v>
      </c>
      <c r="H13" s="106">
        <v>930</v>
      </c>
      <c r="I13" s="106">
        <v>1142</v>
      </c>
      <c r="J13" s="106">
        <v>1234</v>
      </c>
      <c r="K13" s="106">
        <v>1394</v>
      </c>
      <c r="L13" s="106">
        <v>1285</v>
      </c>
      <c r="M13" s="106">
        <v>1388</v>
      </c>
      <c r="N13" s="106">
        <v>1624</v>
      </c>
      <c r="O13" s="106">
        <v>1839</v>
      </c>
      <c r="P13" s="106">
        <v>1780</v>
      </c>
      <c r="Q13" s="106">
        <v>1580</v>
      </c>
      <c r="R13" s="106">
        <v>1614</v>
      </c>
      <c r="S13" s="106">
        <v>3632</v>
      </c>
    </row>
    <row r="14" spans="1:20" ht="39.950000000000003" customHeight="1">
      <c r="A14" s="98" t="s">
        <v>202</v>
      </c>
      <c r="B14" s="106">
        <f t="shared" si="4"/>
        <v>20337</v>
      </c>
      <c r="C14" s="106">
        <v>663</v>
      </c>
      <c r="D14" s="106">
        <v>764</v>
      </c>
      <c r="E14" s="106">
        <v>848</v>
      </c>
      <c r="F14" s="106">
        <v>1002</v>
      </c>
      <c r="G14" s="106">
        <v>830</v>
      </c>
      <c r="H14" s="106">
        <v>883</v>
      </c>
      <c r="I14" s="106">
        <v>960</v>
      </c>
      <c r="J14" s="106">
        <v>1080</v>
      </c>
      <c r="K14" s="106">
        <v>1245</v>
      </c>
      <c r="L14" s="106">
        <v>1152</v>
      </c>
      <c r="M14" s="106">
        <v>1153</v>
      </c>
      <c r="N14" s="106">
        <v>1371</v>
      </c>
      <c r="O14" s="106">
        <v>1558</v>
      </c>
      <c r="P14" s="106">
        <v>1607</v>
      </c>
      <c r="Q14" s="106">
        <v>1310</v>
      </c>
      <c r="R14" s="106">
        <v>1254</v>
      </c>
      <c r="S14" s="106">
        <v>2657</v>
      </c>
    </row>
    <row r="15" spans="1:20" ht="39.950000000000003" customHeight="1">
      <c r="A15" s="98" t="s">
        <v>203</v>
      </c>
      <c r="B15" s="106">
        <f t="shared" si="4"/>
        <v>46335</v>
      </c>
      <c r="C15" s="106">
        <v>1721</v>
      </c>
      <c r="D15" s="106">
        <v>1860</v>
      </c>
      <c r="E15" s="106">
        <v>1903</v>
      </c>
      <c r="F15" s="106">
        <v>2063</v>
      </c>
      <c r="G15" s="106">
        <v>1971</v>
      </c>
      <c r="H15" s="106">
        <v>2111</v>
      </c>
      <c r="I15" s="106">
        <v>2222</v>
      </c>
      <c r="J15" s="106">
        <v>2700</v>
      </c>
      <c r="K15" s="106">
        <v>2969</v>
      </c>
      <c r="L15" s="106">
        <v>2606</v>
      </c>
      <c r="M15" s="106">
        <v>2699</v>
      </c>
      <c r="N15" s="106">
        <v>2930</v>
      </c>
      <c r="O15" s="106">
        <v>3553</v>
      </c>
      <c r="P15" s="106">
        <v>3586</v>
      </c>
      <c r="Q15" s="106">
        <v>2995</v>
      </c>
      <c r="R15" s="106">
        <v>2745</v>
      </c>
      <c r="S15" s="106">
        <v>5701</v>
      </c>
    </row>
    <row r="16" spans="1:20" ht="39.950000000000003" customHeight="1">
      <c r="A16" s="98" t="s">
        <v>204</v>
      </c>
      <c r="B16" s="106">
        <f t="shared" si="4"/>
        <v>21613</v>
      </c>
      <c r="C16" s="106">
        <v>617</v>
      </c>
      <c r="D16" s="106">
        <v>709</v>
      </c>
      <c r="E16" s="106">
        <v>722</v>
      </c>
      <c r="F16" s="106">
        <v>823</v>
      </c>
      <c r="G16" s="106">
        <v>631</v>
      </c>
      <c r="H16" s="106">
        <v>658</v>
      </c>
      <c r="I16" s="106">
        <v>780</v>
      </c>
      <c r="J16" s="106">
        <v>949</v>
      </c>
      <c r="K16" s="106">
        <v>1026</v>
      </c>
      <c r="L16" s="106">
        <v>1036</v>
      </c>
      <c r="M16" s="106">
        <v>1131</v>
      </c>
      <c r="N16" s="106">
        <v>1338</v>
      </c>
      <c r="O16" s="106">
        <v>1714</v>
      </c>
      <c r="P16" s="106">
        <v>1866</v>
      </c>
      <c r="Q16" s="106">
        <v>1640</v>
      </c>
      <c r="R16" s="106">
        <v>1806</v>
      </c>
      <c r="S16" s="106">
        <v>4167</v>
      </c>
    </row>
    <row r="17" spans="1:19" ht="39.950000000000003" customHeight="1">
      <c r="A17" s="98" t="s">
        <v>205</v>
      </c>
      <c r="B17" s="106">
        <f t="shared" si="4"/>
        <v>17814</v>
      </c>
      <c r="C17" s="106">
        <v>649</v>
      </c>
      <c r="D17" s="106">
        <v>771</v>
      </c>
      <c r="E17" s="106">
        <v>810</v>
      </c>
      <c r="F17" s="106">
        <v>797</v>
      </c>
      <c r="G17" s="106">
        <v>802</v>
      </c>
      <c r="H17" s="106">
        <v>839</v>
      </c>
      <c r="I17" s="106">
        <v>912</v>
      </c>
      <c r="J17" s="106">
        <v>1103</v>
      </c>
      <c r="K17" s="106">
        <v>1140</v>
      </c>
      <c r="L17" s="106">
        <v>1036</v>
      </c>
      <c r="M17" s="106">
        <v>1003</v>
      </c>
      <c r="N17" s="106">
        <v>1233</v>
      </c>
      <c r="O17" s="106">
        <v>1349</v>
      </c>
      <c r="P17" s="106">
        <v>1311</v>
      </c>
      <c r="Q17" s="106">
        <v>1064</v>
      </c>
      <c r="R17" s="106">
        <v>951</v>
      </c>
      <c r="S17" s="106">
        <v>2044</v>
      </c>
    </row>
    <row r="18" spans="1:19" ht="39.950000000000003" customHeight="1">
      <c r="A18" s="102" t="s">
        <v>206</v>
      </c>
      <c r="B18" s="105">
        <f t="shared" si="4"/>
        <v>3649</v>
      </c>
      <c r="C18" s="108">
        <v>78</v>
      </c>
      <c r="D18" s="108">
        <v>93</v>
      </c>
      <c r="E18" s="108">
        <v>132</v>
      </c>
      <c r="F18" s="108">
        <v>139</v>
      </c>
      <c r="G18" s="108">
        <v>74</v>
      </c>
      <c r="H18" s="108">
        <v>84</v>
      </c>
      <c r="I18" s="108">
        <v>106</v>
      </c>
      <c r="J18" s="108">
        <v>133</v>
      </c>
      <c r="K18" s="108">
        <v>136</v>
      </c>
      <c r="L18" s="108">
        <v>122</v>
      </c>
      <c r="M18" s="108">
        <v>179</v>
      </c>
      <c r="N18" s="108">
        <v>240</v>
      </c>
      <c r="O18" s="108">
        <v>319</v>
      </c>
      <c r="P18" s="108">
        <v>406</v>
      </c>
      <c r="Q18" s="108">
        <v>347</v>
      </c>
      <c r="R18" s="108">
        <v>332</v>
      </c>
      <c r="S18" s="108">
        <v>729</v>
      </c>
    </row>
    <row r="19" spans="1:19" ht="39.950000000000003" customHeight="1">
      <c r="A19" s="102" t="s">
        <v>207</v>
      </c>
      <c r="B19" s="105">
        <f t="shared" si="4"/>
        <v>4906</v>
      </c>
      <c r="C19" s="108">
        <v>86</v>
      </c>
      <c r="D19" s="108">
        <v>132</v>
      </c>
      <c r="E19" s="108">
        <v>158</v>
      </c>
      <c r="F19" s="108">
        <v>164</v>
      </c>
      <c r="G19" s="108">
        <v>122</v>
      </c>
      <c r="H19" s="108">
        <v>144</v>
      </c>
      <c r="I19" s="108">
        <v>116</v>
      </c>
      <c r="J19" s="108">
        <v>185</v>
      </c>
      <c r="K19" s="108">
        <v>205</v>
      </c>
      <c r="L19" s="108">
        <v>192</v>
      </c>
      <c r="M19" s="108">
        <v>266</v>
      </c>
      <c r="N19" s="108">
        <v>304</v>
      </c>
      <c r="O19" s="108">
        <v>344</v>
      </c>
      <c r="P19" s="108">
        <v>328</v>
      </c>
      <c r="Q19" s="108">
        <v>393</v>
      </c>
      <c r="R19" s="108">
        <v>552</v>
      </c>
      <c r="S19" s="108">
        <v>1215</v>
      </c>
    </row>
    <row r="20" spans="1:19" ht="39.950000000000003" customHeight="1">
      <c r="A20" s="98" t="s">
        <v>208</v>
      </c>
      <c r="B20" s="105">
        <f t="shared" si="4"/>
        <v>16288</v>
      </c>
      <c r="C20" s="106">
        <v>623</v>
      </c>
      <c r="D20" s="106">
        <v>673</v>
      </c>
      <c r="E20" s="106">
        <v>731</v>
      </c>
      <c r="F20" s="106">
        <v>739</v>
      </c>
      <c r="G20" s="106">
        <v>694</v>
      </c>
      <c r="H20" s="106">
        <v>730</v>
      </c>
      <c r="I20" s="106">
        <v>819</v>
      </c>
      <c r="J20" s="106">
        <v>973</v>
      </c>
      <c r="K20" s="106">
        <v>1111</v>
      </c>
      <c r="L20" s="106">
        <v>927</v>
      </c>
      <c r="M20" s="106">
        <v>969</v>
      </c>
      <c r="N20" s="106">
        <v>1093</v>
      </c>
      <c r="O20" s="106">
        <v>1200</v>
      </c>
      <c r="P20" s="106">
        <v>1292</v>
      </c>
      <c r="Q20" s="106">
        <v>1050</v>
      </c>
      <c r="R20" s="106">
        <v>887</v>
      </c>
      <c r="S20" s="106">
        <v>1777</v>
      </c>
    </row>
    <row r="21" spans="1:19" ht="39.950000000000003" customHeight="1">
      <c r="A21" s="98" t="s">
        <v>209</v>
      </c>
      <c r="B21" s="107">
        <f t="shared" ref="B21:B26" si="5">SUM(C21:S21)</f>
        <v>11331</v>
      </c>
      <c r="C21" s="106">
        <v>368</v>
      </c>
      <c r="D21" s="106">
        <v>489</v>
      </c>
      <c r="E21" s="106">
        <v>475</v>
      </c>
      <c r="F21" s="106">
        <v>472</v>
      </c>
      <c r="G21" s="106">
        <v>465</v>
      </c>
      <c r="H21" s="106">
        <v>539</v>
      </c>
      <c r="I21" s="106">
        <v>602</v>
      </c>
      <c r="J21" s="106">
        <v>666</v>
      </c>
      <c r="K21" s="106">
        <v>733</v>
      </c>
      <c r="L21" s="106">
        <v>623</v>
      </c>
      <c r="M21" s="106">
        <v>693</v>
      </c>
      <c r="N21" s="106">
        <v>810</v>
      </c>
      <c r="O21" s="106">
        <v>953</v>
      </c>
      <c r="P21" s="106">
        <v>926</v>
      </c>
      <c r="Q21" s="106">
        <v>746</v>
      </c>
      <c r="R21" s="106">
        <v>595</v>
      </c>
      <c r="S21" s="106">
        <v>1176</v>
      </c>
    </row>
    <row r="22" spans="1:19" ht="39.950000000000003" customHeight="1">
      <c r="A22" s="102" t="s">
        <v>210</v>
      </c>
      <c r="B22" s="108">
        <f t="shared" si="5"/>
        <v>9298</v>
      </c>
      <c r="C22" s="108">
        <v>260</v>
      </c>
      <c r="D22" s="108">
        <v>297</v>
      </c>
      <c r="E22" s="108">
        <v>391</v>
      </c>
      <c r="F22" s="108">
        <v>397</v>
      </c>
      <c r="G22" s="108">
        <v>304</v>
      </c>
      <c r="H22" s="108">
        <v>312</v>
      </c>
      <c r="I22" s="108">
        <v>390</v>
      </c>
      <c r="J22" s="108">
        <v>420</v>
      </c>
      <c r="K22" s="108">
        <v>440</v>
      </c>
      <c r="L22" s="108">
        <v>469</v>
      </c>
      <c r="M22" s="108">
        <v>502</v>
      </c>
      <c r="N22" s="108">
        <v>614</v>
      </c>
      <c r="O22" s="108">
        <v>718</v>
      </c>
      <c r="P22" s="108">
        <v>712</v>
      </c>
      <c r="Q22" s="108">
        <v>651</v>
      </c>
      <c r="R22" s="108">
        <v>707</v>
      </c>
      <c r="S22" s="108">
        <v>1714</v>
      </c>
    </row>
    <row r="23" spans="1:19" ht="39.950000000000003" customHeight="1">
      <c r="A23" s="102" t="s">
        <v>211</v>
      </c>
      <c r="B23" s="107">
        <f t="shared" si="5"/>
        <v>5439</v>
      </c>
      <c r="C23" s="108">
        <v>117</v>
      </c>
      <c r="D23" s="108">
        <v>141</v>
      </c>
      <c r="E23" s="108">
        <v>186</v>
      </c>
      <c r="F23" s="108">
        <v>192</v>
      </c>
      <c r="G23" s="108">
        <v>155</v>
      </c>
      <c r="H23" s="108">
        <v>148</v>
      </c>
      <c r="I23" s="108">
        <v>151</v>
      </c>
      <c r="J23" s="108">
        <v>195</v>
      </c>
      <c r="K23" s="108">
        <v>201</v>
      </c>
      <c r="L23" s="108">
        <v>270</v>
      </c>
      <c r="M23" s="108">
        <v>297</v>
      </c>
      <c r="N23" s="108">
        <v>371</v>
      </c>
      <c r="O23" s="108">
        <v>447</v>
      </c>
      <c r="P23" s="108">
        <v>441</v>
      </c>
      <c r="Q23" s="108">
        <v>455</v>
      </c>
      <c r="R23" s="108">
        <v>509</v>
      </c>
      <c r="S23" s="108">
        <v>1163</v>
      </c>
    </row>
    <row r="24" spans="1:19" ht="39.950000000000003" customHeight="1">
      <c r="A24" s="98" t="s">
        <v>212</v>
      </c>
      <c r="B24" s="106">
        <f t="shared" si="5"/>
        <v>2229</v>
      </c>
      <c r="C24" s="106">
        <v>44</v>
      </c>
      <c r="D24" s="106">
        <v>61</v>
      </c>
      <c r="E24" s="106">
        <v>83</v>
      </c>
      <c r="F24" s="106">
        <v>69</v>
      </c>
      <c r="G24" s="106">
        <v>57</v>
      </c>
      <c r="H24" s="106">
        <v>50</v>
      </c>
      <c r="I24" s="106">
        <v>59</v>
      </c>
      <c r="J24" s="106">
        <v>78</v>
      </c>
      <c r="K24" s="106">
        <v>114</v>
      </c>
      <c r="L24" s="106">
        <v>107</v>
      </c>
      <c r="M24" s="106">
        <v>120</v>
      </c>
      <c r="N24" s="106">
        <v>150</v>
      </c>
      <c r="O24" s="106">
        <v>214</v>
      </c>
      <c r="P24" s="106">
        <v>201</v>
      </c>
      <c r="Q24" s="106">
        <v>174</v>
      </c>
      <c r="R24" s="106">
        <v>189</v>
      </c>
      <c r="S24" s="106">
        <v>459</v>
      </c>
    </row>
    <row r="25" spans="1:19" ht="39.950000000000003" customHeight="1">
      <c r="A25" s="98" t="s">
        <v>213</v>
      </c>
      <c r="B25" s="107">
        <f t="shared" si="5"/>
        <v>5892</v>
      </c>
      <c r="C25" s="106">
        <v>148</v>
      </c>
      <c r="D25" s="106">
        <v>173</v>
      </c>
      <c r="E25" s="106">
        <v>248</v>
      </c>
      <c r="F25" s="106">
        <v>230</v>
      </c>
      <c r="G25" s="106">
        <v>147</v>
      </c>
      <c r="H25" s="106">
        <v>141</v>
      </c>
      <c r="I25" s="106">
        <v>163</v>
      </c>
      <c r="J25" s="106">
        <v>237</v>
      </c>
      <c r="K25" s="106">
        <v>274</v>
      </c>
      <c r="L25" s="106">
        <v>287</v>
      </c>
      <c r="M25" s="106">
        <v>321</v>
      </c>
      <c r="N25" s="106">
        <v>391</v>
      </c>
      <c r="O25" s="106">
        <v>496</v>
      </c>
      <c r="P25" s="106">
        <v>532</v>
      </c>
      <c r="Q25" s="106">
        <v>455</v>
      </c>
      <c r="R25" s="106">
        <v>489</v>
      </c>
      <c r="S25" s="106">
        <v>1160</v>
      </c>
    </row>
    <row r="26" spans="1:19" ht="39.950000000000003" customHeight="1" thickBot="1">
      <c r="A26" s="103" t="s">
        <v>187</v>
      </c>
      <c r="B26" s="109">
        <f t="shared" si="5"/>
        <v>12462</v>
      </c>
      <c r="C26" s="109">
        <v>280</v>
      </c>
      <c r="D26" s="109">
        <v>345</v>
      </c>
      <c r="E26" s="109">
        <v>473</v>
      </c>
      <c r="F26" s="109">
        <v>542</v>
      </c>
      <c r="G26" s="109">
        <v>340</v>
      </c>
      <c r="H26" s="109">
        <v>299</v>
      </c>
      <c r="I26" s="109">
        <v>372</v>
      </c>
      <c r="J26" s="109">
        <v>542</v>
      </c>
      <c r="K26" s="109">
        <v>646</v>
      </c>
      <c r="L26" s="109">
        <v>643</v>
      </c>
      <c r="M26" s="109">
        <v>725</v>
      </c>
      <c r="N26" s="109">
        <v>962</v>
      </c>
      <c r="O26" s="109">
        <v>1149</v>
      </c>
      <c r="P26" s="109">
        <v>1195</v>
      </c>
      <c r="Q26" s="109">
        <v>981</v>
      </c>
      <c r="R26" s="109">
        <v>924</v>
      </c>
      <c r="S26" s="109">
        <v>2044</v>
      </c>
    </row>
    <row r="27" spans="1:19" ht="39.950000000000003" customHeight="1" thickTop="1">
      <c r="A27" s="98" t="s">
        <v>214</v>
      </c>
      <c r="B27" s="99">
        <f>B15</f>
        <v>46335</v>
      </c>
      <c r="C27" s="99">
        <f t="shared" ref="C27:S27" si="6">C15</f>
        <v>1721</v>
      </c>
      <c r="D27" s="99">
        <f t="shared" si="6"/>
        <v>1860</v>
      </c>
      <c r="E27" s="99">
        <f t="shared" si="6"/>
        <v>1903</v>
      </c>
      <c r="F27" s="99">
        <f t="shared" si="6"/>
        <v>2063</v>
      </c>
      <c r="G27" s="99">
        <f t="shared" si="6"/>
        <v>1971</v>
      </c>
      <c r="H27" s="99">
        <f t="shared" si="6"/>
        <v>2111</v>
      </c>
      <c r="I27" s="119">
        <f t="shared" si="6"/>
        <v>2222</v>
      </c>
      <c r="J27" s="106">
        <f t="shared" si="6"/>
        <v>2700</v>
      </c>
      <c r="K27" s="99">
        <f t="shared" si="6"/>
        <v>2969</v>
      </c>
      <c r="L27" s="99">
        <f t="shared" si="6"/>
        <v>2606</v>
      </c>
      <c r="M27" s="99">
        <f t="shared" si="6"/>
        <v>2699</v>
      </c>
      <c r="N27" s="99">
        <f t="shared" si="6"/>
        <v>2930</v>
      </c>
      <c r="O27" s="99">
        <f t="shared" si="6"/>
        <v>3553</v>
      </c>
      <c r="P27" s="99">
        <f t="shared" si="6"/>
        <v>3586</v>
      </c>
      <c r="Q27" s="99">
        <f t="shared" si="6"/>
        <v>2995</v>
      </c>
      <c r="R27" s="99">
        <f t="shared" si="6"/>
        <v>2745</v>
      </c>
      <c r="S27" s="119">
        <f t="shared" si="6"/>
        <v>5701</v>
      </c>
    </row>
    <row r="28" spans="1:19" ht="39.950000000000003" customHeight="1">
      <c r="A28" s="98" t="s">
        <v>215</v>
      </c>
      <c r="B28" s="99">
        <f>B11+B12</f>
        <v>122128</v>
      </c>
      <c r="C28" s="99">
        <f>C11+C12</f>
        <v>4739</v>
      </c>
      <c r="D28" s="99">
        <f t="shared" ref="D28:S28" si="7">D11+D12</f>
        <v>5018</v>
      </c>
      <c r="E28" s="99">
        <f t="shared" si="7"/>
        <v>5311</v>
      </c>
      <c r="F28" s="99">
        <f t="shared" si="7"/>
        <v>5477</v>
      </c>
      <c r="G28" s="99">
        <f t="shared" si="7"/>
        <v>4622</v>
      </c>
      <c r="H28" s="99">
        <f t="shared" si="7"/>
        <v>5228</v>
      </c>
      <c r="I28" s="106">
        <f t="shared" si="7"/>
        <v>6078</v>
      </c>
      <c r="J28" s="106">
        <f t="shared" si="7"/>
        <v>7080</v>
      </c>
      <c r="K28" s="99">
        <f t="shared" si="7"/>
        <v>8068</v>
      </c>
      <c r="L28" s="99">
        <f t="shared" si="7"/>
        <v>6836</v>
      </c>
      <c r="M28" s="99">
        <f t="shared" si="7"/>
        <v>6917</v>
      </c>
      <c r="N28" s="99">
        <f t="shared" si="7"/>
        <v>7313</v>
      </c>
      <c r="O28" s="99">
        <f t="shared" si="7"/>
        <v>8980</v>
      </c>
      <c r="P28" s="99">
        <f t="shared" si="7"/>
        <v>9724</v>
      </c>
      <c r="Q28" s="99">
        <f t="shared" si="7"/>
        <v>8180</v>
      </c>
      <c r="R28" s="99">
        <f t="shared" si="7"/>
        <v>7368</v>
      </c>
      <c r="S28" s="106">
        <f t="shared" si="7"/>
        <v>15189</v>
      </c>
    </row>
    <row r="29" spans="1:19" ht="39.950000000000003" customHeight="1">
      <c r="A29" s="98" t="s">
        <v>216</v>
      </c>
      <c r="B29" s="99">
        <f>B8+B18</f>
        <v>90363</v>
      </c>
      <c r="C29" s="99">
        <f t="shared" ref="C29:S29" si="8">C8+C18</f>
        <v>2938</v>
      </c>
      <c r="D29" s="99">
        <f t="shared" si="8"/>
        <v>3180</v>
      </c>
      <c r="E29" s="99">
        <f t="shared" si="8"/>
        <v>3650</v>
      </c>
      <c r="F29" s="99">
        <f t="shared" si="8"/>
        <v>3736</v>
      </c>
      <c r="G29" s="99">
        <f t="shared" si="8"/>
        <v>3345</v>
      </c>
      <c r="H29" s="99">
        <f t="shared" si="8"/>
        <v>3453</v>
      </c>
      <c r="I29" s="106">
        <f t="shared" si="8"/>
        <v>4023</v>
      </c>
      <c r="J29" s="106">
        <f t="shared" si="8"/>
        <v>4909</v>
      </c>
      <c r="K29" s="99">
        <f t="shared" si="8"/>
        <v>5901</v>
      </c>
      <c r="L29" s="99">
        <f t="shared" si="8"/>
        <v>5106</v>
      </c>
      <c r="M29" s="99">
        <f t="shared" si="8"/>
        <v>4933</v>
      </c>
      <c r="N29" s="99">
        <f t="shared" si="8"/>
        <v>5389</v>
      </c>
      <c r="O29" s="99">
        <f t="shared" si="8"/>
        <v>7045</v>
      </c>
      <c r="P29" s="99">
        <f t="shared" si="8"/>
        <v>8121</v>
      </c>
      <c r="Q29" s="99">
        <f t="shared" si="8"/>
        <v>6973</v>
      </c>
      <c r="R29" s="99">
        <f t="shared" si="8"/>
        <v>5759</v>
      </c>
      <c r="S29" s="106">
        <f t="shared" si="8"/>
        <v>11902</v>
      </c>
    </row>
    <row r="30" spans="1:19" ht="39.950000000000003" customHeight="1">
      <c r="A30" s="98" t="s">
        <v>217</v>
      </c>
      <c r="B30" s="99">
        <f>B7+B14+B17+B19+B20+B21</f>
        <v>343113</v>
      </c>
      <c r="C30" s="99">
        <f t="shared" ref="C30:S30" si="9">C7+C14+C17+C19+C20+C21</f>
        <v>13143</v>
      </c>
      <c r="D30" s="99">
        <f t="shared" si="9"/>
        <v>14024</v>
      </c>
      <c r="E30" s="99">
        <f t="shared" si="9"/>
        <v>14613</v>
      </c>
      <c r="F30" s="99">
        <f t="shared" si="9"/>
        <v>15468</v>
      </c>
      <c r="G30" s="99">
        <f t="shared" si="9"/>
        <v>15829</v>
      </c>
      <c r="H30" s="99">
        <f t="shared" si="9"/>
        <v>17168</v>
      </c>
      <c r="I30" s="106">
        <f t="shared" si="9"/>
        <v>19230</v>
      </c>
      <c r="J30" s="106">
        <f t="shared" si="9"/>
        <v>22173</v>
      </c>
      <c r="K30" s="99">
        <f t="shared" si="9"/>
        <v>24614</v>
      </c>
      <c r="L30" s="99">
        <f t="shared" si="9"/>
        <v>21635</v>
      </c>
      <c r="M30" s="99">
        <f t="shared" si="9"/>
        <v>21045</v>
      </c>
      <c r="N30" s="99">
        <f t="shared" si="9"/>
        <v>21691</v>
      </c>
      <c r="O30" s="99">
        <f t="shared" si="9"/>
        <v>24445</v>
      </c>
      <c r="P30" s="99">
        <f t="shared" si="9"/>
        <v>25154</v>
      </c>
      <c r="Q30" s="99">
        <f t="shared" si="9"/>
        <v>20796</v>
      </c>
      <c r="R30" s="99">
        <f t="shared" si="9"/>
        <v>17683</v>
      </c>
      <c r="S30" s="106">
        <f t="shared" si="9"/>
        <v>34402</v>
      </c>
    </row>
    <row r="31" spans="1:19" ht="39.950000000000003" customHeight="1">
      <c r="A31" s="98" t="s">
        <v>218</v>
      </c>
      <c r="B31" s="99">
        <f>B10+B13+B16+B22+B23</f>
        <v>79985</v>
      </c>
      <c r="C31" s="99">
        <f t="shared" ref="C31:S31" si="10">C10+C13+C16+C22+C23</f>
        <v>2367</v>
      </c>
      <c r="D31" s="99">
        <f t="shared" si="10"/>
        <v>2649</v>
      </c>
      <c r="E31" s="99">
        <f t="shared" si="10"/>
        <v>2992</v>
      </c>
      <c r="F31" s="99">
        <f t="shared" si="10"/>
        <v>3356</v>
      </c>
      <c r="G31" s="99">
        <f t="shared" si="10"/>
        <v>2629</v>
      </c>
      <c r="H31" s="99">
        <f t="shared" si="10"/>
        <v>2670</v>
      </c>
      <c r="I31" s="106">
        <f t="shared" si="10"/>
        <v>3131</v>
      </c>
      <c r="J31" s="106">
        <f t="shared" si="10"/>
        <v>3614</v>
      </c>
      <c r="K31" s="99">
        <f t="shared" si="10"/>
        <v>4223</v>
      </c>
      <c r="L31" s="99">
        <f t="shared" si="10"/>
        <v>4185</v>
      </c>
      <c r="M31" s="99">
        <f t="shared" si="10"/>
        <v>4441</v>
      </c>
      <c r="N31" s="99">
        <f t="shared" si="10"/>
        <v>5226</v>
      </c>
      <c r="O31" s="99">
        <f t="shared" si="10"/>
        <v>6272</v>
      </c>
      <c r="P31" s="99">
        <f t="shared" si="10"/>
        <v>6502</v>
      </c>
      <c r="Q31" s="99">
        <f t="shared" si="10"/>
        <v>5878</v>
      </c>
      <c r="R31" s="99">
        <f t="shared" si="10"/>
        <v>6095</v>
      </c>
      <c r="S31" s="106">
        <f t="shared" si="10"/>
        <v>13755</v>
      </c>
    </row>
    <row r="32" spans="1:19" ht="39.950000000000003" customHeight="1">
      <c r="A32" s="100" t="s">
        <v>219</v>
      </c>
      <c r="B32" s="101">
        <f>B9+B24+B25+B26</f>
        <v>63835</v>
      </c>
      <c r="C32" s="101">
        <f t="shared" ref="C32:S32" si="11">C9+C24+C25+C26</f>
        <v>1728</v>
      </c>
      <c r="D32" s="101">
        <f t="shared" si="11"/>
        <v>1973</v>
      </c>
      <c r="E32" s="101">
        <f t="shared" si="11"/>
        <v>2467</v>
      </c>
      <c r="F32" s="101">
        <f t="shared" si="11"/>
        <v>2734</v>
      </c>
      <c r="G32" s="101">
        <f t="shared" si="11"/>
        <v>1890</v>
      </c>
      <c r="H32" s="101">
        <f t="shared" si="11"/>
        <v>1801</v>
      </c>
      <c r="I32" s="107">
        <f t="shared" si="11"/>
        <v>2250</v>
      </c>
      <c r="J32" s="107">
        <f t="shared" si="11"/>
        <v>3032</v>
      </c>
      <c r="K32" s="101">
        <f t="shared" si="11"/>
        <v>3429</v>
      </c>
      <c r="L32" s="101">
        <f t="shared" si="11"/>
        <v>3380</v>
      </c>
      <c r="M32" s="101">
        <f t="shared" si="11"/>
        <v>3621</v>
      </c>
      <c r="N32" s="101">
        <f t="shared" si="11"/>
        <v>4457</v>
      </c>
      <c r="O32" s="101">
        <f t="shared" si="11"/>
        <v>5406</v>
      </c>
      <c r="P32" s="101">
        <f t="shared" si="11"/>
        <v>5769</v>
      </c>
      <c r="Q32" s="101">
        <f t="shared" si="11"/>
        <v>4812</v>
      </c>
      <c r="R32" s="101">
        <f t="shared" si="11"/>
        <v>4699</v>
      </c>
      <c r="S32" s="107">
        <f t="shared" si="11"/>
        <v>10387</v>
      </c>
    </row>
    <row r="33" spans="1:1" ht="22.5" customHeight="1">
      <c r="A33" s="92" t="s">
        <v>629</v>
      </c>
    </row>
    <row r="34" spans="1:1">
      <c r="A34" s="132" t="s">
        <v>620</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topLeftCell="A37" zoomScale="60" zoomScaleNormal="100" workbookViewId="0">
      <selection activeCell="B55" sqref="B55"/>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589</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578</v>
      </c>
      <c r="B2" s="14" t="s">
        <v>26</v>
      </c>
      <c r="C2" s="13" t="s">
        <v>576</v>
      </c>
      <c r="D2" s="13" t="s">
        <v>577</v>
      </c>
      <c r="E2" s="113"/>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484</v>
      </c>
      <c r="B3" s="8" t="s">
        <v>0</v>
      </c>
      <c r="C3" s="8" t="s">
        <v>232</v>
      </c>
      <c r="D3" s="8" t="s">
        <v>601</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485</v>
      </c>
      <c r="B4" s="8" t="s">
        <v>486</v>
      </c>
      <c r="C4" s="8" t="s">
        <v>240</v>
      </c>
      <c r="D4" s="8" t="s">
        <v>602</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487</v>
      </c>
      <c r="B5" s="8" t="s">
        <v>488</v>
      </c>
      <c r="C5" s="8" t="s">
        <v>489</v>
      </c>
      <c r="D5" s="8" t="s">
        <v>490</v>
      </c>
      <c r="F5" s="16"/>
    </row>
    <row r="6" spans="1:38" ht="20.100000000000001" customHeight="1">
      <c r="A6" s="15" t="s">
        <v>491</v>
      </c>
      <c r="B6" s="8" t="s">
        <v>1</v>
      </c>
      <c r="C6" s="8" t="s">
        <v>242</v>
      </c>
      <c r="D6" s="8" t="s">
        <v>603</v>
      </c>
      <c r="F6" s="16"/>
    </row>
    <row r="7" spans="1:38" ht="20.100000000000001" customHeight="1">
      <c r="A7" s="15" t="s">
        <v>492</v>
      </c>
      <c r="B7" s="8" t="s">
        <v>2</v>
      </c>
      <c r="C7" s="8" t="s">
        <v>252</v>
      </c>
      <c r="D7" s="8" t="s">
        <v>493</v>
      </c>
      <c r="F7" s="16"/>
    </row>
    <row r="8" spans="1:38" ht="20.100000000000001" customHeight="1">
      <c r="A8" s="15" t="s">
        <v>494</v>
      </c>
      <c r="B8" s="8" t="s">
        <v>3</v>
      </c>
      <c r="C8" s="8" t="s">
        <v>256</v>
      </c>
      <c r="D8" s="8" t="s">
        <v>604</v>
      </c>
      <c r="F8" s="16"/>
    </row>
    <row r="9" spans="1:38" ht="20.100000000000001" customHeight="1">
      <c r="A9" s="15" t="s">
        <v>495</v>
      </c>
      <c r="B9" s="8" t="s">
        <v>4</v>
      </c>
      <c r="C9" s="8" t="s">
        <v>294</v>
      </c>
      <c r="D9" s="8" t="s">
        <v>605</v>
      </c>
      <c r="F9" s="16"/>
    </row>
    <row r="10" spans="1:38" ht="20.100000000000001" customHeight="1">
      <c r="A10" s="15" t="s">
        <v>496</v>
      </c>
      <c r="B10" s="8" t="s">
        <v>5</v>
      </c>
      <c r="C10" s="8" t="s">
        <v>297</v>
      </c>
      <c r="D10" s="8" t="s">
        <v>497</v>
      </c>
      <c r="F10" s="16"/>
    </row>
    <row r="11" spans="1:38" ht="20.100000000000001" customHeight="1">
      <c r="A11" s="15" t="s">
        <v>498</v>
      </c>
      <c r="B11" s="8" t="s">
        <v>6</v>
      </c>
      <c r="C11" s="8" t="s">
        <v>299</v>
      </c>
      <c r="D11" s="8" t="s">
        <v>606</v>
      </c>
      <c r="F11" s="16"/>
    </row>
    <row r="12" spans="1:38" ht="20.100000000000001" customHeight="1">
      <c r="A12" s="15" t="s">
        <v>499</v>
      </c>
      <c r="B12" s="8" t="s">
        <v>27</v>
      </c>
      <c r="C12" s="8" t="s">
        <v>500</v>
      </c>
      <c r="D12" s="8" t="s">
        <v>501</v>
      </c>
      <c r="F12" s="16"/>
    </row>
    <row r="13" spans="1:38" ht="20.100000000000001" customHeight="1">
      <c r="A13" s="15" t="s">
        <v>502</v>
      </c>
      <c r="B13" s="8" t="s">
        <v>28</v>
      </c>
      <c r="C13" s="8" t="s">
        <v>503</v>
      </c>
      <c r="D13" s="8" t="s">
        <v>501</v>
      </c>
      <c r="F13" s="16"/>
    </row>
    <row r="14" spans="1:38" ht="20.100000000000001" customHeight="1">
      <c r="A14" s="15" t="s">
        <v>504</v>
      </c>
      <c r="B14" s="8" t="s">
        <v>7</v>
      </c>
      <c r="C14" s="8" t="s">
        <v>324</v>
      </c>
      <c r="D14" s="8" t="s">
        <v>607</v>
      </c>
      <c r="F14" s="16"/>
    </row>
    <row r="15" spans="1:38" ht="20.100000000000001" customHeight="1">
      <c r="A15" s="15" t="s">
        <v>505</v>
      </c>
      <c r="B15" s="8" t="s">
        <v>8</v>
      </c>
      <c r="C15" s="8" t="s">
        <v>326</v>
      </c>
      <c r="D15" s="8" t="s">
        <v>608</v>
      </c>
      <c r="F15" s="16"/>
    </row>
    <row r="16" spans="1:38" ht="20.100000000000001" customHeight="1">
      <c r="A16" s="15" t="s">
        <v>506</v>
      </c>
      <c r="B16" s="8" t="s">
        <v>29</v>
      </c>
      <c r="C16" s="8" t="s">
        <v>507</v>
      </c>
      <c r="D16" s="8" t="s">
        <v>508</v>
      </c>
      <c r="F16" s="16"/>
    </row>
    <row r="17" spans="1:6" ht="36" customHeight="1">
      <c r="A17" s="15" t="s">
        <v>509</v>
      </c>
      <c r="B17" s="8" t="s">
        <v>510</v>
      </c>
      <c r="C17" s="8" t="s">
        <v>346</v>
      </c>
      <c r="D17" s="8" t="s">
        <v>609</v>
      </c>
      <c r="F17" s="16"/>
    </row>
    <row r="18" spans="1:6" ht="20.100000000000001" customHeight="1">
      <c r="A18" s="15" t="s">
        <v>511</v>
      </c>
      <c r="B18" s="8" t="s">
        <v>9</v>
      </c>
      <c r="C18" s="8" t="s">
        <v>364</v>
      </c>
      <c r="D18" s="8" t="s">
        <v>610</v>
      </c>
      <c r="F18" s="16"/>
    </row>
    <row r="19" spans="1:6" ht="20.100000000000001" customHeight="1">
      <c r="A19" s="15" t="s">
        <v>512</v>
      </c>
      <c r="B19" s="8" t="s">
        <v>10</v>
      </c>
      <c r="C19" s="8" t="s">
        <v>380</v>
      </c>
      <c r="D19" s="8">
        <v>10100</v>
      </c>
      <c r="F19" s="16"/>
    </row>
    <row r="20" spans="1:6" ht="20.100000000000001" customHeight="1">
      <c r="A20" s="15" t="s">
        <v>513</v>
      </c>
      <c r="B20" s="8" t="s">
        <v>11</v>
      </c>
      <c r="C20" s="8" t="s">
        <v>382</v>
      </c>
      <c r="D20" s="8">
        <v>10200</v>
      </c>
      <c r="F20" s="16"/>
    </row>
    <row r="21" spans="1:6" ht="20.100000000000001" customHeight="1">
      <c r="A21" s="15" t="s">
        <v>514</v>
      </c>
      <c r="B21" s="8" t="s">
        <v>12</v>
      </c>
      <c r="C21" s="8" t="s">
        <v>388</v>
      </c>
      <c r="D21" s="8">
        <v>10500</v>
      </c>
      <c r="F21" s="16"/>
    </row>
    <row r="22" spans="1:6" ht="20.100000000000001" customHeight="1">
      <c r="A22" s="15" t="s">
        <v>515</v>
      </c>
      <c r="B22" s="8" t="s">
        <v>13</v>
      </c>
      <c r="C22" s="8" t="s">
        <v>516</v>
      </c>
      <c r="D22" s="8">
        <v>11200</v>
      </c>
      <c r="F22" s="16"/>
    </row>
    <row r="23" spans="1:6" ht="20.100000000000001" customHeight="1">
      <c r="A23" s="15" t="s">
        <v>517</v>
      </c>
      <c r="B23" s="8" t="s">
        <v>14</v>
      </c>
      <c r="C23" s="8" t="s">
        <v>398</v>
      </c>
      <c r="D23" s="8">
        <v>11300</v>
      </c>
      <c r="F23" s="16"/>
    </row>
    <row r="24" spans="1:6" ht="20.100000000000001" customHeight="1">
      <c r="A24" s="15" t="s">
        <v>518</v>
      </c>
      <c r="B24" s="8" t="s">
        <v>15</v>
      </c>
      <c r="C24" s="8" t="s">
        <v>414</v>
      </c>
      <c r="D24" s="8">
        <v>14200</v>
      </c>
      <c r="F24" s="16"/>
    </row>
    <row r="25" spans="1:6" ht="20.100000000000001" customHeight="1">
      <c r="A25" s="15" t="s">
        <v>519</v>
      </c>
      <c r="B25" s="8" t="s">
        <v>30</v>
      </c>
      <c r="C25" s="8" t="s">
        <v>425</v>
      </c>
      <c r="D25" s="8">
        <v>16000</v>
      </c>
      <c r="F25" s="16"/>
    </row>
    <row r="26" spans="1:6" ht="20.100000000000001" customHeight="1">
      <c r="A26" s="15" t="s">
        <v>520</v>
      </c>
      <c r="B26" s="8" t="s">
        <v>426</v>
      </c>
      <c r="C26" s="8" t="s">
        <v>427</v>
      </c>
      <c r="D26" s="8">
        <v>16100</v>
      </c>
      <c r="F26" s="16"/>
    </row>
    <row r="27" spans="1:6" ht="20.100000000000001" customHeight="1">
      <c r="A27" s="15" t="s">
        <v>521</v>
      </c>
      <c r="B27" s="8" t="s">
        <v>31</v>
      </c>
      <c r="C27" s="8" t="s">
        <v>428</v>
      </c>
      <c r="D27" s="8">
        <v>16200</v>
      </c>
      <c r="F27" s="16"/>
    </row>
    <row r="28" spans="1:6" ht="20.100000000000001" customHeight="1">
      <c r="A28" s="15" t="s">
        <v>522</v>
      </c>
      <c r="B28" s="8" t="s">
        <v>32</v>
      </c>
      <c r="C28" s="8" t="s">
        <v>523</v>
      </c>
      <c r="D28" s="8" t="s">
        <v>524</v>
      </c>
      <c r="F28" s="16"/>
    </row>
    <row r="29" spans="1:6" ht="20.100000000000001" customHeight="1">
      <c r="A29" s="15" t="s">
        <v>525</v>
      </c>
      <c r="B29" s="8" t="s">
        <v>611</v>
      </c>
      <c r="C29" s="8" t="s">
        <v>526</v>
      </c>
      <c r="D29" s="8" t="s">
        <v>524</v>
      </c>
      <c r="F29" s="16"/>
    </row>
    <row r="30" spans="1:6" ht="20.100000000000001" customHeight="1">
      <c r="A30" s="15" t="s">
        <v>527</v>
      </c>
      <c r="B30" s="8" t="s">
        <v>33</v>
      </c>
      <c r="C30" s="8" t="s">
        <v>528</v>
      </c>
      <c r="D30" s="8" t="s">
        <v>524</v>
      </c>
      <c r="F30" s="16"/>
    </row>
    <row r="31" spans="1:6" ht="20.100000000000001" customHeight="1">
      <c r="A31" s="15" t="s">
        <v>529</v>
      </c>
      <c r="B31" s="8" t="s">
        <v>34</v>
      </c>
      <c r="C31" s="8" t="s">
        <v>530</v>
      </c>
      <c r="D31" s="8" t="s">
        <v>524</v>
      </c>
      <c r="F31" s="16"/>
    </row>
    <row r="32" spans="1:6" ht="32.25" customHeight="1">
      <c r="A32" s="15" t="s">
        <v>531</v>
      </c>
      <c r="B32" s="8" t="s">
        <v>584</v>
      </c>
      <c r="C32" s="8" t="s">
        <v>532</v>
      </c>
      <c r="D32" s="8" t="s">
        <v>533</v>
      </c>
      <c r="F32" s="16"/>
    </row>
    <row r="33" spans="1:6" ht="20.100000000000001" customHeight="1">
      <c r="A33" s="15" t="s">
        <v>534</v>
      </c>
      <c r="B33" s="8" t="s">
        <v>35</v>
      </c>
      <c r="C33" s="8" t="s">
        <v>535</v>
      </c>
      <c r="D33" s="8" t="s">
        <v>536</v>
      </c>
      <c r="F33" s="16"/>
    </row>
    <row r="34" spans="1:6" ht="20.100000000000001" customHeight="1">
      <c r="A34" s="15" t="s">
        <v>537</v>
      </c>
      <c r="B34" s="8" t="s">
        <v>36</v>
      </c>
      <c r="C34" s="8" t="s">
        <v>538</v>
      </c>
      <c r="D34" s="8" t="s">
        <v>539</v>
      </c>
      <c r="F34" s="16"/>
    </row>
    <row r="35" spans="1:6" ht="20.100000000000001" customHeight="1">
      <c r="A35" s="15" t="s">
        <v>540</v>
      </c>
      <c r="B35" s="8" t="s">
        <v>433</v>
      </c>
      <c r="C35" s="8" t="s">
        <v>434</v>
      </c>
      <c r="D35" s="8">
        <v>16500</v>
      </c>
      <c r="F35" s="16"/>
    </row>
    <row r="36" spans="1:6" ht="20.100000000000001" customHeight="1">
      <c r="A36" s="15" t="s">
        <v>541</v>
      </c>
      <c r="B36" s="8" t="s">
        <v>37</v>
      </c>
      <c r="C36" s="8" t="s">
        <v>435</v>
      </c>
      <c r="D36" s="8" t="s">
        <v>542</v>
      </c>
      <c r="F36" s="16"/>
    </row>
    <row r="37" spans="1:6" ht="20.100000000000001" customHeight="1">
      <c r="A37" s="15" t="s">
        <v>543</v>
      </c>
      <c r="B37" s="8" t="s">
        <v>436</v>
      </c>
      <c r="C37" s="8" t="s">
        <v>437</v>
      </c>
      <c r="D37" s="8">
        <v>17000</v>
      </c>
      <c r="F37" s="16"/>
    </row>
    <row r="38" spans="1:6" ht="20.100000000000001" customHeight="1">
      <c r="A38" s="15" t="s">
        <v>544</v>
      </c>
      <c r="B38" s="8" t="s">
        <v>38</v>
      </c>
      <c r="C38" s="8" t="s">
        <v>438</v>
      </c>
      <c r="D38" s="8">
        <v>17100</v>
      </c>
      <c r="F38" s="16"/>
    </row>
    <row r="39" spans="1:6" ht="20.100000000000001" customHeight="1">
      <c r="A39" s="15" t="s">
        <v>545</v>
      </c>
      <c r="B39" s="8" t="s">
        <v>16</v>
      </c>
      <c r="C39" s="8" t="s">
        <v>442</v>
      </c>
      <c r="D39" s="8">
        <v>17201</v>
      </c>
      <c r="F39" s="16"/>
    </row>
    <row r="40" spans="1:6" ht="20.100000000000001" customHeight="1">
      <c r="A40" s="15" t="s">
        <v>546</v>
      </c>
      <c r="B40" s="8" t="s">
        <v>17</v>
      </c>
      <c r="C40" s="8" t="s">
        <v>444</v>
      </c>
      <c r="D40" s="8">
        <v>17202</v>
      </c>
      <c r="F40" s="16"/>
    </row>
    <row r="41" spans="1:6" ht="20.100000000000001" customHeight="1">
      <c r="A41" s="15" t="s">
        <v>547</v>
      </c>
      <c r="B41" s="8" t="s">
        <v>39</v>
      </c>
      <c r="C41" s="8" t="s">
        <v>548</v>
      </c>
      <c r="D41" s="8" t="s">
        <v>549</v>
      </c>
      <c r="F41" s="16"/>
    </row>
    <row r="42" spans="1:6" ht="20.100000000000001" customHeight="1">
      <c r="A42" s="15" t="s">
        <v>550</v>
      </c>
      <c r="B42" s="8" t="s">
        <v>40</v>
      </c>
      <c r="C42" s="8" t="s">
        <v>445</v>
      </c>
      <c r="D42" s="8">
        <v>17300</v>
      </c>
      <c r="F42" s="16"/>
    </row>
    <row r="43" spans="1:6" ht="20.100000000000001" customHeight="1">
      <c r="A43" s="15" t="s">
        <v>551</v>
      </c>
      <c r="B43" s="8" t="s">
        <v>41</v>
      </c>
      <c r="C43" s="8" t="s">
        <v>552</v>
      </c>
      <c r="D43" s="8" t="s">
        <v>549</v>
      </c>
      <c r="F43" s="16"/>
    </row>
    <row r="44" spans="1:6" ht="20.100000000000001" customHeight="1">
      <c r="A44" s="15" t="s">
        <v>553</v>
      </c>
      <c r="B44" s="8" t="s">
        <v>42</v>
      </c>
      <c r="C44" s="8" t="s">
        <v>446</v>
      </c>
      <c r="D44" s="8" t="s">
        <v>554</v>
      </c>
      <c r="F44" s="16"/>
    </row>
    <row r="45" spans="1:6" ht="20.100000000000001" customHeight="1">
      <c r="A45" s="15" t="s">
        <v>555</v>
      </c>
      <c r="B45" s="8" t="s">
        <v>447</v>
      </c>
      <c r="C45" s="8" t="s">
        <v>448</v>
      </c>
      <c r="D45" s="8">
        <v>17500</v>
      </c>
      <c r="F45" s="16"/>
    </row>
    <row r="46" spans="1:6" ht="20.100000000000001" customHeight="1">
      <c r="A46" s="15" t="s">
        <v>556</v>
      </c>
      <c r="B46" s="8" t="s">
        <v>18</v>
      </c>
      <c r="C46" s="8" t="s">
        <v>453</v>
      </c>
      <c r="D46" s="8">
        <v>18200</v>
      </c>
      <c r="F46" s="16"/>
    </row>
    <row r="47" spans="1:6" ht="20.100000000000001" customHeight="1">
      <c r="A47" s="15" t="s">
        <v>557</v>
      </c>
      <c r="B47" s="8" t="s">
        <v>43</v>
      </c>
      <c r="C47" s="8" t="s">
        <v>558</v>
      </c>
      <c r="D47" s="8" t="s">
        <v>559</v>
      </c>
      <c r="F47" s="16"/>
    </row>
    <row r="48" spans="1:6" ht="20.100000000000001" customHeight="1">
      <c r="A48" s="15" t="s">
        <v>560</v>
      </c>
      <c r="B48" s="8" t="s">
        <v>19</v>
      </c>
      <c r="C48" s="8" t="s">
        <v>458</v>
      </c>
      <c r="D48" s="8">
        <v>20100</v>
      </c>
      <c r="F48" s="16"/>
    </row>
    <row r="49" spans="1:6" ht="20.100000000000001" customHeight="1">
      <c r="A49" s="15" t="s">
        <v>561</v>
      </c>
      <c r="B49" s="8" t="s">
        <v>20</v>
      </c>
      <c r="C49" s="8" t="s">
        <v>460</v>
      </c>
      <c r="D49" s="8">
        <v>20101</v>
      </c>
      <c r="F49" s="16"/>
    </row>
    <row r="50" spans="1:6" ht="20.100000000000001" customHeight="1">
      <c r="A50" s="15" t="s">
        <v>562</v>
      </c>
      <c r="B50" s="8" t="s">
        <v>21</v>
      </c>
      <c r="C50" s="8" t="s">
        <v>462</v>
      </c>
      <c r="D50" s="8">
        <v>20102</v>
      </c>
      <c r="F50" s="16"/>
    </row>
    <row r="51" spans="1:6" ht="20.100000000000001" customHeight="1">
      <c r="A51" s="15" t="s">
        <v>563</v>
      </c>
      <c r="B51" s="8" t="s">
        <v>22</v>
      </c>
      <c r="C51" s="8" t="s">
        <v>464</v>
      </c>
      <c r="D51" s="8">
        <v>20103</v>
      </c>
      <c r="F51" s="16"/>
    </row>
    <row r="52" spans="1:6" ht="34.5" customHeight="1">
      <c r="A52" s="15" t="s">
        <v>564</v>
      </c>
      <c r="B52" s="8" t="s">
        <v>621</v>
      </c>
      <c r="C52" s="8" t="s">
        <v>565</v>
      </c>
      <c r="D52" s="8" t="s">
        <v>566</v>
      </c>
      <c r="F52" s="16"/>
    </row>
    <row r="53" spans="1:6" ht="20.100000000000001" customHeight="1">
      <c r="A53" s="15" t="s">
        <v>567</v>
      </c>
      <c r="B53" s="8" t="s">
        <v>44</v>
      </c>
      <c r="C53" s="8" t="s">
        <v>568</v>
      </c>
      <c r="D53" s="8" t="s">
        <v>569</v>
      </c>
      <c r="F53" s="16"/>
    </row>
    <row r="54" spans="1:6" ht="20.100000000000001" customHeight="1">
      <c r="A54" s="15" t="s">
        <v>570</v>
      </c>
      <c r="B54" s="8" t="s">
        <v>571</v>
      </c>
      <c r="C54" s="8" t="s">
        <v>468</v>
      </c>
      <c r="D54" s="8">
        <v>20105</v>
      </c>
      <c r="F54" s="16"/>
    </row>
    <row r="55" spans="1:6" ht="36.75" customHeight="1">
      <c r="A55" s="15" t="s">
        <v>572</v>
      </c>
      <c r="B55" s="8" t="s">
        <v>585</v>
      </c>
      <c r="C55" s="8" t="s">
        <v>470</v>
      </c>
      <c r="D55" s="8">
        <v>20106</v>
      </c>
      <c r="F55" s="16"/>
    </row>
    <row r="56" spans="1:6" ht="20.100000000000001" customHeight="1">
      <c r="A56" s="15" t="s">
        <v>573</v>
      </c>
      <c r="B56" s="8" t="s">
        <v>23</v>
      </c>
      <c r="C56" s="8" t="s">
        <v>472</v>
      </c>
      <c r="D56" s="8">
        <v>20107</v>
      </c>
      <c r="F56" s="16"/>
    </row>
    <row r="57" spans="1:6" ht="20.100000000000001" customHeight="1">
      <c r="A57" s="15" t="s">
        <v>574</v>
      </c>
      <c r="B57" s="8" t="s">
        <v>24</v>
      </c>
      <c r="C57" s="8" t="s">
        <v>476</v>
      </c>
      <c r="D57" s="8">
        <v>20300</v>
      </c>
      <c r="F57" s="16"/>
    </row>
    <row r="58" spans="1:6" ht="20.100000000000001" customHeight="1">
      <c r="A58" s="17" t="s">
        <v>575</v>
      </c>
      <c r="B58" s="10" t="s">
        <v>25</v>
      </c>
      <c r="C58" s="10" t="s">
        <v>478</v>
      </c>
      <c r="D58" s="10">
        <v>20400</v>
      </c>
      <c r="F58" s="16"/>
    </row>
    <row r="59" spans="1:6" ht="20.100000000000001" customHeight="1">
      <c r="A59" s="116" t="s">
        <v>579</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0" orientation="portrait" horizontalDpi="300" verticalDpi="300" r:id="rId1"/>
  <headerFooter alignWithMargins="0"/>
  <ignoredErrors>
    <ignoredError sqref="D3:D4 D6 D8: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3"/>
  <sheetViews>
    <sheetView view="pageBreakPreview" zoomScale="85" zoomScaleNormal="100" zoomScaleSheetLayoutView="85" workbookViewId="0">
      <pane xSplit="1" ySplit="25" topLeftCell="B97" activePane="bottomRight" state="frozen"/>
      <selection activeCell="B25" sqref="B25"/>
      <selection pane="topRight" activeCell="B25" sqref="B25"/>
      <selection pane="bottomLeft" activeCell="B25" sqref="B25"/>
      <selection pane="bottomRight" activeCell="D113" sqref="D113"/>
    </sheetView>
  </sheetViews>
  <sheetFormatPr defaultColWidth="8.625" defaultRowHeight="15" customHeight="1"/>
  <cols>
    <col min="1" max="9" width="14" style="19" customWidth="1"/>
    <col min="10" max="10" width="3.875" style="19" customWidth="1"/>
    <col min="11" max="16384" width="8.625" style="19"/>
  </cols>
  <sheetData>
    <row r="1" spans="1:36">
      <c r="A1" s="143" t="s">
        <v>45</v>
      </c>
      <c r="B1" s="143"/>
      <c r="C1" s="143"/>
      <c r="D1" s="143"/>
      <c r="E1" s="143"/>
      <c r="F1" s="143"/>
      <c r="G1" s="143"/>
      <c r="H1" s="143"/>
      <c r="I1" s="143"/>
    </row>
    <row r="2" spans="1:36" s="24" customFormat="1" ht="13.5">
      <c r="A2" s="144" t="s">
        <v>46</v>
      </c>
      <c r="B2" s="145" t="s">
        <v>47</v>
      </c>
      <c r="C2" s="145"/>
      <c r="D2" s="145" t="s">
        <v>48</v>
      </c>
      <c r="E2" s="145"/>
      <c r="F2" s="145"/>
      <c r="G2" s="145"/>
      <c r="H2" s="145"/>
      <c r="I2" s="145"/>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44"/>
      <c r="B3" s="145" t="s">
        <v>49</v>
      </c>
      <c r="C3" s="145" t="s">
        <v>50</v>
      </c>
      <c r="D3" s="145" t="s">
        <v>49</v>
      </c>
      <c r="E3" s="145"/>
      <c r="F3" s="145"/>
      <c r="G3" s="145" t="s">
        <v>50</v>
      </c>
      <c r="H3" s="145"/>
      <c r="I3" s="145"/>
    </row>
    <row r="4" spans="1:36" s="24" customFormat="1" ht="13.5">
      <c r="A4" s="144"/>
      <c r="B4" s="145"/>
      <c r="C4" s="145"/>
      <c r="D4" s="20" t="s">
        <v>51</v>
      </c>
      <c r="E4" s="20" t="s">
        <v>52</v>
      </c>
      <c r="F4" s="20" t="s">
        <v>53</v>
      </c>
      <c r="G4" s="20" t="s">
        <v>51</v>
      </c>
      <c r="H4" s="20" t="s">
        <v>52</v>
      </c>
      <c r="I4" s="20" t="s">
        <v>53</v>
      </c>
    </row>
    <row r="5" spans="1:36" ht="16.5" hidden="1" customHeight="1">
      <c r="A5" s="25" t="s">
        <v>54</v>
      </c>
      <c r="B5" s="26">
        <v>48554000</v>
      </c>
      <c r="C5" s="27"/>
      <c r="D5" s="26">
        <v>1068650</v>
      </c>
      <c r="E5" s="27"/>
      <c r="F5" s="27"/>
      <c r="G5" s="27"/>
      <c r="H5" s="27"/>
      <c r="I5" s="27"/>
    </row>
    <row r="6" spans="1:36" ht="16.5" hidden="1" customHeight="1">
      <c r="A6" s="25" t="s">
        <v>55</v>
      </c>
      <c r="B6" s="26">
        <v>49184000</v>
      </c>
      <c r="C6" s="27"/>
      <c r="D6" s="26">
        <v>1078571</v>
      </c>
      <c r="E6" s="27"/>
      <c r="F6" s="27"/>
      <c r="G6" s="27"/>
      <c r="H6" s="27"/>
      <c r="I6" s="27"/>
    </row>
    <row r="7" spans="1:36" ht="16.5" hidden="1" customHeight="1">
      <c r="A7" s="25" t="s">
        <v>56</v>
      </c>
      <c r="B7" s="26">
        <v>49852000</v>
      </c>
      <c r="C7" s="27"/>
      <c r="D7" s="26">
        <v>1089171</v>
      </c>
      <c r="E7" s="27"/>
      <c r="F7" s="27"/>
      <c r="G7" s="27"/>
      <c r="H7" s="27"/>
      <c r="I7" s="27"/>
    </row>
    <row r="8" spans="1:36" ht="16.5" hidden="1" customHeight="1">
      <c r="A8" s="25" t="s">
        <v>57</v>
      </c>
      <c r="B8" s="26">
        <v>50557000</v>
      </c>
      <c r="C8" s="27"/>
      <c r="D8" s="26">
        <v>1097808</v>
      </c>
      <c r="E8" s="27"/>
      <c r="F8" s="27"/>
      <c r="G8" s="27"/>
      <c r="H8" s="27"/>
      <c r="I8" s="27"/>
    </row>
    <row r="9" spans="1:36" ht="16.5" hidden="1" customHeight="1">
      <c r="A9" s="25" t="s">
        <v>58</v>
      </c>
      <c r="B9" s="26">
        <v>51305000</v>
      </c>
      <c r="C9" s="27"/>
      <c r="D9" s="26">
        <v>1095701</v>
      </c>
      <c r="E9" s="27"/>
      <c r="F9" s="27"/>
      <c r="G9" s="27"/>
      <c r="H9" s="27"/>
      <c r="I9" s="27"/>
    </row>
    <row r="10" spans="1:36" ht="16.5" hidden="1" customHeight="1">
      <c r="A10" s="25" t="s">
        <v>59</v>
      </c>
      <c r="B10" s="26">
        <v>52039000</v>
      </c>
      <c r="C10" s="27"/>
      <c r="D10" s="26">
        <v>1107623</v>
      </c>
      <c r="E10" s="27"/>
      <c r="F10" s="27"/>
      <c r="G10" s="27"/>
      <c r="H10" s="27"/>
      <c r="I10" s="27"/>
    </row>
    <row r="11" spans="1:36" ht="16.5" hidden="1" customHeight="1">
      <c r="A11" s="25" t="s">
        <v>60</v>
      </c>
      <c r="B11" s="26">
        <v>52752000</v>
      </c>
      <c r="C11" s="27"/>
      <c r="D11" s="26">
        <v>1113796</v>
      </c>
      <c r="E11" s="27"/>
      <c r="F11" s="27"/>
      <c r="G11" s="27"/>
      <c r="H11" s="27"/>
      <c r="I11" s="27"/>
    </row>
    <row r="12" spans="1:36" ht="16.5" hidden="1" customHeight="1">
      <c r="A12" s="25" t="s">
        <v>61</v>
      </c>
      <c r="B12" s="26">
        <v>53496000</v>
      </c>
      <c r="C12" s="27"/>
      <c r="D12" s="26">
        <v>1126799</v>
      </c>
      <c r="E12" s="27"/>
      <c r="F12" s="27"/>
      <c r="G12" s="27"/>
      <c r="H12" s="27"/>
      <c r="I12" s="27"/>
    </row>
    <row r="13" spans="1:36" ht="16.5" hidden="1" customHeight="1">
      <c r="A13" s="25" t="s">
        <v>62</v>
      </c>
      <c r="B13" s="26">
        <v>54134000</v>
      </c>
      <c r="C13" s="27"/>
      <c r="D13" s="26">
        <v>1126546</v>
      </c>
      <c r="E13" s="27"/>
      <c r="F13" s="27"/>
      <c r="G13" s="27"/>
      <c r="H13" s="27"/>
      <c r="I13" s="27"/>
    </row>
    <row r="14" spans="1:36" ht="16.5" hidden="1" customHeight="1">
      <c r="A14" s="25" t="s">
        <v>63</v>
      </c>
      <c r="B14" s="26">
        <v>54739000</v>
      </c>
      <c r="C14" s="27"/>
      <c r="D14" s="26">
        <v>1124736</v>
      </c>
      <c r="E14" s="27"/>
      <c r="F14" s="27"/>
      <c r="G14" s="27"/>
      <c r="H14" s="27"/>
      <c r="I14" s="27"/>
    </row>
    <row r="15" spans="1:36" ht="16.5" hidden="1" customHeight="1">
      <c r="A15" s="25" t="s">
        <v>64</v>
      </c>
      <c r="B15" s="26">
        <v>55033000</v>
      </c>
      <c r="C15" s="27"/>
      <c r="D15" s="26">
        <v>1139359</v>
      </c>
      <c r="E15" s="27"/>
      <c r="F15" s="27"/>
      <c r="G15" s="27"/>
      <c r="H15" s="27"/>
      <c r="I15" s="27"/>
    </row>
    <row r="16" spans="1:36" ht="16.5" hidden="1" customHeight="1">
      <c r="A16" s="25" t="s">
        <v>65</v>
      </c>
      <c r="B16" s="26">
        <v>55963053</v>
      </c>
      <c r="C16" s="27"/>
      <c r="D16" s="26">
        <v>1046720</v>
      </c>
      <c r="E16" s="27"/>
      <c r="F16" s="27"/>
      <c r="G16" s="27"/>
      <c r="H16" s="27"/>
      <c r="I16" s="27"/>
    </row>
    <row r="17" spans="1:9" ht="16.5" hidden="1" customHeight="1">
      <c r="A17" s="25" t="s">
        <v>66</v>
      </c>
      <c r="B17" s="26">
        <v>56665900</v>
      </c>
      <c r="C17" s="27"/>
      <c r="D17" s="26">
        <v>1054100</v>
      </c>
      <c r="E17" s="27"/>
      <c r="F17" s="27"/>
      <c r="G17" s="27"/>
      <c r="H17" s="27"/>
      <c r="I17" s="27"/>
    </row>
    <row r="18" spans="1:9" ht="16.5" hidden="1" customHeight="1">
      <c r="A18" s="25" t="s">
        <v>67</v>
      </c>
      <c r="B18" s="26">
        <v>57390100</v>
      </c>
      <c r="C18" s="27"/>
      <c r="D18" s="26">
        <v>1061500</v>
      </c>
      <c r="E18" s="27"/>
      <c r="F18" s="27"/>
      <c r="G18" s="27"/>
      <c r="H18" s="27"/>
      <c r="I18" s="27"/>
    </row>
    <row r="19" spans="1:9" ht="16.5" hidden="1" customHeight="1">
      <c r="A19" s="25" t="s">
        <v>68</v>
      </c>
      <c r="B19" s="26">
        <v>58119200</v>
      </c>
      <c r="C19" s="27"/>
      <c r="D19" s="26">
        <v>1070700</v>
      </c>
      <c r="E19" s="27"/>
      <c r="F19" s="27"/>
      <c r="G19" s="27"/>
      <c r="H19" s="27"/>
      <c r="I19" s="27"/>
    </row>
    <row r="20" spans="1:9" ht="16.5" hidden="1" customHeight="1">
      <c r="A20" s="25" t="s">
        <v>69</v>
      </c>
      <c r="B20" s="26">
        <v>58875600</v>
      </c>
      <c r="C20" s="27"/>
      <c r="D20" s="26">
        <v>1078000</v>
      </c>
      <c r="E20" s="27"/>
      <c r="F20" s="27"/>
      <c r="G20" s="27"/>
      <c r="H20" s="27"/>
      <c r="I20" s="27"/>
    </row>
    <row r="21" spans="1:9" ht="16.5" hidden="1" customHeight="1">
      <c r="A21" s="25" t="s">
        <v>70</v>
      </c>
      <c r="B21" s="26">
        <v>59736822</v>
      </c>
      <c r="C21" s="27"/>
      <c r="D21" s="26">
        <v>1096366</v>
      </c>
      <c r="E21" s="27"/>
      <c r="F21" s="27"/>
      <c r="G21" s="27"/>
      <c r="H21" s="27"/>
      <c r="I21" s="27"/>
    </row>
    <row r="22" spans="1:9" ht="16.5" hidden="1" customHeight="1">
      <c r="A22" s="25" t="s">
        <v>71</v>
      </c>
      <c r="B22" s="26">
        <v>60740900</v>
      </c>
      <c r="C22" s="27"/>
      <c r="D22" s="26">
        <v>1106700</v>
      </c>
      <c r="E22" s="27"/>
      <c r="F22" s="27"/>
      <c r="G22" s="27"/>
      <c r="H22" s="27"/>
      <c r="I22" s="27"/>
    </row>
    <row r="23" spans="1:9" ht="16.5" hidden="1" customHeight="1">
      <c r="A23" s="25" t="s">
        <v>58</v>
      </c>
      <c r="B23" s="26">
        <v>61659300</v>
      </c>
      <c r="C23" s="27"/>
      <c r="D23" s="26">
        <v>1117100</v>
      </c>
      <c r="E23" s="27"/>
      <c r="F23" s="27"/>
      <c r="G23" s="27"/>
      <c r="H23" s="27"/>
      <c r="I23" s="27"/>
    </row>
    <row r="24" spans="1:9" ht="16.5" hidden="1" customHeight="1">
      <c r="A24" s="25" t="s">
        <v>59</v>
      </c>
      <c r="B24" s="26">
        <v>62595300</v>
      </c>
      <c r="C24" s="27"/>
      <c r="D24" s="26">
        <v>1127700</v>
      </c>
      <c r="E24" s="27"/>
      <c r="F24" s="27"/>
      <c r="G24" s="27"/>
      <c r="H24" s="27"/>
      <c r="I24" s="27"/>
    </row>
    <row r="25" spans="1:9" ht="16.5" hidden="1" customHeight="1">
      <c r="A25" s="25" t="s">
        <v>60</v>
      </c>
      <c r="B25" s="26">
        <v>63460600</v>
      </c>
      <c r="C25" s="27"/>
      <c r="D25" s="26">
        <v>1138500</v>
      </c>
      <c r="E25" s="27"/>
      <c r="F25" s="27"/>
      <c r="G25" s="27"/>
      <c r="H25" s="27"/>
      <c r="I25" s="27"/>
    </row>
    <row r="26" spans="1:9" ht="16.5" customHeight="1">
      <c r="A26" s="25" t="s">
        <v>72</v>
      </c>
      <c r="B26" s="28">
        <v>64450005</v>
      </c>
      <c r="C26" s="29"/>
      <c r="D26" s="28">
        <f t="shared" ref="D26:D76" si="0">E26+F26</f>
        <v>1142122</v>
      </c>
      <c r="E26" s="30">
        <v>564699</v>
      </c>
      <c r="F26" s="31">
        <v>577423</v>
      </c>
      <c r="G26" s="32"/>
      <c r="H26" s="33"/>
      <c r="I26" s="29"/>
    </row>
    <row r="27" spans="1:9" ht="16.5" hidden="1" customHeight="1">
      <c r="A27" s="25" t="s">
        <v>62</v>
      </c>
      <c r="B27" s="34">
        <v>65457500</v>
      </c>
      <c r="C27" s="35"/>
      <c r="D27" s="34">
        <f t="shared" si="0"/>
        <v>1151000</v>
      </c>
      <c r="E27" s="36">
        <v>569100</v>
      </c>
      <c r="F27" s="37">
        <v>581900</v>
      </c>
      <c r="G27" s="38"/>
      <c r="H27" s="39"/>
      <c r="I27" s="35"/>
    </row>
    <row r="28" spans="1:9" ht="16.5" hidden="1" customHeight="1">
      <c r="A28" s="25" t="s">
        <v>63</v>
      </c>
      <c r="B28" s="34">
        <v>66433800</v>
      </c>
      <c r="C28" s="35"/>
      <c r="D28" s="34">
        <f t="shared" si="0"/>
        <v>1160000</v>
      </c>
      <c r="E28" s="36">
        <v>573500</v>
      </c>
      <c r="F28" s="37">
        <v>586500</v>
      </c>
      <c r="G28" s="38"/>
      <c r="H28" s="39"/>
      <c r="I28" s="35"/>
    </row>
    <row r="29" spans="1:9" ht="16.5" hidden="1" customHeight="1">
      <c r="A29" s="25" t="s">
        <v>64</v>
      </c>
      <c r="B29" s="34">
        <v>67431600</v>
      </c>
      <c r="C29" s="35"/>
      <c r="D29" s="34">
        <f t="shared" si="0"/>
        <v>1169200</v>
      </c>
      <c r="E29" s="36">
        <v>578000</v>
      </c>
      <c r="F29" s="37">
        <v>591200</v>
      </c>
      <c r="G29" s="38"/>
      <c r="H29" s="39"/>
      <c r="I29" s="35"/>
    </row>
    <row r="30" spans="1:9" ht="16.5" hidden="1" customHeight="1">
      <c r="A30" s="25" t="s">
        <v>65</v>
      </c>
      <c r="B30" s="34">
        <v>68308900</v>
      </c>
      <c r="C30" s="35"/>
      <c r="D30" s="34">
        <f t="shared" si="0"/>
        <v>1178500</v>
      </c>
      <c r="E30" s="36">
        <v>582500</v>
      </c>
      <c r="F30" s="37">
        <v>596000</v>
      </c>
      <c r="G30" s="38"/>
      <c r="H30" s="39"/>
      <c r="I30" s="35"/>
    </row>
    <row r="31" spans="1:9" ht="16.5" customHeight="1">
      <c r="A31" s="25" t="s">
        <v>66</v>
      </c>
      <c r="B31" s="34">
        <v>69254148</v>
      </c>
      <c r="C31" s="35"/>
      <c r="D31" s="34">
        <f t="shared" si="0"/>
        <v>1164898</v>
      </c>
      <c r="E31" s="36">
        <v>575627</v>
      </c>
      <c r="F31" s="37">
        <v>589271</v>
      </c>
      <c r="G31" s="38"/>
      <c r="H31" s="39"/>
      <c r="I31" s="35"/>
    </row>
    <row r="32" spans="1:9" ht="16.5" hidden="1" customHeight="1">
      <c r="A32" s="25" t="s">
        <v>67</v>
      </c>
      <c r="B32" s="34">
        <v>70113600</v>
      </c>
      <c r="C32" s="35"/>
      <c r="D32" s="34">
        <f t="shared" si="0"/>
        <v>1169700</v>
      </c>
      <c r="E32" s="36">
        <v>577900</v>
      </c>
      <c r="F32" s="37">
        <v>591800</v>
      </c>
      <c r="G32" s="38"/>
      <c r="H32" s="39"/>
      <c r="I32" s="35"/>
    </row>
    <row r="33" spans="1:9" ht="16.5" hidden="1" customHeight="1">
      <c r="A33" s="25" t="s">
        <v>68</v>
      </c>
      <c r="B33" s="34">
        <v>70630400</v>
      </c>
      <c r="C33" s="35"/>
      <c r="D33" s="34">
        <f t="shared" si="0"/>
        <v>1174400</v>
      </c>
      <c r="E33" s="36">
        <v>580400</v>
      </c>
      <c r="F33" s="37">
        <v>594000</v>
      </c>
      <c r="G33" s="38"/>
      <c r="H33" s="39"/>
      <c r="I33" s="35"/>
    </row>
    <row r="34" spans="1:9" ht="16.5" hidden="1" customHeight="1">
      <c r="A34" s="25" t="s">
        <v>69</v>
      </c>
      <c r="B34" s="34">
        <v>71012600</v>
      </c>
      <c r="C34" s="35"/>
      <c r="D34" s="34">
        <f t="shared" si="0"/>
        <v>1179000</v>
      </c>
      <c r="E34" s="36">
        <v>582500</v>
      </c>
      <c r="F34" s="37">
        <v>596500</v>
      </c>
      <c r="G34" s="38"/>
      <c r="H34" s="39"/>
      <c r="I34" s="35"/>
    </row>
    <row r="35" spans="1:9" ht="16.5" hidden="1" customHeight="1">
      <c r="A35" s="25" t="s">
        <v>70</v>
      </c>
      <c r="B35" s="34">
        <v>71379700</v>
      </c>
      <c r="C35" s="35"/>
      <c r="D35" s="34">
        <f t="shared" si="0"/>
        <v>1182100</v>
      </c>
      <c r="E35" s="36">
        <v>584000</v>
      </c>
      <c r="F35" s="37">
        <v>598100</v>
      </c>
      <c r="G35" s="38"/>
      <c r="H35" s="39"/>
      <c r="I35" s="35"/>
    </row>
    <row r="36" spans="1:9" ht="16.5" customHeight="1">
      <c r="A36" s="25" t="s">
        <v>73</v>
      </c>
      <c r="B36" s="34">
        <v>71933000</v>
      </c>
      <c r="C36" s="35"/>
      <c r="D36" s="34">
        <f t="shared" si="0"/>
        <v>1178705</v>
      </c>
      <c r="E36" s="36">
        <v>580839</v>
      </c>
      <c r="F36" s="37">
        <v>597866</v>
      </c>
      <c r="G36" s="38"/>
      <c r="H36" s="39"/>
      <c r="I36" s="35"/>
    </row>
    <row r="37" spans="1:9" ht="16.5" hidden="1" customHeight="1">
      <c r="A37" s="25" t="s">
        <v>74</v>
      </c>
      <c r="B37" s="34">
        <v>71680200</v>
      </c>
      <c r="C37" s="35"/>
      <c r="D37" s="40" t="s">
        <v>75</v>
      </c>
      <c r="E37" s="41" t="s">
        <v>75</v>
      </c>
      <c r="F37" s="42" t="s">
        <v>75</v>
      </c>
      <c r="G37" s="38"/>
      <c r="H37" s="39"/>
      <c r="I37" s="35"/>
    </row>
    <row r="38" spans="1:9" ht="16.5" hidden="1" customHeight="1">
      <c r="A38" s="25" t="s">
        <v>76</v>
      </c>
      <c r="B38" s="34">
        <v>72384500</v>
      </c>
      <c r="C38" s="35"/>
      <c r="D38" s="40" t="s">
        <v>75</v>
      </c>
      <c r="E38" s="41" t="s">
        <v>75</v>
      </c>
      <c r="F38" s="42" t="s">
        <v>75</v>
      </c>
      <c r="G38" s="38"/>
      <c r="H38" s="39"/>
      <c r="I38" s="35"/>
    </row>
    <row r="39" spans="1:9" ht="16.5" hidden="1" customHeight="1">
      <c r="A39" s="25" t="s">
        <v>77</v>
      </c>
      <c r="B39" s="34">
        <v>72883100</v>
      </c>
      <c r="C39" s="35"/>
      <c r="D39" s="40" t="s">
        <v>75</v>
      </c>
      <c r="E39" s="41" t="s">
        <v>75</v>
      </c>
      <c r="F39" s="42" t="s">
        <v>75</v>
      </c>
      <c r="G39" s="38"/>
      <c r="H39" s="39"/>
      <c r="I39" s="35"/>
    </row>
    <row r="40" spans="1:9" ht="16.5" hidden="1" customHeight="1">
      <c r="A40" s="25" t="s">
        <v>78</v>
      </c>
      <c r="B40" s="34">
        <v>73064300</v>
      </c>
      <c r="C40" s="35"/>
      <c r="D40" s="34">
        <f t="shared" si="0"/>
        <v>1186491</v>
      </c>
      <c r="E40" s="36">
        <v>549951</v>
      </c>
      <c r="F40" s="37">
        <v>636540</v>
      </c>
      <c r="G40" s="38"/>
      <c r="H40" s="39"/>
      <c r="I40" s="35"/>
    </row>
    <row r="41" spans="1:9" ht="16.5" customHeight="1">
      <c r="A41" s="25" t="s">
        <v>79</v>
      </c>
      <c r="B41" s="34">
        <v>71998100</v>
      </c>
      <c r="C41" s="35"/>
      <c r="D41" s="34">
        <f t="shared" si="0"/>
        <v>1361484</v>
      </c>
      <c r="E41" s="36">
        <v>635305</v>
      </c>
      <c r="F41" s="37">
        <v>726179</v>
      </c>
      <c r="G41" s="38"/>
      <c r="H41" s="39"/>
      <c r="I41" s="35"/>
    </row>
    <row r="42" spans="1:9" ht="16.5" hidden="1" customHeight="1">
      <c r="A42" s="25" t="s">
        <v>80</v>
      </c>
      <c r="B42" s="34">
        <v>73114100</v>
      </c>
      <c r="C42" s="35"/>
      <c r="D42" s="34">
        <f t="shared" si="0"/>
        <v>1380700</v>
      </c>
      <c r="E42" s="36">
        <v>654681</v>
      </c>
      <c r="F42" s="37">
        <v>726019</v>
      </c>
      <c r="G42" s="38"/>
      <c r="H42" s="39"/>
      <c r="I42" s="35"/>
    </row>
    <row r="43" spans="1:9" ht="16.5" hidden="1" customHeight="1">
      <c r="A43" s="25" t="s">
        <v>81</v>
      </c>
      <c r="B43" s="34">
        <v>78101473</v>
      </c>
      <c r="C43" s="35"/>
      <c r="D43" s="34">
        <f t="shared" si="0"/>
        <v>1453887</v>
      </c>
      <c r="E43" s="36">
        <v>703624</v>
      </c>
      <c r="F43" s="37">
        <v>750263</v>
      </c>
      <c r="G43" s="38"/>
      <c r="H43" s="39"/>
      <c r="I43" s="35"/>
    </row>
    <row r="44" spans="1:9" ht="16.5" hidden="1" customHeight="1">
      <c r="A44" s="25" t="s">
        <v>82</v>
      </c>
      <c r="B44" s="34">
        <v>80002500</v>
      </c>
      <c r="C44" s="35"/>
      <c r="D44" s="34">
        <f t="shared" si="0"/>
        <v>1481106</v>
      </c>
      <c r="E44" s="36">
        <v>719648</v>
      </c>
      <c r="F44" s="37">
        <v>761458</v>
      </c>
      <c r="G44" s="38"/>
      <c r="H44" s="39"/>
      <c r="I44" s="35"/>
    </row>
    <row r="45" spans="1:9" ht="16.5" hidden="1" customHeight="1">
      <c r="A45" s="25" t="s">
        <v>83</v>
      </c>
      <c r="B45" s="34">
        <v>81772600</v>
      </c>
      <c r="C45" s="35"/>
      <c r="D45" s="34">
        <f t="shared" si="0"/>
        <v>1517700</v>
      </c>
      <c r="E45" s="36">
        <v>734475</v>
      </c>
      <c r="F45" s="37">
        <v>783225</v>
      </c>
      <c r="G45" s="38"/>
      <c r="H45" s="39"/>
      <c r="I45" s="35"/>
    </row>
    <row r="46" spans="1:9" ht="16.5" customHeight="1">
      <c r="A46" s="25" t="s">
        <v>84</v>
      </c>
      <c r="B46" s="34">
        <v>83199637</v>
      </c>
      <c r="C46" s="35"/>
      <c r="D46" s="34">
        <f t="shared" si="0"/>
        <v>1521878</v>
      </c>
      <c r="E46" s="36">
        <v>742092</v>
      </c>
      <c r="F46" s="37">
        <v>779786</v>
      </c>
      <c r="G46" s="38"/>
      <c r="H46" s="39"/>
      <c r="I46" s="35"/>
    </row>
    <row r="47" spans="1:9" ht="16.5" hidden="1" customHeight="1">
      <c r="A47" s="25" t="s">
        <v>85</v>
      </c>
      <c r="B47" s="34">
        <v>84573000</v>
      </c>
      <c r="C47" s="35"/>
      <c r="D47" s="34">
        <f t="shared" si="0"/>
        <v>1525604</v>
      </c>
      <c r="E47" s="36">
        <v>746209</v>
      </c>
      <c r="F47" s="37">
        <v>779395</v>
      </c>
      <c r="G47" s="38"/>
      <c r="H47" s="39"/>
      <c r="I47" s="35"/>
    </row>
    <row r="48" spans="1:9" ht="16.5" hidden="1" customHeight="1">
      <c r="A48" s="25" t="s">
        <v>86</v>
      </c>
      <c r="B48" s="34">
        <v>85852000</v>
      </c>
      <c r="C48" s="35"/>
      <c r="D48" s="34">
        <f t="shared" si="0"/>
        <v>1530908</v>
      </c>
      <c r="E48" s="36">
        <v>750517</v>
      </c>
      <c r="F48" s="37">
        <v>780391</v>
      </c>
      <c r="G48" s="38"/>
      <c r="H48" s="39"/>
      <c r="I48" s="35"/>
    </row>
    <row r="49" spans="1:9" ht="16.5" hidden="1" customHeight="1">
      <c r="A49" s="25" t="s">
        <v>87</v>
      </c>
      <c r="B49" s="34">
        <v>87033000</v>
      </c>
      <c r="C49" s="35"/>
      <c r="D49" s="34">
        <f t="shared" si="0"/>
        <v>1532366</v>
      </c>
      <c r="E49" s="36">
        <v>752788</v>
      </c>
      <c r="F49" s="37">
        <v>779578</v>
      </c>
      <c r="G49" s="38"/>
      <c r="H49" s="39"/>
      <c r="I49" s="35"/>
    </row>
    <row r="50" spans="1:9" ht="16.5" hidden="1" customHeight="1">
      <c r="A50" s="25" t="s">
        <v>88</v>
      </c>
      <c r="B50" s="34">
        <v>88293000</v>
      </c>
      <c r="C50" s="35"/>
      <c r="D50" s="34">
        <f t="shared" si="0"/>
        <v>1538645</v>
      </c>
      <c r="E50" s="36">
        <v>755384</v>
      </c>
      <c r="F50" s="37">
        <v>783261</v>
      </c>
      <c r="G50" s="38"/>
      <c r="H50" s="39"/>
      <c r="I50" s="35"/>
    </row>
    <row r="51" spans="1:9" ht="16.5" customHeight="1">
      <c r="A51" s="25" t="s">
        <v>89</v>
      </c>
      <c r="B51" s="34">
        <v>89275529</v>
      </c>
      <c r="C51" s="35"/>
      <c r="D51" s="34">
        <f t="shared" si="0"/>
        <v>1540628</v>
      </c>
      <c r="E51" s="36">
        <v>749342</v>
      </c>
      <c r="F51" s="37">
        <v>791286</v>
      </c>
      <c r="G51" s="38"/>
      <c r="H51" s="39"/>
      <c r="I51" s="35"/>
    </row>
    <row r="52" spans="1:9" ht="16.5" hidden="1" customHeight="1">
      <c r="A52" s="25" t="s">
        <v>90</v>
      </c>
      <c r="B52" s="34">
        <v>90259000</v>
      </c>
      <c r="C52" s="35"/>
      <c r="D52" s="34">
        <f t="shared" si="0"/>
        <v>1545118</v>
      </c>
      <c r="E52" s="36">
        <v>751911</v>
      </c>
      <c r="F52" s="37">
        <v>793207</v>
      </c>
      <c r="G52" s="38"/>
      <c r="H52" s="39"/>
      <c r="I52" s="35"/>
    </row>
    <row r="53" spans="1:9" ht="16.5" hidden="1" customHeight="1">
      <c r="A53" s="25" t="s">
        <v>91</v>
      </c>
      <c r="B53" s="34">
        <v>91088000</v>
      </c>
      <c r="C53" s="35"/>
      <c r="D53" s="34">
        <f t="shared" si="0"/>
        <v>1540395</v>
      </c>
      <c r="E53" s="36">
        <v>748318</v>
      </c>
      <c r="F53" s="37">
        <v>792077</v>
      </c>
      <c r="G53" s="38"/>
      <c r="H53" s="39"/>
      <c r="I53" s="35"/>
    </row>
    <row r="54" spans="1:9" ht="16.5" hidden="1" customHeight="1">
      <c r="A54" s="25" t="s">
        <v>92</v>
      </c>
      <c r="B54" s="34">
        <v>92010000</v>
      </c>
      <c r="C54" s="35"/>
      <c r="D54" s="34">
        <f t="shared" si="0"/>
        <v>1546366</v>
      </c>
      <c r="E54" s="36">
        <v>754290</v>
      </c>
      <c r="F54" s="37">
        <v>792076</v>
      </c>
      <c r="G54" s="38"/>
      <c r="H54" s="39"/>
      <c r="I54" s="35"/>
    </row>
    <row r="55" spans="1:9" ht="16.5" hidden="1" customHeight="1">
      <c r="A55" s="25" t="s">
        <v>93</v>
      </c>
      <c r="B55" s="34">
        <v>92971000</v>
      </c>
      <c r="C55" s="35"/>
      <c r="D55" s="34">
        <f t="shared" si="0"/>
        <v>1534390</v>
      </c>
      <c r="E55" s="36">
        <v>742835</v>
      </c>
      <c r="F55" s="37">
        <v>791555</v>
      </c>
      <c r="G55" s="38"/>
      <c r="H55" s="39"/>
      <c r="I55" s="35"/>
    </row>
    <row r="56" spans="1:9" ht="16.5" customHeight="1">
      <c r="A56" s="25" t="s">
        <v>94</v>
      </c>
      <c r="B56" s="34">
        <v>93418501</v>
      </c>
      <c r="C56" s="35"/>
      <c r="D56" s="34">
        <f t="shared" si="0"/>
        <v>1500687</v>
      </c>
      <c r="E56" s="36">
        <v>721121</v>
      </c>
      <c r="F56" s="37">
        <v>779566</v>
      </c>
      <c r="G56" s="38"/>
      <c r="H56" s="39"/>
      <c r="I56" s="35"/>
    </row>
    <row r="57" spans="1:9" s="47" customFormat="1" ht="25.15" hidden="1" customHeight="1">
      <c r="A57" s="43" t="s">
        <v>95</v>
      </c>
      <c r="B57" s="44">
        <v>94285000</v>
      </c>
      <c r="C57" s="35"/>
      <c r="D57" s="44">
        <f t="shared" si="0"/>
        <v>1500564</v>
      </c>
      <c r="E57" s="45">
        <v>720484</v>
      </c>
      <c r="F57" s="46">
        <v>780080</v>
      </c>
      <c r="G57" s="38"/>
      <c r="H57" s="39"/>
      <c r="I57" s="35"/>
    </row>
    <row r="58" spans="1:9" ht="16.5" hidden="1" customHeight="1">
      <c r="A58" s="25" t="s">
        <v>96</v>
      </c>
      <c r="B58" s="34">
        <v>95178000</v>
      </c>
      <c r="C58" s="35"/>
      <c r="D58" s="34">
        <f t="shared" si="0"/>
        <v>1475000</v>
      </c>
      <c r="E58" s="36">
        <v>706000</v>
      </c>
      <c r="F58" s="37">
        <v>769000</v>
      </c>
      <c r="G58" s="38"/>
      <c r="H58" s="39"/>
      <c r="I58" s="35"/>
    </row>
    <row r="59" spans="1:9" ht="16.5" hidden="1" customHeight="1">
      <c r="A59" s="25" t="s">
        <v>97</v>
      </c>
      <c r="B59" s="34">
        <v>96156000</v>
      </c>
      <c r="C59" s="35"/>
      <c r="D59" s="34">
        <f t="shared" si="0"/>
        <v>1462000</v>
      </c>
      <c r="E59" s="36">
        <v>697000</v>
      </c>
      <c r="F59" s="37">
        <v>765000</v>
      </c>
      <c r="G59" s="38"/>
      <c r="H59" s="39"/>
      <c r="I59" s="35"/>
    </row>
    <row r="60" spans="1:9" ht="16.5" hidden="1" customHeight="1">
      <c r="A60" s="25" t="s">
        <v>98</v>
      </c>
      <c r="B60" s="34">
        <v>97186000</v>
      </c>
      <c r="C60" s="35"/>
      <c r="D60" s="34">
        <f t="shared" si="0"/>
        <v>1451000</v>
      </c>
      <c r="E60" s="36">
        <v>691000</v>
      </c>
      <c r="F60" s="37">
        <v>760000</v>
      </c>
      <c r="G60" s="38"/>
      <c r="H60" s="39"/>
      <c r="I60" s="35"/>
    </row>
    <row r="61" spans="1:9" ht="16.5" customHeight="1">
      <c r="A61" s="25" t="s">
        <v>99</v>
      </c>
      <c r="B61" s="34">
        <v>98274961</v>
      </c>
      <c r="C61" s="35"/>
      <c r="D61" s="34">
        <f t="shared" si="0"/>
        <v>1446384</v>
      </c>
      <c r="E61" s="36">
        <v>688063</v>
      </c>
      <c r="F61" s="37">
        <v>758321</v>
      </c>
      <c r="G61" s="38"/>
      <c r="H61" s="39"/>
      <c r="I61" s="35"/>
    </row>
    <row r="62" spans="1:9" s="47" customFormat="1" ht="25.15" customHeight="1">
      <c r="A62" s="43" t="s">
        <v>100</v>
      </c>
      <c r="B62" s="44">
        <v>99056000</v>
      </c>
      <c r="C62" s="35"/>
      <c r="D62" s="44">
        <f t="shared" si="0"/>
        <v>1438000</v>
      </c>
      <c r="E62" s="45">
        <v>684000</v>
      </c>
      <c r="F62" s="46">
        <v>754000</v>
      </c>
      <c r="G62" s="38"/>
      <c r="H62" s="39"/>
      <c r="I62" s="35"/>
    </row>
    <row r="63" spans="1:9" ht="16.5" customHeight="1">
      <c r="A63" s="25" t="s">
        <v>101</v>
      </c>
      <c r="B63" s="34">
        <v>100243000</v>
      </c>
      <c r="C63" s="37">
        <v>99637000</v>
      </c>
      <c r="D63" s="34">
        <f t="shared" si="0"/>
        <v>1434000</v>
      </c>
      <c r="E63" s="36">
        <v>681000</v>
      </c>
      <c r="F63" s="37">
        <v>753000</v>
      </c>
      <c r="G63" s="34">
        <v>1432000</v>
      </c>
      <c r="H63" s="36">
        <v>680000</v>
      </c>
      <c r="I63" s="37">
        <v>752000</v>
      </c>
    </row>
    <row r="64" spans="1:9" ht="16.5" customHeight="1">
      <c r="A64" s="25" t="s">
        <v>102</v>
      </c>
      <c r="B64" s="34">
        <v>101408000</v>
      </c>
      <c r="C64" s="37">
        <v>100794000</v>
      </c>
      <c r="D64" s="34">
        <f t="shared" si="0"/>
        <v>1429000</v>
      </c>
      <c r="E64" s="36">
        <v>678000</v>
      </c>
      <c r="F64" s="37">
        <v>751000</v>
      </c>
      <c r="G64" s="34">
        <v>1427000</v>
      </c>
      <c r="H64" s="36">
        <v>677000</v>
      </c>
      <c r="I64" s="37">
        <v>750000</v>
      </c>
    </row>
    <row r="65" spans="1:9" ht="16.5" customHeight="1">
      <c r="A65" s="25" t="s">
        <v>103</v>
      </c>
      <c r="B65" s="34">
        <v>102648000</v>
      </c>
      <c r="C65" s="37">
        <v>102022000</v>
      </c>
      <c r="D65" s="34">
        <f t="shared" si="0"/>
        <v>1425000</v>
      </c>
      <c r="E65" s="36">
        <v>676000</v>
      </c>
      <c r="F65" s="37">
        <v>749000</v>
      </c>
      <c r="G65" s="34">
        <v>1423000</v>
      </c>
      <c r="H65" s="36">
        <v>675000</v>
      </c>
      <c r="I65" s="37">
        <v>748000</v>
      </c>
    </row>
    <row r="66" spans="1:9" ht="16.5" customHeight="1">
      <c r="A66" s="25" t="s">
        <v>104</v>
      </c>
      <c r="B66" s="34">
        <v>103720060</v>
      </c>
      <c r="C66" s="37">
        <v>103119447</v>
      </c>
      <c r="D66" s="34">
        <f t="shared" si="0"/>
        <v>1418124</v>
      </c>
      <c r="E66" s="36">
        <v>670980</v>
      </c>
      <c r="F66" s="37">
        <v>747144</v>
      </c>
      <c r="G66" s="34">
        <v>1416299</v>
      </c>
      <c r="H66" s="36">
        <v>670030</v>
      </c>
      <c r="I66" s="37">
        <v>746269</v>
      </c>
    </row>
    <row r="67" spans="1:9" s="47" customFormat="1" ht="25.15" customHeight="1">
      <c r="A67" s="43" t="s">
        <v>105</v>
      </c>
      <c r="B67" s="44">
        <v>105006000</v>
      </c>
      <c r="C67" s="46">
        <v>104345000</v>
      </c>
      <c r="D67" s="44">
        <f t="shared" si="0"/>
        <v>1420000</v>
      </c>
      <c r="E67" s="45">
        <v>672000</v>
      </c>
      <c r="F67" s="46">
        <v>748000</v>
      </c>
      <c r="G67" s="44">
        <v>1418000</v>
      </c>
      <c r="H67" s="45">
        <v>671000</v>
      </c>
      <c r="I67" s="46">
        <v>747000</v>
      </c>
    </row>
    <row r="68" spans="1:9" ht="16.5" customHeight="1">
      <c r="A68" s="25" t="s">
        <v>106</v>
      </c>
      <c r="B68" s="34">
        <v>107332000</v>
      </c>
      <c r="C68" s="37">
        <v>105742000</v>
      </c>
      <c r="D68" s="34">
        <f t="shared" si="0"/>
        <v>1425000</v>
      </c>
      <c r="E68" s="36">
        <v>674000</v>
      </c>
      <c r="F68" s="37">
        <v>751000</v>
      </c>
      <c r="G68" s="34">
        <v>1423000</v>
      </c>
      <c r="H68" s="36">
        <v>673000</v>
      </c>
      <c r="I68" s="37">
        <v>750000</v>
      </c>
    </row>
    <row r="69" spans="1:9" ht="16.5" customHeight="1">
      <c r="A69" s="25" t="s">
        <v>107</v>
      </c>
      <c r="B69" s="34">
        <v>108710000</v>
      </c>
      <c r="C69" s="37">
        <v>108079000</v>
      </c>
      <c r="D69" s="34">
        <f t="shared" si="0"/>
        <v>1431000</v>
      </c>
      <c r="E69" s="36">
        <v>677000</v>
      </c>
      <c r="F69" s="37">
        <v>754000</v>
      </c>
      <c r="G69" s="34">
        <v>1429000</v>
      </c>
      <c r="H69" s="36">
        <v>676000</v>
      </c>
      <c r="I69" s="37">
        <v>753000</v>
      </c>
    </row>
    <row r="70" spans="1:9" ht="16.5" customHeight="1">
      <c r="A70" s="25" t="s">
        <v>108</v>
      </c>
      <c r="B70" s="34">
        <v>110049000</v>
      </c>
      <c r="C70" s="37">
        <v>109410000</v>
      </c>
      <c r="D70" s="34">
        <f t="shared" si="0"/>
        <v>1440000</v>
      </c>
      <c r="E70" s="36">
        <v>683000</v>
      </c>
      <c r="F70" s="37">
        <v>757000</v>
      </c>
      <c r="G70" s="34">
        <v>1439000</v>
      </c>
      <c r="H70" s="36">
        <v>682000</v>
      </c>
      <c r="I70" s="37">
        <v>757000</v>
      </c>
    </row>
    <row r="71" spans="1:9" ht="16.5" customHeight="1">
      <c r="A71" s="25" t="s">
        <v>109</v>
      </c>
      <c r="B71" s="34">
        <v>111939643</v>
      </c>
      <c r="C71" s="37">
        <v>111251507</v>
      </c>
      <c r="D71" s="34">
        <f t="shared" si="0"/>
        <v>1465215</v>
      </c>
      <c r="E71" s="36">
        <v>697794</v>
      </c>
      <c r="F71" s="37">
        <v>767421</v>
      </c>
      <c r="G71" s="34">
        <v>1463158</v>
      </c>
      <c r="H71" s="36">
        <v>696694</v>
      </c>
      <c r="I71" s="37">
        <v>766464</v>
      </c>
    </row>
    <row r="72" spans="1:9" s="47" customFormat="1" ht="25.15" customHeight="1">
      <c r="A72" s="43" t="s">
        <v>110</v>
      </c>
      <c r="B72" s="44">
        <v>113089000</v>
      </c>
      <c r="C72" s="46">
        <v>112420000</v>
      </c>
      <c r="D72" s="44">
        <f t="shared" si="0"/>
        <v>1476000</v>
      </c>
      <c r="E72" s="45">
        <v>704000</v>
      </c>
      <c r="F72" s="46">
        <v>772000</v>
      </c>
      <c r="G72" s="44">
        <v>1474000</v>
      </c>
      <c r="H72" s="45">
        <v>703000</v>
      </c>
      <c r="I72" s="46">
        <v>771000</v>
      </c>
    </row>
    <row r="73" spans="1:9" ht="16.5" customHeight="1">
      <c r="A73" s="25" t="s">
        <v>111</v>
      </c>
      <c r="B73" s="34">
        <v>114154000</v>
      </c>
      <c r="C73" s="37">
        <v>113499000</v>
      </c>
      <c r="D73" s="34">
        <f t="shared" si="0"/>
        <v>1486000</v>
      </c>
      <c r="E73" s="36">
        <v>709000</v>
      </c>
      <c r="F73" s="37">
        <v>777000</v>
      </c>
      <c r="G73" s="34">
        <v>1484000</v>
      </c>
      <c r="H73" s="36">
        <v>708000</v>
      </c>
      <c r="I73" s="37">
        <v>776000</v>
      </c>
    </row>
    <row r="74" spans="1:9" ht="16.5" customHeight="1">
      <c r="A74" s="25" t="s">
        <v>112</v>
      </c>
      <c r="B74" s="34">
        <v>115174000</v>
      </c>
      <c r="C74" s="37">
        <v>114511000</v>
      </c>
      <c r="D74" s="34">
        <f t="shared" si="0"/>
        <v>1493000</v>
      </c>
      <c r="E74" s="36">
        <v>713000</v>
      </c>
      <c r="F74" s="37">
        <v>780000</v>
      </c>
      <c r="G74" s="34">
        <v>1491000</v>
      </c>
      <c r="H74" s="36">
        <v>712000</v>
      </c>
      <c r="I74" s="37">
        <v>779000</v>
      </c>
    </row>
    <row r="75" spans="1:9" ht="16.5" customHeight="1">
      <c r="A75" s="25" t="s">
        <v>113</v>
      </c>
      <c r="B75" s="34">
        <v>116133000</v>
      </c>
      <c r="C75" s="37">
        <v>115465000</v>
      </c>
      <c r="D75" s="34">
        <f t="shared" si="0"/>
        <v>1500000</v>
      </c>
      <c r="E75" s="36">
        <v>717000</v>
      </c>
      <c r="F75" s="37">
        <v>783000</v>
      </c>
      <c r="G75" s="34">
        <v>1498000</v>
      </c>
      <c r="H75" s="36">
        <v>716000</v>
      </c>
      <c r="I75" s="37">
        <v>782000</v>
      </c>
    </row>
    <row r="76" spans="1:9" ht="16.5" customHeight="1">
      <c r="A76" s="25" t="s">
        <v>114</v>
      </c>
      <c r="B76" s="34">
        <v>117060396</v>
      </c>
      <c r="C76" s="37">
        <v>116320358</v>
      </c>
      <c r="D76" s="34">
        <f t="shared" si="0"/>
        <v>1506637</v>
      </c>
      <c r="E76" s="36">
        <v>718517</v>
      </c>
      <c r="F76" s="37">
        <v>788120</v>
      </c>
      <c r="G76" s="34">
        <v>1504298</v>
      </c>
      <c r="H76" s="36">
        <v>717259</v>
      </c>
      <c r="I76" s="37">
        <v>787039</v>
      </c>
    </row>
    <row r="77" spans="1:9" s="47" customFormat="1" ht="25.15" customHeight="1">
      <c r="A77" s="43" t="s">
        <v>115</v>
      </c>
      <c r="B77" s="44">
        <v>117884000</v>
      </c>
      <c r="C77" s="46">
        <v>117204000</v>
      </c>
      <c r="D77" s="44">
        <f>E77+F77</f>
        <v>1511000</v>
      </c>
      <c r="E77" s="45">
        <v>720000</v>
      </c>
      <c r="F77" s="46">
        <v>791000</v>
      </c>
      <c r="G77" s="44">
        <v>1509000</v>
      </c>
      <c r="H77" s="45">
        <v>719000</v>
      </c>
      <c r="I77" s="46">
        <v>790000</v>
      </c>
    </row>
    <row r="78" spans="1:9" ht="16.5" customHeight="1">
      <c r="A78" s="25" t="s">
        <v>116</v>
      </c>
      <c r="B78" s="34">
        <v>118693000</v>
      </c>
      <c r="C78" s="37">
        <v>118008000</v>
      </c>
      <c r="D78" s="34">
        <f t="shared" ref="D78:D93" si="1">E78+F78</f>
        <v>1515000</v>
      </c>
      <c r="E78" s="36">
        <v>722000</v>
      </c>
      <c r="F78" s="37">
        <v>793000</v>
      </c>
      <c r="G78" s="34">
        <v>1513000</v>
      </c>
      <c r="H78" s="36">
        <v>721000</v>
      </c>
      <c r="I78" s="37">
        <v>792000</v>
      </c>
    </row>
    <row r="79" spans="1:9" ht="16.5" customHeight="1">
      <c r="A79" s="25" t="s">
        <v>117</v>
      </c>
      <c r="B79" s="34">
        <v>119483000</v>
      </c>
      <c r="C79" s="37">
        <v>118786000</v>
      </c>
      <c r="D79" s="34">
        <f t="shared" si="1"/>
        <v>1518000</v>
      </c>
      <c r="E79" s="36">
        <v>723000</v>
      </c>
      <c r="F79" s="37">
        <v>795000</v>
      </c>
      <c r="G79" s="34">
        <v>1516000</v>
      </c>
      <c r="H79" s="36">
        <v>722000</v>
      </c>
      <c r="I79" s="37">
        <v>794000</v>
      </c>
    </row>
    <row r="80" spans="1:9" ht="16.5" customHeight="1">
      <c r="A80" s="25" t="s">
        <v>118</v>
      </c>
      <c r="B80" s="34">
        <v>120235000</v>
      </c>
      <c r="C80" s="37">
        <v>119523000</v>
      </c>
      <c r="D80" s="34">
        <f t="shared" si="1"/>
        <v>1521000</v>
      </c>
      <c r="E80" s="36">
        <v>724000</v>
      </c>
      <c r="F80" s="37">
        <v>797000</v>
      </c>
      <c r="G80" s="34">
        <v>1520000</v>
      </c>
      <c r="H80" s="36">
        <v>723000</v>
      </c>
      <c r="I80" s="37">
        <v>796000</v>
      </c>
    </row>
    <row r="81" spans="1:13" ht="16.5" customHeight="1">
      <c r="A81" s="25" t="s">
        <v>119</v>
      </c>
      <c r="B81" s="34">
        <v>121048923</v>
      </c>
      <c r="C81" s="37">
        <v>120265700</v>
      </c>
      <c r="D81" s="34">
        <f t="shared" si="1"/>
        <v>1529983</v>
      </c>
      <c r="E81" s="36">
        <v>728506</v>
      </c>
      <c r="F81" s="37">
        <v>801477</v>
      </c>
      <c r="G81" s="34">
        <v>1533600</v>
      </c>
      <c r="H81" s="36">
        <v>727387</v>
      </c>
      <c r="I81" s="37">
        <v>800366</v>
      </c>
    </row>
    <row r="82" spans="1:13" s="47" customFormat="1" ht="25.15" customHeight="1">
      <c r="A82" s="43" t="s">
        <v>120</v>
      </c>
      <c r="B82" s="44">
        <v>121672000</v>
      </c>
      <c r="C82" s="46">
        <v>120946000</v>
      </c>
      <c r="D82" s="44">
        <f t="shared" si="1"/>
        <v>1530000</v>
      </c>
      <c r="E82" s="45">
        <v>728000</v>
      </c>
      <c r="F82" s="46">
        <v>802000</v>
      </c>
      <c r="G82" s="44">
        <v>1527000</v>
      </c>
      <c r="H82" s="45">
        <v>727000</v>
      </c>
      <c r="I82" s="46">
        <v>801000</v>
      </c>
    </row>
    <row r="83" spans="1:13" ht="16.5" customHeight="1">
      <c r="A83" s="25" t="s">
        <v>121</v>
      </c>
      <c r="B83" s="34">
        <v>122263735</v>
      </c>
      <c r="C83" s="37">
        <v>121535000</v>
      </c>
      <c r="D83" s="34">
        <f t="shared" si="1"/>
        <v>1528036</v>
      </c>
      <c r="E83" s="36">
        <v>726429</v>
      </c>
      <c r="F83" s="37">
        <v>801607</v>
      </c>
      <c r="G83" s="34">
        <v>1526000</v>
      </c>
      <c r="H83" s="36">
        <v>725000</v>
      </c>
      <c r="I83" s="37">
        <v>801000</v>
      </c>
    </row>
    <row r="84" spans="1:13" ht="16.5" customHeight="1">
      <c r="A84" s="25" t="s">
        <v>122</v>
      </c>
      <c r="B84" s="34">
        <v>122783000</v>
      </c>
      <c r="C84" s="37">
        <v>122026000</v>
      </c>
      <c r="D84" s="34">
        <f t="shared" si="1"/>
        <v>1526000</v>
      </c>
      <c r="E84" s="36">
        <v>725000</v>
      </c>
      <c r="F84" s="37">
        <v>801000</v>
      </c>
      <c r="G84" s="34">
        <v>1525000</v>
      </c>
      <c r="H84" s="36">
        <v>724000</v>
      </c>
      <c r="I84" s="37">
        <v>800000</v>
      </c>
    </row>
    <row r="85" spans="1:13" ht="16.5" customHeight="1">
      <c r="A85" s="25" t="s">
        <v>123</v>
      </c>
      <c r="B85" s="34">
        <v>123255000</v>
      </c>
      <c r="C85" s="37">
        <v>122460000</v>
      </c>
      <c r="D85" s="34">
        <f t="shared" si="1"/>
        <v>1525000</v>
      </c>
      <c r="E85" s="36">
        <v>724000</v>
      </c>
      <c r="F85" s="37">
        <v>801000</v>
      </c>
      <c r="G85" s="34">
        <v>1523000</v>
      </c>
      <c r="H85" s="36">
        <v>723000</v>
      </c>
      <c r="I85" s="37">
        <v>800000</v>
      </c>
    </row>
    <row r="86" spans="1:13" ht="16.5" customHeight="1">
      <c r="A86" s="25" t="s">
        <v>124</v>
      </c>
      <c r="B86" s="34">
        <v>123611167</v>
      </c>
      <c r="C86" s="37">
        <v>122721397</v>
      </c>
      <c r="D86" s="34">
        <f t="shared" si="1"/>
        <v>1515025</v>
      </c>
      <c r="E86" s="36">
        <v>716940</v>
      </c>
      <c r="F86" s="37">
        <v>798085</v>
      </c>
      <c r="G86" s="34">
        <v>1512674</v>
      </c>
      <c r="H86" s="36">
        <v>715877</v>
      </c>
      <c r="I86" s="37">
        <v>796797</v>
      </c>
    </row>
    <row r="87" spans="1:13" s="47" customFormat="1" ht="25.15" customHeight="1">
      <c r="A87" s="43" t="s">
        <v>125</v>
      </c>
      <c r="B87" s="44">
        <v>124043418</v>
      </c>
      <c r="C87" s="46">
        <v>123102000</v>
      </c>
      <c r="D87" s="44">
        <f t="shared" si="1"/>
        <v>1513017</v>
      </c>
      <c r="E87" s="45">
        <v>715550</v>
      </c>
      <c r="F87" s="46">
        <v>797467</v>
      </c>
      <c r="G87" s="44">
        <v>1510632</v>
      </c>
      <c r="H87" s="45">
        <v>714468</v>
      </c>
      <c r="I87" s="46">
        <v>796164</v>
      </c>
    </row>
    <row r="88" spans="1:13" ht="15.75" customHeight="1">
      <c r="A88" s="25" t="s">
        <v>126</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127</v>
      </c>
      <c r="B89" s="34">
        <v>124764000</v>
      </c>
      <c r="C89" s="37">
        <v>123788000</v>
      </c>
      <c r="D89" s="34">
        <f t="shared" si="1"/>
        <v>1509000</v>
      </c>
      <c r="E89" s="36">
        <v>713000</v>
      </c>
      <c r="F89" s="37">
        <v>796000</v>
      </c>
      <c r="G89" s="34">
        <v>1506000</v>
      </c>
      <c r="H89" s="36">
        <v>711000</v>
      </c>
      <c r="I89" s="37">
        <v>795000</v>
      </c>
    </row>
    <row r="90" spans="1:13" ht="16.5" customHeight="1">
      <c r="A90" s="25" t="s">
        <v>128</v>
      </c>
      <c r="B90" s="34">
        <v>125034000</v>
      </c>
      <c r="C90" s="37">
        <v>124069000</v>
      </c>
      <c r="D90" s="34">
        <f t="shared" si="1"/>
        <v>1508000</v>
      </c>
      <c r="E90" s="36">
        <v>712000</v>
      </c>
      <c r="F90" s="37">
        <v>796000</v>
      </c>
      <c r="G90" s="34">
        <v>1506000</v>
      </c>
      <c r="H90" s="36">
        <v>711000</v>
      </c>
      <c r="I90" s="37">
        <v>795000</v>
      </c>
    </row>
    <row r="91" spans="1:13" ht="16.5" customHeight="1">
      <c r="A91" s="25" t="s">
        <v>129</v>
      </c>
      <c r="B91" s="34">
        <v>125570246</v>
      </c>
      <c r="C91" s="37">
        <v>124298947</v>
      </c>
      <c r="D91" s="34">
        <f t="shared" si="1"/>
        <v>1506700</v>
      </c>
      <c r="E91" s="36">
        <v>712518</v>
      </c>
      <c r="F91" s="37">
        <v>794182</v>
      </c>
      <c r="G91" s="34">
        <v>1503411</v>
      </c>
      <c r="H91" s="36">
        <v>710949</v>
      </c>
      <c r="I91" s="37">
        <v>792462</v>
      </c>
    </row>
    <row r="92" spans="1:13" s="47" customFormat="1" ht="25.15" customHeight="1">
      <c r="A92" s="43" t="s">
        <v>130</v>
      </c>
      <c r="B92" s="44">
        <v>125864000</v>
      </c>
      <c r="C92" s="46">
        <v>124709000</v>
      </c>
      <c r="D92" s="44">
        <f t="shared" si="1"/>
        <v>1505000</v>
      </c>
      <c r="E92" s="45">
        <v>712000</v>
      </c>
      <c r="F92" s="46">
        <v>793000</v>
      </c>
      <c r="G92" s="44">
        <v>1502000</v>
      </c>
      <c r="H92" s="45">
        <v>710000</v>
      </c>
      <c r="I92" s="46">
        <v>792000</v>
      </c>
    </row>
    <row r="93" spans="1:13" ht="16.5" customHeight="1">
      <c r="A93" s="25" t="s">
        <v>131</v>
      </c>
      <c r="B93" s="34">
        <v>126166000</v>
      </c>
      <c r="C93" s="37">
        <v>124963000</v>
      </c>
      <c r="D93" s="34">
        <f t="shared" si="1"/>
        <v>1504000</v>
      </c>
      <c r="E93" s="36">
        <v>711000</v>
      </c>
      <c r="F93" s="37">
        <v>793000</v>
      </c>
      <c r="G93" s="34">
        <v>1500000</v>
      </c>
      <c r="H93" s="36">
        <v>709000</v>
      </c>
      <c r="I93" s="37">
        <v>791000</v>
      </c>
    </row>
    <row r="94" spans="1:13" ht="17.25" customHeight="1">
      <c r="A94" s="25" t="s">
        <v>66</v>
      </c>
      <c r="B94" s="34">
        <v>126486000</v>
      </c>
      <c r="C94" s="37">
        <v>125252000</v>
      </c>
      <c r="D94" s="34">
        <v>1502000</v>
      </c>
      <c r="E94" s="36">
        <v>710000</v>
      </c>
      <c r="F94" s="37">
        <v>792000</v>
      </c>
      <c r="G94" s="34">
        <v>1498000</v>
      </c>
      <c r="H94" s="36">
        <v>708000</v>
      </c>
      <c r="I94" s="37">
        <v>790000</v>
      </c>
    </row>
    <row r="95" spans="1:13" ht="16.5" customHeight="1">
      <c r="A95" s="25" t="s">
        <v>132</v>
      </c>
      <c r="B95" s="34">
        <v>126686000</v>
      </c>
      <c r="C95" s="37">
        <v>125432000</v>
      </c>
      <c r="D95" s="34">
        <v>1497000</v>
      </c>
      <c r="E95" s="36">
        <v>707000</v>
      </c>
      <c r="F95" s="37">
        <v>790000</v>
      </c>
      <c r="G95" s="34">
        <v>1493000</v>
      </c>
      <c r="H95" s="36">
        <v>706000</v>
      </c>
      <c r="I95" s="37">
        <v>788000</v>
      </c>
    </row>
    <row r="96" spans="1:13" ht="15.75" customHeight="1">
      <c r="A96" s="25" t="s">
        <v>133</v>
      </c>
      <c r="B96" s="34">
        <v>126925843</v>
      </c>
      <c r="C96" s="37">
        <v>125386737</v>
      </c>
      <c r="D96" s="34">
        <v>1493092</v>
      </c>
      <c r="E96" s="36">
        <v>704289</v>
      </c>
      <c r="F96" s="37">
        <v>788803</v>
      </c>
      <c r="G96" s="34">
        <v>1488067</v>
      </c>
      <c r="H96" s="36">
        <v>702230</v>
      </c>
      <c r="I96" s="37">
        <v>785837</v>
      </c>
    </row>
    <row r="97" spans="1:9" ht="15.75" customHeight="1">
      <c r="A97" s="25"/>
      <c r="B97" s="34"/>
      <c r="C97" s="111" t="s">
        <v>222</v>
      </c>
      <c r="D97" s="34"/>
      <c r="E97" s="36"/>
      <c r="F97" s="37"/>
      <c r="G97" s="112" t="s">
        <v>223</v>
      </c>
      <c r="H97" s="36">
        <v>702537</v>
      </c>
      <c r="I97" s="37" t="s">
        <v>221</v>
      </c>
    </row>
    <row r="98" spans="1:9" ht="24.75" customHeight="1">
      <c r="A98" s="43" t="s">
        <v>69</v>
      </c>
      <c r="B98" s="44">
        <v>127291000</v>
      </c>
      <c r="C98" s="46">
        <v>125908000</v>
      </c>
      <c r="D98" s="44">
        <v>1491000</v>
      </c>
      <c r="E98" s="45">
        <v>703000</v>
      </c>
      <c r="F98" s="46">
        <v>788000</v>
      </c>
      <c r="G98" s="44">
        <v>1486000</v>
      </c>
      <c r="H98" s="45">
        <v>701000</v>
      </c>
      <c r="I98" s="46">
        <v>785000</v>
      </c>
    </row>
    <row r="99" spans="1:9" ht="16.5" customHeight="1">
      <c r="A99" s="43" t="s">
        <v>134</v>
      </c>
      <c r="B99" s="44">
        <v>127435000</v>
      </c>
      <c r="C99" s="46">
        <v>126008000</v>
      </c>
      <c r="D99" s="44">
        <v>1486000</v>
      </c>
      <c r="E99" s="45">
        <v>701000</v>
      </c>
      <c r="F99" s="46">
        <v>786000</v>
      </c>
      <c r="G99" s="44">
        <v>1481000</v>
      </c>
      <c r="H99" s="45">
        <v>699000</v>
      </c>
      <c r="I99" s="46">
        <v>782000</v>
      </c>
    </row>
    <row r="100" spans="1:9" ht="16.5" customHeight="1">
      <c r="A100" s="43" t="s">
        <v>73</v>
      </c>
      <c r="B100" s="44">
        <v>127619000</v>
      </c>
      <c r="C100" s="46">
        <v>126139000</v>
      </c>
      <c r="D100" s="44">
        <v>1483000</v>
      </c>
      <c r="E100" s="45">
        <v>699000</v>
      </c>
      <c r="F100" s="46">
        <v>784000</v>
      </c>
      <c r="G100" s="44">
        <v>1477000</v>
      </c>
      <c r="H100" s="45">
        <v>697000</v>
      </c>
      <c r="I100" s="46">
        <v>780000</v>
      </c>
    </row>
    <row r="101" spans="1:9" ht="16.5" customHeight="1">
      <c r="A101" s="43" t="s">
        <v>189</v>
      </c>
      <c r="B101" s="44">
        <v>127687000</v>
      </c>
      <c r="C101" s="46">
        <v>126176000</v>
      </c>
      <c r="D101" s="44">
        <v>1477000</v>
      </c>
      <c r="E101" s="45">
        <v>696000</v>
      </c>
      <c r="F101" s="46">
        <v>781000</v>
      </c>
      <c r="G101" s="44">
        <v>1471000</v>
      </c>
      <c r="H101" s="45">
        <v>694000</v>
      </c>
      <c r="I101" s="46">
        <v>777000</v>
      </c>
    </row>
    <row r="102" spans="1:9" ht="16.5" customHeight="1">
      <c r="A102" s="43" t="s">
        <v>190</v>
      </c>
      <c r="B102" s="44">
        <v>127767994</v>
      </c>
      <c r="C102" s="46">
        <v>126204902</v>
      </c>
      <c r="D102" s="44">
        <v>1467815</v>
      </c>
      <c r="E102" s="45">
        <v>691677</v>
      </c>
      <c r="F102" s="46">
        <v>776138</v>
      </c>
      <c r="G102" s="44">
        <v>1460234</v>
      </c>
      <c r="H102" s="45">
        <v>688589</v>
      </c>
      <c r="I102" s="46">
        <v>771645</v>
      </c>
    </row>
    <row r="103" spans="1:9" ht="15.75" customHeight="1">
      <c r="A103" s="25"/>
      <c r="B103" s="34"/>
      <c r="C103" s="111" t="s">
        <v>224</v>
      </c>
      <c r="D103" s="34"/>
      <c r="E103" s="36"/>
      <c r="F103" s="37"/>
      <c r="G103" s="112" t="s">
        <v>225</v>
      </c>
      <c r="H103" s="36">
        <v>689062</v>
      </c>
      <c r="I103" s="37" t="s">
        <v>226</v>
      </c>
    </row>
    <row r="104" spans="1:9" ht="24.75" customHeight="1">
      <c r="A104" s="43" t="s">
        <v>77</v>
      </c>
      <c r="B104" s="44">
        <v>127770000</v>
      </c>
      <c r="C104" s="46">
        <v>126154000</v>
      </c>
      <c r="D104" s="44">
        <v>1460000</v>
      </c>
      <c r="E104" s="45">
        <v>688000</v>
      </c>
      <c r="F104" s="46">
        <v>772000</v>
      </c>
      <c r="G104" s="44">
        <v>1453000</v>
      </c>
      <c r="H104" s="45">
        <v>685000</v>
      </c>
      <c r="I104" s="46">
        <v>768000</v>
      </c>
    </row>
    <row r="105" spans="1:9" ht="15.75" customHeight="1">
      <c r="A105" s="43" t="s">
        <v>78</v>
      </c>
      <c r="B105" s="44">
        <v>127771000</v>
      </c>
      <c r="C105" s="46">
        <v>126085000</v>
      </c>
      <c r="D105" s="44">
        <v>1452000</v>
      </c>
      <c r="E105" s="45">
        <v>683000</v>
      </c>
      <c r="F105" s="46">
        <v>769000</v>
      </c>
      <c r="G105" s="44">
        <v>1445000</v>
      </c>
      <c r="H105" s="45">
        <v>680000</v>
      </c>
      <c r="I105" s="46">
        <v>765000</v>
      </c>
    </row>
    <row r="106" spans="1:9" ht="15.75" customHeight="1">
      <c r="A106" s="43" t="s">
        <v>79</v>
      </c>
      <c r="B106" s="44">
        <v>127692000</v>
      </c>
      <c r="C106" s="46">
        <v>125947000</v>
      </c>
      <c r="D106" s="44">
        <v>1444000</v>
      </c>
      <c r="E106" s="45">
        <v>679000</v>
      </c>
      <c r="F106" s="46">
        <v>765000</v>
      </c>
      <c r="G106" s="44">
        <v>1436000</v>
      </c>
      <c r="H106" s="45">
        <v>676000</v>
      </c>
      <c r="I106" s="46">
        <v>761000</v>
      </c>
    </row>
    <row r="107" spans="1:9" ht="15" customHeight="1">
      <c r="A107" s="43" t="s">
        <v>80</v>
      </c>
      <c r="B107" s="44">
        <v>127510000</v>
      </c>
      <c r="C107" s="46">
        <v>125820000</v>
      </c>
      <c r="D107" s="44">
        <v>1436000</v>
      </c>
      <c r="E107" s="45">
        <v>675000</v>
      </c>
      <c r="F107" s="46">
        <v>761000</v>
      </c>
      <c r="G107" s="44">
        <v>1429000</v>
      </c>
      <c r="H107" s="45">
        <v>672000</v>
      </c>
      <c r="I107" s="46">
        <v>757000</v>
      </c>
    </row>
    <row r="108" spans="1:9" ht="15" customHeight="1">
      <c r="A108" s="43" t="s">
        <v>81</v>
      </c>
      <c r="B108" s="44">
        <v>128057352</v>
      </c>
      <c r="C108" s="46">
        <v>126381728</v>
      </c>
      <c r="D108" s="44">
        <v>1431493</v>
      </c>
      <c r="E108" s="45">
        <v>673326</v>
      </c>
      <c r="F108" s="46">
        <v>758167</v>
      </c>
      <c r="G108" s="44">
        <v>1415381</v>
      </c>
      <c r="H108" s="45">
        <v>665610</v>
      </c>
      <c r="I108" s="46">
        <v>749771</v>
      </c>
    </row>
    <row r="109" spans="1:9" ht="15" customHeight="1">
      <c r="A109" s="43"/>
      <c r="B109" s="44"/>
      <c r="C109" s="46" t="s">
        <v>595</v>
      </c>
      <c r="D109" s="45"/>
      <c r="E109" s="45"/>
      <c r="F109" s="45"/>
      <c r="G109" s="44" t="s">
        <v>596</v>
      </c>
      <c r="H109" s="45">
        <v>669771</v>
      </c>
      <c r="I109" s="46" t="s">
        <v>597</v>
      </c>
    </row>
    <row r="110" spans="1:9" ht="24.75" customHeight="1">
      <c r="A110" s="43" t="s">
        <v>82</v>
      </c>
      <c r="B110" s="44">
        <v>127799000</v>
      </c>
      <c r="C110" s="46">
        <v>126180000</v>
      </c>
      <c r="D110" s="44">
        <v>1423000</v>
      </c>
      <c r="E110" s="45">
        <v>670000</v>
      </c>
      <c r="F110" s="46">
        <v>754000</v>
      </c>
      <c r="G110" s="44">
        <v>1416000</v>
      </c>
      <c r="H110" s="45">
        <v>666000</v>
      </c>
      <c r="I110" s="46">
        <v>750000</v>
      </c>
    </row>
    <row r="111" spans="1:9" ht="15.75" customHeight="1">
      <c r="A111" s="133" t="s">
        <v>83</v>
      </c>
      <c r="B111" s="44">
        <v>127515000</v>
      </c>
      <c r="C111" s="45">
        <v>125957000</v>
      </c>
      <c r="D111" s="44">
        <v>1415000</v>
      </c>
      <c r="E111" s="45">
        <v>666000</v>
      </c>
      <c r="F111" s="46">
        <v>749000</v>
      </c>
      <c r="G111" s="45">
        <v>1408000</v>
      </c>
      <c r="H111" s="45">
        <v>662000</v>
      </c>
      <c r="I111" s="46">
        <v>745000</v>
      </c>
    </row>
    <row r="112" spans="1:9" ht="15.75" customHeight="1">
      <c r="A112" s="133" t="s">
        <v>84</v>
      </c>
      <c r="B112" s="44">
        <v>127298000</v>
      </c>
      <c r="C112" s="45">
        <v>125704000</v>
      </c>
      <c r="D112" s="44">
        <v>1405000</v>
      </c>
      <c r="E112" s="45">
        <v>661000</v>
      </c>
      <c r="F112" s="46">
        <v>744000</v>
      </c>
      <c r="G112" s="45">
        <v>1398000</v>
      </c>
      <c r="H112" s="45">
        <v>658000</v>
      </c>
      <c r="I112" s="46">
        <v>740000</v>
      </c>
    </row>
    <row r="113" spans="1:9" ht="15.75" customHeight="1">
      <c r="A113" s="134" t="s">
        <v>85</v>
      </c>
      <c r="B113" s="123">
        <v>127083000</v>
      </c>
      <c r="C113" s="124">
        <v>125431000</v>
      </c>
      <c r="D113" s="123">
        <v>1395000</v>
      </c>
      <c r="E113" s="125">
        <v>657000</v>
      </c>
      <c r="F113" s="124">
        <v>738000</v>
      </c>
      <c r="G113" s="123">
        <v>1388000</v>
      </c>
      <c r="H113" s="125">
        <v>654000</v>
      </c>
      <c r="I113" s="124">
        <v>734000</v>
      </c>
    </row>
    <row r="114" spans="1:9" ht="76.150000000000006" customHeight="1">
      <c r="A114" s="141" t="s">
        <v>594</v>
      </c>
      <c r="B114" s="142"/>
      <c r="C114" s="142"/>
      <c r="D114" s="142"/>
      <c r="E114" s="142"/>
      <c r="F114" s="142"/>
      <c r="G114" s="142"/>
      <c r="H114" s="142"/>
      <c r="I114" s="142"/>
    </row>
    <row r="115" spans="1:9" ht="16.5" customHeight="1"/>
    <row r="116" spans="1:9" ht="16.5" customHeight="1"/>
    <row r="117" spans="1:9" s="47" customFormat="1" ht="25.15" customHeight="1"/>
    <row r="118" spans="1:9" ht="16.5" customHeight="1"/>
    <row r="119" spans="1:9" ht="16.5" customHeight="1"/>
    <row r="120" spans="1:9" ht="16.5" customHeight="1"/>
    <row r="121" spans="1:9" ht="16.5" customHeight="1"/>
    <row r="122" spans="1:9" s="47" customFormat="1" ht="25.15" customHeight="1"/>
    <row r="123" spans="1:9" ht="16.5" customHeight="1"/>
    <row r="124" spans="1:9" ht="16.5" customHeight="1"/>
    <row r="125" spans="1:9" ht="16.5" customHeight="1"/>
    <row r="126" spans="1:9" ht="16.5" customHeight="1"/>
    <row r="127" spans="1:9" ht="16.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c r="A153" s="49"/>
    </row>
    <row r="154" spans="1:15" s="49" customFormat="1" ht="16.5" customHeight="1">
      <c r="A154" s="19"/>
      <c r="F154" s="50"/>
      <c r="G154" s="50"/>
      <c r="H154" s="50"/>
      <c r="I154" s="50"/>
      <c r="J154" s="50"/>
      <c r="K154" s="50"/>
      <c r="L154" s="50"/>
      <c r="M154" s="50"/>
      <c r="N154" s="50"/>
      <c r="O154" s="50"/>
    </row>
    <row r="155" spans="1:15" ht="16.5" customHeight="1"/>
    <row r="156" spans="1:15" ht="16.5" customHeight="1"/>
    <row r="157" spans="1:15" ht="16.5" customHeight="1"/>
    <row r="158" spans="1:15" ht="16.5" customHeight="1"/>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sheetData>
  <mergeCells count="9">
    <mergeCell ref="A114:I114"/>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210"/>
  <sheetViews>
    <sheetView view="pageBreakPreview" zoomScale="96" zoomScaleNormal="75" zoomScaleSheetLayoutView="96" workbookViewId="0">
      <selection activeCell="H8" sqref="H8"/>
    </sheetView>
  </sheetViews>
  <sheetFormatPr defaultColWidth="12.625" defaultRowHeight="13.5"/>
  <cols>
    <col min="1" max="1" width="13.875" style="52" customWidth="1"/>
    <col min="2" max="6" width="17.5" style="52" hidden="1" customWidth="1"/>
    <col min="7" max="12" width="17.5" style="52" customWidth="1"/>
    <col min="13" max="13" width="15.75" style="52" customWidth="1"/>
    <col min="14" max="14" width="12.625" style="85" customWidth="1"/>
    <col min="15" max="16384" width="12.625" style="52"/>
  </cols>
  <sheetData>
    <row r="1" spans="1:14" ht="21">
      <c r="A1" s="1" t="s">
        <v>592</v>
      </c>
      <c r="B1" s="51"/>
      <c r="C1" s="51"/>
      <c r="D1" s="51"/>
      <c r="E1" s="51"/>
      <c r="F1" s="51"/>
      <c r="G1" s="51"/>
      <c r="H1" s="51"/>
      <c r="I1" s="51"/>
      <c r="J1" s="51"/>
      <c r="K1" s="51"/>
      <c r="L1" s="51"/>
      <c r="M1" s="91" t="s">
        <v>188</v>
      </c>
      <c r="N1" s="51"/>
    </row>
    <row r="2" spans="1:14">
      <c r="A2" s="150" t="s">
        <v>135</v>
      </c>
      <c r="B2" s="146" t="s">
        <v>136</v>
      </c>
      <c r="C2" s="146" t="s">
        <v>137</v>
      </c>
      <c r="D2" s="146" t="s">
        <v>138</v>
      </c>
      <c r="E2" s="146" t="s">
        <v>139</v>
      </c>
      <c r="F2" s="146" t="s">
        <v>227</v>
      </c>
      <c r="G2" s="146" t="s">
        <v>593</v>
      </c>
      <c r="H2" s="146" t="s">
        <v>598</v>
      </c>
      <c r="I2" s="146" t="s">
        <v>600</v>
      </c>
      <c r="J2" s="148" t="s">
        <v>622</v>
      </c>
      <c r="K2" s="148" t="s">
        <v>623</v>
      </c>
      <c r="L2" s="54"/>
      <c r="M2" s="55"/>
      <c r="N2" s="56"/>
    </row>
    <row r="3" spans="1:14">
      <c r="A3" s="151"/>
      <c r="B3" s="147"/>
      <c r="C3" s="147"/>
      <c r="D3" s="147"/>
      <c r="E3" s="147"/>
      <c r="F3" s="147"/>
      <c r="G3" s="147"/>
      <c r="H3" s="147"/>
      <c r="I3" s="147"/>
      <c r="J3" s="149"/>
      <c r="K3" s="149"/>
      <c r="L3" s="57" t="s">
        <v>624</v>
      </c>
      <c r="M3" s="57" t="s">
        <v>625</v>
      </c>
      <c r="N3" s="58"/>
    </row>
    <row r="4" spans="1:14" ht="39.75" customHeight="1">
      <c r="A4" s="90" t="s">
        <v>140</v>
      </c>
      <c r="B4" s="59">
        <v>1500995</v>
      </c>
      <c r="C4" s="60">
        <v>1496188</v>
      </c>
      <c r="D4" s="60">
        <v>1489732</v>
      </c>
      <c r="E4" s="60">
        <v>1485557</v>
      </c>
      <c r="F4" s="60">
        <v>1459988</v>
      </c>
      <c r="G4" s="60">
        <f t="shared" ref="G4:J4" si="0">SUM(G5:G6)</f>
        <v>1431493</v>
      </c>
      <c r="H4" s="60">
        <f t="shared" si="0"/>
        <v>1423485</v>
      </c>
      <c r="I4" s="60">
        <f t="shared" si="0"/>
        <v>1414996</v>
      </c>
      <c r="J4" s="60">
        <f t="shared" si="0"/>
        <v>1405051</v>
      </c>
      <c r="K4" s="60">
        <f>SUM(K5:K6)</f>
        <v>1395609</v>
      </c>
      <c r="L4" s="60">
        <f t="shared" ref="L4:M4" si="1">SUM(L5:L6)</f>
        <v>656880</v>
      </c>
      <c r="M4" s="61">
        <f t="shared" si="1"/>
        <v>738729</v>
      </c>
      <c r="N4" s="62"/>
    </row>
    <row r="5" spans="1:14" ht="39.75" customHeight="1">
      <c r="A5" s="87" t="s">
        <v>141</v>
      </c>
      <c r="B5" s="63">
        <v>1078461</v>
      </c>
      <c r="C5" s="64">
        <v>1076436</v>
      </c>
      <c r="D5" s="64">
        <v>1076230</v>
      </c>
      <c r="E5" s="64">
        <v>1075552</v>
      </c>
      <c r="F5" s="64">
        <v>1314453</v>
      </c>
      <c r="G5" s="64">
        <f t="shared" ref="G5:J5" si="2">SUM(G7:G17)</f>
        <v>1292863</v>
      </c>
      <c r="H5" s="64">
        <f t="shared" si="2"/>
        <v>1286626</v>
      </c>
      <c r="I5" s="64">
        <f t="shared" si="2"/>
        <v>1279980</v>
      </c>
      <c r="J5" s="64">
        <f t="shared" si="2"/>
        <v>1272035</v>
      </c>
      <c r="K5" s="64">
        <f>SUM(K7:K17)</f>
        <v>1264285</v>
      </c>
      <c r="L5" s="64">
        <f t="shared" ref="L5:M5" si="3">SUM(L7:L17)</f>
        <v>595063</v>
      </c>
      <c r="M5" s="65">
        <f t="shared" si="3"/>
        <v>669222</v>
      </c>
      <c r="N5"/>
    </row>
    <row r="6" spans="1:14" ht="39.75" customHeight="1">
      <c r="A6" s="88" t="s">
        <v>142</v>
      </c>
      <c r="B6" s="66">
        <v>422534</v>
      </c>
      <c r="C6" s="67">
        <v>419752</v>
      </c>
      <c r="D6" s="67">
        <v>413502</v>
      </c>
      <c r="E6" s="67">
        <v>410005</v>
      </c>
      <c r="F6" s="67">
        <v>145535</v>
      </c>
      <c r="G6" s="67">
        <f t="shared" ref="G6:J6" si="4">SUM(G18:G26)</f>
        <v>138630</v>
      </c>
      <c r="H6" s="67">
        <f t="shared" si="4"/>
        <v>136859</v>
      </c>
      <c r="I6" s="67">
        <f t="shared" si="4"/>
        <v>135016</v>
      </c>
      <c r="J6" s="67">
        <f t="shared" si="4"/>
        <v>133016</v>
      </c>
      <c r="K6" s="67">
        <f>SUM(K18:K26)</f>
        <v>131324</v>
      </c>
      <c r="L6" s="67">
        <f t="shared" ref="L6:M6" si="5">SUM(L18:L26)</f>
        <v>61817</v>
      </c>
      <c r="M6" s="68">
        <f t="shared" si="5"/>
        <v>69507</v>
      </c>
      <c r="N6"/>
    </row>
    <row r="7" spans="1:14" ht="39.75" customHeight="1">
      <c r="A7" s="87" t="s">
        <v>143</v>
      </c>
      <c r="B7" s="59">
        <v>468735</v>
      </c>
      <c r="C7" s="64">
        <v>469709</v>
      </c>
      <c r="D7" s="64">
        <v>474940</v>
      </c>
      <c r="E7" s="64">
        <v>476268</v>
      </c>
      <c r="F7" s="64">
        <v>515060</v>
      </c>
      <c r="G7" s="64">
        <v>517231</v>
      </c>
      <c r="H7" s="64">
        <v>517102</v>
      </c>
      <c r="I7" s="64">
        <v>517035</v>
      </c>
      <c r="J7" s="64">
        <v>516677</v>
      </c>
      <c r="K7" s="64">
        <f>L7+M7</f>
        <v>516459</v>
      </c>
      <c r="L7" s="64">
        <v>241057</v>
      </c>
      <c r="M7" s="65">
        <v>275402</v>
      </c>
      <c r="N7"/>
    </row>
    <row r="8" spans="1:14" ht="39.75" customHeight="1">
      <c r="A8" s="87" t="s">
        <v>144</v>
      </c>
      <c r="B8" s="63">
        <v>118903</v>
      </c>
      <c r="C8" s="64">
        <v>118316</v>
      </c>
      <c r="D8" s="64">
        <v>117645</v>
      </c>
      <c r="E8" s="64">
        <v>117506</v>
      </c>
      <c r="F8" s="64">
        <v>172585</v>
      </c>
      <c r="G8" s="64">
        <v>166532</v>
      </c>
      <c r="H8" s="64">
        <v>165065</v>
      </c>
      <c r="I8" s="64">
        <v>163576</v>
      </c>
      <c r="J8" s="64">
        <v>161632</v>
      </c>
      <c r="K8" s="64">
        <f t="shared" ref="K8:K26" si="6">L8+M8</f>
        <v>159917</v>
      </c>
      <c r="L8" s="64">
        <v>75009</v>
      </c>
      <c r="M8" s="65">
        <v>84908</v>
      </c>
      <c r="N8"/>
    </row>
    <row r="9" spans="1:14" ht="39.75" customHeight="1">
      <c r="A9" s="87" t="s">
        <v>145</v>
      </c>
      <c r="B9" s="63">
        <v>63949</v>
      </c>
      <c r="C9" s="64">
        <v>63292</v>
      </c>
      <c r="D9" s="64">
        <v>61411</v>
      </c>
      <c r="E9" s="64">
        <v>60652</v>
      </c>
      <c r="F9" s="64">
        <v>88281</v>
      </c>
      <c r="G9" s="64">
        <v>84210</v>
      </c>
      <c r="H9" s="64">
        <v>83045</v>
      </c>
      <c r="I9" s="64">
        <v>81743</v>
      </c>
      <c r="J9" s="64">
        <v>80546</v>
      </c>
      <c r="K9" s="64">
        <f t="shared" si="6"/>
        <v>79207</v>
      </c>
      <c r="L9" s="64">
        <v>36645</v>
      </c>
      <c r="M9" s="65">
        <v>42562</v>
      </c>
      <c r="N9" s="62"/>
    </row>
    <row r="10" spans="1:14" ht="39.75" customHeight="1">
      <c r="A10" s="87" t="s">
        <v>146</v>
      </c>
      <c r="B10" s="63">
        <v>34517</v>
      </c>
      <c r="C10" s="64">
        <v>33990</v>
      </c>
      <c r="D10" s="64">
        <v>32771</v>
      </c>
      <c r="E10" s="64">
        <v>32320</v>
      </c>
      <c r="F10" s="64">
        <v>40704</v>
      </c>
      <c r="G10" s="64">
        <v>38370</v>
      </c>
      <c r="H10" s="64">
        <v>37781</v>
      </c>
      <c r="I10" s="64">
        <v>37179</v>
      </c>
      <c r="J10" s="64">
        <v>36395</v>
      </c>
      <c r="K10" s="64">
        <f t="shared" si="6"/>
        <v>35737</v>
      </c>
      <c r="L10" s="64">
        <v>16634</v>
      </c>
      <c r="M10" s="65">
        <v>19103</v>
      </c>
      <c r="N10" s="62"/>
    </row>
    <row r="11" spans="1:14" ht="39.75" customHeight="1">
      <c r="A11" s="87" t="s">
        <v>147</v>
      </c>
      <c r="B11" s="63">
        <v>126681</v>
      </c>
      <c r="C11" s="64">
        <v>126185</v>
      </c>
      <c r="D11" s="64">
        <v>125392</v>
      </c>
      <c r="E11" s="64">
        <v>124761</v>
      </c>
      <c r="F11" s="64">
        <v>123618</v>
      </c>
      <c r="G11" s="64">
        <v>121735</v>
      </c>
      <c r="H11" s="64">
        <v>121281</v>
      </c>
      <c r="I11" s="64">
        <v>120749</v>
      </c>
      <c r="J11" s="64">
        <v>119945</v>
      </c>
      <c r="K11" s="64">
        <f t="shared" si="6"/>
        <v>119101</v>
      </c>
      <c r="L11" s="64">
        <v>56996</v>
      </c>
      <c r="M11" s="65">
        <v>62105</v>
      </c>
      <c r="N11" s="62"/>
    </row>
    <row r="12" spans="1:14" ht="39.75" customHeight="1">
      <c r="A12" s="87" t="s">
        <v>148</v>
      </c>
      <c r="B12" s="63">
        <v>58042</v>
      </c>
      <c r="C12" s="64">
        <v>58143</v>
      </c>
      <c r="D12" s="64">
        <v>58310</v>
      </c>
      <c r="E12" s="64">
        <v>58417</v>
      </c>
      <c r="F12" s="64">
        <v>112988</v>
      </c>
      <c r="G12" s="64">
        <v>112091</v>
      </c>
      <c r="H12" s="64">
        <v>111780</v>
      </c>
      <c r="I12" s="64">
        <v>111241</v>
      </c>
      <c r="J12" s="64">
        <v>110373</v>
      </c>
      <c r="K12" s="64">
        <f t="shared" si="6"/>
        <v>109525</v>
      </c>
      <c r="L12" s="64">
        <v>52520</v>
      </c>
      <c r="M12" s="65">
        <v>57005</v>
      </c>
      <c r="N12" s="62"/>
    </row>
    <row r="13" spans="1:14" ht="39.75" customHeight="1">
      <c r="A13" s="87" t="s">
        <v>149</v>
      </c>
      <c r="B13" s="63">
        <v>39144</v>
      </c>
      <c r="C13" s="64">
        <v>39072</v>
      </c>
      <c r="D13" s="64">
        <v>39049</v>
      </c>
      <c r="E13" s="64">
        <v>39041</v>
      </c>
      <c r="F13" s="64">
        <v>50174</v>
      </c>
      <c r="G13" s="64">
        <v>47157</v>
      </c>
      <c r="H13" s="64">
        <v>46553</v>
      </c>
      <c r="I13" s="64">
        <v>45992</v>
      </c>
      <c r="J13" s="64">
        <v>45501</v>
      </c>
      <c r="K13" s="64">
        <f t="shared" si="6"/>
        <v>44913</v>
      </c>
      <c r="L13" s="64">
        <v>21273</v>
      </c>
      <c r="M13" s="65">
        <v>23640</v>
      </c>
      <c r="N13" s="62"/>
    </row>
    <row r="14" spans="1:14" ht="39.75" customHeight="1">
      <c r="A14" s="87" t="s">
        <v>151</v>
      </c>
      <c r="B14" s="63">
        <v>30459</v>
      </c>
      <c r="C14" s="64">
        <v>30587</v>
      </c>
      <c r="D14" s="64">
        <v>30550</v>
      </c>
      <c r="E14" s="64">
        <v>30595</v>
      </c>
      <c r="F14" s="64">
        <v>39188</v>
      </c>
      <c r="G14" s="64">
        <v>38017</v>
      </c>
      <c r="H14" s="64">
        <v>37801</v>
      </c>
      <c r="I14" s="64">
        <v>37518</v>
      </c>
      <c r="J14" s="64">
        <v>37286</v>
      </c>
      <c r="K14" s="64">
        <f t="shared" si="6"/>
        <v>37036</v>
      </c>
      <c r="L14" s="64">
        <v>17125</v>
      </c>
      <c r="M14" s="65">
        <v>19911</v>
      </c>
      <c r="N14" s="62"/>
    </row>
    <row r="15" spans="1:14" ht="39.75" customHeight="1">
      <c r="A15" s="87" t="s">
        <v>152</v>
      </c>
      <c r="B15" s="63"/>
      <c r="C15" s="64"/>
      <c r="D15" s="64" t="s">
        <v>150</v>
      </c>
      <c r="E15" s="64" t="s">
        <v>150</v>
      </c>
      <c r="F15" s="64">
        <v>92343</v>
      </c>
      <c r="G15" s="64">
        <v>90187</v>
      </c>
      <c r="H15" s="64">
        <v>89641</v>
      </c>
      <c r="I15" s="64">
        <v>89084</v>
      </c>
      <c r="J15" s="64">
        <v>88577</v>
      </c>
      <c r="K15" s="64">
        <f t="shared" si="6"/>
        <v>87908</v>
      </c>
      <c r="L15" s="64">
        <v>42566</v>
      </c>
      <c r="M15" s="65">
        <v>45342</v>
      </c>
      <c r="N15" s="62"/>
    </row>
    <row r="16" spans="1:14" ht="39.75" customHeight="1">
      <c r="A16" s="87" t="s">
        <v>153</v>
      </c>
      <c r="B16" s="63"/>
      <c r="C16" s="64"/>
      <c r="D16" s="64" t="s">
        <v>150</v>
      </c>
      <c r="E16" s="64" t="s">
        <v>150</v>
      </c>
      <c r="F16" s="64">
        <v>44170</v>
      </c>
      <c r="G16" s="64">
        <v>42080</v>
      </c>
      <c r="H16" s="64">
        <v>41461</v>
      </c>
      <c r="I16" s="64">
        <v>40954</v>
      </c>
      <c r="J16" s="64">
        <v>40425</v>
      </c>
      <c r="K16" s="64">
        <f t="shared" si="6"/>
        <v>39832</v>
      </c>
      <c r="L16" s="64">
        <v>18584</v>
      </c>
      <c r="M16" s="65">
        <v>21248</v>
      </c>
      <c r="N16" s="62"/>
    </row>
    <row r="17" spans="1:14" ht="39.75" customHeight="1">
      <c r="A17" s="87" t="s">
        <v>154</v>
      </c>
      <c r="B17" s="63"/>
      <c r="C17" s="64"/>
      <c r="D17" s="64" t="s">
        <v>150</v>
      </c>
      <c r="E17" s="64" t="s">
        <v>150</v>
      </c>
      <c r="F17" s="64">
        <v>35342</v>
      </c>
      <c r="G17" s="64">
        <v>35253</v>
      </c>
      <c r="H17" s="64">
        <v>35116</v>
      </c>
      <c r="I17" s="64">
        <v>34909</v>
      </c>
      <c r="J17" s="64">
        <v>34678</v>
      </c>
      <c r="K17" s="64">
        <f t="shared" si="6"/>
        <v>34650</v>
      </c>
      <c r="L17" s="64">
        <v>16654</v>
      </c>
      <c r="M17" s="65">
        <v>17996</v>
      </c>
      <c r="N17" s="62"/>
    </row>
    <row r="18" spans="1:14" ht="39.75" customHeight="1">
      <c r="A18" s="87" t="s">
        <v>155</v>
      </c>
      <c r="B18" s="63"/>
      <c r="C18" s="64"/>
      <c r="D18" s="64" t="s">
        <v>150</v>
      </c>
      <c r="E18" s="64" t="s">
        <v>150</v>
      </c>
      <c r="F18" s="64">
        <v>7941</v>
      </c>
      <c r="G18" s="64">
        <v>7648</v>
      </c>
      <c r="H18" s="64">
        <v>7566</v>
      </c>
      <c r="I18" s="64">
        <v>7418</v>
      </c>
      <c r="J18" s="64">
        <v>7264</v>
      </c>
      <c r="K18" s="64">
        <f t="shared" si="6"/>
        <v>7172</v>
      </c>
      <c r="L18" s="64">
        <v>3661</v>
      </c>
      <c r="M18" s="65">
        <v>3511</v>
      </c>
      <c r="N18" s="62"/>
    </row>
    <row r="19" spans="1:14" ht="39.75" customHeight="1">
      <c r="A19" s="87" t="s">
        <v>156</v>
      </c>
      <c r="B19" s="63"/>
      <c r="C19" s="64"/>
      <c r="D19" s="64" t="s">
        <v>150</v>
      </c>
      <c r="E19" s="64" t="s">
        <v>150</v>
      </c>
      <c r="F19" s="64">
        <v>10655</v>
      </c>
      <c r="G19" s="64">
        <v>9644</v>
      </c>
      <c r="H19" s="64">
        <v>9463</v>
      </c>
      <c r="I19" s="64">
        <v>9258</v>
      </c>
      <c r="J19" s="64">
        <v>9018</v>
      </c>
      <c r="K19" s="64">
        <f t="shared" si="6"/>
        <v>8731</v>
      </c>
      <c r="L19" s="64">
        <v>4055</v>
      </c>
      <c r="M19" s="65">
        <v>4676</v>
      </c>
      <c r="N19" s="62"/>
    </row>
    <row r="20" spans="1:14" ht="39.75" customHeight="1">
      <c r="A20" s="87" t="s">
        <v>157</v>
      </c>
      <c r="B20" s="63">
        <v>30347</v>
      </c>
      <c r="C20" s="64">
        <v>30390</v>
      </c>
      <c r="D20" s="64">
        <v>30438</v>
      </c>
      <c r="E20" s="64">
        <v>30517</v>
      </c>
      <c r="F20" s="64">
        <v>30595</v>
      </c>
      <c r="G20" s="64">
        <v>30359</v>
      </c>
      <c r="H20" s="64">
        <v>30187</v>
      </c>
      <c r="I20" s="64">
        <v>30117</v>
      </c>
      <c r="J20" s="64">
        <v>30008</v>
      </c>
      <c r="K20" s="64">
        <f t="shared" si="6"/>
        <v>30011</v>
      </c>
      <c r="L20" s="64">
        <v>14099</v>
      </c>
      <c r="M20" s="65">
        <v>15912</v>
      </c>
      <c r="N20" s="62"/>
    </row>
    <row r="21" spans="1:14" ht="39.75" customHeight="1">
      <c r="A21" s="87" t="s">
        <v>158</v>
      </c>
      <c r="B21" s="63">
        <v>20922</v>
      </c>
      <c r="C21" s="64">
        <v>20933</v>
      </c>
      <c r="D21" s="64">
        <v>21012</v>
      </c>
      <c r="E21" s="64">
        <v>21080</v>
      </c>
      <c r="F21" s="64">
        <v>22404</v>
      </c>
      <c r="G21" s="64">
        <v>21981</v>
      </c>
      <c r="H21" s="64">
        <v>21902</v>
      </c>
      <c r="I21" s="64">
        <v>21697</v>
      </c>
      <c r="J21" s="64">
        <v>21523</v>
      </c>
      <c r="K21" s="64">
        <f t="shared" si="6"/>
        <v>21443</v>
      </c>
      <c r="L21" s="64">
        <v>10094</v>
      </c>
      <c r="M21" s="65">
        <v>11349</v>
      </c>
      <c r="N21" s="62"/>
    </row>
    <row r="22" spans="1:14" ht="39.75" customHeight="1">
      <c r="A22" s="87" t="s">
        <v>159</v>
      </c>
      <c r="B22" s="63">
        <v>11395</v>
      </c>
      <c r="C22" s="64">
        <v>11322</v>
      </c>
      <c r="D22" s="64">
        <v>11055</v>
      </c>
      <c r="E22" s="64">
        <v>10914</v>
      </c>
      <c r="F22" s="64">
        <v>19292</v>
      </c>
      <c r="G22" s="64">
        <v>18045</v>
      </c>
      <c r="H22" s="64">
        <v>17773</v>
      </c>
      <c r="I22" s="64">
        <v>17484</v>
      </c>
      <c r="J22" s="64">
        <v>17181</v>
      </c>
      <c r="K22" s="64">
        <f t="shared" si="6"/>
        <v>16940</v>
      </c>
      <c r="L22" s="64">
        <v>7987</v>
      </c>
      <c r="M22" s="65">
        <v>8953</v>
      </c>
      <c r="N22" s="62"/>
    </row>
    <row r="23" spans="1:14" ht="39.75" customHeight="1">
      <c r="A23" s="87" t="s">
        <v>160</v>
      </c>
      <c r="B23" s="63">
        <v>6739</v>
      </c>
      <c r="C23" s="64">
        <v>6646</v>
      </c>
      <c r="D23" s="64">
        <v>6473</v>
      </c>
      <c r="E23" s="64">
        <v>6420</v>
      </c>
      <c r="F23" s="64">
        <v>11731</v>
      </c>
      <c r="G23" s="64">
        <v>10882</v>
      </c>
      <c r="H23" s="64">
        <v>10607</v>
      </c>
      <c r="I23" s="64">
        <v>10312</v>
      </c>
      <c r="J23" s="64">
        <v>10012</v>
      </c>
      <c r="K23" s="64">
        <f t="shared" si="6"/>
        <v>9749</v>
      </c>
      <c r="L23" s="64">
        <v>4654</v>
      </c>
      <c r="M23" s="65">
        <v>5095</v>
      </c>
      <c r="N23" s="62"/>
    </row>
    <row r="24" spans="1:14" ht="39.75" customHeight="1">
      <c r="A24" s="87" t="s">
        <v>161</v>
      </c>
      <c r="B24" s="63">
        <v>4939</v>
      </c>
      <c r="C24" s="64">
        <v>4906</v>
      </c>
      <c r="D24" s="64">
        <v>4888</v>
      </c>
      <c r="E24" s="64">
        <v>4844</v>
      </c>
      <c r="F24" s="64">
        <v>4626</v>
      </c>
      <c r="G24" s="64">
        <v>4377</v>
      </c>
      <c r="H24" s="64">
        <v>4347</v>
      </c>
      <c r="I24" s="64">
        <v>4275</v>
      </c>
      <c r="J24" s="64">
        <v>4201</v>
      </c>
      <c r="K24" s="64">
        <f t="shared" si="6"/>
        <v>4140</v>
      </c>
      <c r="L24" s="64">
        <v>1945</v>
      </c>
      <c r="M24" s="65">
        <v>2195</v>
      </c>
      <c r="N24" s="62"/>
    </row>
    <row r="25" spans="1:14" ht="39.75" customHeight="1">
      <c r="A25" s="120" t="s">
        <v>191</v>
      </c>
      <c r="B25" s="83"/>
      <c r="C25" s="83"/>
      <c r="D25" s="110" t="s">
        <v>150</v>
      </c>
      <c r="E25" s="110" t="s">
        <v>150</v>
      </c>
      <c r="F25" s="64">
        <v>12325</v>
      </c>
      <c r="G25" s="122">
        <v>11633</v>
      </c>
      <c r="H25" s="122">
        <v>11435</v>
      </c>
      <c r="I25" s="122">
        <v>11294</v>
      </c>
      <c r="J25" s="122">
        <v>11088</v>
      </c>
      <c r="K25" s="122">
        <f t="shared" si="6"/>
        <v>10880</v>
      </c>
      <c r="L25" s="122">
        <v>5048</v>
      </c>
      <c r="M25" s="121">
        <v>5832</v>
      </c>
      <c r="N25" s="83"/>
    </row>
    <row r="26" spans="1:14" ht="39.75" customHeight="1" thickBot="1">
      <c r="A26" s="87" t="s">
        <v>187</v>
      </c>
      <c r="B26" s="63"/>
      <c r="C26" s="64"/>
      <c r="D26" s="64" t="s">
        <v>150</v>
      </c>
      <c r="E26" s="64" t="s">
        <v>150</v>
      </c>
      <c r="F26" s="64">
        <v>25966</v>
      </c>
      <c r="G26" s="64">
        <v>24061</v>
      </c>
      <c r="H26" s="64">
        <v>23579</v>
      </c>
      <c r="I26" s="64">
        <v>23161</v>
      </c>
      <c r="J26" s="64">
        <v>22721</v>
      </c>
      <c r="K26" s="64">
        <f t="shared" si="6"/>
        <v>22258</v>
      </c>
      <c r="L26" s="64">
        <v>10274</v>
      </c>
      <c r="M26" s="65">
        <v>11984</v>
      </c>
      <c r="N26" s="62"/>
    </row>
    <row r="27" spans="1:14" ht="39.75" customHeight="1" thickTop="1">
      <c r="A27" s="93" t="s">
        <v>162</v>
      </c>
      <c r="B27" s="94">
        <v>95639</v>
      </c>
      <c r="C27" s="94">
        <v>95126</v>
      </c>
      <c r="D27" s="94">
        <v>94236</v>
      </c>
      <c r="E27" s="94">
        <v>94234</v>
      </c>
      <c r="F27" s="94">
        <v>92343</v>
      </c>
      <c r="G27" s="94">
        <f t="shared" ref="G27:J27" si="7">G15</f>
        <v>90187</v>
      </c>
      <c r="H27" s="94">
        <f t="shared" si="7"/>
        <v>89641</v>
      </c>
      <c r="I27" s="94">
        <f t="shared" si="7"/>
        <v>89084</v>
      </c>
      <c r="J27" s="94">
        <f t="shared" si="7"/>
        <v>88577</v>
      </c>
      <c r="K27" s="94">
        <f t="shared" ref="K27:M27" si="8">K15</f>
        <v>87908</v>
      </c>
      <c r="L27" s="94">
        <f t="shared" si="8"/>
        <v>42566</v>
      </c>
      <c r="M27" s="95">
        <f t="shared" si="8"/>
        <v>45342</v>
      </c>
      <c r="N27" s="62"/>
    </row>
    <row r="28" spans="1:14" ht="39.75" customHeight="1">
      <c r="A28" s="87" t="s">
        <v>163</v>
      </c>
      <c r="B28" s="69">
        <v>241790</v>
      </c>
      <c r="C28" s="69">
        <v>240983</v>
      </c>
      <c r="D28" s="69">
        <v>239899</v>
      </c>
      <c r="E28" s="69">
        <v>239113</v>
      </c>
      <c r="F28" s="69">
        <v>236606</v>
      </c>
      <c r="G28" s="69">
        <f t="shared" ref="G28:J28" si="9">G11+G12</f>
        <v>233826</v>
      </c>
      <c r="H28" s="69">
        <f t="shared" si="9"/>
        <v>233061</v>
      </c>
      <c r="I28" s="69">
        <f t="shared" si="9"/>
        <v>231990</v>
      </c>
      <c r="J28" s="69">
        <f t="shared" si="9"/>
        <v>230318</v>
      </c>
      <c r="K28" s="69">
        <f t="shared" ref="K28:M28" si="10">K11+K12</f>
        <v>228626</v>
      </c>
      <c r="L28" s="69">
        <f t="shared" si="10"/>
        <v>109516</v>
      </c>
      <c r="M28" s="70">
        <f t="shared" si="10"/>
        <v>119110</v>
      </c>
      <c r="N28" s="62"/>
    </row>
    <row r="29" spans="1:14" ht="39.75" customHeight="1">
      <c r="A29" s="87" t="s">
        <v>164</v>
      </c>
      <c r="B29" s="69">
        <v>191462</v>
      </c>
      <c r="C29" s="69">
        <v>190291</v>
      </c>
      <c r="D29" s="69">
        <v>188172</v>
      </c>
      <c r="E29" s="69">
        <v>187300</v>
      </c>
      <c r="F29" s="69">
        <v>180526</v>
      </c>
      <c r="G29" s="69">
        <f t="shared" ref="G29:J29" si="11">G8+G18</f>
        <v>174180</v>
      </c>
      <c r="H29" s="69">
        <f t="shared" si="11"/>
        <v>172631</v>
      </c>
      <c r="I29" s="69">
        <f t="shared" si="11"/>
        <v>170994</v>
      </c>
      <c r="J29" s="69">
        <f t="shared" si="11"/>
        <v>168896</v>
      </c>
      <c r="K29" s="69">
        <f t="shared" ref="K29:M29" si="12">K8+K18</f>
        <v>167089</v>
      </c>
      <c r="L29" s="69">
        <f t="shared" si="12"/>
        <v>78670</v>
      </c>
      <c r="M29" s="70">
        <f t="shared" si="12"/>
        <v>88419</v>
      </c>
      <c r="N29" s="62"/>
    </row>
    <row r="30" spans="1:14" ht="39.75" customHeight="1">
      <c r="A30" s="87" t="s">
        <v>165</v>
      </c>
      <c r="B30" s="69">
        <v>647534</v>
      </c>
      <c r="C30" s="69">
        <v>648123</v>
      </c>
      <c r="D30" s="69">
        <v>652767</v>
      </c>
      <c r="E30" s="69">
        <v>653601</v>
      </c>
      <c r="F30" s="69">
        <v>653244</v>
      </c>
      <c r="G30" s="69">
        <f t="shared" ref="G30:J30" si="13">G7+G14+G17+G19+G20+G21</f>
        <v>652485</v>
      </c>
      <c r="H30" s="69">
        <f t="shared" si="13"/>
        <v>651571</v>
      </c>
      <c r="I30" s="69">
        <f t="shared" si="13"/>
        <v>650534</v>
      </c>
      <c r="J30" s="69">
        <f t="shared" si="13"/>
        <v>649190</v>
      </c>
      <c r="K30" s="69">
        <f t="shared" ref="K30:M30" si="14">K7+K14+K17+K19+K20+K21</f>
        <v>648330</v>
      </c>
      <c r="L30" s="69">
        <f t="shared" si="14"/>
        <v>303084</v>
      </c>
      <c r="M30" s="70">
        <f t="shared" si="14"/>
        <v>345246</v>
      </c>
      <c r="N30" s="62"/>
    </row>
    <row r="31" spans="1:14" ht="39.75" customHeight="1">
      <c r="A31" s="87" t="s">
        <v>166</v>
      </c>
      <c r="B31" s="69">
        <v>177866</v>
      </c>
      <c r="C31" s="69">
        <v>176478</v>
      </c>
      <c r="D31" s="69">
        <v>173124</v>
      </c>
      <c r="E31" s="69">
        <v>171596</v>
      </c>
      <c r="F31" s="69">
        <v>166071</v>
      </c>
      <c r="G31" s="69">
        <f t="shared" ref="G31:J31" si="15">G10+G13+G16+G22+G23</f>
        <v>156534</v>
      </c>
      <c r="H31" s="69">
        <f t="shared" si="15"/>
        <v>154175</v>
      </c>
      <c r="I31" s="69">
        <f t="shared" si="15"/>
        <v>151921</v>
      </c>
      <c r="J31" s="69">
        <f t="shared" si="15"/>
        <v>149514</v>
      </c>
      <c r="K31" s="69">
        <f t="shared" ref="K31:M31" si="16">K10+K13+K16+K22+K23</f>
        <v>147171</v>
      </c>
      <c r="L31" s="69">
        <f t="shared" si="16"/>
        <v>69132</v>
      </c>
      <c r="M31" s="70">
        <f t="shared" si="16"/>
        <v>78039</v>
      </c>
      <c r="N31" s="62"/>
    </row>
    <row r="32" spans="1:14" ht="39.75" customHeight="1">
      <c r="A32" s="88" t="s">
        <v>167</v>
      </c>
      <c r="B32" s="71">
        <v>146704</v>
      </c>
      <c r="C32" s="71">
        <v>145187</v>
      </c>
      <c r="D32" s="71">
        <v>141534</v>
      </c>
      <c r="E32" s="71">
        <v>139713</v>
      </c>
      <c r="F32" s="71">
        <v>131198</v>
      </c>
      <c r="G32" s="71">
        <f t="shared" ref="G32:J32" si="17">G9+G24+G25+G26</f>
        <v>124281</v>
      </c>
      <c r="H32" s="71">
        <f t="shared" si="17"/>
        <v>122406</v>
      </c>
      <c r="I32" s="71">
        <f t="shared" si="17"/>
        <v>120473</v>
      </c>
      <c r="J32" s="71">
        <f t="shared" si="17"/>
        <v>118556</v>
      </c>
      <c r="K32" s="71">
        <f t="shared" ref="K32:M32" si="18">K9+K24+K25+K26</f>
        <v>116485</v>
      </c>
      <c r="L32" s="71">
        <f t="shared" si="18"/>
        <v>53912</v>
      </c>
      <c r="M32" s="72">
        <f t="shared" si="18"/>
        <v>62573</v>
      </c>
      <c r="N32" s="62"/>
    </row>
    <row r="33" spans="1:14">
      <c r="A33" s="73" t="s">
        <v>599</v>
      </c>
      <c r="L33" s="74"/>
      <c r="M33" s="75"/>
      <c r="N33" s="76"/>
    </row>
    <row r="34" spans="1:14" s="80" customFormat="1">
      <c r="A34" s="77" t="s">
        <v>168</v>
      </c>
      <c r="B34" s="78"/>
      <c r="C34" s="78"/>
      <c r="D34" s="78"/>
      <c r="E34" s="78"/>
      <c r="F34" s="78"/>
      <c r="G34" s="78"/>
      <c r="H34" s="78"/>
      <c r="I34" s="78"/>
      <c r="J34" s="78"/>
      <c r="K34" s="78"/>
      <c r="L34" s="78"/>
      <c r="M34" s="78"/>
      <c r="N34" s="79"/>
    </row>
    <row r="35" spans="1:14">
      <c r="A35" s="81"/>
      <c r="B35" s="82"/>
      <c r="C35" s="82"/>
      <c r="D35" s="82"/>
      <c r="E35" s="82"/>
      <c r="F35" s="82"/>
      <c r="G35" s="82"/>
      <c r="H35" s="82"/>
      <c r="I35" s="82"/>
      <c r="J35" s="82"/>
      <c r="K35" s="82"/>
      <c r="L35" s="82"/>
      <c r="M35" s="82"/>
      <c r="N35" s="83"/>
    </row>
    <row r="36" spans="1:14">
      <c r="A36" s="84"/>
      <c r="B36" s="81"/>
      <c r="C36" s="81"/>
      <c r="D36" s="81"/>
      <c r="E36" s="81"/>
      <c r="F36" s="81"/>
      <c r="G36" s="81"/>
      <c r="H36" s="81"/>
      <c r="I36" s="81"/>
      <c r="J36" s="81"/>
      <c r="K36" s="81"/>
      <c r="M36" s="83"/>
      <c r="N36" s="83"/>
    </row>
    <row r="37" spans="1:14">
      <c r="A37" s="80"/>
      <c r="B37" s="84"/>
      <c r="C37" s="84"/>
      <c r="D37" s="84"/>
      <c r="E37" s="84"/>
      <c r="F37" s="84"/>
      <c r="G37" s="84"/>
      <c r="H37" s="84"/>
      <c r="I37" s="84"/>
      <c r="J37" s="84"/>
      <c r="K37" s="84"/>
      <c r="M37" s="83"/>
      <c r="N37" s="83"/>
    </row>
    <row r="38" spans="1:14">
      <c r="M38" s="83"/>
      <c r="N38" s="83"/>
    </row>
    <row r="39" spans="1:14">
      <c r="M39" s="83"/>
      <c r="N39" s="83"/>
    </row>
    <row r="40" spans="1:14">
      <c r="M40" s="83"/>
      <c r="N40" s="83"/>
    </row>
    <row r="41" spans="1:14">
      <c r="M41" s="83"/>
      <c r="N41" s="83"/>
    </row>
    <row r="42" spans="1:14">
      <c r="M42" s="83"/>
      <c r="N42" s="83"/>
    </row>
    <row r="43" spans="1:14">
      <c r="M43" s="83"/>
      <c r="N43" s="83"/>
    </row>
    <row r="44" spans="1:14">
      <c r="M44" s="83"/>
      <c r="N44" s="83"/>
    </row>
    <row r="45" spans="1:14">
      <c r="M45" s="83"/>
      <c r="N45" s="83"/>
    </row>
    <row r="46" spans="1:14">
      <c r="M46" s="83"/>
      <c r="N46" s="83"/>
    </row>
    <row r="47" spans="1:14">
      <c r="M47" s="83"/>
      <c r="N47" s="83"/>
    </row>
    <row r="48" spans="1:14">
      <c r="M48" s="83"/>
      <c r="N48" s="83"/>
    </row>
    <row r="49" spans="13:14">
      <c r="M49" s="83"/>
      <c r="N49" s="83"/>
    </row>
    <row r="50" spans="13:14">
      <c r="M50" s="83"/>
      <c r="N50" s="83"/>
    </row>
    <row r="51" spans="13:14">
      <c r="M51" s="83"/>
      <c r="N51" s="83"/>
    </row>
    <row r="52" spans="13:14">
      <c r="M52" s="83"/>
      <c r="N52" s="83"/>
    </row>
    <row r="53" spans="13:14">
      <c r="N53" s="83"/>
    </row>
    <row r="54" spans="13:14">
      <c r="N54" s="83"/>
    </row>
    <row r="55" spans="13:14">
      <c r="N55" s="83"/>
    </row>
    <row r="56" spans="13:14">
      <c r="N56" s="83"/>
    </row>
    <row r="57" spans="13:14">
      <c r="N57" s="83"/>
    </row>
    <row r="58" spans="13:14">
      <c r="N58" s="83"/>
    </row>
    <row r="59" spans="13:14">
      <c r="N59" s="83"/>
    </row>
    <row r="60" spans="13:14">
      <c r="N60" s="83"/>
    </row>
    <row r="61" spans="13:14">
      <c r="N61" s="83"/>
    </row>
    <row r="62" spans="13:14">
      <c r="N62" s="83"/>
    </row>
    <row r="63" spans="13:14">
      <c r="N63" s="83"/>
    </row>
    <row r="64" spans="13:14">
      <c r="N64" s="83"/>
    </row>
    <row r="65" spans="14:14">
      <c r="N65" s="83"/>
    </row>
    <row r="66" spans="14:14">
      <c r="N66" s="83"/>
    </row>
    <row r="67" spans="14:14">
      <c r="N67" s="83"/>
    </row>
    <row r="68" spans="14:14">
      <c r="N68" s="83"/>
    </row>
    <row r="69" spans="14:14">
      <c r="N69" s="83"/>
    </row>
    <row r="70" spans="14:14">
      <c r="N70" s="83"/>
    </row>
    <row r="71" spans="14:14">
      <c r="N71" s="83"/>
    </row>
    <row r="72" spans="14:14">
      <c r="N72" s="83"/>
    </row>
    <row r="73" spans="14:14">
      <c r="N73" s="83"/>
    </row>
    <row r="74" spans="14:14">
      <c r="N74" s="83"/>
    </row>
    <row r="75" spans="14:14">
      <c r="N75" s="83"/>
    </row>
    <row r="76" spans="14:14">
      <c r="N76" s="83"/>
    </row>
    <row r="77" spans="14:14">
      <c r="N77" s="83"/>
    </row>
    <row r="78" spans="14:14">
      <c r="N78" s="83"/>
    </row>
    <row r="79" spans="14:14">
      <c r="N79" s="83"/>
    </row>
    <row r="80" spans="14:14">
      <c r="N80" s="83"/>
    </row>
    <row r="81" spans="14:14">
      <c r="N81" s="83"/>
    </row>
    <row r="82" spans="14:14">
      <c r="N82" s="83"/>
    </row>
    <row r="83" spans="14:14">
      <c r="N83" s="83"/>
    </row>
    <row r="84" spans="14:14">
      <c r="N84" s="83"/>
    </row>
    <row r="85" spans="14:14">
      <c r="N85" s="83"/>
    </row>
    <row r="86" spans="14:14">
      <c r="N86" s="83"/>
    </row>
    <row r="87" spans="14:14">
      <c r="N87" s="83"/>
    </row>
    <row r="88" spans="14:14">
      <c r="N88" s="83"/>
    </row>
    <row r="89" spans="14:14">
      <c r="N89" s="83"/>
    </row>
    <row r="90" spans="14:14">
      <c r="N90" s="83"/>
    </row>
    <row r="91" spans="14:14">
      <c r="N91" s="83"/>
    </row>
    <row r="92" spans="14:14">
      <c r="N92" s="83"/>
    </row>
    <row r="93" spans="14:14">
      <c r="N93" s="83"/>
    </row>
    <row r="94" spans="14:14">
      <c r="N94" s="83"/>
    </row>
    <row r="95" spans="14:14">
      <c r="N95" s="83"/>
    </row>
    <row r="96" spans="14:14">
      <c r="N96" s="83"/>
    </row>
    <row r="97" spans="10:14">
      <c r="N97" s="83"/>
    </row>
    <row r="98" spans="10:14">
      <c r="N98" s="83"/>
    </row>
    <row r="99" spans="10:14">
      <c r="N99" s="83"/>
    </row>
    <row r="100" spans="10:14">
      <c r="N100" s="83"/>
    </row>
    <row r="101" spans="10:14">
      <c r="N101" s="83"/>
    </row>
    <row r="102" spans="10:14">
      <c r="N102" s="83"/>
    </row>
    <row r="103" spans="10:14">
      <c r="N103" s="83"/>
    </row>
    <row r="104" spans="10:14">
      <c r="N104" s="83"/>
    </row>
    <row r="105" spans="10:14">
      <c r="N105" s="83"/>
    </row>
    <row r="106" spans="10:14">
      <c r="J106" s="83"/>
      <c r="N106" s="83"/>
    </row>
    <row r="107" spans="10:14">
      <c r="N107" s="83"/>
    </row>
    <row r="108" spans="10:14">
      <c r="N108" s="83"/>
    </row>
    <row r="109" spans="10:14">
      <c r="N109" s="83"/>
    </row>
    <row r="110" spans="10:14">
      <c r="N110" s="83"/>
    </row>
    <row r="111" spans="10:14">
      <c r="N111" s="83"/>
    </row>
    <row r="112" spans="10:14">
      <c r="N112" s="83"/>
    </row>
    <row r="113" spans="14:14">
      <c r="N113" s="83"/>
    </row>
    <row r="114" spans="14:14">
      <c r="N114" s="83"/>
    </row>
    <row r="115" spans="14:14">
      <c r="N115" s="83"/>
    </row>
    <row r="116" spans="14:14">
      <c r="N116" s="83"/>
    </row>
    <row r="117" spans="14:14">
      <c r="N117" s="83"/>
    </row>
    <row r="118" spans="14:14">
      <c r="N118" s="83"/>
    </row>
    <row r="119" spans="14:14">
      <c r="N119" s="83"/>
    </row>
    <row r="120" spans="14:14">
      <c r="N120" s="83"/>
    </row>
    <row r="121" spans="14:14">
      <c r="N121" s="83"/>
    </row>
    <row r="122" spans="14:14">
      <c r="N122" s="83"/>
    </row>
    <row r="123" spans="14:14">
      <c r="N123" s="83"/>
    </row>
    <row r="124" spans="14:14">
      <c r="N124" s="83"/>
    </row>
    <row r="125" spans="14:14">
      <c r="N125" s="83"/>
    </row>
    <row r="126" spans="14:14">
      <c r="N126" s="83"/>
    </row>
    <row r="127" spans="14:14">
      <c r="N127" s="83"/>
    </row>
    <row r="128" spans="14:14">
      <c r="N128" s="83"/>
    </row>
    <row r="129" spans="14:14">
      <c r="N129" s="83"/>
    </row>
    <row r="130" spans="14:14">
      <c r="N130" s="83"/>
    </row>
    <row r="131" spans="14:14">
      <c r="N131" s="83"/>
    </row>
    <row r="132" spans="14:14">
      <c r="N132" s="83"/>
    </row>
    <row r="133" spans="14:14">
      <c r="N133" s="83"/>
    </row>
    <row r="134" spans="14:14">
      <c r="N134" s="83"/>
    </row>
    <row r="135" spans="14:14">
      <c r="N135" s="83"/>
    </row>
    <row r="136" spans="14:14">
      <c r="N136" s="83"/>
    </row>
    <row r="137" spans="14:14">
      <c r="N137" s="83"/>
    </row>
    <row r="138" spans="14:14">
      <c r="N138" s="83"/>
    </row>
    <row r="139" spans="14:14">
      <c r="N139" s="83"/>
    </row>
    <row r="140" spans="14:14">
      <c r="N140" s="83"/>
    </row>
    <row r="141" spans="14:14">
      <c r="N141" s="83"/>
    </row>
    <row r="142" spans="14:14">
      <c r="N142" s="83"/>
    </row>
    <row r="143" spans="14:14">
      <c r="N143" s="83"/>
    </row>
    <row r="144" spans="14:14">
      <c r="N144" s="83"/>
    </row>
    <row r="145" spans="14:14">
      <c r="N145" s="83"/>
    </row>
    <row r="146" spans="14:14">
      <c r="N146" s="83"/>
    </row>
    <row r="147" spans="14:14">
      <c r="N147" s="83"/>
    </row>
    <row r="148" spans="14:14">
      <c r="N148" s="83"/>
    </row>
    <row r="149" spans="14:14">
      <c r="N149" s="83"/>
    </row>
    <row r="150" spans="14:14">
      <c r="N150" s="83"/>
    </row>
    <row r="151" spans="14:14">
      <c r="N151" s="83"/>
    </row>
    <row r="152" spans="14:14">
      <c r="N152" s="83"/>
    </row>
    <row r="153" spans="14:14">
      <c r="N153" s="83"/>
    </row>
    <row r="154" spans="14:14">
      <c r="N154" s="83"/>
    </row>
    <row r="155" spans="14:14">
      <c r="N155" s="83"/>
    </row>
    <row r="156" spans="14:14">
      <c r="N156" s="83"/>
    </row>
    <row r="157" spans="14:14">
      <c r="N157" s="83"/>
    </row>
    <row r="158" spans="14:14">
      <c r="N158" s="83"/>
    </row>
    <row r="159" spans="14:14">
      <c r="N159" s="83"/>
    </row>
    <row r="160" spans="14:14">
      <c r="N160" s="83"/>
    </row>
    <row r="161" spans="14:14">
      <c r="N161" s="83"/>
    </row>
    <row r="162" spans="14:14">
      <c r="N162" s="83"/>
    </row>
    <row r="163" spans="14:14">
      <c r="N163" s="83"/>
    </row>
    <row r="164" spans="14:14">
      <c r="N164" s="83"/>
    </row>
    <row r="165" spans="14:14">
      <c r="N165" s="83"/>
    </row>
    <row r="166" spans="14:14">
      <c r="N166" s="83"/>
    </row>
    <row r="167" spans="14:14">
      <c r="N167" s="83"/>
    </row>
    <row r="168" spans="14:14">
      <c r="N168" s="83"/>
    </row>
    <row r="169" spans="14:14">
      <c r="N169" s="83"/>
    </row>
    <row r="170" spans="14:14">
      <c r="N170" s="83"/>
    </row>
    <row r="171" spans="14:14">
      <c r="N171" s="83"/>
    </row>
    <row r="172" spans="14:14">
      <c r="N172" s="83"/>
    </row>
    <row r="173" spans="14:14">
      <c r="N173" s="83"/>
    </row>
    <row r="174" spans="14:14">
      <c r="N174" s="83"/>
    </row>
    <row r="175" spans="14:14">
      <c r="N175" s="83"/>
    </row>
    <row r="176" spans="14:14">
      <c r="N176" s="83"/>
    </row>
    <row r="177" spans="14:14">
      <c r="N177" s="83"/>
    </row>
    <row r="178" spans="14:14">
      <c r="N178" s="83"/>
    </row>
    <row r="179" spans="14:14">
      <c r="N179" s="83"/>
    </row>
    <row r="180" spans="14:14">
      <c r="N180" s="83"/>
    </row>
    <row r="181" spans="14:14">
      <c r="N181" s="83"/>
    </row>
    <row r="182" spans="14:14">
      <c r="N182" s="83"/>
    </row>
    <row r="183" spans="14:14">
      <c r="N183" s="83"/>
    </row>
    <row r="184" spans="14:14">
      <c r="N184" s="83"/>
    </row>
    <row r="185" spans="14:14">
      <c r="N185" s="83"/>
    </row>
    <row r="186" spans="14:14">
      <c r="N186" s="83"/>
    </row>
    <row r="187" spans="14:14">
      <c r="N187" s="83"/>
    </row>
    <row r="188" spans="14:14">
      <c r="N188" s="83"/>
    </row>
    <row r="189" spans="14:14">
      <c r="N189" s="83"/>
    </row>
    <row r="190" spans="14:14">
      <c r="N190" s="83"/>
    </row>
    <row r="191" spans="14:14">
      <c r="N191" s="83"/>
    </row>
    <row r="192" spans="14:14">
      <c r="N192" s="83"/>
    </row>
    <row r="193" spans="14:14">
      <c r="N193" s="83"/>
    </row>
    <row r="194" spans="14:14">
      <c r="N194" s="83"/>
    </row>
    <row r="195" spans="14:14">
      <c r="N195" s="83"/>
    </row>
    <row r="196" spans="14:14">
      <c r="N196" s="83"/>
    </row>
    <row r="197" spans="14:14">
      <c r="N197" s="83"/>
    </row>
    <row r="198" spans="14:14">
      <c r="N198" s="83"/>
    </row>
    <row r="199" spans="14:14">
      <c r="N199" s="83"/>
    </row>
    <row r="200" spans="14:14">
      <c r="N200" s="83"/>
    </row>
    <row r="201" spans="14:14">
      <c r="N201" s="83"/>
    </row>
    <row r="202" spans="14:14">
      <c r="N202" s="83"/>
    </row>
    <row r="203" spans="14:14">
      <c r="N203" s="83"/>
    </row>
    <row r="204" spans="14:14">
      <c r="N204" s="83"/>
    </row>
    <row r="205" spans="14:14">
      <c r="N205" s="83"/>
    </row>
    <row r="206" spans="14:14">
      <c r="N206" s="83"/>
    </row>
    <row r="207" spans="14:14">
      <c r="N207" s="83"/>
    </row>
    <row r="208" spans="14:14">
      <c r="N208" s="83"/>
    </row>
    <row r="209" spans="14:14">
      <c r="N209" s="83"/>
    </row>
    <row r="210" spans="14:14">
      <c r="N210" s="83"/>
    </row>
  </sheetData>
  <mergeCells count="11">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60" zoomScaleNormal="75" workbookViewId="0">
      <selection activeCell="B22" sqref="B22"/>
    </sheetView>
  </sheetViews>
  <sheetFormatPr defaultRowHeight="13.5"/>
  <cols>
    <col min="1" max="1" width="13.625" style="92" customWidth="1"/>
    <col min="2" max="2" width="14.625" customWidth="1"/>
    <col min="3" max="19" width="12.625" customWidth="1"/>
  </cols>
  <sheetData>
    <row r="1" spans="1:20" ht="21">
      <c r="A1" s="152" t="s">
        <v>612</v>
      </c>
      <c r="B1" s="152"/>
      <c r="C1" s="152"/>
      <c r="D1" s="152"/>
      <c r="E1" s="152"/>
      <c r="F1" s="152"/>
      <c r="G1" s="152"/>
      <c r="H1" s="152"/>
    </row>
    <row r="2" spans="1:20" ht="15.75" customHeight="1">
      <c r="R2" s="138" t="s">
        <v>626</v>
      </c>
      <c r="S2" s="138"/>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v>1426367</v>
      </c>
      <c r="C4" s="97">
        <f t="shared" ref="C4:S4" si="0">C5+C6</f>
        <v>55166</v>
      </c>
      <c r="D4" s="97">
        <f t="shared" si="0"/>
        <v>58701</v>
      </c>
      <c r="E4" s="97">
        <f t="shared" si="0"/>
        <v>63927</v>
      </c>
      <c r="F4" s="97">
        <f t="shared" si="0"/>
        <v>67649</v>
      </c>
      <c r="G4" s="97">
        <f t="shared" si="0"/>
        <v>62944</v>
      </c>
      <c r="H4" s="97">
        <f t="shared" si="0"/>
        <v>66396</v>
      </c>
      <c r="I4" s="97">
        <f t="shared" si="0"/>
        <v>75609</v>
      </c>
      <c r="J4" s="105">
        <f t="shared" si="0"/>
        <v>88464</v>
      </c>
      <c r="K4" s="97">
        <f t="shared" si="0"/>
        <v>99078</v>
      </c>
      <c r="L4" s="97">
        <f t="shared" si="0"/>
        <v>85823</v>
      </c>
      <c r="M4" s="97">
        <f t="shared" si="0"/>
        <v>85135</v>
      </c>
      <c r="N4" s="97">
        <f t="shared" si="0"/>
        <v>91310</v>
      </c>
      <c r="O4" s="97">
        <f t="shared" si="0"/>
        <v>108433</v>
      </c>
      <c r="P4" s="97">
        <f t="shared" si="0"/>
        <v>113227</v>
      </c>
      <c r="Q4" s="97">
        <f t="shared" si="0"/>
        <v>90339</v>
      </c>
      <c r="R4" s="97">
        <f t="shared" si="0"/>
        <v>76694</v>
      </c>
      <c r="S4" s="105">
        <f t="shared" si="0"/>
        <v>137243</v>
      </c>
    </row>
    <row r="5" spans="1:20" ht="39.950000000000003" customHeight="1">
      <c r="A5" s="98" t="s">
        <v>193</v>
      </c>
      <c r="B5" s="99">
        <f>SUM(B7:B17)</f>
        <v>1289351</v>
      </c>
      <c r="C5" s="99">
        <f t="shared" ref="C5:S5" si="1">SUM(C7:C17)</f>
        <v>51047</v>
      </c>
      <c r="D5" s="99">
        <f t="shared" si="1"/>
        <v>53822</v>
      </c>
      <c r="E5" s="99">
        <f t="shared" si="1"/>
        <v>58065</v>
      </c>
      <c r="F5" s="99">
        <f t="shared" si="1"/>
        <v>61337</v>
      </c>
      <c r="G5" s="99">
        <f t="shared" si="1"/>
        <v>57826</v>
      </c>
      <c r="H5" s="99">
        <f t="shared" si="1"/>
        <v>61249</v>
      </c>
      <c r="I5" s="99">
        <f t="shared" si="1"/>
        <v>69888</v>
      </c>
      <c r="J5" s="106">
        <f t="shared" si="1"/>
        <v>81376</v>
      </c>
      <c r="K5" s="99">
        <f t="shared" si="1"/>
        <v>91107</v>
      </c>
      <c r="L5" s="99">
        <f t="shared" si="1"/>
        <v>78667</v>
      </c>
      <c r="M5" s="99">
        <f t="shared" si="1"/>
        <v>77095</v>
      </c>
      <c r="N5" s="99">
        <f t="shared" si="1"/>
        <v>81564</v>
      </c>
      <c r="O5" s="99">
        <f t="shared" si="1"/>
        <v>96657</v>
      </c>
      <c r="P5" s="99">
        <f t="shared" si="1"/>
        <v>101447</v>
      </c>
      <c r="Q5" s="99">
        <f t="shared" si="1"/>
        <v>80750</v>
      </c>
      <c r="R5" s="99">
        <f t="shared" si="1"/>
        <v>67619</v>
      </c>
      <c r="S5" s="106">
        <f t="shared" si="1"/>
        <v>119835</v>
      </c>
      <c r="T5" s="135"/>
    </row>
    <row r="6" spans="1:20" ht="39.950000000000003" customHeight="1">
      <c r="A6" s="100" t="s">
        <v>194</v>
      </c>
      <c r="B6" s="107">
        <f>SUM(B18:B26)</f>
        <v>137016</v>
      </c>
      <c r="C6" s="107">
        <f t="shared" ref="C6:S6" si="2">SUM(C18:C26)</f>
        <v>4119</v>
      </c>
      <c r="D6" s="107">
        <f t="shared" si="2"/>
        <v>4879</v>
      </c>
      <c r="E6" s="107">
        <f t="shared" si="2"/>
        <v>5862</v>
      </c>
      <c r="F6" s="107">
        <f t="shared" si="2"/>
        <v>6312</v>
      </c>
      <c r="G6" s="107">
        <f t="shared" si="2"/>
        <v>5118</v>
      </c>
      <c r="H6" s="107">
        <f t="shared" si="2"/>
        <v>5147</v>
      </c>
      <c r="I6" s="107">
        <f t="shared" si="2"/>
        <v>5721</v>
      </c>
      <c r="J6" s="107">
        <f t="shared" si="2"/>
        <v>7088</v>
      </c>
      <c r="K6" s="107">
        <f t="shared" si="2"/>
        <v>7971</v>
      </c>
      <c r="L6" s="107">
        <f t="shared" si="2"/>
        <v>7156</v>
      </c>
      <c r="M6" s="107">
        <f t="shared" si="2"/>
        <v>8040</v>
      </c>
      <c r="N6" s="107">
        <f t="shared" si="2"/>
        <v>9746</v>
      </c>
      <c r="O6" s="107">
        <f t="shared" si="2"/>
        <v>11776</v>
      </c>
      <c r="P6" s="107">
        <f t="shared" si="2"/>
        <v>11780</v>
      </c>
      <c r="Q6" s="107">
        <f t="shared" si="2"/>
        <v>9589</v>
      </c>
      <c r="R6" s="107">
        <f t="shared" si="2"/>
        <v>9075</v>
      </c>
      <c r="S6" s="107">
        <f t="shared" si="2"/>
        <v>17408</v>
      </c>
      <c r="T6" s="135"/>
    </row>
    <row r="7" spans="1:20" ht="39.950000000000003" customHeight="1">
      <c r="A7" s="96" t="s">
        <v>195</v>
      </c>
      <c r="B7" s="99">
        <f>SUM(C7:S7)</f>
        <v>517462</v>
      </c>
      <c r="C7" s="105">
        <v>22246</v>
      </c>
      <c r="D7" s="105">
        <v>22748</v>
      </c>
      <c r="E7" s="105">
        <v>24102</v>
      </c>
      <c r="F7" s="105">
        <v>25441</v>
      </c>
      <c r="G7" s="105">
        <v>26015</v>
      </c>
      <c r="H7" s="105">
        <v>27435</v>
      </c>
      <c r="I7" s="105">
        <v>31106</v>
      </c>
      <c r="J7" s="105">
        <v>35634</v>
      </c>
      <c r="K7" s="105">
        <v>39845</v>
      </c>
      <c r="L7" s="105">
        <v>34143</v>
      </c>
      <c r="M7" s="105">
        <v>32103</v>
      </c>
      <c r="N7" s="105">
        <v>32223</v>
      </c>
      <c r="O7" s="105">
        <v>36341</v>
      </c>
      <c r="P7" s="105">
        <v>37246</v>
      </c>
      <c r="Q7" s="105">
        <v>29533</v>
      </c>
      <c r="R7" s="105">
        <v>23093</v>
      </c>
      <c r="S7" s="105">
        <v>38208</v>
      </c>
    </row>
    <row r="8" spans="1:20" ht="38.25" customHeight="1">
      <c r="A8" s="98" t="s">
        <v>196</v>
      </c>
      <c r="B8" s="99">
        <f t="shared" ref="B8:B26" si="3">SUM(C8:S8)</f>
        <v>166059</v>
      </c>
      <c r="C8" s="106">
        <v>5966</v>
      </c>
      <c r="D8" s="106">
        <v>6442</v>
      </c>
      <c r="E8" s="106">
        <v>7178</v>
      </c>
      <c r="F8" s="106">
        <v>7445</v>
      </c>
      <c r="G8" s="106">
        <v>6896</v>
      </c>
      <c r="H8" s="106">
        <v>7356</v>
      </c>
      <c r="I8" s="106">
        <v>8422</v>
      </c>
      <c r="J8" s="106">
        <v>9933</v>
      </c>
      <c r="K8" s="106">
        <v>11625</v>
      </c>
      <c r="L8" s="106">
        <v>9682</v>
      </c>
      <c r="M8" s="106">
        <v>9294</v>
      </c>
      <c r="N8" s="106">
        <v>9962</v>
      </c>
      <c r="O8" s="106">
        <v>12949</v>
      </c>
      <c r="P8" s="106">
        <v>14658</v>
      </c>
      <c r="Q8" s="106">
        <v>12056</v>
      </c>
      <c r="R8" s="106">
        <v>9545</v>
      </c>
      <c r="S8" s="106">
        <v>16650</v>
      </c>
    </row>
    <row r="9" spans="1:20" ht="39.950000000000003" customHeight="1">
      <c r="A9" s="98" t="s">
        <v>197</v>
      </c>
      <c r="B9" s="99">
        <f>SUM(C9:S9)</f>
        <v>81730</v>
      </c>
      <c r="C9" s="106">
        <v>2624</v>
      </c>
      <c r="D9" s="106">
        <v>2937</v>
      </c>
      <c r="E9" s="106">
        <v>3405</v>
      </c>
      <c r="F9" s="106">
        <v>3940</v>
      </c>
      <c r="G9" s="106">
        <v>2868</v>
      </c>
      <c r="H9" s="106">
        <v>2757</v>
      </c>
      <c r="I9" s="106">
        <v>3460</v>
      </c>
      <c r="J9" s="106">
        <v>4489</v>
      </c>
      <c r="K9" s="106">
        <v>4885</v>
      </c>
      <c r="L9" s="106">
        <v>4616</v>
      </c>
      <c r="M9" s="106">
        <v>4786</v>
      </c>
      <c r="N9" s="106">
        <v>5732</v>
      </c>
      <c r="O9" s="106">
        <v>6925</v>
      </c>
      <c r="P9" s="106">
        <v>7486</v>
      </c>
      <c r="Q9" s="106">
        <v>5673</v>
      </c>
      <c r="R9" s="106">
        <v>5215</v>
      </c>
      <c r="S9" s="106">
        <v>9932</v>
      </c>
    </row>
    <row r="10" spans="1:20" ht="39.950000000000003" customHeight="1">
      <c r="A10" s="98" t="s">
        <v>198</v>
      </c>
      <c r="B10" s="99">
        <f t="shared" si="3"/>
        <v>36710</v>
      </c>
      <c r="C10" s="106">
        <v>1039</v>
      </c>
      <c r="D10" s="106">
        <v>1244</v>
      </c>
      <c r="E10" s="106">
        <v>1459</v>
      </c>
      <c r="F10" s="106">
        <v>1627</v>
      </c>
      <c r="G10" s="106">
        <v>1361</v>
      </c>
      <c r="H10" s="106">
        <v>1295</v>
      </c>
      <c r="I10" s="106">
        <v>1458</v>
      </c>
      <c r="J10" s="106">
        <v>1763</v>
      </c>
      <c r="K10" s="106">
        <v>2261</v>
      </c>
      <c r="L10" s="106">
        <v>2179</v>
      </c>
      <c r="M10" s="106">
        <v>2258</v>
      </c>
      <c r="N10" s="106">
        <v>2572</v>
      </c>
      <c r="O10" s="106">
        <v>3056</v>
      </c>
      <c r="P10" s="106">
        <v>3305</v>
      </c>
      <c r="Q10" s="106">
        <v>2769</v>
      </c>
      <c r="R10" s="106">
        <v>2524</v>
      </c>
      <c r="S10" s="106">
        <v>4540</v>
      </c>
    </row>
    <row r="11" spans="1:20" ht="39.950000000000003" customHeight="1">
      <c r="A11" s="98" t="s">
        <v>199</v>
      </c>
      <c r="B11" s="99">
        <f t="shared" si="3"/>
        <v>123330</v>
      </c>
      <c r="C11" s="106">
        <v>5230</v>
      </c>
      <c r="D11" s="106">
        <v>5402</v>
      </c>
      <c r="E11" s="106">
        <v>5647</v>
      </c>
      <c r="F11" s="106">
        <v>5744</v>
      </c>
      <c r="G11" s="106">
        <v>5069</v>
      </c>
      <c r="H11" s="106">
        <v>5854</v>
      </c>
      <c r="I11" s="106">
        <v>6703</v>
      </c>
      <c r="J11" s="106">
        <v>7908</v>
      </c>
      <c r="K11" s="106">
        <v>8876</v>
      </c>
      <c r="L11" s="106">
        <v>7282</v>
      </c>
      <c r="M11" s="106">
        <v>7044</v>
      </c>
      <c r="N11" s="106">
        <v>7066</v>
      </c>
      <c r="O11" s="106">
        <v>8912</v>
      </c>
      <c r="P11" s="106">
        <v>10159</v>
      </c>
      <c r="Q11" s="106">
        <v>8114</v>
      </c>
      <c r="R11" s="106">
        <v>6671</v>
      </c>
      <c r="S11" s="106">
        <v>11649</v>
      </c>
    </row>
    <row r="12" spans="1:20" ht="39.950000000000003" customHeight="1">
      <c r="A12" s="98" t="s">
        <v>200</v>
      </c>
      <c r="B12" s="99">
        <f t="shared" si="3"/>
        <v>112959</v>
      </c>
      <c r="C12" s="106">
        <v>4597</v>
      </c>
      <c r="D12" s="106">
        <v>4837</v>
      </c>
      <c r="E12" s="106">
        <v>5264</v>
      </c>
      <c r="F12" s="106">
        <v>5388</v>
      </c>
      <c r="G12" s="106">
        <v>4925</v>
      </c>
      <c r="H12" s="106">
        <v>5335</v>
      </c>
      <c r="I12" s="106">
        <v>6046</v>
      </c>
      <c r="J12" s="106">
        <v>6899</v>
      </c>
      <c r="K12" s="106">
        <v>7680</v>
      </c>
      <c r="L12" s="106">
        <v>6569</v>
      </c>
      <c r="M12" s="106">
        <v>6909</v>
      </c>
      <c r="N12" s="106">
        <v>7178</v>
      </c>
      <c r="O12" s="106">
        <v>8603</v>
      </c>
      <c r="P12" s="106">
        <v>8548</v>
      </c>
      <c r="Q12" s="106">
        <v>6884</v>
      </c>
      <c r="R12" s="106">
        <v>6058</v>
      </c>
      <c r="S12" s="106">
        <v>11239</v>
      </c>
    </row>
    <row r="13" spans="1:20" ht="39.950000000000003" customHeight="1">
      <c r="A13" s="98" t="s">
        <v>201</v>
      </c>
      <c r="B13" s="99">
        <f t="shared" si="3"/>
        <v>46311</v>
      </c>
      <c r="C13" s="106">
        <v>1793</v>
      </c>
      <c r="D13" s="106">
        <v>1822</v>
      </c>
      <c r="E13" s="106">
        <v>2067</v>
      </c>
      <c r="F13" s="106">
        <v>2263</v>
      </c>
      <c r="G13" s="106">
        <v>1759</v>
      </c>
      <c r="H13" s="106">
        <v>1875</v>
      </c>
      <c r="I13" s="106">
        <v>2305</v>
      </c>
      <c r="J13" s="106">
        <v>2578</v>
      </c>
      <c r="K13" s="106">
        <v>2801</v>
      </c>
      <c r="L13" s="106">
        <v>2513</v>
      </c>
      <c r="M13" s="106">
        <v>2796</v>
      </c>
      <c r="N13" s="106">
        <v>3261</v>
      </c>
      <c r="O13" s="106">
        <v>3708</v>
      </c>
      <c r="P13" s="106">
        <v>3562</v>
      </c>
      <c r="Q13" s="106">
        <v>2874</v>
      </c>
      <c r="R13" s="106">
        <v>2748</v>
      </c>
      <c r="S13" s="106">
        <v>5586</v>
      </c>
    </row>
    <row r="14" spans="1:20" ht="39.950000000000003" customHeight="1">
      <c r="A14" s="98" t="s">
        <v>202</v>
      </c>
      <c r="B14" s="99">
        <f t="shared" si="3"/>
        <v>38544</v>
      </c>
      <c r="C14" s="106">
        <v>1436</v>
      </c>
      <c r="D14" s="106">
        <v>1555</v>
      </c>
      <c r="E14" s="106">
        <v>1744</v>
      </c>
      <c r="F14" s="106">
        <v>1936</v>
      </c>
      <c r="G14" s="106">
        <v>1716</v>
      </c>
      <c r="H14" s="106">
        <v>1740</v>
      </c>
      <c r="I14" s="106">
        <v>1995</v>
      </c>
      <c r="J14" s="106">
        <v>2181</v>
      </c>
      <c r="K14" s="106">
        <v>2494</v>
      </c>
      <c r="L14" s="106">
        <v>2269</v>
      </c>
      <c r="M14" s="106">
        <v>2262</v>
      </c>
      <c r="N14" s="106">
        <v>2661</v>
      </c>
      <c r="O14" s="106">
        <v>2973</v>
      </c>
      <c r="P14" s="106">
        <v>3117</v>
      </c>
      <c r="Q14" s="106">
        <v>2385</v>
      </c>
      <c r="R14" s="106">
        <v>2142</v>
      </c>
      <c r="S14" s="106">
        <v>3938</v>
      </c>
    </row>
    <row r="15" spans="1:20" ht="39.950000000000003" customHeight="1">
      <c r="A15" s="98" t="s">
        <v>203</v>
      </c>
      <c r="B15" s="99">
        <f t="shared" si="3"/>
        <v>90977</v>
      </c>
      <c r="C15" s="106">
        <v>3541</v>
      </c>
      <c r="D15" s="106">
        <v>3857</v>
      </c>
      <c r="E15" s="106">
        <v>3958</v>
      </c>
      <c r="F15" s="106">
        <v>4235</v>
      </c>
      <c r="G15" s="106">
        <v>4229</v>
      </c>
      <c r="H15" s="106">
        <v>4569</v>
      </c>
      <c r="I15" s="106">
        <v>4889</v>
      </c>
      <c r="J15" s="106">
        <v>5679</v>
      </c>
      <c r="K15" s="106">
        <v>6243</v>
      </c>
      <c r="L15" s="106">
        <v>5356</v>
      </c>
      <c r="M15" s="106">
        <v>5377</v>
      </c>
      <c r="N15" s="106">
        <v>5819</v>
      </c>
      <c r="O15" s="106">
        <v>7088</v>
      </c>
      <c r="P15" s="106">
        <v>7126</v>
      </c>
      <c r="Q15" s="106">
        <v>5548</v>
      </c>
      <c r="R15" s="106">
        <v>4826</v>
      </c>
      <c r="S15" s="106">
        <v>8637</v>
      </c>
    </row>
    <row r="16" spans="1:20" ht="39.950000000000003" customHeight="1">
      <c r="A16" s="98" t="s">
        <v>204</v>
      </c>
      <c r="B16" s="99">
        <f t="shared" si="3"/>
        <v>41119</v>
      </c>
      <c r="C16" s="106">
        <v>1241</v>
      </c>
      <c r="D16" s="106">
        <v>1460</v>
      </c>
      <c r="E16" s="106">
        <v>1603</v>
      </c>
      <c r="F16" s="106">
        <v>1720</v>
      </c>
      <c r="G16" s="106">
        <v>1319</v>
      </c>
      <c r="H16" s="106">
        <v>1383</v>
      </c>
      <c r="I16" s="106">
        <v>1651</v>
      </c>
      <c r="J16" s="106">
        <v>2060</v>
      </c>
      <c r="K16" s="106">
        <v>2110</v>
      </c>
      <c r="L16" s="106">
        <v>2063</v>
      </c>
      <c r="M16" s="106">
        <v>2315</v>
      </c>
      <c r="N16" s="106">
        <v>2703</v>
      </c>
      <c r="O16" s="106">
        <v>3405</v>
      </c>
      <c r="P16" s="106">
        <v>3697</v>
      </c>
      <c r="Q16" s="106">
        <v>2970</v>
      </c>
      <c r="R16" s="106">
        <v>3091</v>
      </c>
      <c r="S16" s="106">
        <v>6328</v>
      </c>
    </row>
    <row r="17" spans="1:19" ht="39.950000000000003" customHeight="1">
      <c r="A17" s="98" t="s">
        <v>205</v>
      </c>
      <c r="B17" s="99">
        <f t="shared" si="3"/>
        <v>34150</v>
      </c>
      <c r="C17" s="106">
        <v>1334</v>
      </c>
      <c r="D17" s="106">
        <v>1518</v>
      </c>
      <c r="E17" s="106">
        <v>1638</v>
      </c>
      <c r="F17" s="106">
        <v>1598</v>
      </c>
      <c r="G17" s="106">
        <v>1669</v>
      </c>
      <c r="H17" s="106">
        <v>1650</v>
      </c>
      <c r="I17" s="106">
        <v>1853</v>
      </c>
      <c r="J17" s="106">
        <v>2252</v>
      </c>
      <c r="K17" s="106">
        <v>2287</v>
      </c>
      <c r="L17" s="106">
        <v>1995</v>
      </c>
      <c r="M17" s="106">
        <v>1951</v>
      </c>
      <c r="N17" s="106">
        <v>2387</v>
      </c>
      <c r="O17" s="106">
        <v>2697</v>
      </c>
      <c r="P17" s="106">
        <v>2543</v>
      </c>
      <c r="Q17" s="106">
        <v>1944</v>
      </c>
      <c r="R17" s="106">
        <v>1706</v>
      </c>
      <c r="S17" s="106">
        <v>3128</v>
      </c>
    </row>
    <row r="18" spans="1:19" ht="39.950000000000003" customHeight="1">
      <c r="A18" s="102" t="s">
        <v>206</v>
      </c>
      <c r="B18" s="108">
        <f>SUM(C18:S18)</f>
        <v>7377</v>
      </c>
      <c r="C18" s="108">
        <v>154</v>
      </c>
      <c r="D18" s="108">
        <v>180</v>
      </c>
      <c r="E18" s="108">
        <v>231</v>
      </c>
      <c r="F18" s="108">
        <v>477</v>
      </c>
      <c r="G18" s="108">
        <v>289</v>
      </c>
      <c r="H18" s="108">
        <v>273</v>
      </c>
      <c r="I18" s="108">
        <v>263</v>
      </c>
      <c r="J18" s="108">
        <v>296</v>
      </c>
      <c r="K18" s="108">
        <v>312</v>
      </c>
      <c r="L18" s="108">
        <v>268</v>
      </c>
      <c r="M18" s="108">
        <v>366</v>
      </c>
      <c r="N18" s="108">
        <v>469</v>
      </c>
      <c r="O18" s="108">
        <v>664</v>
      </c>
      <c r="P18" s="108">
        <v>819</v>
      </c>
      <c r="Q18" s="108">
        <v>657</v>
      </c>
      <c r="R18" s="108">
        <v>576</v>
      </c>
      <c r="S18" s="108">
        <v>1083</v>
      </c>
    </row>
    <row r="19" spans="1:19" ht="39.950000000000003" customHeight="1">
      <c r="A19" s="102" t="s">
        <v>207</v>
      </c>
      <c r="B19" s="99">
        <v>9290</v>
      </c>
      <c r="C19" s="108">
        <v>195</v>
      </c>
      <c r="D19" s="108">
        <v>245</v>
      </c>
      <c r="E19" s="108">
        <v>325</v>
      </c>
      <c r="F19" s="108">
        <v>329</v>
      </c>
      <c r="G19" s="108">
        <v>260</v>
      </c>
      <c r="H19" s="108">
        <v>299</v>
      </c>
      <c r="I19" s="108">
        <v>259</v>
      </c>
      <c r="J19" s="108">
        <v>379</v>
      </c>
      <c r="K19" s="108">
        <v>402</v>
      </c>
      <c r="L19" s="108">
        <v>391</v>
      </c>
      <c r="M19" s="108">
        <v>564</v>
      </c>
      <c r="N19" s="108">
        <v>671</v>
      </c>
      <c r="O19" s="108">
        <v>725</v>
      </c>
      <c r="P19" s="108">
        <v>680</v>
      </c>
      <c r="Q19" s="108">
        <v>663</v>
      </c>
      <c r="R19" s="108">
        <v>937</v>
      </c>
      <c r="S19" s="108">
        <v>1926</v>
      </c>
    </row>
    <row r="20" spans="1:19" ht="39.950000000000003" customHeight="1">
      <c r="A20" s="98" t="s">
        <v>208</v>
      </c>
      <c r="B20" s="105">
        <f t="shared" si="3"/>
        <v>31153</v>
      </c>
      <c r="C20" s="106">
        <v>1216</v>
      </c>
      <c r="D20" s="106">
        <v>1381</v>
      </c>
      <c r="E20" s="106">
        <v>1527</v>
      </c>
      <c r="F20" s="106">
        <v>1548</v>
      </c>
      <c r="G20" s="106">
        <v>1372</v>
      </c>
      <c r="H20" s="106">
        <v>1497</v>
      </c>
      <c r="I20" s="106">
        <v>1629</v>
      </c>
      <c r="J20" s="106">
        <v>1956</v>
      </c>
      <c r="K20" s="106">
        <v>2261</v>
      </c>
      <c r="L20" s="106">
        <v>1821</v>
      </c>
      <c r="M20" s="106">
        <v>1833</v>
      </c>
      <c r="N20" s="106">
        <v>2083</v>
      </c>
      <c r="O20" s="106">
        <v>2359</v>
      </c>
      <c r="P20" s="106">
        <v>2391</v>
      </c>
      <c r="Q20" s="106">
        <v>2017</v>
      </c>
      <c r="R20" s="106">
        <v>1558</v>
      </c>
      <c r="S20" s="106">
        <v>2704</v>
      </c>
    </row>
    <row r="21" spans="1:19" ht="39.950000000000003" customHeight="1">
      <c r="A21" s="98" t="s">
        <v>209</v>
      </c>
      <c r="B21" s="107">
        <v>21844</v>
      </c>
      <c r="C21" s="106">
        <v>751</v>
      </c>
      <c r="D21" s="106">
        <v>973</v>
      </c>
      <c r="E21" s="106">
        <v>1015</v>
      </c>
      <c r="F21" s="106">
        <v>1024</v>
      </c>
      <c r="G21" s="106">
        <v>994</v>
      </c>
      <c r="H21" s="106">
        <v>1024</v>
      </c>
      <c r="I21" s="106">
        <v>1172</v>
      </c>
      <c r="J21" s="106">
        <v>1366</v>
      </c>
      <c r="K21" s="106">
        <v>1489</v>
      </c>
      <c r="L21" s="106">
        <v>1189</v>
      </c>
      <c r="M21" s="106">
        <v>1293</v>
      </c>
      <c r="N21" s="106">
        <v>1552</v>
      </c>
      <c r="O21" s="106">
        <v>1851</v>
      </c>
      <c r="P21" s="106">
        <v>1759</v>
      </c>
      <c r="Q21" s="106">
        <v>1412</v>
      </c>
      <c r="R21" s="106">
        <v>1078</v>
      </c>
      <c r="S21" s="106">
        <v>1859</v>
      </c>
    </row>
    <row r="22" spans="1:19" ht="39.950000000000003" customHeight="1">
      <c r="A22" s="102" t="s">
        <v>210</v>
      </c>
      <c r="B22" s="108">
        <v>17823</v>
      </c>
      <c r="C22" s="108">
        <v>565</v>
      </c>
      <c r="D22" s="108">
        <v>622</v>
      </c>
      <c r="E22" s="108">
        <v>807</v>
      </c>
      <c r="F22" s="108">
        <v>816</v>
      </c>
      <c r="G22" s="108">
        <v>643</v>
      </c>
      <c r="H22" s="108">
        <v>607</v>
      </c>
      <c r="I22" s="108">
        <v>754</v>
      </c>
      <c r="J22" s="108">
        <v>895</v>
      </c>
      <c r="K22" s="108">
        <v>925</v>
      </c>
      <c r="L22" s="108">
        <v>935</v>
      </c>
      <c r="M22" s="108">
        <v>1039</v>
      </c>
      <c r="N22" s="108">
        <v>1262</v>
      </c>
      <c r="O22" s="108">
        <v>1488</v>
      </c>
      <c r="P22" s="108">
        <v>1430</v>
      </c>
      <c r="Q22" s="108">
        <v>1184</v>
      </c>
      <c r="R22" s="108">
        <v>1238</v>
      </c>
      <c r="S22" s="108">
        <v>2587</v>
      </c>
    </row>
    <row r="23" spans="1:19" ht="39.950000000000003" customHeight="1">
      <c r="A23" s="102" t="s">
        <v>211</v>
      </c>
      <c r="B23" s="108">
        <f t="shared" si="3"/>
        <v>10489</v>
      </c>
      <c r="C23" s="108">
        <v>260</v>
      </c>
      <c r="D23" s="108">
        <v>276</v>
      </c>
      <c r="E23" s="108">
        <v>357</v>
      </c>
      <c r="F23" s="108">
        <v>408</v>
      </c>
      <c r="G23" s="108">
        <v>361</v>
      </c>
      <c r="H23" s="108">
        <v>356</v>
      </c>
      <c r="I23" s="108">
        <v>355</v>
      </c>
      <c r="J23" s="108">
        <v>420</v>
      </c>
      <c r="K23" s="108">
        <v>444</v>
      </c>
      <c r="L23" s="108">
        <v>546</v>
      </c>
      <c r="M23" s="108">
        <v>617</v>
      </c>
      <c r="N23" s="108">
        <v>821</v>
      </c>
      <c r="O23" s="108">
        <v>937</v>
      </c>
      <c r="P23" s="108">
        <v>930</v>
      </c>
      <c r="Q23" s="108">
        <v>773</v>
      </c>
      <c r="R23" s="108">
        <v>867</v>
      </c>
      <c r="S23" s="108">
        <v>1761</v>
      </c>
    </row>
    <row r="24" spans="1:19" ht="39.950000000000003" customHeight="1">
      <c r="A24" s="98" t="s">
        <v>212</v>
      </c>
      <c r="B24" s="105">
        <v>4285</v>
      </c>
      <c r="C24" s="106">
        <v>85</v>
      </c>
      <c r="D24" s="106">
        <v>121</v>
      </c>
      <c r="E24" s="106">
        <v>162</v>
      </c>
      <c r="F24" s="106">
        <v>175</v>
      </c>
      <c r="G24" s="106">
        <v>112</v>
      </c>
      <c r="H24" s="106">
        <v>116</v>
      </c>
      <c r="I24" s="106">
        <v>140</v>
      </c>
      <c r="J24" s="106">
        <v>177</v>
      </c>
      <c r="K24" s="106">
        <v>230</v>
      </c>
      <c r="L24" s="106">
        <v>218</v>
      </c>
      <c r="M24" s="106">
        <v>229</v>
      </c>
      <c r="N24" s="106">
        <v>302</v>
      </c>
      <c r="O24" s="106">
        <v>424</v>
      </c>
      <c r="P24" s="106">
        <v>394</v>
      </c>
      <c r="Q24" s="106">
        <v>315</v>
      </c>
      <c r="R24" s="106">
        <v>332</v>
      </c>
      <c r="S24" s="106">
        <v>706</v>
      </c>
    </row>
    <row r="25" spans="1:19" ht="39.950000000000003" customHeight="1">
      <c r="A25" s="98" t="s">
        <v>213</v>
      </c>
      <c r="B25" s="107">
        <v>11182</v>
      </c>
      <c r="C25" s="106">
        <v>295</v>
      </c>
      <c r="D25" s="106">
        <v>366</v>
      </c>
      <c r="E25" s="106">
        <v>495</v>
      </c>
      <c r="F25" s="106">
        <v>445</v>
      </c>
      <c r="G25" s="106">
        <v>324</v>
      </c>
      <c r="H25" s="106">
        <v>312</v>
      </c>
      <c r="I25" s="106">
        <v>362</v>
      </c>
      <c r="J25" s="106">
        <v>490</v>
      </c>
      <c r="K25" s="106">
        <v>555</v>
      </c>
      <c r="L25" s="106">
        <v>543</v>
      </c>
      <c r="M25" s="106">
        <v>667</v>
      </c>
      <c r="N25" s="106">
        <v>742</v>
      </c>
      <c r="O25" s="106">
        <v>1037</v>
      </c>
      <c r="P25" s="106">
        <v>1051</v>
      </c>
      <c r="Q25" s="106">
        <v>797</v>
      </c>
      <c r="R25" s="106">
        <v>846</v>
      </c>
      <c r="S25" s="106">
        <v>1782</v>
      </c>
    </row>
    <row r="26" spans="1:19" ht="39.950000000000003" customHeight="1" thickBot="1">
      <c r="A26" s="103" t="s">
        <v>187</v>
      </c>
      <c r="B26" s="109">
        <f t="shared" si="3"/>
        <v>23573</v>
      </c>
      <c r="C26" s="109">
        <v>598</v>
      </c>
      <c r="D26" s="109">
        <v>715</v>
      </c>
      <c r="E26" s="109">
        <v>943</v>
      </c>
      <c r="F26" s="109">
        <v>1090</v>
      </c>
      <c r="G26" s="109">
        <v>763</v>
      </c>
      <c r="H26" s="109">
        <v>663</v>
      </c>
      <c r="I26" s="109">
        <v>787</v>
      </c>
      <c r="J26" s="109">
        <v>1109</v>
      </c>
      <c r="K26" s="109">
        <v>1353</v>
      </c>
      <c r="L26" s="109">
        <v>1245</v>
      </c>
      <c r="M26" s="109">
        <v>1432</v>
      </c>
      <c r="N26" s="109">
        <v>1844</v>
      </c>
      <c r="O26" s="109">
        <v>2291</v>
      </c>
      <c r="P26" s="109">
        <v>2326</v>
      </c>
      <c r="Q26" s="109">
        <v>1771</v>
      </c>
      <c r="R26" s="109">
        <v>1643</v>
      </c>
      <c r="S26" s="109">
        <v>3000</v>
      </c>
    </row>
    <row r="27" spans="1:19" ht="39.950000000000003" customHeight="1" thickTop="1">
      <c r="A27" s="98" t="s">
        <v>214</v>
      </c>
      <c r="B27" s="99">
        <f>B15</f>
        <v>90977</v>
      </c>
      <c r="C27" s="106">
        <f>C15</f>
        <v>3541</v>
      </c>
      <c r="D27" s="106">
        <f t="shared" ref="D27:P27" si="4">D15</f>
        <v>3857</v>
      </c>
      <c r="E27" s="106">
        <f t="shared" si="4"/>
        <v>3958</v>
      </c>
      <c r="F27" s="106">
        <f t="shared" si="4"/>
        <v>4235</v>
      </c>
      <c r="G27" s="106">
        <f t="shared" si="4"/>
        <v>4229</v>
      </c>
      <c r="H27" s="106">
        <f t="shared" si="4"/>
        <v>4569</v>
      </c>
      <c r="I27" s="106">
        <f t="shared" si="4"/>
        <v>4889</v>
      </c>
      <c r="J27" s="106">
        <f t="shared" si="4"/>
        <v>5679</v>
      </c>
      <c r="K27" s="106">
        <f t="shared" si="4"/>
        <v>6243</v>
      </c>
      <c r="L27" s="106">
        <f t="shared" si="4"/>
        <v>5356</v>
      </c>
      <c r="M27" s="106">
        <f t="shared" si="4"/>
        <v>5377</v>
      </c>
      <c r="N27" s="106">
        <f t="shared" si="4"/>
        <v>5819</v>
      </c>
      <c r="O27" s="106">
        <f t="shared" si="4"/>
        <v>7088</v>
      </c>
      <c r="P27" s="106">
        <f t="shared" si="4"/>
        <v>7126</v>
      </c>
      <c r="Q27" s="106">
        <f>Q15</f>
        <v>5548</v>
      </c>
      <c r="R27" s="106">
        <f>R15</f>
        <v>4826</v>
      </c>
      <c r="S27" s="106">
        <f>S15</f>
        <v>8637</v>
      </c>
    </row>
    <row r="28" spans="1:19" ht="39.950000000000003" customHeight="1">
      <c r="A28" s="98" t="s">
        <v>215</v>
      </c>
      <c r="B28" s="99">
        <f>B11+B12</f>
        <v>236289</v>
      </c>
      <c r="C28" s="106">
        <f>C11+C12</f>
        <v>9827</v>
      </c>
      <c r="D28" s="106">
        <f t="shared" ref="D28:P28" si="5">D11+D12</f>
        <v>10239</v>
      </c>
      <c r="E28" s="106">
        <f t="shared" si="5"/>
        <v>10911</v>
      </c>
      <c r="F28" s="106">
        <f t="shared" si="5"/>
        <v>11132</v>
      </c>
      <c r="G28" s="106">
        <f t="shared" si="5"/>
        <v>9994</v>
      </c>
      <c r="H28" s="106">
        <f t="shared" si="5"/>
        <v>11189</v>
      </c>
      <c r="I28" s="106">
        <f t="shared" si="5"/>
        <v>12749</v>
      </c>
      <c r="J28" s="106">
        <f t="shared" si="5"/>
        <v>14807</v>
      </c>
      <c r="K28" s="106">
        <f t="shared" si="5"/>
        <v>16556</v>
      </c>
      <c r="L28" s="106">
        <f t="shared" si="5"/>
        <v>13851</v>
      </c>
      <c r="M28" s="106">
        <f t="shared" si="5"/>
        <v>13953</v>
      </c>
      <c r="N28" s="106">
        <f t="shared" si="5"/>
        <v>14244</v>
      </c>
      <c r="O28" s="106">
        <f t="shared" si="5"/>
        <v>17515</v>
      </c>
      <c r="P28" s="106">
        <f t="shared" si="5"/>
        <v>18707</v>
      </c>
      <c r="Q28" s="106">
        <f>Q11+Q12</f>
        <v>14998</v>
      </c>
      <c r="R28" s="106">
        <f>R11+R12</f>
        <v>12729</v>
      </c>
      <c r="S28" s="106">
        <f>S11+S12</f>
        <v>22888</v>
      </c>
    </row>
    <row r="29" spans="1:19" ht="39.950000000000003" customHeight="1">
      <c r="A29" s="98" t="s">
        <v>216</v>
      </c>
      <c r="B29" s="99">
        <f>B8+B18</f>
        <v>173436</v>
      </c>
      <c r="C29" s="106">
        <f>C8+C18</f>
        <v>6120</v>
      </c>
      <c r="D29" s="106">
        <f t="shared" ref="D29:P29" si="6">D8+D18</f>
        <v>6622</v>
      </c>
      <c r="E29" s="106">
        <f t="shared" si="6"/>
        <v>7409</v>
      </c>
      <c r="F29" s="106">
        <f t="shared" si="6"/>
        <v>7922</v>
      </c>
      <c r="G29" s="106">
        <f t="shared" si="6"/>
        <v>7185</v>
      </c>
      <c r="H29" s="106">
        <f t="shared" si="6"/>
        <v>7629</v>
      </c>
      <c r="I29" s="106">
        <f t="shared" si="6"/>
        <v>8685</v>
      </c>
      <c r="J29" s="106">
        <f t="shared" si="6"/>
        <v>10229</v>
      </c>
      <c r="K29" s="106">
        <f t="shared" si="6"/>
        <v>11937</v>
      </c>
      <c r="L29" s="106">
        <f t="shared" si="6"/>
        <v>9950</v>
      </c>
      <c r="M29" s="106">
        <f t="shared" si="6"/>
        <v>9660</v>
      </c>
      <c r="N29" s="106">
        <f t="shared" si="6"/>
        <v>10431</v>
      </c>
      <c r="O29" s="106">
        <f t="shared" si="6"/>
        <v>13613</v>
      </c>
      <c r="P29" s="106">
        <f t="shared" si="6"/>
        <v>15477</v>
      </c>
      <c r="Q29" s="106">
        <f>Q8+Q18</f>
        <v>12713</v>
      </c>
      <c r="R29" s="106">
        <f>R8+R18</f>
        <v>10121</v>
      </c>
      <c r="S29" s="106">
        <f>S8+S18</f>
        <v>17733</v>
      </c>
    </row>
    <row r="30" spans="1:19" ht="39.950000000000003" customHeight="1">
      <c r="A30" s="98" t="s">
        <v>217</v>
      </c>
      <c r="B30" s="99">
        <f>B7+B14+B17+B19+B20+B21</f>
        <v>652443</v>
      </c>
      <c r="C30" s="106">
        <f>C7+C14+C17+C19+C20+C21</f>
        <v>27178</v>
      </c>
      <c r="D30" s="106">
        <f t="shared" ref="D30:P30" si="7">D7+D14+D17+D19+D20+D21</f>
        <v>28420</v>
      </c>
      <c r="E30" s="106">
        <f t="shared" si="7"/>
        <v>30351</v>
      </c>
      <c r="F30" s="106">
        <f t="shared" si="7"/>
        <v>31876</v>
      </c>
      <c r="G30" s="106">
        <f t="shared" si="7"/>
        <v>32026</v>
      </c>
      <c r="H30" s="106">
        <f t="shared" si="7"/>
        <v>33645</v>
      </c>
      <c r="I30" s="106">
        <f t="shared" si="7"/>
        <v>38014</v>
      </c>
      <c r="J30" s="106">
        <f t="shared" si="7"/>
        <v>43768</v>
      </c>
      <c r="K30" s="106">
        <f t="shared" si="7"/>
        <v>48778</v>
      </c>
      <c r="L30" s="106">
        <f t="shared" si="7"/>
        <v>41808</v>
      </c>
      <c r="M30" s="106">
        <f t="shared" si="7"/>
        <v>40006</v>
      </c>
      <c r="N30" s="106">
        <f t="shared" si="7"/>
        <v>41577</v>
      </c>
      <c r="O30" s="106">
        <f t="shared" si="7"/>
        <v>46946</v>
      </c>
      <c r="P30" s="106">
        <f t="shared" si="7"/>
        <v>47736</v>
      </c>
      <c r="Q30" s="106">
        <f>Q7+Q14+Q17+Q19+Q20+Q21</f>
        <v>37954</v>
      </c>
      <c r="R30" s="106">
        <f>R7+R14+R17+R19+R20+R21</f>
        <v>30514</v>
      </c>
      <c r="S30" s="106">
        <f>S7+S14+S17+S19+S20+S21</f>
        <v>51763</v>
      </c>
    </row>
    <row r="31" spans="1:19" ht="39.950000000000003" customHeight="1">
      <c r="A31" s="98" t="s">
        <v>218</v>
      </c>
      <c r="B31" s="99">
        <f>B10+B13+B16+B22+B23</f>
        <v>152452</v>
      </c>
      <c r="C31" s="106">
        <f>C10+C13+C16+C22+C23</f>
        <v>4898</v>
      </c>
      <c r="D31" s="106">
        <f t="shared" ref="D31:P31" si="8">D10+D13+D16+D22+D23</f>
        <v>5424</v>
      </c>
      <c r="E31" s="106">
        <f t="shared" si="8"/>
        <v>6293</v>
      </c>
      <c r="F31" s="106">
        <f t="shared" si="8"/>
        <v>6834</v>
      </c>
      <c r="G31" s="106">
        <f t="shared" si="8"/>
        <v>5443</v>
      </c>
      <c r="H31" s="106">
        <f t="shared" si="8"/>
        <v>5516</v>
      </c>
      <c r="I31" s="106">
        <f t="shared" si="8"/>
        <v>6523</v>
      </c>
      <c r="J31" s="106">
        <f t="shared" si="8"/>
        <v>7716</v>
      </c>
      <c r="K31" s="106">
        <f t="shared" si="8"/>
        <v>8541</v>
      </c>
      <c r="L31" s="106">
        <f t="shared" si="8"/>
        <v>8236</v>
      </c>
      <c r="M31" s="106">
        <f t="shared" si="8"/>
        <v>9025</v>
      </c>
      <c r="N31" s="106">
        <f t="shared" si="8"/>
        <v>10619</v>
      </c>
      <c r="O31" s="106">
        <f t="shared" si="8"/>
        <v>12594</v>
      </c>
      <c r="P31" s="106">
        <f t="shared" si="8"/>
        <v>12924</v>
      </c>
      <c r="Q31" s="106">
        <f>Q10+Q13+Q16+Q22+Q23</f>
        <v>10570</v>
      </c>
      <c r="R31" s="106">
        <f>R10+R13+R16+R22+R23</f>
        <v>10468</v>
      </c>
      <c r="S31" s="106">
        <f>S10+S13+S16+S22+S23</f>
        <v>20802</v>
      </c>
    </row>
    <row r="32" spans="1:19" ht="39.950000000000003" customHeight="1">
      <c r="A32" s="100" t="s">
        <v>219</v>
      </c>
      <c r="B32" s="101">
        <f>B9+B24+B25+B26</f>
        <v>120770</v>
      </c>
      <c r="C32" s="107">
        <f>C9+C24+C25+C26</f>
        <v>3602</v>
      </c>
      <c r="D32" s="107">
        <f t="shared" ref="D32:P32" si="9">D9+D24+D25+D26</f>
        <v>4139</v>
      </c>
      <c r="E32" s="107">
        <f t="shared" si="9"/>
        <v>5005</v>
      </c>
      <c r="F32" s="107">
        <f t="shared" si="9"/>
        <v>5650</v>
      </c>
      <c r="G32" s="107">
        <f t="shared" si="9"/>
        <v>4067</v>
      </c>
      <c r="H32" s="107">
        <f t="shared" si="9"/>
        <v>3848</v>
      </c>
      <c r="I32" s="107">
        <f t="shared" si="9"/>
        <v>4749</v>
      </c>
      <c r="J32" s="107">
        <f t="shared" si="9"/>
        <v>6265</v>
      </c>
      <c r="K32" s="107">
        <f t="shared" si="9"/>
        <v>7023</v>
      </c>
      <c r="L32" s="107">
        <f t="shared" si="9"/>
        <v>6622</v>
      </c>
      <c r="M32" s="107">
        <f t="shared" si="9"/>
        <v>7114</v>
      </c>
      <c r="N32" s="107">
        <f t="shared" si="9"/>
        <v>8620</v>
      </c>
      <c r="O32" s="107">
        <f t="shared" si="9"/>
        <v>10677</v>
      </c>
      <c r="P32" s="107">
        <f t="shared" si="9"/>
        <v>11257</v>
      </c>
      <c r="Q32" s="107">
        <f>Q9+Q24+Q25+Q26</f>
        <v>8556</v>
      </c>
      <c r="R32" s="107">
        <f>R9+R24+R25+R26</f>
        <v>8036</v>
      </c>
      <c r="S32" s="107">
        <f>S9+S24+S25+S26</f>
        <v>15420</v>
      </c>
    </row>
    <row r="33" spans="1:1" ht="22.5" customHeight="1">
      <c r="A33" s="92" t="s">
        <v>627</v>
      </c>
    </row>
    <row r="34" spans="1:1">
      <c r="A34" s="132" t="s">
        <v>618</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tabSelected="1" view="pageBreakPreview" zoomScale="78" zoomScaleNormal="75" zoomScaleSheetLayoutView="78" workbookViewId="0">
      <selection activeCell="B7" sqref="B7"/>
    </sheetView>
  </sheetViews>
  <sheetFormatPr defaultRowHeight="13.5"/>
  <cols>
    <col min="1" max="1" width="13.625" style="92" customWidth="1"/>
    <col min="2" max="2" width="14.625" customWidth="1"/>
    <col min="3" max="19" width="12.625" customWidth="1"/>
  </cols>
  <sheetData>
    <row r="1" spans="1:19" ht="21">
      <c r="A1" s="152" t="s">
        <v>613</v>
      </c>
      <c r="B1" s="152"/>
      <c r="C1" s="152"/>
      <c r="D1" s="152"/>
      <c r="E1" s="152"/>
      <c r="F1" s="152"/>
      <c r="G1" s="152"/>
      <c r="H1" s="152"/>
    </row>
    <row r="2" spans="1:19" ht="15.75" customHeight="1">
      <c r="R2" s="138" t="s">
        <v>626</v>
      </c>
      <c r="S2" s="138"/>
    </row>
    <row r="3" spans="1:19"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7">
        <v>675440</v>
      </c>
      <c r="C4" s="97">
        <f t="shared" ref="C4:S4" si="0">C5+C6</f>
        <v>28448</v>
      </c>
      <c r="D4" s="97">
        <f t="shared" si="0"/>
        <v>29922</v>
      </c>
      <c r="E4" s="97">
        <f t="shared" si="0"/>
        <v>32917</v>
      </c>
      <c r="F4" s="97">
        <f t="shared" si="0"/>
        <v>34631</v>
      </c>
      <c r="G4" s="97">
        <f t="shared" si="0"/>
        <v>31870</v>
      </c>
      <c r="H4" s="97">
        <f t="shared" si="0"/>
        <v>33079</v>
      </c>
      <c r="I4" s="97">
        <f t="shared" si="0"/>
        <v>37839</v>
      </c>
      <c r="J4" s="105">
        <f t="shared" si="0"/>
        <v>44321</v>
      </c>
      <c r="K4" s="97">
        <f t="shared" si="0"/>
        <v>49404</v>
      </c>
      <c r="L4" s="97">
        <f t="shared" si="0"/>
        <v>41765</v>
      </c>
      <c r="M4" s="97">
        <f t="shared" si="0"/>
        <v>41301</v>
      </c>
      <c r="N4" s="97">
        <f t="shared" si="0"/>
        <v>44182</v>
      </c>
      <c r="O4" s="97">
        <f t="shared" si="0"/>
        <v>52623</v>
      </c>
      <c r="P4" s="97">
        <f t="shared" si="0"/>
        <v>54302</v>
      </c>
      <c r="Q4" s="97">
        <f t="shared" si="0"/>
        <v>40644</v>
      </c>
      <c r="R4" s="97">
        <f t="shared" si="0"/>
        <v>32304</v>
      </c>
      <c r="S4" s="105">
        <f t="shared" si="0"/>
        <v>45847</v>
      </c>
    </row>
    <row r="5" spans="1:19" ht="39.950000000000003" customHeight="1">
      <c r="A5" s="98" t="s">
        <v>193</v>
      </c>
      <c r="B5" s="99">
        <f>SUM(B7:B17)</f>
        <v>610304</v>
      </c>
      <c r="C5" s="99">
        <f t="shared" ref="C5:S5" si="1">SUM(C7:C17)</f>
        <v>26337</v>
      </c>
      <c r="D5" s="99">
        <f t="shared" si="1"/>
        <v>27449</v>
      </c>
      <c r="E5" s="99">
        <f t="shared" si="1"/>
        <v>29936</v>
      </c>
      <c r="F5" s="99">
        <f t="shared" si="1"/>
        <v>31264</v>
      </c>
      <c r="G5" s="99">
        <f t="shared" si="1"/>
        <v>29141</v>
      </c>
      <c r="H5" s="99">
        <f t="shared" si="1"/>
        <v>30423</v>
      </c>
      <c r="I5" s="99">
        <f t="shared" si="1"/>
        <v>34931</v>
      </c>
      <c r="J5" s="106">
        <f t="shared" si="1"/>
        <v>40678</v>
      </c>
      <c r="K5" s="99">
        <f t="shared" si="1"/>
        <v>45318</v>
      </c>
      <c r="L5" s="99">
        <f t="shared" si="1"/>
        <v>38263</v>
      </c>
      <c r="M5" s="99">
        <f t="shared" si="1"/>
        <v>37342</v>
      </c>
      <c r="N5" s="99">
        <f t="shared" si="1"/>
        <v>39376</v>
      </c>
      <c r="O5" s="99">
        <f t="shared" si="1"/>
        <v>46690</v>
      </c>
      <c r="P5" s="99">
        <f t="shared" si="1"/>
        <v>48558</v>
      </c>
      <c r="Q5" s="99">
        <f t="shared" si="1"/>
        <v>36307</v>
      </c>
      <c r="R5" s="99">
        <f t="shared" si="1"/>
        <v>28414</v>
      </c>
      <c r="S5" s="106">
        <f t="shared" si="1"/>
        <v>39877</v>
      </c>
    </row>
    <row r="6" spans="1:19" ht="39.950000000000003" customHeight="1">
      <c r="A6" s="100" t="s">
        <v>194</v>
      </c>
      <c r="B6" s="101">
        <f>SUM(B18:B26)</f>
        <v>65136</v>
      </c>
      <c r="C6" s="101">
        <f t="shared" ref="C6:S6" si="2">SUM(C18:C26)</f>
        <v>2111</v>
      </c>
      <c r="D6" s="101">
        <f t="shared" si="2"/>
        <v>2473</v>
      </c>
      <c r="E6" s="101">
        <f t="shared" si="2"/>
        <v>2981</v>
      </c>
      <c r="F6" s="101">
        <f t="shared" si="2"/>
        <v>3367</v>
      </c>
      <c r="G6" s="101">
        <f t="shared" si="2"/>
        <v>2729</v>
      </c>
      <c r="H6" s="101">
        <f t="shared" si="2"/>
        <v>2656</v>
      </c>
      <c r="I6" s="101">
        <f t="shared" si="2"/>
        <v>2908</v>
      </c>
      <c r="J6" s="107">
        <f t="shared" si="2"/>
        <v>3643</v>
      </c>
      <c r="K6" s="101">
        <f t="shared" si="2"/>
        <v>4086</v>
      </c>
      <c r="L6" s="101">
        <f t="shared" si="2"/>
        <v>3502</v>
      </c>
      <c r="M6" s="101">
        <f t="shared" si="2"/>
        <v>3959</v>
      </c>
      <c r="N6" s="101">
        <f t="shared" si="2"/>
        <v>4806</v>
      </c>
      <c r="O6" s="101">
        <f t="shared" si="2"/>
        <v>5933</v>
      </c>
      <c r="P6" s="101">
        <f t="shared" si="2"/>
        <v>5744</v>
      </c>
      <c r="Q6" s="101">
        <f t="shared" si="2"/>
        <v>4337</v>
      </c>
      <c r="R6" s="101">
        <f t="shared" si="2"/>
        <v>3890</v>
      </c>
      <c r="S6" s="107">
        <f t="shared" si="2"/>
        <v>5970</v>
      </c>
    </row>
    <row r="7" spans="1:19" ht="39.950000000000003" customHeight="1">
      <c r="A7" s="96" t="s">
        <v>195</v>
      </c>
      <c r="B7" s="99">
        <f>SUM(C7:S7)</f>
        <v>243406</v>
      </c>
      <c r="C7" s="105">
        <v>11451</v>
      </c>
      <c r="D7" s="105">
        <v>11511</v>
      </c>
      <c r="E7" s="105">
        <v>12474</v>
      </c>
      <c r="F7" s="105">
        <v>13084</v>
      </c>
      <c r="G7" s="105">
        <v>12834</v>
      </c>
      <c r="H7" s="105">
        <v>13149</v>
      </c>
      <c r="I7" s="105">
        <v>15093</v>
      </c>
      <c r="J7" s="105">
        <v>17303</v>
      </c>
      <c r="K7" s="105">
        <v>19519</v>
      </c>
      <c r="L7" s="105">
        <v>16316</v>
      </c>
      <c r="M7" s="105">
        <v>15061</v>
      </c>
      <c r="N7" s="105">
        <v>15283</v>
      </c>
      <c r="O7" s="105">
        <v>17247</v>
      </c>
      <c r="P7" s="105">
        <v>17523</v>
      </c>
      <c r="Q7" s="105">
        <v>13274</v>
      </c>
      <c r="R7" s="105">
        <v>9630</v>
      </c>
      <c r="S7" s="105">
        <v>12654</v>
      </c>
    </row>
    <row r="8" spans="1:19" ht="39.950000000000003" customHeight="1">
      <c r="A8" s="98" t="s">
        <v>196</v>
      </c>
      <c r="B8" s="99">
        <f t="shared" ref="B8:B26" si="3">SUM(C8:S8)</f>
        <v>78356</v>
      </c>
      <c r="C8" s="106">
        <v>3091</v>
      </c>
      <c r="D8" s="106">
        <v>3343</v>
      </c>
      <c r="E8" s="106">
        <v>3653</v>
      </c>
      <c r="F8" s="106">
        <v>3821</v>
      </c>
      <c r="G8" s="106">
        <v>3503</v>
      </c>
      <c r="H8" s="106">
        <v>3778</v>
      </c>
      <c r="I8" s="106">
        <v>4280</v>
      </c>
      <c r="J8" s="106">
        <v>5002</v>
      </c>
      <c r="K8" s="106">
        <v>5758</v>
      </c>
      <c r="L8" s="106">
        <v>4659</v>
      </c>
      <c r="M8" s="106">
        <v>4513</v>
      </c>
      <c r="N8" s="106">
        <v>4804</v>
      </c>
      <c r="O8" s="106">
        <v>6208</v>
      </c>
      <c r="P8" s="106">
        <v>6939</v>
      </c>
      <c r="Q8" s="106">
        <v>5419</v>
      </c>
      <c r="R8" s="106">
        <v>4115</v>
      </c>
      <c r="S8" s="106">
        <v>5470</v>
      </c>
    </row>
    <row r="9" spans="1:19" ht="39.950000000000003" customHeight="1">
      <c r="A9" s="98" t="s">
        <v>197</v>
      </c>
      <c r="B9" s="99">
        <f t="shared" si="3"/>
        <v>38170</v>
      </c>
      <c r="C9" s="106">
        <v>1368</v>
      </c>
      <c r="D9" s="106">
        <v>1541</v>
      </c>
      <c r="E9" s="106">
        <v>1741</v>
      </c>
      <c r="F9" s="106">
        <v>2008</v>
      </c>
      <c r="G9" s="106">
        <v>1457</v>
      </c>
      <c r="H9" s="106">
        <v>1420</v>
      </c>
      <c r="I9" s="106">
        <v>1769</v>
      </c>
      <c r="J9" s="106">
        <v>2271</v>
      </c>
      <c r="K9" s="106">
        <v>2445</v>
      </c>
      <c r="L9" s="106">
        <v>2247</v>
      </c>
      <c r="M9" s="106">
        <v>2323</v>
      </c>
      <c r="N9" s="106">
        <v>2772</v>
      </c>
      <c r="O9" s="106">
        <v>3375</v>
      </c>
      <c r="P9" s="106">
        <v>3642</v>
      </c>
      <c r="Q9" s="106">
        <v>2468</v>
      </c>
      <c r="R9" s="106">
        <v>2118</v>
      </c>
      <c r="S9" s="106">
        <v>3205</v>
      </c>
    </row>
    <row r="10" spans="1:19" ht="39.950000000000003" customHeight="1">
      <c r="A10" s="98" t="s">
        <v>198</v>
      </c>
      <c r="B10" s="99">
        <f t="shared" si="3"/>
        <v>17126</v>
      </c>
      <c r="C10" s="106">
        <v>541</v>
      </c>
      <c r="D10" s="106">
        <v>640</v>
      </c>
      <c r="E10" s="106">
        <v>742</v>
      </c>
      <c r="F10" s="106">
        <v>789</v>
      </c>
      <c r="G10" s="106">
        <v>669</v>
      </c>
      <c r="H10" s="106">
        <v>651</v>
      </c>
      <c r="I10" s="106">
        <v>770</v>
      </c>
      <c r="J10" s="106">
        <v>923</v>
      </c>
      <c r="K10" s="106">
        <v>1090</v>
      </c>
      <c r="L10" s="106">
        <v>1046</v>
      </c>
      <c r="M10" s="106">
        <v>1131</v>
      </c>
      <c r="N10" s="106">
        <v>1292</v>
      </c>
      <c r="O10" s="106">
        <v>1502</v>
      </c>
      <c r="P10" s="106">
        <v>1598</v>
      </c>
      <c r="Q10" s="106">
        <v>1217</v>
      </c>
      <c r="R10" s="106">
        <v>1064</v>
      </c>
      <c r="S10" s="106">
        <v>1461</v>
      </c>
    </row>
    <row r="11" spans="1:19" ht="39.950000000000003" customHeight="1">
      <c r="A11" s="98" t="s">
        <v>199</v>
      </c>
      <c r="B11" s="99">
        <f t="shared" si="3"/>
        <v>59075</v>
      </c>
      <c r="C11" s="106">
        <v>2733</v>
      </c>
      <c r="D11" s="106">
        <v>2770</v>
      </c>
      <c r="E11" s="106">
        <v>2884</v>
      </c>
      <c r="F11" s="106">
        <v>2873</v>
      </c>
      <c r="G11" s="106">
        <v>2669</v>
      </c>
      <c r="H11" s="106">
        <v>3024</v>
      </c>
      <c r="I11" s="106">
        <v>3438</v>
      </c>
      <c r="J11" s="106">
        <v>4084</v>
      </c>
      <c r="K11" s="106">
        <v>4512</v>
      </c>
      <c r="L11" s="106">
        <v>3721</v>
      </c>
      <c r="M11" s="106">
        <v>3603</v>
      </c>
      <c r="N11" s="106">
        <v>3398</v>
      </c>
      <c r="O11" s="106">
        <v>4263</v>
      </c>
      <c r="P11" s="106">
        <v>4805</v>
      </c>
      <c r="Q11" s="106">
        <v>3683</v>
      </c>
      <c r="R11" s="106">
        <v>2834</v>
      </c>
      <c r="S11" s="106">
        <v>3781</v>
      </c>
    </row>
    <row r="12" spans="1:19" ht="39.950000000000003" customHeight="1">
      <c r="A12" s="98" t="s">
        <v>200</v>
      </c>
      <c r="B12" s="99">
        <f t="shared" si="3"/>
        <v>54280</v>
      </c>
      <c r="C12" s="106">
        <v>2339</v>
      </c>
      <c r="D12" s="106">
        <v>2445</v>
      </c>
      <c r="E12" s="106">
        <v>2702</v>
      </c>
      <c r="F12" s="106">
        <v>2757</v>
      </c>
      <c r="G12" s="106">
        <v>2609</v>
      </c>
      <c r="H12" s="106">
        <v>2797</v>
      </c>
      <c r="I12" s="106">
        <v>3093</v>
      </c>
      <c r="J12" s="106">
        <v>3545</v>
      </c>
      <c r="K12" s="106">
        <v>3904</v>
      </c>
      <c r="L12" s="106">
        <v>3241</v>
      </c>
      <c r="M12" s="106">
        <v>3399</v>
      </c>
      <c r="N12" s="106">
        <v>3503</v>
      </c>
      <c r="O12" s="106">
        <v>4251</v>
      </c>
      <c r="P12" s="106">
        <v>4164</v>
      </c>
      <c r="Q12" s="106">
        <v>3117</v>
      </c>
      <c r="R12" s="106">
        <v>2514</v>
      </c>
      <c r="S12" s="106">
        <v>3900</v>
      </c>
    </row>
    <row r="13" spans="1:19" ht="39.950000000000003" customHeight="1">
      <c r="A13" s="98" t="s">
        <v>201</v>
      </c>
      <c r="B13" s="99">
        <f t="shared" si="3"/>
        <v>22046</v>
      </c>
      <c r="C13" s="106">
        <v>918</v>
      </c>
      <c r="D13" s="106">
        <v>922</v>
      </c>
      <c r="E13" s="106">
        <v>1090</v>
      </c>
      <c r="F13" s="106">
        <v>1152</v>
      </c>
      <c r="G13" s="106">
        <v>884</v>
      </c>
      <c r="H13" s="106">
        <v>926</v>
      </c>
      <c r="I13" s="106">
        <v>1138</v>
      </c>
      <c r="J13" s="106">
        <v>1337</v>
      </c>
      <c r="K13" s="106">
        <v>1399</v>
      </c>
      <c r="L13" s="106">
        <v>1217</v>
      </c>
      <c r="M13" s="106">
        <v>1405</v>
      </c>
      <c r="N13" s="106">
        <v>1632</v>
      </c>
      <c r="O13" s="106">
        <v>1869</v>
      </c>
      <c r="P13" s="106">
        <v>1781</v>
      </c>
      <c r="Q13" s="106">
        <v>1292</v>
      </c>
      <c r="R13" s="106">
        <v>1133</v>
      </c>
      <c r="S13" s="106">
        <v>1951</v>
      </c>
    </row>
    <row r="14" spans="1:19" ht="39.950000000000003" customHeight="1">
      <c r="A14" s="98" t="s">
        <v>202</v>
      </c>
      <c r="B14" s="99">
        <f t="shared" si="3"/>
        <v>18071</v>
      </c>
      <c r="C14" s="106">
        <v>773</v>
      </c>
      <c r="D14" s="106">
        <v>791</v>
      </c>
      <c r="E14" s="106">
        <v>895</v>
      </c>
      <c r="F14" s="106">
        <v>929</v>
      </c>
      <c r="G14" s="106">
        <v>850</v>
      </c>
      <c r="H14" s="106">
        <v>828</v>
      </c>
      <c r="I14" s="106">
        <v>1013</v>
      </c>
      <c r="J14" s="106">
        <v>1088</v>
      </c>
      <c r="K14" s="106">
        <v>1240</v>
      </c>
      <c r="L14" s="106">
        <v>1110</v>
      </c>
      <c r="M14" s="106">
        <v>1106</v>
      </c>
      <c r="N14" s="106">
        <v>1289</v>
      </c>
      <c r="O14" s="106">
        <v>1412</v>
      </c>
      <c r="P14" s="106">
        <v>1509</v>
      </c>
      <c r="Q14" s="106">
        <v>1074</v>
      </c>
      <c r="R14" s="106">
        <v>886</v>
      </c>
      <c r="S14" s="106">
        <v>1278</v>
      </c>
    </row>
    <row r="15" spans="1:19" ht="39.950000000000003" customHeight="1">
      <c r="A15" s="98" t="s">
        <v>203</v>
      </c>
      <c r="B15" s="99">
        <f t="shared" si="3"/>
        <v>44220</v>
      </c>
      <c r="C15" s="106">
        <v>1818</v>
      </c>
      <c r="D15" s="106">
        <v>1991</v>
      </c>
      <c r="E15" s="106">
        <v>2047</v>
      </c>
      <c r="F15" s="106">
        <v>2163</v>
      </c>
      <c r="G15" s="106">
        <v>2150</v>
      </c>
      <c r="H15" s="106">
        <v>2377</v>
      </c>
      <c r="I15" s="106">
        <v>2588</v>
      </c>
      <c r="J15" s="106">
        <v>2917</v>
      </c>
      <c r="K15" s="106">
        <v>3247</v>
      </c>
      <c r="L15" s="106">
        <v>2730</v>
      </c>
      <c r="M15" s="106">
        <v>2673</v>
      </c>
      <c r="N15" s="106">
        <v>2886</v>
      </c>
      <c r="O15" s="106">
        <v>3529</v>
      </c>
      <c r="P15" s="106">
        <v>3536</v>
      </c>
      <c r="Q15" s="106">
        <v>2553</v>
      </c>
      <c r="R15" s="106">
        <v>2081</v>
      </c>
      <c r="S15" s="106">
        <v>2934</v>
      </c>
    </row>
    <row r="16" spans="1:19" ht="39.950000000000003" customHeight="1">
      <c r="A16" s="98" t="s">
        <v>204</v>
      </c>
      <c r="B16" s="99">
        <f t="shared" si="3"/>
        <v>19302</v>
      </c>
      <c r="C16" s="106">
        <v>624</v>
      </c>
      <c r="D16" s="106">
        <v>749</v>
      </c>
      <c r="E16" s="106">
        <v>880</v>
      </c>
      <c r="F16" s="106">
        <v>889</v>
      </c>
      <c r="G16" s="106">
        <v>662</v>
      </c>
      <c r="H16" s="106">
        <v>674</v>
      </c>
      <c r="I16" s="106">
        <v>824</v>
      </c>
      <c r="J16" s="106">
        <v>1082</v>
      </c>
      <c r="K16" s="106">
        <v>1060</v>
      </c>
      <c r="L16" s="106">
        <v>1019</v>
      </c>
      <c r="M16" s="106">
        <v>1183</v>
      </c>
      <c r="N16" s="106">
        <v>1364</v>
      </c>
      <c r="O16" s="106">
        <v>1690</v>
      </c>
      <c r="P16" s="106">
        <v>1829</v>
      </c>
      <c r="Q16" s="106">
        <v>1330</v>
      </c>
      <c r="R16" s="106">
        <v>1284</v>
      </c>
      <c r="S16" s="106">
        <v>2159</v>
      </c>
    </row>
    <row r="17" spans="1:19" ht="39.950000000000003" customHeight="1">
      <c r="A17" s="98" t="s">
        <v>205</v>
      </c>
      <c r="B17" s="99">
        <f t="shared" si="3"/>
        <v>16252</v>
      </c>
      <c r="C17" s="106">
        <v>681</v>
      </c>
      <c r="D17" s="106">
        <v>746</v>
      </c>
      <c r="E17" s="106">
        <v>828</v>
      </c>
      <c r="F17" s="106">
        <v>799</v>
      </c>
      <c r="G17" s="106">
        <v>854</v>
      </c>
      <c r="H17" s="106">
        <v>799</v>
      </c>
      <c r="I17" s="106">
        <v>925</v>
      </c>
      <c r="J17" s="106">
        <v>1126</v>
      </c>
      <c r="K17" s="106">
        <v>1144</v>
      </c>
      <c r="L17" s="106">
        <v>957</v>
      </c>
      <c r="M17" s="106">
        <v>945</v>
      </c>
      <c r="N17" s="106">
        <v>1153</v>
      </c>
      <c r="O17" s="106">
        <v>1344</v>
      </c>
      <c r="P17" s="106">
        <v>1232</v>
      </c>
      <c r="Q17" s="106">
        <v>880</v>
      </c>
      <c r="R17" s="106">
        <v>755</v>
      </c>
      <c r="S17" s="106">
        <v>1084</v>
      </c>
    </row>
    <row r="18" spans="1:19" ht="39.950000000000003" customHeight="1">
      <c r="A18" s="102" t="s">
        <v>206</v>
      </c>
      <c r="B18" s="105">
        <f t="shared" si="3"/>
        <v>3709</v>
      </c>
      <c r="C18" s="108">
        <v>76</v>
      </c>
      <c r="D18" s="108">
        <v>87</v>
      </c>
      <c r="E18" s="108">
        <v>97</v>
      </c>
      <c r="F18" s="108">
        <v>338</v>
      </c>
      <c r="G18" s="108">
        <v>212</v>
      </c>
      <c r="H18" s="108">
        <v>189</v>
      </c>
      <c r="I18" s="108">
        <v>155</v>
      </c>
      <c r="J18" s="108">
        <v>162</v>
      </c>
      <c r="K18" s="108">
        <v>171</v>
      </c>
      <c r="L18" s="108">
        <v>140</v>
      </c>
      <c r="M18" s="108">
        <v>187</v>
      </c>
      <c r="N18" s="108">
        <v>229</v>
      </c>
      <c r="O18" s="108">
        <v>345</v>
      </c>
      <c r="P18" s="108">
        <v>413</v>
      </c>
      <c r="Q18" s="108">
        <v>310</v>
      </c>
      <c r="R18" s="108">
        <v>244</v>
      </c>
      <c r="S18" s="108">
        <v>354</v>
      </c>
    </row>
    <row r="19" spans="1:19" ht="39.950000000000003" customHeight="1">
      <c r="A19" s="102" t="s">
        <v>207</v>
      </c>
      <c r="B19" s="108">
        <v>4354</v>
      </c>
      <c r="C19" s="108">
        <v>109</v>
      </c>
      <c r="D19" s="108">
        <v>113</v>
      </c>
      <c r="E19" s="108">
        <v>167</v>
      </c>
      <c r="F19" s="108">
        <v>165</v>
      </c>
      <c r="G19" s="108">
        <v>138</v>
      </c>
      <c r="H19" s="108">
        <v>155</v>
      </c>
      <c r="I19" s="108">
        <v>143</v>
      </c>
      <c r="J19" s="108">
        <v>194</v>
      </c>
      <c r="K19" s="108">
        <v>197</v>
      </c>
      <c r="L19" s="108">
        <v>199</v>
      </c>
      <c r="M19" s="108">
        <v>298</v>
      </c>
      <c r="N19" s="108">
        <v>367</v>
      </c>
      <c r="O19" s="108">
        <v>381</v>
      </c>
      <c r="P19" s="108">
        <v>352</v>
      </c>
      <c r="Q19" s="108">
        <v>270</v>
      </c>
      <c r="R19" s="108">
        <v>385</v>
      </c>
      <c r="S19" s="108">
        <v>711</v>
      </c>
    </row>
    <row r="20" spans="1:19" ht="39.950000000000003" customHeight="1">
      <c r="A20" s="98" t="s">
        <v>208</v>
      </c>
      <c r="B20" s="105">
        <f t="shared" si="3"/>
        <v>14778</v>
      </c>
      <c r="C20" s="106">
        <v>592</v>
      </c>
      <c r="D20" s="106">
        <v>706</v>
      </c>
      <c r="E20" s="106">
        <v>794</v>
      </c>
      <c r="F20" s="106">
        <v>809</v>
      </c>
      <c r="G20" s="106">
        <v>669</v>
      </c>
      <c r="H20" s="106">
        <v>735</v>
      </c>
      <c r="I20" s="106">
        <v>796</v>
      </c>
      <c r="J20" s="106">
        <v>978</v>
      </c>
      <c r="K20" s="106">
        <v>1142</v>
      </c>
      <c r="L20" s="106">
        <v>893</v>
      </c>
      <c r="M20" s="106">
        <v>860</v>
      </c>
      <c r="N20" s="106">
        <v>986</v>
      </c>
      <c r="O20" s="106">
        <v>1157</v>
      </c>
      <c r="P20" s="106">
        <v>1097</v>
      </c>
      <c r="Q20" s="106">
        <v>967</v>
      </c>
      <c r="R20" s="106">
        <v>670</v>
      </c>
      <c r="S20" s="106">
        <v>927</v>
      </c>
    </row>
    <row r="21" spans="1:19" ht="39.950000000000003" customHeight="1">
      <c r="A21" s="98" t="s">
        <v>209</v>
      </c>
      <c r="B21" s="107">
        <v>10486</v>
      </c>
      <c r="C21" s="106">
        <v>383</v>
      </c>
      <c r="D21" s="106">
        <v>484</v>
      </c>
      <c r="E21" s="106">
        <v>540</v>
      </c>
      <c r="F21" s="106">
        <v>552</v>
      </c>
      <c r="G21" s="106">
        <v>529</v>
      </c>
      <c r="H21" s="106">
        <v>485</v>
      </c>
      <c r="I21" s="106">
        <v>570</v>
      </c>
      <c r="J21" s="106">
        <v>700</v>
      </c>
      <c r="K21" s="106">
        <v>756</v>
      </c>
      <c r="L21" s="106">
        <v>566</v>
      </c>
      <c r="M21" s="106">
        <v>600</v>
      </c>
      <c r="N21" s="106">
        <v>742</v>
      </c>
      <c r="O21" s="106">
        <v>898</v>
      </c>
      <c r="P21" s="106">
        <v>833</v>
      </c>
      <c r="Q21" s="106">
        <v>666</v>
      </c>
      <c r="R21" s="106">
        <v>483</v>
      </c>
      <c r="S21" s="106">
        <v>683</v>
      </c>
    </row>
    <row r="22" spans="1:19" ht="39.950000000000003" customHeight="1">
      <c r="A22" s="102" t="s">
        <v>210</v>
      </c>
      <c r="B22" s="108">
        <v>8504</v>
      </c>
      <c r="C22" s="108">
        <v>305</v>
      </c>
      <c r="D22" s="108">
        <v>325</v>
      </c>
      <c r="E22" s="108">
        <v>416</v>
      </c>
      <c r="F22" s="108">
        <v>419</v>
      </c>
      <c r="G22" s="108">
        <v>339</v>
      </c>
      <c r="H22" s="108">
        <v>295</v>
      </c>
      <c r="I22" s="108">
        <v>364</v>
      </c>
      <c r="J22" s="108">
        <v>475</v>
      </c>
      <c r="K22" s="108">
        <v>485</v>
      </c>
      <c r="L22" s="108">
        <v>466</v>
      </c>
      <c r="M22" s="108">
        <v>537</v>
      </c>
      <c r="N22" s="108">
        <v>648</v>
      </c>
      <c r="O22" s="108">
        <v>770</v>
      </c>
      <c r="P22" s="108">
        <v>718</v>
      </c>
      <c r="Q22" s="108">
        <v>533</v>
      </c>
      <c r="R22" s="108">
        <v>531</v>
      </c>
      <c r="S22" s="108">
        <v>873</v>
      </c>
    </row>
    <row r="23" spans="1:19" ht="39.950000000000003" customHeight="1">
      <c r="A23" s="102" t="s">
        <v>211</v>
      </c>
      <c r="B23" s="107">
        <f t="shared" si="3"/>
        <v>4994</v>
      </c>
      <c r="C23" s="108">
        <v>142</v>
      </c>
      <c r="D23" s="108">
        <v>135</v>
      </c>
      <c r="E23" s="108">
        <v>171</v>
      </c>
      <c r="F23" s="108">
        <v>215</v>
      </c>
      <c r="G23" s="108">
        <v>189</v>
      </c>
      <c r="H23" s="108">
        <v>200</v>
      </c>
      <c r="I23" s="108">
        <v>189</v>
      </c>
      <c r="J23" s="108">
        <v>220</v>
      </c>
      <c r="K23" s="108">
        <v>240</v>
      </c>
      <c r="L23" s="108">
        <v>274</v>
      </c>
      <c r="M23" s="108">
        <v>318</v>
      </c>
      <c r="N23" s="108">
        <v>450</v>
      </c>
      <c r="O23" s="108">
        <v>490</v>
      </c>
      <c r="P23" s="108">
        <v>488</v>
      </c>
      <c r="Q23" s="108">
        <v>318</v>
      </c>
      <c r="R23" s="108">
        <v>358</v>
      </c>
      <c r="S23" s="108">
        <v>597</v>
      </c>
    </row>
    <row r="24" spans="1:19" ht="39.950000000000003" customHeight="1">
      <c r="A24" s="98" t="s">
        <v>212</v>
      </c>
      <c r="B24" s="105">
        <v>2013</v>
      </c>
      <c r="C24" s="106">
        <v>41</v>
      </c>
      <c r="D24" s="106">
        <v>60</v>
      </c>
      <c r="E24" s="106">
        <v>79</v>
      </c>
      <c r="F24" s="106">
        <v>106</v>
      </c>
      <c r="G24" s="106">
        <v>55</v>
      </c>
      <c r="H24" s="106">
        <v>66</v>
      </c>
      <c r="I24" s="106">
        <v>81</v>
      </c>
      <c r="J24" s="106">
        <v>99</v>
      </c>
      <c r="K24" s="106">
        <v>116</v>
      </c>
      <c r="L24" s="106">
        <v>111</v>
      </c>
      <c r="M24" s="106">
        <v>109</v>
      </c>
      <c r="N24" s="106">
        <v>152</v>
      </c>
      <c r="O24" s="106">
        <v>210</v>
      </c>
      <c r="P24" s="106">
        <v>193</v>
      </c>
      <c r="Q24" s="106">
        <v>141</v>
      </c>
      <c r="R24" s="106">
        <v>143</v>
      </c>
      <c r="S24" s="106">
        <v>247</v>
      </c>
    </row>
    <row r="25" spans="1:19" ht="39.950000000000003" customHeight="1">
      <c r="A25" s="98" t="s">
        <v>213</v>
      </c>
      <c r="B25" s="107">
        <v>5223</v>
      </c>
      <c r="C25" s="106">
        <v>147</v>
      </c>
      <c r="D25" s="106">
        <v>193</v>
      </c>
      <c r="E25" s="106">
        <v>247</v>
      </c>
      <c r="F25" s="106">
        <v>215</v>
      </c>
      <c r="G25" s="106">
        <v>177</v>
      </c>
      <c r="H25" s="106">
        <v>171</v>
      </c>
      <c r="I25" s="106">
        <v>199</v>
      </c>
      <c r="J25" s="106">
        <v>253</v>
      </c>
      <c r="K25" s="106">
        <v>281</v>
      </c>
      <c r="L25" s="106">
        <v>256</v>
      </c>
      <c r="M25" s="106">
        <v>346</v>
      </c>
      <c r="N25" s="106">
        <v>351</v>
      </c>
      <c r="O25" s="106">
        <v>541</v>
      </c>
      <c r="P25" s="106">
        <v>519</v>
      </c>
      <c r="Q25" s="106">
        <v>342</v>
      </c>
      <c r="R25" s="106">
        <v>357</v>
      </c>
      <c r="S25" s="106">
        <v>622</v>
      </c>
    </row>
    <row r="26" spans="1:19" ht="39.950000000000003" customHeight="1" thickBot="1">
      <c r="A26" s="103" t="s">
        <v>187</v>
      </c>
      <c r="B26" s="109">
        <f t="shared" si="3"/>
        <v>11075</v>
      </c>
      <c r="C26" s="109">
        <v>316</v>
      </c>
      <c r="D26" s="109">
        <v>370</v>
      </c>
      <c r="E26" s="109">
        <v>470</v>
      </c>
      <c r="F26" s="109">
        <v>548</v>
      </c>
      <c r="G26" s="109">
        <v>421</v>
      </c>
      <c r="H26" s="109">
        <v>360</v>
      </c>
      <c r="I26" s="109">
        <v>411</v>
      </c>
      <c r="J26" s="109">
        <v>562</v>
      </c>
      <c r="K26" s="109">
        <v>698</v>
      </c>
      <c r="L26" s="109">
        <v>597</v>
      </c>
      <c r="M26" s="109">
        <v>704</v>
      </c>
      <c r="N26" s="109">
        <v>881</v>
      </c>
      <c r="O26" s="109">
        <v>1141</v>
      </c>
      <c r="P26" s="109">
        <v>1131</v>
      </c>
      <c r="Q26" s="109">
        <v>790</v>
      </c>
      <c r="R26" s="109">
        <v>719</v>
      </c>
      <c r="S26" s="109">
        <v>956</v>
      </c>
    </row>
    <row r="27" spans="1:19" ht="39.950000000000003" customHeight="1" thickTop="1">
      <c r="A27" s="98" t="s">
        <v>214</v>
      </c>
      <c r="B27" s="99">
        <f t="shared" ref="B27:R27" si="4">B15</f>
        <v>44220</v>
      </c>
      <c r="C27" s="106">
        <f t="shared" si="4"/>
        <v>1818</v>
      </c>
      <c r="D27" s="106">
        <f t="shared" si="4"/>
        <v>1991</v>
      </c>
      <c r="E27" s="106">
        <f t="shared" si="4"/>
        <v>2047</v>
      </c>
      <c r="F27" s="106">
        <f t="shared" si="4"/>
        <v>2163</v>
      </c>
      <c r="G27" s="106">
        <f t="shared" si="4"/>
        <v>2150</v>
      </c>
      <c r="H27" s="106">
        <f t="shared" si="4"/>
        <v>2377</v>
      </c>
      <c r="I27" s="106">
        <f t="shared" si="4"/>
        <v>2588</v>
      </c>
      <c r="J27" s="106">
        <f t="shared" si="4"/>
        <v>2917</v>
      </c>
      <c r="K27" s="106">
        <f t="shared" si="4"/>
        <v>3247</v>
      </c>
      <c r="L27" s="106">
        <f t="shared" si="4"/>
        <v>2730</v>
      </c>
      <c r="M27" s="106">
        <f t="shared" si="4"/>
        <v>2673</v>
      </c>
      <c r="N27" s="106">
        <f t="shared" si="4"/>
        <v>2886</v>
      </c>
      <c r="O27" s="106">
        <f t="shared" si="4"/>
        <v>3529</v>
      </c>
      <c r="P27" s="106">
        <f t="shared" si="4"/>
        <v>3536</v>
      </c>
      <c r="Q27" s="106">
        <f t="shared" si="4"/>
        <v>2553</v>
      </c>
      <c r="R27" s="106">
        <f t="shared" si="4"/>
        <v>2081</v>
      </c>
      <c r="S27" s="106">
        <f>S15</f>
        <v>2934</v>
      </c>
    </row>
    <row r="28" spans="1:19" ht="39.950000000000003" customHeight="1">
      <c r="A28" s="98" t="s">
        <v>215</v>
      </c>
      <c r="B28" s="99">
        <f t="shared" ref="B28:R28" si="5">B11+B12</f>
        <v>113355</v>
      </c>
      <c r="C28" s="106">
        <f t="shared" si="5"/>
        <v>5072</v>
      </c>
      <c r="D28" s="106">
        <f t="shared" si="5"/>
        <v>5215</v>
      </c>
      <c r="E28" s="106">
        <f t="shared" si="5"/>
        <v>5586</v>
      </c>
      <c r="F28" s="106">
        <f t="shared" si="5"/>
        <v>5630</v>
      </c>
      <c r="G28" s="106">
        <f t="shared" si="5"/>
        <v>5278</v>
      </c>
      <c r="H28" s="106">
        <f t="shared" si="5"/>
        <v>5821</v>
      </c>
      <c r="I28" s="106">
        <f t="shared" si="5"/>
        <v>6531</v>
      </c>
      <c r="J28" s="106">
        <f t="shared" si="5"/>
        <v>7629</v>
      </c>
      <c r="K28" s="106">
        <f t="shared" si="5"/>
        <v>8416</v>
      </c>
      <c r="L28" s="106">
        <f t="shared" si="5"/>
        <v>6962</v>
      </c>
      <c r="M28" s="106">
        <f t="shared" si="5"/>
        <v>7002</v>
      </c>
      <c r="N28" s="106">
        <f t="shared" si="5"/>
        <v>6901</v>
      </c>
      <c r="O28" s="106">
        <f t="shared" si="5"/>
        <v>8514</v>
      </c>
      <c r="P28" s="106">
        <f t="shared" si="5"/>
        <v>8969</v>
      </c>
      <c r="Q28" s="106">
        <f t="shared" si="5"/>
        <v>6800</v>
      </c>
      <c r="R28" s="106">
        <f t="shared" si="5"/>
        <v>5348</v>
      </c>
      <c r="S28" s="106">
        <f>S11+S12</f>
        <v>7681</v>
      </c>
    </row>
    <row r="29" spans="1:19" ht="39.950000000000003" customHeight="1">
      <c r="A29" s="98" t="s">
        <v>216</v>
      </c>
      <c r="B29" s="99">
        <f t="shared" ref="B29:R29" si="6">B8+B18</f>
        <v>82065</v>
      </c>
      <c r="C29" s="106">
        <f t="shared" si="6"/>
        <v>3167</v>
      </c>
      <c r="D29" s="106">
        <f t="shared" si="6"/>
        <v>3430</v>
      </c>
      <c r="E29" s="106">
        <f t="shared" si="6"/>
        <v>3750</v>
      </c>
      <c r="F29" s="106">
        <f t="shared" si="6"/>
        <v>4159</v>
      </c>
      <c r="G29" s="106">
        <f t="shared" si="6"/>
        <v>3715</v>
      </c>
      <c r="H29" s="106">
        <f t="shared" si="6"/>
        <v>3967</v>
      </c>
      <c r="I29" s="106">
        <f t="shared" si="6"/>
        <v>4435</v>
      </c>
      <c r="J29" s="106">
        <f t="shared" si="6"/>
        <v>5164</v>
      </c>
      <c r="K29" s="106">
        <f t="shared" si="6"/>
        <v>5929</v>
      </c>
      <c r="L29" s="106">
        <f t="shared" si="6"/>
        <v>4799</v>
      </c>
      <c r="M29" s="106">
        <f t="shared" si="6"/>
        <v>4700</v>
      </c>
      <c r="N29" s="106">
        <f t="shared" si="6"/>
        <v>5033</v>
      </c>
      <c r="O29" s="106">
        <f t="shared" si="6"/>
        <v>6553</v>
      </c>
      <c r="P29" s="106">
        <f t="shared" si="6"/>
        <v>7352</v>
      </c>
      <c r="Q29" s="106">
        <f t="shared" si="6"/>
        <v>5729</v>
      </c>
      <c r="R29" s="106">
        <f t="shared" si="6"/>
        <v>4359</v>
      </c>
      <c r="S29" s="106">
        <f>S8+S18</f>
        <v>5824</v>
      </c>
    </row>
    <row r="30" spans="1:19" ht="39.950000000000003" customHeight="1">
      <c r="A30" s="98" t="s">
        <v>217</v>
      </c>
      <c r="B30" s="99">
        <f t="shared" ref="B30:R30" si="7">B7+B14+B17+B19+B20+B21</f>
        <v>307347</v>
      </c>
      <c r="C30" s="106">
        <f t="shared" si="7"/>
        <v>13989</v>
      </c>
      <c r="D30" s="106">
        <f t="shared" si="7"/>
        <v>14351</v>
      </c>
      <c r="E30" s="106">
        <f t="shared" si="7"/>
        <v>15698</v>
      </c>
      <c r="F30" s="106">
        <f t="shared" si="7"/>
        <v>16338</v>
      </c>
      <c r="G30" s="106">
        <f t="shared" si="7"/>
        <v>15874</v>
      </c>
      <c r="H30" s="106">
        <f t="shared" si="7"/>
        <v>16151</v>
      </c>
      <c r="I30" s="106">
        <f t="shared" si="7"/>
        <v>18540</v>
      </c>
      <c r="J30" s="106">
        <f t="shared" si="7"/>
        <v>21389</v>
      </c>
      <c r="K30" s="106">
        <f t="shared" si="7"/>
        <v>23998</v>
      </c>
      <c r="L30" s="106">
        <f t="shared" si="7"/>
        <v>20041</v>
      </c>
      <c r="M30" s="106">
        <f t="shared" si="7"/>
        <v>18870</v>
      </c>
      <c r="N30" s="106">
        <f t="shared" si="7"/>
        <v>19820</v>
      </c>
      <c r="O30" s="106">
        <f t="shared" si="7"/>
        <v>22439</v>
      </c>
      <c r="P30" s="106">
        <f t="shared" si="7"/>
        <v>22546</v>
      </c>
      <c r="Q30" s="106">
        <f t="shared" si="7"/>
        <v>17131</v>
      </c>
      <c r="R30" s="106">
        <f t="shared" si="7"/>
        <v>12809</v>
      </c>
      <c r="S30" s="106">
        <f>S7+S14+S17+S19+S20+S21</f>
        <v>17337</v>
      </c>
    </row>
    <row r="31" spans="1:19" ht="39.950000000000003" customHeight="1">
      <c r="A31" s="98" t="s">
        <v>218</v>
      </c>
      <c r="B31" s="99">
        <f t="shared" ref="B31:R31" si="8">B10+B13+B16+B22+B23</f>
        <v>71972</v>
      </c>
      <c r="C31" s="106">
        <f t="shared" si="8"/>
        <v>2530</v>
      </c>
      <c r="D31" s="106">
        <f t="shared" si="8"/>
        <v>2771</v>
      </c>
      <c r="E31" s="106">
        <f t="shared" si="8"/>
        <v>3299</v>
      </c>
      <c r="F31" s="106">
        <f t="shared" si="8"/>
        <v>3464</v>
      </c>
      <c r="G31" s="106">
        <f t="shared" si="8"/>
        <v>2743</v>
      </c>
      <c r="H31" s="106">
        <f t="shared" si="8"/>
        <v>2746</v>
      </c>
      <c r="I31" s="106">
        <f t="shared" si="8"/>
        <v>3285</v>
      </c>
      <c r="J31" s="106">
        <f t="shared" si="8"/>
        <v>4037</v>
      </c>
      <c r="K31" s="106">
        <f t="shared" si="8"/>
        <v>4274</v>
      </c>
      <c r="L31" s="106">
        <f t="shared" si="8"/>
        <v>4022</v>
      </c>
      <c r="M31" s="106">
        <f t="shared" si="8"/>
        <v>4574</v>
      </c>
      <c r="N31" s="106">
        <f t="shared" si="8"/>
        <v>5386</v>
      </c>
      <c r="O31" s="106">
        <f t="shared" si="8"/>
        <v>6321</v>
      </c>
      <c r="P31" s="106">
        <f t="shared" si="8"/>
        <v>6414</v>
      </c>
      <c r="Q31" s="106">
        <f t="shared" si="8"/>
        <v>4690</v>
      </c>
      <c r="R31" s="106">
        <f t="shared" si="8"/>
        <v>4370</v>
      </c>
      <c r="S31" s="106">
        <f>S10+S13+S16+S22+S23</f>
        <v>7041</v>
      </c>
    </row>
    <row r="32" spans="1:19" ht="39.950000000000003" customHeight="1">
      <c r="A32" s="100" t="s">
        <v>219</v>
      </c>
      <c r="B32" s="101">
        <f t="shared" ref="B32:R32" si="9">B9+B24+B25+B26</f>
        <v>56481</v>
      </c>
      <c r="C32" s="107">
        <f t="shared" si="9"/>
        <v>1872</v>
      </c>
      <c r="D32" s="107">
        <f t="shared" si="9"/>
        <v>2164</v>
      </c>
      <c r="E32" s="107">
        <f t="shared" si="9"/>
        <v>2537</v>
      </c>
      <c r="F32" s="107">
        <f t="shared" si="9"/>
        <v>2877</v>
      </c>
      <c r="G32" s="107">
        <f t="shared" si="9"/>
        <v>2110</v>
      </c>
      <c r="H32" s="107">
        <f t="shared" si="9"/>
        <v>2017</v>
      </c>
      <c r="I32" s="107">
        <f t="shared" si="9"/>
        <v>2460</v>
      </c>
      <c r="J32" s="107">
        <f t="shared" si="9"/>
        <v>3185</v>
      </c>
      <c r="K32" s="107">
        <f t="shared" si="9"/>
        <v>3540</v>
      </c>
      <c r="L32" s="107">
        <f t="shared" si="9"/>
        <v>3211</v>
      </c>
      <c r="M32" s="107">
        <f t="shared" si="9"/>
        <v>3482</v>
      </c>
      <c r="N32" s="107">
        <f t="shared" si="9"/>
        <v>4156</v>
      </c>
      <c r="O32" s="107">
        <f t="shared" si="9"/>
        <v>5267</v>
      </c>
      <c r="P32" s="107">
        <f t="shared" si="9"/>
        <v>5485</v>
      </c>
      <c r="Q32" s="107">
        <f t="shared" si="9"/>
        <v>3741</v>
      </c>
      <c r="R32" s="107">
        <f t="shared" si="9"/>
        <v>3337</v>
      </c>
      <c r="S32" s="107">
        <f>S9+S24+S25+S26</f>
        <v>5030</v>
      </c>
    </row>
    <row r="33" spans="1:1" ht="22.5" customHeight="1">
      <c r="A33" s="92" t="s">
        <v>628</v>
      </c>
    </row>
    <row r="34" spans="1:1">
      <c r="A34" s="132" t="s">
        <v>619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zoomScale="60" zoomScaleNormal="75" workbookViewId="0">
      <selection activeCell="B4" sqref="B4"/>
    </sheetView>
  </sheetViews>
  <sheetFormatPr defaultRowHeight="13.5"/>
  <cols>
    <col min="1" max="1" width="13.625" style="92" customWidth="1"/>
    <col min="2" max="2" width="14.625" customWidth="1"/>
    <col min="3" max="19" width="12.625" customWidth="1"/>
  </cols>
  <sheetData>
    <row r="1" spans="1:20" ht="21">
      <c r="A1" s="152" t="s">
        <v>614</v>
      </c>
      <c r="B1" s="152"/>
      <c r="C1" s="152"/>
      <c r="D1" s="152"/>
      <c r="E1" s="152"/>
      <c r="F1" s="152"/>
      <c r="G1" s="152"/>
      <c r="H1" s="152"/>
    </row>
    <row r="2" spans="1:20" ht="15.75" customHeight="1">
      <c r="R2" s="138" t="s">
        <v>626</v>
      </c>
      <c r="S2" s="138"/>
    </row>
    <row r="3" spans="1:20"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v>750927</v>
      </c>
      <c r="C4" s="97">
        <f t="shared" ref="C4:S4" si="0">C5+C6</f>
        <v>26718</v>
      </c>
      <c r="D4" s="97">
        <f t="shared" si="0"/>
        <v>28779</v>
      </c>
      <c r="E4" s="97">
        <f t="shared" si="0"/>
        <v>31010</v>
      </c>
      <c r="F4" s="97">
        <f t="shared" si="0"/>
        <v>33018</v>
      </c>
      <c r="G4" s="97">
        <f t="shared" si="0"/>
        <v>31074</v>
      </c>
      <c r="H4" s="97">
        <f t="shared" si="0"/>
        <v>33317</v>
      </c>
      <c r="I4" s="97">
        <f t="shared" si="0"/>
        <v>37770</v>
      </c>
      <c r="J4" s="105">
        <f t="shared" si="0"/>
        <v>44143</v>
      </c>
      <c r="K4" s="97">
        <f t="shared" si="0"/>
        <v>49674</v>
      </c>
      <c r="L4" s="97">
        <f t="shared" si="0"/>
        <v>44058</v>
      </c>
      <c r="M4" s="97">
        <f t="shared" si="0"/>
        <v>43834</v>
      </c>
      <c r="N4" s="97">
        <f t="shared" si="0"/>
        <v>47128</v>
      </c>
      <c r="O4" s="97">
        <f t="shared" si="0"/>
        <v>55810</v>
      </c>
      <c r="P4" s="97">
        <f t="shared" si="0"/>
        <v>58925</v>
      </c>
      <c r="Q4" s="97">
        <f t="shared" si="0"/>
        <v>49695</v>
      </c>
      <c r="R4" s="97">
        <f t="shared" si="0"/>
        <v>44390</v>
      </c>
      <c r="S4" s="105">
        <f t="shared" si="0"/>
        <v>91396</v>
      </c>
    </row>
    <row r="5" spans="1:20" ht="39.950000000000003" customHeight="1">
      <c r="A5" s="98" t="s">
        <v>193</v>
      </c>
      <c r="B5" s="99">
        <f>SUM(B7:B17)</f>
        <v>679047</v>
      </c>
      <c r="C5" s="99">
        <f t="shared" ref="C5:S5" si="1">SUM(C7:C17)</f>
        <v>24710</v>
      </c>
      <c r="D5" s="99">
        <f t="shared" si="1"/>
        <v>26373</v>
      </c>
      <c r="E5" s="99">
        <f t="shared" si="1"/>
        <v>28129</v>
      </c>
      <c r="F5" s="99">
        <f t="shared" si="1"/>
        <v>30073</v>
      </c>
      <c r="G5" s="99">
        <f t="shared" si="1"/>
        <v>28685</v>
      </c>
      <c r="H5" s="99">
        <f t="shared" si="1"/>
        <v>30826</v>
      </c>
      <c r="I5" s="99">
        <f t="shared" si="1"/>
        <v>34957</v>
      </c>
      <c r="J5" s="106">
        <f t="shared" si="1"/>
        <v>40698</v>
      </c>
      <c r="K5" s="99">
        <f t="shared" si="1"/>
        <v>45789</v>
      </c>
      <c r="L5" s="99">
        <f t="shared" si="1"/>
        <v>40404</v>
      </c>
      <c r="M5" s="99">
        <f t="shared" si="1"/>
        <v>39753</v>
      </c>
      <c r="N5" s="99">
        <f t="shared" si="1"/>
        <v>42188</v>
      </c>
      <c r="O5" s="99">
        <f t="shared" si="1"/>
        <v>49967</v>
      </c>
      <c r="P5" s="99">
        <f t="shared" si="1"/>
        <v>52889</v>
      </c>
      <c r="Q5" s="99">
        <f t="shared" si="1"/>
        <v>44443</v>
      </c>
      <c r="R5" s="99">
        <f t="shared" si="1"/>
        <v>39205</v>
      </c>
      <c r="S5" s="106">
        <f t="shared" si="1"/>
        <v>79958</v>
      </c>
      <c r="T5" s="136"/>
    </row>
    <row r="6" spans="1:20" ht="39.950000000000003" customHeight="1">
      <c r="A6" s="100" t="s">
        <v>194</v>
      </c>
      <c r="B6" s="99">
        <f>SUM(B18:B26)</f>
        <v>71880</v>
      </c>
      <c r="C6" s="99">
        <f t="shared" ref="C6:S6" si="2">SUM(C18:C26)</f>
        <v>2008</v>
      </c>
      <c r="D6" s="99">
        <f t="shared" si="2"/>
        <v>2406</v>
      </c>
      <c r="E6" s="99">
        <f t="shared" si="2"/>
        <v>2881</v>
      </c>
      <c r="F6" s="99">
        <f t="shared" si="2"/>
        <v>2945</v>
      </c>
      <c r="G6" s="99">
        <f t="shared" si="2"/>
        <v>2389</v>
      </c>
      <c r="H6" s="99">
        <f t="shared" si="2"/>
        <v>2491</v>
      </c>
      <c r="I6" s="99">
        <f t="shared" si="2"/>
        <v>2813</v>
      </c>
      <c r="J6" s="107">
        <f t="shared" si="2"/>
        <v>3445</v>
      </c>
      <c r="K6" s="99">
        <f t="shared" si="2"/>
        <v>3885</v>
      </c>
      <c r="L6" s="99">
        <f t="shared" si="2"/>
        <v>3654</v>
      </c>
      <c r="M6" s="99">
        <f t="shared" si="2"/>
        <v>4081</v>
      </c>
      <c r="N6" s="99">
        <f t="shared" si="2"/>
        <v>4940</v>
      </c>
      <c r="O6" s="99">
        <f t="shared" si="2"/>
        <v>5843</v>
      </c>
      <c r="P6" s="99">
        <f t="shared" si="2"/>
        <v>6036</v>
      </c>
      <c r="Q6" s="99">
        <f t="shared" si="2"/>
        <v>5252</v>
      </c>
      <c r="R6" s="99">
        <f t="shared" si="2"/>
        <v>5185</v>
      </c>
      <c r="S6" s="107">
        <f t="shared" si="2"/>
        <v>11438</v>
      </c>
    </row>
    <row r="7" spans="1:20" ht="39.950000000000003" customHeight="1">
      <c r="A7" s="126" t="s">
        <v>195</v>
      </c>
      <c r="B7" s="105">
        <f>SUM(C7:S7)</f>
        <v>274056</v>
      </c>
      <c r="C7" s="129">
        <v>10795</v>
      </c>
      <c r="D7" s="105">
        <v>11237</v>
      </c>
      <c r="E7" s="105">
        <v>11628</v>
      </c>
      <c r="F7" s="105">
        <v>12357</v>
      </c>
      <c r="G7" s="105">
        <v>13181</v>
      </c>
      <c r="H7" s="105">
        <v>14286</v>
      </c>
      <c r="I7" s="105">
        <v>16013</v>
      </c>
      <c r="J7" s="105">
        <v>18331</v>
      </c>
      <c r="K7" s="105">
        <v>20326</v>
      </c>
      <c r="L7" s="105">
        <v>17827</v>
      </c>
      <c r="M7" s="105">
        <v>17042</v>
      </c>
      <c r="N7" s="105">
        <v>16940</v>
      </c>
      <c r="O7" s="105">
        <v>19094</v>
      </c>
      <c r="P7" s="105">
        <v>19723</v>
      </c>
      <c r="Q7" s="105">
        <v>16259</v>
      </c>
      <c r="R7" s="105">
        <v>13463</v>
      </c>
      <c r="S7" s="105">
        <v>25554</v>
      </c>
    </row>
    <row r="8" spans="1:20" ht="39.950000000000003" customHeight="1">
      <c r="A8" s="127" t="s">
        <v>196</v>
      </c>
      <c r="B8" s="106">
        <f t="shared" ref="B8:B26" si="3">SUM(C8:S8)</f>
        <v>87703</v>
      </c>
      <c r="C8" s="130">
        <v>2875</v>
      </c>
      <c r="D8" s="106">
        <v>3099</v>
      </c>
      <c r="E8" s="106">
        <v>3525</v>
      </c>
      <c r="F8" s="106">
        <v>3624</v>
      </c>
      <c r="G8" s="106">
        <v>3393</v>
      </c>
      <c r="H8" s="106">
        <v>3578</v>
      </c>
      <c r="I8" s="106">
        <v>4142</v>
      </c>
      <c r="J8" s="106">
        <v>4931</v>
      </c>
      <c r="K8" s="106">
        <v>5867</v>
      </c>
      <c r="L8" s="106">
        <v>5023</v>
      </c>
      <c r="M8" s="106">
        <v>4781</v>
      </c>
      <c r="N8" s="106">
        <v>5158</v>
      </c>
      <c r="O8" s="106">
        <v>6741</v>
      </c>
      <c r="P8" s="106">
        <v>7719</v>
      </c>
      <c r="Q8" s="106">
        <v>6637</v>
      </c>
      <c r="R8" s="106">
        <v>5430</v>
      </c>
      <c r="S8" s="106">
        <v>11180</v>
      </c>
    </row>
    <row r="9" spans="1:20" ht="39.950000000000003" customHeight="1">
      <c r="A9" s="127" t="s">
        <v>197</v>
      </c>
      <c r="B9" s="106">
        <f t="shared" si="3"/>
        <v>43560</v>
      </c>
      <c r="C9" s="130">
        <v>1256</v>
      </c>
      <c r="D9" s="106">
        <v>1396</v>
      </c>
      <c r="E9" s="106">
        <v>1664</v>
      </c>
      <c r="F9" s="106">
        <v>1932</v>
      </c>
      <c r="G9" s="106">
        <v>1411</v>
      </c>
      <c r="H9" s="106">
        <v>1337</v>
      </c>
      <c r="I9" s="106">
        <v>1691</v>
      </c>
      <c r="J9" s="106">
        <v>2218</v>
      </c>
      <c r="K9" s="106">
        <v>2440</v>
      </c>
      <c r="L9" s="106">
        <v>2369</v>
      </c>
      <c r="M9" s="106">
        <v>2463</v>
      </c>
      <c r="N9" s="106">
        <v>2960</v>
      </c>
      <c r="O9" s="106">
        <v>3550</v>
      </c>
      <c r="P9" s="106">
        <v>3844</v>
      </c>
      <c r="Q9" s="106">
        <v>3205</v>
      </c>
      <c r="R9" s="106">
        <v>3097</v>
      </c>
      <c r="S9" s="106">
        <v>6727</v>
      </c>
    </row>
    <row r="10" spans="1:20" ht="39.950000000000003" customHeight="1">
      <c r="A10" s="127" t="s">
        <v>198</v>
      </c>
      <c r="B10" s="106">
        <f t="shared" si="3"/>
        <v>19584</v>
      </c>
      <c r="C10" s="130">
        <v>498</v>
      </c>
      <c r="D10" s="106">
        <v>604</v>
      </c>
      <c r="E10" s="106">
        <v>717</v>
      </c>
      <c r="F10" s="106">
        <v>838</v>
      </c>
      <c r="G10" s="106">
        <v>692</v>
      </c>
      <c r="H10" s="106">
        <v>644</v>
      </c>
      <c r="I10" s="106">
        <v>688</v>
      </c>
      <c r="J10" s="106">
        <v>840</v>
      </c>
      <c r="K10" s="106">
        <v>1171</v>
      </c>
      <c r="L10" s="106">
        <v>1133</v>
      </c>
      <c r="M10" s="106">
        <v>1127</v>
      </c>
      <c r="N10" s="106">
        <v>1280</v>
      </c>
      <c r="O10" s="106">
        <v>1554</v>
      </c>
      <c r="P10" s="106">
        <v>1707</v>
      </c>
      <c r="Q10" s="106">
        <v>1552</v>
      </c>
      <c r="R10" s="106">
        <v>1460</v>
      </c>
      <c r="S10" s="106">
        <v>3079</v>
      </c>
    </row>
    <row r="11" spans="1:20" ht="39.950000000000003" customHeight="1">
      <c r="A11" s="127" t="s">
        <v>199</v>
      </c>
      <c r="B11" s="106">
        <f t="shared" si="3"/>
        <v>64255</v>
      </c>
      <c r="C11" s="130">
        <v>2497</v>
      </c>
      <c r="D11" s="106">
        <v>2632</v>
      </c>
      <c r="E11" s="106">
        <v>2763</v>
      </c>
      <c r="F11" s="106">
        <v>2871</v>
      </c>
      <c r="G11" s="106">
        <v>2400</v>
      </c>
      <c r="H11" s="106">
        <v>2830</v>
      </c>
      <c r="I11" s="106">
        <v>3265</v>
      </c>
      <c r="J11" s="106">
        <v>3824</v>
      </c>
      <c r="K11" s="106">
        <v>4364</v>
      </c>
      <c r="L11" s="106">
        <v>3561</v>
      </c>
      <c r="M11" s="106">
        <v>3441</v>
      </c>
      <c r="N11" s="106">
        <v>3668</v>
      </c>
      <c r="O11" s="106">
        <v>4649</v>
      </c>
      <c r="P11" s="106">
        <v>5354</v>
      </c>
      <c r="Q11" s="106">
        <v>4431</v>
      </c>
      <c r="R11" s="106">
        <v>3837</v>
      </c>
      <c r="S11" s="106">
        <v>7868</v>
      </c>
    </row>
    <row r="12" spans="1:20" ht="39.950000000000003" customHeight="1">
      <c r="A12" s="127" t="s">
        <v>200</v>
      </c>
      <c r="B12" s="106">
        <f t="shared" si="3"/>
        <v>58679</v>
      </c>
      <c r="C12" s="130">
        <v>2258</v>
      </c>
      <c r="D12" s="106">
        <v>2392</v>
      </c>
      <c r="E12" s="106">
        <v>2562</v>
      </c>
      <c r="F12" s="106">
        <v>2631</v>
      </c>
      <c r="G12" s="106">
        <v>2316</v>
      </c>
      <c r="H12" s="106">
        <v>2538</v>
      </c>
      <c r="I12" s="106">
        <v>2953</v>
      </c>
      <c r="J12" s="106">
        <v>3354</v>
      </c>
      <c r="K12" s="106">
        <v>3776</v>
      </c>
      <c r="L12" s="106">
        <v>3328</v>
      </c>
      <c r="M12" s="106">
        <v>3510</v>
      </c>
      <c r="N12" s="106">
        <v>3675</v>
      </c>
      <c r="O12" s="106">
        <v>4352</v>
      </c>
      <c r="P12" s="106">
        <v>4384</v>
      </c>
      <c r="Q12" s="106">
        <v>3767</v>
      </c>
      <c r="R12" s="106">
        <v>3544</v>
      </c>
      <c r="S12" s="106">
        <v>7339</v>
      </c>
    </row>
    <row r="13" spans="1:20" ht="39.950000000000003" customHeight="1">
      <c r="A13" s="127" t="s">
        <v>201</v>
      </c>
      <c r="B13" s="106">
        <f t="shared" si="3"/>
        <v>24265</v>
      </c>
      <c r="C13" s="130">
        <v>875</v>
      </c>
      <c r="D13" s="106">
        <v>900</v>
      </c>
      <c r="E13" s="106">
        <v>977</v>
      </c>
      <c r="F13" s="106">
        <v>1111</v>
      </c>
      <c r="G13" s="106">
        <v>875</v>
      </c>
      <c r="H13" s="106">
        <v>949</v>
      </c>
      <c r="I13" s="106">
        <v>1167</v>
      </c>
      <c r="J13" s="106">
        <v>1241</v>
      </c>
      <c r="K13" s="106">
        <v>1402</v>
      </c>
      <c r="L13" s="106">
        <v>1296</v>
      </c>
      <c r="M13" s="106">
        <v>1391</v>
      </c>
      <c r="N13" s="106">
        <v>1629</v>
      </c>
      <c r="O13" s="106">
        <v>1839</v>
      </c>
      <c r="P13" s="106">
        <v>1781</v>
      </c>
      <c r="Q13" s="106">
        <v>1582</v>
      </c>
      <c r="R13" s="106">
        <v>1615</v>
      </c>
      <c r="S13" s="106">
        <v>3635</v>
      </c>
    </row>
    <row r="14" spans="1:20" ht="39.950000000000003" customHeight="1">
      <c r="A14" s="127" t="s">
        <v>202</v>
      </c>
      <c r="B14" s="106">
        <f t="shared" si="3"/>
        <v>20473</v>
      </c>
      <c r="C14" s="130">
        <v>663</v>
      </c>
      <c r="D14" s="106">
        <v>764</v>
      </c>
      <c r="E14" s="106">
        <v>849</v>
      </c>
      <c r="F14" s="106">
        <v>1007</v>
      </c>
      <c r="G14" s="106">
        <v>866</v>
      </c>
      <c r="H14" s="106">
        <v>912</v>
      </c>
      <c r="I14" s="106">
        <v>982</v>
      </c>
      <c r="J14" s="106">
        <v>1093</v>
      </c>
      <c r="K14" s="106">
        <v>1254</v>
      </c>
      <c r="L14" s="106">
        <v>1159</v>
      </c>
      <c r="M14" s="106">
        <v>1156</v>
      </c>
      <c r="N14" s="106">
        <v>1372</v>
      </c>
      <c r="O14" s="106">
        <v>1561</v>
      </c>
      <c r="P14" s="106">
        <v>1608</v>
      </c>
      <c r="Q14" s="106">
        <v>1311</v>
      </c>
      <c r="R14" s="106">
        <v>1256</v>
      </c>
      <c r="S14" s="106">
        <v>2660</v>
      </c>
    </row>
    <row r="15" spans="1:20" ht="39.950000000000003" customHeight="1">
      <c r="A15" s="127" t="s">
        <v>203</v>
      </c>
      <c r="B15" s="106">
        <f t="shared" si="3"/>
        <v>46757</v>
      </c>
      <c r="C15" s="130">
        <v>1723</v>
      </c>
      <c r="D15" s="106">
        <v>1866</v>
      </c>
      <c r="E15" s="106">
        <v>1911</v>
      </c>
      <c r="F15" s="106">
        <v>2072</v>
      </c>
      <c r="G15" s="106">
        <v>2079</v>
      </c>
      <c r="H15" s="106">
        <v>2192</v>
      </c>
      <c r="I15" s="106">
        <v>2301</v>
      </c>
      <c r="J15" s="106">
        <v>2762</v>
      </c>
      <c r="K15" s="106">
        <v>2996</v>
      </c>
      <c r="L15" s="106">
        <v>2626</v>
      </c>
      <c r="M15" s="106">
        <v>2704</v>
      </c>
      <c r="N15" s="106">
        <v>2933</v>
      </c>
      <c r="O15" s="106">
        <v>3559</v>
      </c>
      <c r="P15" s="106">
        <v>3590</v>
      </c>
      <c r="Q15" s="106">
        <v>2995</v>
      </c>
      <c r="R15" s="106">
        <v>2745</v>
      </c>
      <c r="S15" s="106">
        <v>5703</v>
      </c>
    </row>
    <row r="16" spans="1:20" ht="39.950000000000003" customHeight="1">
      <c r="A16" s="127" t="s">
        <v>204</v>
      </c>
      <c r="B16" s="106">
        <f t="shared" si="3"/>
        <v>21817</v>
      </c>
      <c r="C16" s="130">
        <v>617</v>
      </c>
      <c r="D16" s="106">
        <v>711</v>
      </c>
      <c r="E16" s="106">
        <v>723</v>
      </c>
      <c r="F16" s="106">
        <v>831</v>
      </c>
      <c r="G16" s="106">
        <v>657</v>
      </c>
      <c r="H16" s="106">
        <v>709</v>
      </c>
      <c r="I16" s="106">
        <v>827</v>
      </c>
      <c r="J16" s="106">
        <v>978</v>
      </c>
      <c r="K16" s="106">
        <v>1050</v>
      </c>
      <c r="L16" s="106">
        <v>1044</v>
      </c>
      <c r="M16" s="106">
        <v>1132</v>
      </c>
      <c r="N16" s="106">
        <v>1339</v>
      </c>
      <c r="O16" s="106">
        <v>1715</v>
      </c>
      <c r="P16" s="106">
        <v>1868</v>
      </c>
      <c r="Q16" s="106">
        <v>1640</v>
      </c>
      <c r="R16" s="106">
        <v>1807</v>
      </c>
      <c r="S16" s="106">
        <v>4169</v>
      </c>
    </row>
    <row r="17" spans="1:19" ht="39.950000000000003" customHeight="1">
      <c r="A17" s="127" t="s">
        <v>205</v>
      </c>
      <c r="B17" s="107">
        <f t="shared" si="3"/>
        <v>17898</v>
      </c>
      <c r="C17" s="130">
        <v>653</v>
      </c>
      <c r="D17" s="106">
        <v>772</v>
      </c>
      <c r="E17" s="106">
        <v>810</v>
      </c>
      <c r="F17" s="106">
        <v>799</v>
      </c>
      <c r="G17" s="106">
        <v>815</v>
      </c>
      <c r="H17" s="106">
        <v>851</v>
      </c>
      <c r="I17" s="106">
        <v>928</v>
      </c>
      <c r="J17" s="106">
        <v>1126</v>
      </c>
      <c r="K17" s="106">
        <v>1143</v>
      </c>
      <c r="L17" s="106">
        <v>1038</v>
      </c>
      <c r="M17" s="106">
        <v>1006</v>
      </c>
      <c r="N17" s="106">
        <v>1234</v>
      </c>
      <c r="O17" s="106">
        <v>1353</v>
      </c>
      <c r="P17" s="106">
        <v>1311</v>
      </c>
      <c r="Q17" s="106">
        <v>1064</v>
      </c>
      <c r="R17" s="106">
        <v>951</v>
      </c>
      <c r="S17" s="106">
        <v>2044</v>
      </c>
    </row>
    <row r="18" spans="1:19" ht="39.950000000000003" customHeight="1">
      <c r="A18" s="128" t="s">
        <v>206</v>
      </c>
      <c r="B18" s="108">
        <f t="shared" si="3"/>
        <v>3668</v>
      </c>
      <c r="C18" s="131">
        <v>78</v>
      </c>
      <c r="D18" s="108">
        <v>93</v>
      </c>
      <c r="E18" s="108">
        <v>134</v>
      </c>
      <c r="F18" s="108">
        <v>139</v>
      </c>
      <c r="G18" s="108">
        <v>77</v>
      </c>
      <c r="H18" s="108">
        <v>84</v>
      </c>
      <c r="I18" s="108">
        <v>108</v>
      </c>
      <c r="J18" s="108">
        <v>134</v>
      </c>
      <c r="K18" s="108">
        <v>141</v>
      </c>
      <c r="L18" s="108">
        <v>128</v>
      </c>
      <c r="M18" s="108">
        <v>179</v>
      </c>
      <c r="N18" s="108">
        <v>240</v>
      </c>
      <c r="O18" s="108">
        <v>319</v>
      </c>
      <c r="P18" s="108">
        <v>406</v>
      </c>
      <c r="Q18" s="108">
        <v>347</v>
      </c>
      <c r="R18" s="108">
        <v>332</v>
      </c>
      <c r="S18" s="108">
        <v>729</v>
      </c>
    </row>
    <row r="19" spans="1:19" ht="39.950000000000003" customHeight="1">
      <c r="A19" s="128" t="s">
        <v>207</v>
      </c>
      <c r="B19" s="108">
        <v>4936</v>
      </c>
      <c r="C19" s="131">
        <v>86</v>
      </c>
      <c r="D19" s="108">
        <v>132</v>
      </c>
      <c r="E19" s="108">
        <v>158</v>
      </c>
      <c r="F19" s="108">
        <v>164</v>
      </c>
      <c r="G19" s="108">
        <v>122</v>
      </c>
      <c r="H19" s="108">
        <v>144</v>
      </c>
      <c r="I19" s="108">
        <v>116</v>
      </c>
      <c r="J19" s="108">
        <v>185</v>
      </c>
      <c r="K19" s="108">
        <v>205</v>
      </c>
      <c r="L19" s="108">
        <v>192</v>
      </c>
      <c r="M19" s="108">
        <v>266</v>
      </c>
      <c r="N19" s="108">
        <v>304</v>
      </c>
      <c r="O19" s="108">
        <v>344</v>
      </c>
      <c r="P19" s="108">
        <v>328</v>
      </c>
      <c r="Q19" s="108">
        <v>393</v>
      </c>
      <c r="R19" s="108">
        <v>552</v>
      </c>
      <c r="S19" s="108">
        <v>1215</v>
      </c>
    </row>
    <row r="20" spans="1:19" ht="39.950000000000003" customHeight="1">
      <c r="A20" s="127" t="s">
        <v>208</v>
      </c>
      <c r="B20" s="105">
        <f t="shared" si="3"/>
        <v>16375</v>
      </c>
      <c r="C20" s="130">
        <v>624</v>
      </c>
      <c r="D20" s="106">
        <v>675</v>
      </c>
      <c r="E20" s="106">
        <v>733</v>
      </c>
      <c r="F20" s="106">
        <v>739</v>
      </c>
      <c r="G20" s="106">
        <v>703</v>
      </c>
      <c r="H20" s="106">
        <v>762</v>
      </c>
      <c r="I20" s="106">
        <v>833</v>
      </c>
      <c r="J20" s="106">
        <v>978</v>
      </c>
      <c r="K20" s="106">
        <v>1119</v>
      </c>
      <c r="L20" s="106">
        <v>928</v>
      </c>
      <c r="M20" s="106">
        <v>973</v>
      </c>
      <c r="N20" s="106">
        <v>1097</v>
      </c>
      <c r="O20" s="106">
        <v>1202</v>
      </c>
      <c r="P20" s="106">
        <v>1294</v>
      </c>
      <c r="Q20" s="106">
        <v>1050</v>
      </c>
      <c r="R20" s="106">
        <v>888</v>
      </c>
      <c r="S20" s="106">
        <v>1777</v>
      </c>
    </row>
    <row r="21" spans="1:19" ht="39.950000000000003" customHeight="1">
      <c r="A21" s="127" t="s">
        <v>209</v>
      </c>
      <c r="B21" s="106">
        <v>11358</v>
      </c>
      <c r="C21" s="130">
        <v>368</v>
      </c>
      <c r="D21" s="106">
        <v>489</v>
      </c>
      <c r="E21" s="106">
        <v>475</v>
      </c>
      <c r="F21" s="106">
        <v>472</v>
      </c>
      <c r="G21" s="106">
        <v>465</v>
      </c>
      <c r="H21" s="106">
        <v>539</v>
      </c>
      <c r="I21" s="106">
        <v>602</v>
      </c>
      <c r="J21" s="106">
        <v>666</v>
      </c>
      <c r="K21" s="106">
        <v>733</v>
      </c>
      <c r="L21" s="106">
        <v>623</v>
      </c>
      <c r="M21" s="106">
        <v>693</v>
      </c>
      <c r="N21" s="106">
        <v>810</v>
      </c>
      <c r="O21" s="106">
        <v>953</v>
      </c>
      <c r="P21" s="106">
        <v>926</v>
      </c>
      <c r="Q21" s="106">
        <v>746</v>
      </c>
      <c r="R21" s="106">
        <v>595</v>
      </c>
      <c r="S21" s="106">
        <v>1176</v>
      </c>
    </row>
    <row r="22" spans="1:19" ht="39.950000000000003" customHeight="1">
      <c r="A22" s="128" t="s">
        <v>210</v>
      </c>
      <c r="B22" s="108">
        <v>9319</v>
      </c>
      <c r="C22" s="131">
        <v>260</v>
      </c>
      <c r="D22" s="108">
        <v>297</v>
      </c>
      <c r="E22" s="108">
        <v>391</v>
      </c>
      <c r="F22" s="108">
        <v>397</v>
      </c>
      <c r="G22" s="108">
        <v>304</v>
      </c>
      <c r="H22" s="108">
        <v>312</v>
      </c>
      <c r="I22" s="108">
        <v>390</v>
      </c>
      <c r="J22" s="108">
        <v>420</v>
      </c>
      <c r="K22" s="108">
        <v>440</v>
      </c>
      <c r="L22" s="108">
        <v>469</v>
      </c>
      <c r="M22" s="108">
        <v>502</v>
      </c>
      <c r="N22" s="108">
        <v>614</v>
      </c>
      <c r="O22" s="108">
        <v>718</v>
      </c>
      <c r="P22" s="108">
        <v>712</v>
      </c>
      <c r="Q22" s="108">
        <v>651</v>
      </c>
      <c r="R22" s="108">
        <v>707</v>
      </c>
      <c r="S22" s="108">
        <v>1714</v>
      </c>
    </row>
    <row r="23" spans="1:19" ht="39.950000000000003" customHeight="1">
      <c r="A23" s="128" t="s">
        <v>211</v>
      </c>
      <c r="B23" s="107">
        <f t="shared" si="3"/>
        <v>5495</v>
      </c>
      <c r="C23" s="131">
        <v>118</v>
      </c>
      <c r="D23" s="108">
        <v>141</v>
      </c>
      <c r="E23" s="108">
        <v>186</v>
      </c>
      <c r="F23" s="108">
        <v>193</v>
      </c>
      <c r="G23" s="108">
        <v>172</v>
      </c>
      <c r="H23" s="108">
        <v>156</v>
      </c>
      <c r="I23" s="108">
        <v>166</v>
      </c>
      <c r="J23" s="108">
        <v>200</v>
      </c>
      <c r="K23" s="108">
        <v>204</v>
      </c>
      <c r="L23" s="108">
        <v>272</v>
      </c>
      <c r="M23" s="108">
        <v>299</v>
      </c>
      <c r="N23" s="108">
        <v>371</v>
      </c>
      <c r="O23" s="108">
        <v>447</v>
      </c>
      <c r="P23" s="108">
        <v>442</v>
      </c>
      <c r="Q23" s="108">
        <v>455</v>
      </c>
      <c r="R23" s="108">
        <v>509</v>
      </c>
      <c r="S23" s="108">
        <v>1164</v>
      </c>
    </row>
    <row r="24" spans="1:19" ht="39.950000000000003" customHeight="1">
      <c r="A24" s="127" t="s">
        <v>212</v>
      </c>
      <c r="B24" s="105">
        <v>2272</v>
      </c>
      <c r="C24" s="130">
        <v>44</v>
      </c>
      <c r="D24" s="106">
        <v>61</v>
      </c>
      <c r="E24" s="106">
        <v>83</v>
      </c>
      <c r="F24" s="106">
        <v>69</v>
      </c>
      <c r="G24" s="106">
        <v>57</v>
      </c>
      <c r="H24" s="106">
        <v>50</v>
      </c>
      <c r="I24" s="106">
        <v>59</v>
      </c>
      <c r="J24" s="106">
        <v>78</v>
      </c>
      <c r="K24" s="106">
        <v>114</v>
      </c>
      <c r="L24" s="106">
        <v>107</v>
      </c>
      <c r="M24" s="106">
        <v>120</v>
      </c>
      <c r="N24" s="106">
        <v>150</v>
      </c>
      <c r="O24" s="106">
        <v>214</v>
      </c>
      <c r="P24" s="106">
        <v>201</v>
      </c>
      <c r="Q24" s="106">
        <v>174</v>
      </c>
      <c r="R24" s="106">
        <v>189</v>
      </c>
      <c r="S24" s="106">
        <v>459</v>
      </c>
    </row>
    <row r="25" spans="1:19" ht="39.950000000000003" customHeight="1">
      <c r="A25" s="127" t="s">
        <v>213</v>
      </c>
      <c r="B25" s="107">
        <v>5959</v>
      </c>
      <c r="C25" s="130">
        <v>148</v>
      </c>
      <c r="D25" s="106">
        <v>173</v>
      </c>
      <c r="E25" s="106">
        <v>248</v>
      </c>
      <c r="F25" s="106">
        <v>230</v>
      </c>
      <c r="G25" s="106">
        <v>147</v>
      </c>
      <c r="H25" s="106">
        <v>141</v>
      </c>
      <c r="I25" s="106">
        <v>163</v>
      </c>
      <c r="J25" s="106">
        <v>237</v>
      </c>
      <c r="K25" s="106">
        <v>274</v>
      </c>
      <c r="L25" s="106">
        <v>287</v>
      </c>
      <c r="M25" s="106">
        <v>321</v>
      </c>
      <c r="N25" s="106">
        <v>391</v>
      </c>
      <c r="O25" s="106">
        <v>496</v>
      </c>
      <c r="P25" s="106">
        <v>532</v>
      </c>
      <c r="Q25" s="106">
        <v>455</v>
      </c>
      <c r="R25" s="106">
        <v>489</v>
      </c>
      <c r="S25" s="106">
        <v>1160</v>
      </c>
    </row>
    <row r="26" spans="1:19" ht="39.950000000000003" customHeight="1" thickBot="1">
      <c r="A26" s="103" t="s">
        <v>187</v>
      </c>
      <c r="B26" s="109">
        <f t="shared" si="3"/>
        <v>12498</v>
      </c>
      <c r="C26" s="109">
        <v>282</v>
      </c>
      <c r="D26" s="109">
        <v>345</v>
      </c>
      <c r="E26" s="109">
        <v>473</v>
      </c>
      <c r="F26" s="109">
        <v>542</v>
      </c>
      <c r="G26" s="109">
        <v>342</v>
      </c>
      <c r="H26" s="109">
        <v>303</v>
      </c>
      <c r="I26" s="109">
        <v>376</v>
      </c>
      <c r="J26" s="109">
        <v>547</v>
      </c>
      <c r="K26" s="109">
        <v>655</v>
      </c>
      <c r="L26" s="109">
        <v>648</v>
      </c>
      <c r="M26" s="109">
        <v>728</v>
      </c>
      <c r="N26" s="109">
        <v>963</v>
      </c>
      <c r="O26" s="109">
        <v>1150</v>
      </c>
      <c r="P26" s="109">
        <v>1195</v>
      </c>
      <c r="Q26" s="109">
        <v>981</v>
      </c>
      <c r="R26" s="109">
        <v>924</v>
      </c>
      <c r="S26" s="109">
        <v>2044</v>
      </c>
    </row>
    <row r="27" spans="1:19" ht="39.950000000000003" customHeight="1" thickTop="1">
      <c r="A27" s="98" t="s">
        <v>214</v>
      </c>
      <c r="B27" s="99">
        <f>B15</f>
        <v>46757</v>
      </c>
      <c r="C27" s="99">
        <f t="shared" ref="C27:S27" si="4">C15</f>
        <v>1723</v>
      </c>
      <c r="D27" s="99">
        <f t="shared" si="4"/>
        <v>1866</v>
      </c>
      <c r="E27" s="99">
        <f t="shared" si="4"/>
        <v>1911</v>
      </c>
      <c r="F27" s="99">
        <f t="shared" si="4"/>
        <v>2072</v>
      </c>
      <c r="G27" s="99">
        <f t="shared" si="4"/>
        <v>2079</v>
      </c>
      <c r="H27" s="99">
        <f t="shared" si="4"/>
        <v>2192</v>
      </c>
      <c r="I27" s="119">
        <f t="shared" si="4"/>
        <v>2301</v>
      </c>
      <c r="J27" s="106">
        <f t="shared" si="4"/>
        <v>2762</v>
      </c>
      <c r="K27" s="99">
        <f t="shared" si="4"/>
        <v>2996</v>
      </c>
      <c r="L27" s="99">
        <f t="shared" si="4"/>
        <v>2626</v>
      </c>
      <c r="M27" s="99">
        <f t="shared" si="4"/>
        <v>2704</v>
      </c>
      <c r="N27" s="99">
        <f t="shared" si="4"/>
        <v>2933</v>
      </c>
      <c r="O27" s="99">
        <f t="shared" si="4"/>
        <v>3559</v>
      </c>
      <c r="P27" s="99">
        <f t="shared" si="4"/>
        <v>3590</v>
      </c>
      <c r="Q27" s="99">
        <f t="shared" si="4"/>
        <v>2995</v>
      </c>
      <c r="R27" s="99">
        <f t="shared" si="4"/>
        <v>2745</v>
      </c>
      <c r="S27" s="119">
        <f t="shared" si="4"/>
        <v>5703</v>
      </c>
    </row>
    <row r="28" spans="1:19" ht="39.950000000000003" customHeight="1">
      <c r="A28" s="98" t="s">
        <v>215</v>
      </c>
      <c r="B28" s="99">
        <f t="shared" ref="B28:S28" si="5">B11+B12</f>
        <v>122934</v>
      </c>
      <c r="C28" s="99">
        <f t="shared" si="5"/>
        <v>4755</v>
      </c>
      <c r="D28" s="99">
        <f t="shared" si="5"/>
        <v>5024</v>
      </c>
      <c r="E28" s="99">
        <f t="shared" si="5"/>
        <v>5325</v>
      </c>
      <c r="F28" s="99">
        <f t="shared" si="5"/>
        <v>5502</v>
      </c>
      <c r="G28" s="99">
        <f t="shared" si="5"/>
        <v>4716</v>
      </c>
      <c r="H28" s="99">
        <f t="shared" si="5"/>
        <v>5368</v>
      </c>
      <c r="I28" s="106">
        <f t="shared" si="5"/>
        <v>6218</v>
      </c>
      <c r="J28" s="106">
        <f t="shared" si="5"/>
        <v>7178</v>
      </c>
      <c r="K28" s="99">
        <f t="shared" si="5"/>
        <v>8140</v>
      </c>
      <c r="L28" s="99">
        <f t="shared" si="5"/>
        <v>6889</v>
      </c>
      <c r="M28" s="99">
        <f t="shared" si="5"/>
        <v>6951</v>
      </c>
      <c r="N28" s="99">
        <f t="shared" si="5"/>
        <v>7343</v>
      </c>
      <c r="O28" s="99">
        <f t="shared" si="5"/>
        <v>9001</v>
      </c>
      <c r="P28" s="99">
        <f t="shared" si="5"/>
        <v>9738</v>
      </c>
      <c r="Q28" s="99">
        <f t="shared" si="5"/>
        <v>8198</v>
      </c>
      <c r="R28" s="99">
        <f t="shared" si="5"/>
        <v>7381</v>
      </c>
      <c r="S28" s="106">
        <f t="shared" si="5"/>
        <v>15207</v>
      </c>
    </row>
    <row r="29" spans="1:19" ht="39.950000000000003" customHeight="1">
      <c r="A29" s="98" t="s">
        <v>216</v>
      </c>
      <c r="B29" s="99">
        <f t="shared" ref="B29:S29" si="6">B8+B18</f>
        <v>91371</v>
      </c>
      <c r="C29" s="99">
        <f t="shared" si="6"/>
        <v>2953</v>
      </c>
      <c r="D29" s="99">
        <f t="shared" si="6"/>
        <v>3192</v>
      </c>
      <c r="E29" s="99">
        <f t="shared" si="6"/>
        <v>3659</v>
      </c>
      <c r="F29" s="99">
        <f t="shared" si="6"/>
        <v>3763</v>
      </c>
      <c r="G29" s="99">
        <f t="shared" si="6"/>
        <v>3470</v>
      </c>
      <c r="H29" s="99">
        <f t="shared" si="6"/>
        <v>3662</v>
      </c>
      <c r="I29" s="106">
        <f t="shared" si="6"/>
        <v>4250</v>
      </c>
      <c r="J29" s="106">
        <f t="shared" si="6"/>
        <v>5065</v>
      </c>
      <c r="K29" s="99">
        <f t="shared" si="6"/>
        <v>6008</v>
      </c>
      <c r="L29" s="99">
        <f t="shared" si="6"/>
        <v>5151</v>
      </c>
      <c r="M29" s="99">
        <f t="shared" si="6"/>
        <v>4960</v>
      </c>
      <c r="N29" s="99">
        <f t="shared" si="6"/>
        <v>5398</v>
      </c>
      <c r="O29" s="99">
        <f t="shared" si="6"/>
        <v>7060</v>
      </c>
      <c r="P29" s="99">
        <f t="shared" si="6"/>
        <v>8125</v>
      </c>
      <c r="Q29" s="99">
        <f t="shared" si="6"/>
        <v>6984</v>
      </c>
      <c r="R29" s="99">
        <f t="shared" si="6"/>
        <v>5762</v>
      </c>
      <c r="S29" s="106">
        <f t="shared" si="6"/>
        <v>11909</v>
      </c>
    </row>
    <row r="30" spans="1:19" ht="39.950000000000003" customHeight="1">
      <c r="A30" s="98" t="s">
        <v>217</v>
      </c>
      <c r="B30" s="99">
        <f t="shared" ref="B30:S30" si="7">B7+B14+B17+B19+B20+B21</f>
        <v>345096</v>
      </c>
      <c r="C30" s="99">
        <f t="shared" si="7"/>
        <v>13189</v>
      </c>
      <c r="D30" s="99">
        <f t="shared" si="7"/>
        <v>14069</v>
      </c>
      <c r="E30" s="99">
        <f t="shared" si="7"/>
        <v>14653</v>
      </c>
      <c r="F30" s="99">
        <f t="shared" si="7"/>
        <v>15538</v>
      </c>
      <c r="G30" s="99">
        <f t="shared" si="7"/>
        <v>16152</v>
      </c>
      <c r="H30" s="99">
        <f t="shared" si="7"/>
        <v>17494</v>
      </c>
      <c r="I30" s="106">
        <f t="shared" si="7"/>
        <v>19474</v>
      </c>
      <c r="J30" s="106">
        <f t="shared" si="7"/>
        <v>22379</v>
      </c>
      <c r="K30" s="99">
        <f t="shared" si="7"/>
        <v>24780</v>
      </c>
      <c r="L30" s="99">
        <f t="shared" si="7"/>
        <v>21767</v>
      </c>
      <c r="M30" s="99">
        <f t="shared" si="7"/>
        <v>21136</v>
      </c>
      <c r="N30" s="99">
        <f t="shared" si="7"/>
        <v>21757</v>
      </c>
      <c r="O30" s="99">
        <f t="shared" si="7"/>
        <v>24507</v>
      </c>
      <c r="P30" s="99">
        <f t="shared" si="7"/>
        <v>25190</v>
      </c>
      <c r="Q30" s="99">
        <f t="shared" si="7"/>
        <v>20823</v>
      </c>
      <c r="R30" s="99">
        <f t="shared" si="7"/>
        <v>17705</v>
      </c>
      <c r="S30" s="106">
        <f t="shared" si="7"/>
        <v>34426</v>
      </c>
    </row>
    <row r="31" spans="1:19" ht="39.950000000000003" customHeight="1">
      <c r="A31" s="98" t="s">
        <v>218</v>
      </c>
      <c r="B31" s="99">
        <f t="shared" ref="B31:S31" si="8">B10+B13+B16+B22+B23</f>
        <v>80480</v>
      </c>
      <c r="C31" s="99">
        <f t="shared" si="8"/>
        <v>2368</v>
      </c>
      <c r="D31" s="99">
        <f t="shared" si="8"/>
        <v>2653</v>
      </c>
      <c r="E31" s="99">
        <f t="shared" si="8"/>
        <v>2994</v>
      </c>
      <c r="F31" s="99">
        <f t="shared" si="8"/>
        <v>3370</v>
      </c>
      <c r="G31" s="99">
        <f t="shared" si="8"/>
        <v>2700</v>
      </c>
      <c r="H31" s="99">
        <f t="shared" si="8"/>
        <v>2770</v>
      </c>
      <c r="I31" s="106">
        <f t="shared" si="8"/>
        <v>3238</v>
      </c>
      <c r="J31" s="106">
        <f t="shared" si="8"/>
        <v>3679</v>
      </c>
      <c r="K31" s="99">
        <f t="shared" si="8"/>
        <v>4267</v>
      </c>
      <c r="L31" s="99">
        <f t="shared" si="8"/>
        <v>4214</v>
      </c>
      <c r="M31" s="99">
        <f t="shared" si="8"/>
        <v>4451</v>
      </c>
      <c r="N31" s="99">
        <f t="shared" si="8"/>
        <v>5233</v>
      </c>
      <c r="O31" s="99">
        <f t="shared" si="8"/>
        <v>6273</v>
      </c>
      <c r="P31" s="99">
        <f t="shared" si="8"/>
        <v>6510</v>
      </c>
      <c r="Q31" s="99">
        <f t="shared" si="8"/>
        <v>5880</v>
      </c>
      <c r="R31" s="99">
        <f t="shared" si="8"/>
        <v>6098</v>
      </c>
      <c r="S31" s="106">
        <f t="shared" si="8"/>
        <v>13761</v>
      </c>
    </row>
    <row r="32" spans="1:19" ht="39.950000000000003" customHeight="1">
      <c r="A32" s="100" t="s">
        <v>219</v>
      </c>
      <c r="B32" s="101">
        <f t="shared" ref="B32:S32" si="9">B9+B24+B25+B26</f>
        <v>64289</v>
      </c>
      <c r="C32" s="101">
        <f t="shared" si="9"/>
        <v>1730</v>
      </c>
      <c r="D32" s="101">
        <f t="shared" si="9"/>
        <v>1975</v>
      </c>
      <c r="E32" s="101">
        <f t="shared" si="9"/>
        <v>2468</v>
      </c>
      <c r="F32" s="101">
        <f t="shared" si="9"/>
        <v>2773</v>
      </c>
      <c r="G32" s="101">
        <f t="shared" si="9"/>
        <v>1957</v>
      </c>
      <c r="H32" s="101">
        <f t="shared" si="9"/>
        <v>1831</v>
      </c>
      <c r="I32" s="107">
        <f t="shared" si="9"/>
        <v>2289</v>
      </c>
      <c r="J32" s="107">
        <f t="shared" si="9"/>
        <v>3080</v>
      </c>
      <c r="K32" s="101">
        <f t="shared" si="9"/>
        <v>3483</v>
      </c>
      <c r="L32" s="101">
        <f t="shared" si="9"/>
        <v>3411</v>
      </c>
      <c r="M32" s="101">
        <f t="shared" si="9"/>
        <v>3632</v>
      </c>
      <c r="N32" s="101">
        <f t="shared" si="9"/>
        <v>4464</v>
      </c>
      <c r="O32" s="101">
        <f t="shared" si="9"/>
        <v>5410</v>
      </c>
      <c r="P32" s="101">
        <f t="shared" si="9"/>
        <v>5772</v>
      </c>
      <c r="Q32" s="101">
        <f t="shared" si="9"/>
        <v>4815</v>
      </c>
      <c r="R32" s="101">
        <f t="shared" si="9"/>
        <v>4699</v>
      </c>
      <c r="S32" s="107">
        <f t="shared" si="9"/>
        <v>10390</v>
      </c>
    </row>
    <row r="33" spans="1:1" ht="22.5" customHeight="1">
      <c r="A33" s="92" t="s">
        <v>628</v>
      </c>
    </row>
    <row r="34" spans="1:1">
      <c r="A34" s="132" t="s">
        <v>619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B2" zoomScaleNormal="100" zoomScaleSheetLayoutView="100" workbookViewId="0">
      <selection activeCell="C12" sqref="C12"/>
    </sheetView>
  </sheetViews>
  <sheetFormatPr defaultRowHeight="13.5"/>
  <cols>
    <col min="1" max="1" width="13.625" style="92" customWidth="1"/>
    <col min="2" max="2" width="14.625" customWidth="1"/>
    <col min="3" max="19" width="12.625" customWidth="1"/>
  </cols>
  <sheetData>
    <row r="1" spans="1:19" ht="21">
      <c r="A1" s="152" t="s">
        <v>615</v>
      </c>
      <c r="B1" s="152"/>
      <c r="C1" s="152"/>
      <c r="D1" s="152"/>
      <c r="E1" s="152"/>
      <c r="F1" s="152"/>
      <c r="G1" s="152"/>
      <c r="H1" s="152"/>
    </row>
    <row r="2" spans="1:19" ht="15.75" customHeight="1">
      <c r="R2" s="138" t="s">
        <v>626</v>
      </c>
      <c r="S2" s="138"/>
    </row>
    <row r="3" spans="1:19" ht="39.950000000000003" customHeight="1">
      <c r="A3" s="89" t="s">
        <v>186</v>
      </c>
      <c r="B3" s="137"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105">
        <f>B5+B6</f>
        <v>1417179</v>
      </c>
      <c r="C4" s="105">
        <f>C5+C6</f>
        <v>54981</v>
      </c>
      <c r="D4" s="105">
        <f t="shared" ref="D4:S4" si="0">D5+D6</f>
        <v>58557</v>
      </c>
      <c r="E4" s="105">
        <f t="shared" si="0"/>
        <v>63800</v>
      </c>
      <c r="F4" s="105">
        <f t="shared" si="0"/>
        <v>67365</v>
      </c>
      <c r="G4" s="105">
        <f t="shared" si="0"/>
        <v>61412</v>
      </c>
      <c r="H4" s="105">
        <f t="shared" si="0"/>
        <v>64541</v>
      </c>
      <c r="I4" s="105">
        <f t="shared" si="0"/>
        <v>74082</v>
      </c>
      <c r="J4" s="105">
        <f t="shared" si="0"/>
        <v>87448</v>
      </c>
      <c r="K4" s="105">
        <f t="shared" si="0"/>
        <v>98407</v>
      </c>
      <c r="L4" s="105">
        <f t="shared" si="0"/>
        <v>85362</v>
      </c>
      <c r="M4" s="105">
        <f t="shared" si="0"/>
        <v>84822</v>
      </c>
      <c r="N4" s="105">
        <f t="shared" si="0"/>
        <v>91075</v>
      </c>
      <c r="O4" s="105">
        <f t="shared" si="0"/>
        <v>108223</v>
      </c>
      <c r="P4" s="105">
        <f t="shared" si="0"/>
        <v>113080</v>
      </c>
      <c r="Q4" s="105">
        <f t="shared" si="0"/>
        <v>90237</v>
      </c>
      <c r="R4" s="105">
        <f t="shared" si="0"/>
        <v>76621</v>
      </c>
      <c r="S4" s="105">
        <f t="shared" si="0"/>
        <v>137166</v>
      </c>
    </row>
    <row r="5" spans="1:19" ht="39.950000000000003" customHeight="1">
      <c r="A5" s="98" t="s">
        <v>193</v>
      </c>
      <c r="B5" s="99">
        <f>SUM(C5:S5)</f>
        <v>1280902</v>
      </c>
      <c r="C5" s="106">
        <f>SUM(C7:C17)</f>
        <v>50868</v>
      </c>
      <c r="D5" s="106">
        <f t="shared" ref="D5:S5" si="1">SUM(D7:D17)</f>
        <v>53681</v>
      </c>
      <c r="E5" s="106">
        <f t="shared" si="1"/>
        <v>57945</v>
      </c>
      <c r="F5" s="106">
        <f t="shared" si="1"/>
        <v>61068</v>
      </c>
      <c r="G5" s="106">
        <f t="shared" si="1"/>
        <v>56402</v>
      </c>
      <c r="H5" s="106">
        <f t="shared" si="1"/>
        <v>59548</v>
      </c>
      <c r="I5" s="106">
        <f t="shared" si="1"/>
        <v>68452</v>
      </c>
      <c r="J5" s="106">
        <f t="shared" si="1"/>
        <v>80398</v>
      </c>
      <c r="K5" s="106">
        <f t="shared" si="1"/>
        <v>90469</v>
      </c>
      <c r="L5" s="106">
        <f t="shared" si="1"/>
        <v>78223</v>
      </c>
      <c r="M5" s="106">
        <f t="shared" si="1"/>
        <v>76797</v>
      </c>
      <c r="N5" s="106">
        <f t="shared" si="1"/>
        <v>81335</v>
      </c>
      <c r="O5" s="106">
        <f t="shared" si="1"/>
        <v>96453</v>
      </c>
      <c r="P5" s="106">
        <f t="shared" si="1"/>
        <v>101306</v>
      </c>
      <c r="Q5" s="106">
        <f t="shared" si="1"/>
        <v>80650</v>
      </c>
      <c r="R5" s="106">
        <f t="shared" si="1"/>
        <v>67548</v>
      </c>
      <c r="S5" s="106">
        <f t="shared" si="1"/>
        <v>119759</v>
      </c>
    </row>
    <row r="6" spans="1:19" ht="39.950000000000003" customHeight="1">
      <c r="A6" s="100" t="s">
        <v>194</v>
      </c>
      <c r="B6" s="99">
        <f t="shared" ref="B6" si="2">SUM(C6:S6)</f>
        <v>136277</v>
      </c>
      <c r="C6" s="107">
        <f>SUM(C18:C26)</f>
        <v>4113</v>
      </c>
      <c r="D6" s="107">
        <f t="shared" ref="D6:S6" si="3">SUM(D18:D26)</f>
        <v>4876</v>
      </c>
      <c r="E6" s="107">
        <f t="shared" si="3"/>
        <v>5855</v>
      </c>
      <c r="F6" s="107">
        <f t="shared" si="3"/>
        <v>6297</v>
      </c>
      <c r="G6" s="107">
        <f t="shared" si="3"/>
        <v>5010</v>
      </c>
      <c r="H6" s="107">
        <f t="shared" si="3"/>
        <v>4993</v>
      </c>
      <c r="I6" s="107">
        <f t="shared" si="3"/>
        <v>5630</v>
      </c>
      <c r="J6" s="107">
        <f t="shared" si="3"/>
        <v>7050</v>
      </c>
      <c r="K6" s="107">
        <f t="shared" si="3"/>
        <v>7938</v>
      </c>
      <c r="L6" s="107">
        <f t="shared" si="3"/>
        <v>7139</v>
      </c>
      <c r="M6" s="107">
        <f t="shared" si="3"/>
        <v>8025</v>
      </c>
      <c r="N6" s="107">
        <f t="shared" si="3"/>
        <v>9740</v>
      </c>
      <c r="O6" s="107">
        <f t="shared" si="3"/>
        <v>11770</v>
      </c>
      <c r="P6" s="107">
        <f t="shared" si="3"/>
        <v>11774</v>
      </c>
      <c r="Q6" s="107">
        <f t="shared" si="3"/>
        <v>9587</v>
      </c>
      <c r="R6" s="107">
        <f t="shared" si="3"/>
        <v>9073</v>
      </c>
      <c r="S6" s="107">
        <f t="shared" si="3"/>
        <v>17407</v>
      </c>
    </row>
    <row r="7" spans="1:19" ht="39.950000000000003" customHeight="1">
      <c r="A7" s="96" t="s">
        <v>195</v>
      </c>
      <c r="B7" s="105">
        <f>SUM(C7:S7)</f>
        <v>514690</v>
      </c>
      <c r="C7" s="105">
        <v>22156</v>
      </c>
      <c r="D7" s="105">
        <v>22669</v>
      </c>
      <c r="E7" s="105">
        <v>24041</v>
      </c>
      <c r="F7" s="105">
        <v>25333</v>
      </c>
      <c r="G7" s="105">
        <v>25566</v>
      </c>
      <c r="H7" s="105">
        <v>26993</v>
      </c>
      <c r="I7" s="105">
        <v>30778</v>
      </c>
      <c r="J7" s="105">
        <v>35353</v>
      </c>
      <c r="K7" s="105">
        <v>39614</v>
      </c>
      <c r="L7" s="105">
        <v>33948</v>
      </c>
      <c r="M7" s="105">
        <v>31973</v>
      </c>
      <c r="N7" s="105">
        <v>32112</v>
      </c>
      <c r="O7" s="105">
        <v>36247</v>
      </c>
      <c r="P7" s="105">
        <v>37182</v>
      </c>
      <c r="Q7" s="105">
        <v>29492</v>
      </c>
      <c r="R7" s="105">
        <v>23056</v>
      </c>
      <c r="S7" s="105">
        <v>38177</v>
      </c>
    </row>
    <row r="8" spans="1:19" ht="38.25" customHeight="1">
      <c r="A8" s="98" t="s">
        <v>196</v>
      </c>
      <c r="B8" s="99">
        <f>SUM(C8:S8)</f>
        <v>163954</v>
      </c>
      <c r="C8" s="106">
        <v>5935</v>
      </c>
      <c r="D8" s="106">
        <v>6421</v>
      </c>
      <c r="E8" s="106">
        <v>7162</v>
      </c>
      <c r="F8" s="106">
        <v>7398</v>
      </c>
      <c r="G8" s="106">
        <v>6535</v>
      </c>
      <c r="H8" s="106">
        <v>6841</v>
      </c>
      <c r="I8" s="106">
        <v>7954</v>
      </c>
      <c r="J8" s="106">
        <v>9668</v>
      </c>
      <c r="K8" s="106">
        <v>11490</v>
      </c>
      <c r="L8" s="106">
        <v>9609</v>
      </c>
      <c r="M8" s="106">
        <v>9234</v>
      </c>
      <c r="N8" s="106">
        <v>9928</v>
      </c>
      <c r="O8" s="106">
        <v>12911</v>
      </c>
      <c r="P8" s="106">
        <v>14643</v>
      </c>
      <c r="Q8" s="106">
        <v>12042</v>
      </c>
      <c r="R8" s="106">
        <v>9541</v>
      </c>
      <c r="S8" s="106">
        <v>16642</v>
      </c>
    </row>
    <row r="9" spans="1:19" ht="39.950000000000003" customHeight="1">
      <c r="A9" s="98" t="s">
        <v>197</v>
      </c>
      <c r="B9" s="99">
        <f t="shared" ref="B9:B26" si="4">SUM(C9:S9)</f>
        <v>81362</v>
      </c>
      <c r="C9" s="106">
        <v>2624</v>
      </c>
      <c r="D9" s="106">
        <v>2932</v>
      </c>
      <c r="E9" s="106">
        <v>3400</v>
      </c>
      <c r="F9" s="106">
        <v>3901</v>
      </c>
      <c r="G9" s="106">
        <v>2796</v>
      </c>
      <c r="H9" s="106">
        <v>2714</v>
      </c>
      <c r="I9" s="106">
        <v>3414</v>
      </c>
      <c r="J9" s="106">
        <v>4442</v>
      </c>
      <c r="K9" s="106">
        <v>4835</v>
      </c>
      <c r="L9" s="106">
        <v>4590</v>
      </c>
      <c r="M9" s="106">
        <v>4775</v>
      </c>
      <c r="N9" s="106">
        <v>5724</v>
      </c>
      <c r="O9" s="106">
        <v>6919</v>
      </c>
      <c r="P9" s="106">
        <v>7483</v>
      </c>
      <c r="Q9" s="106">
        <v>5670</v>
      </c>
      <c r="R9" s="106">
        <v>5214</v>
      </c>
      <c r="S9" s="106">
        <v>9929</v>
      </c>
    </row>
    <row r="10" spans="1:19" ht="39.950000000000003" customHeight="1">
      <c r="A10" s="98" t="s">
        <v>198</v>
      </c>
      <c r="B10" s="99">
        <f t="shared" si="4"/>
        <v>36553</v>
      </c>
      <c r="C10" s="106">
        <v>1039</v>
      </c>
      <c r="D10" s="106">
        <v>1241</v>
      </c>
      <c r="E10" s="106">
        <v>1456</v>
      </c>
      <c r="F10" s="106">
        <v>1622</v>
      </c>
      <c r="G10" s="106">
        <v>1344</v>
      </c>
      <c r="H10" s="106">
        <v>1264</v>
      </c>
      <c r="I10" s="106">
        <v>1425</v>
      </c>
      <c r="J10" s="106">
        <v>1734</v>
      </c>
      <c r="K10" s="106">
        <v>2250</v>
      </c>
      <c r="L10" s="106">
        <v>2171</v>
      </c>
      <c r="M10" s="106">
        <v>2254</v>
      </c>
      <c r="N10" s="106">
        <v>2570</v>
      </c>
      <c r="O10" s="106">
        <v>3053</v>
      </c>
      <c r="P10" s="106">
        <v>3299</v>
      </c>
      <c r="Q10" s="106">
        <v>2768</v>
      </c>
      <c r="R10" s="106">
        <v>2523</v>
      </c>
      <c r="S10" s="106">
        <v>4540</v>
      </c>
    </row>
    <row r="11" spans="1:19" ht="39.950000000000003" customHeight="1">
      <c r="A11" s="98" t="s">
        <v>199</v>
      </c>
      <c r="B11" s="99">
        <f t="shared" si="4"/>
        <v>122470</v>
      </c>
      <c r="C11" s="106">
        <v>5201</v>
      </c>
      <c r="D11" s="106">
        <v>5388</v>
      </c>
      <c r="E11" s="106">
        <v>5633</v>
      </c>
      <c r="F11" s="106">
        <v>5726</v>
      </c>
      <c r="G11" s="106">
        <v>4992</v>
      </c>
      <c r="H11" s="106">
        <v>5708</v>
      </c>
      <c r="I11" s="106">
        <v>6552</v>
      </c>
      <c r="J11" s="106">
        <v>7817</v>
      </c>
      <c r="K11" s="106">
        <v>8820</v>
      </c>
      <c r="L11" s="106">
        <v>7230</v>
      </c>
      <c r="M11" s="106">
        <v>6997</v>
      </c>
      <c r="N11" s="106">
        <v>7024</v>
      </c>
      <c r="O11" s="106">
        <v>8876</v>
      </c>
      <c r="P11" s="106">
        <v>10131</v>
      </c>
      <c r="Q11" s="106">
        <v>8090</v>
      </c>
      <c r="R11" s="106">
        <v>6655</v>
      </c>
      <c r="S11" s="106">
        <v>11630</v>
      </c>
    </row>
    <row r="12" spans="1:19" ht="39.950000000000003" customHeight="1">
      <c r="A12" s="98" t="s">
        <v>200</v>
      </c>
      <c r="B12" s="99">
        <f t="shared" si="4"/>
        <v>112102</v>
      </c>
      <c r="C12" s="106">
        <v>4587</v>
      </c>
      <c r="D12" s="106">
        <v>4831</v>
      </c>
      <c r="E12" s="106">
        <v>5256</v>
      </c>
      <c r="F12" s="106">
        <v>5372</v>
      </c>
      <c r="G12" s="106">
        <v>4755</v>
      </c>
      <c r="H12" s="106">
        <v>5097</v>
      </c>
      <c r="I12" s="106">
        <v>5885</v>
      </c>
      <c r="J12" s="106">
        <v>6799</v>
      </c>
      <c r="K12" s="106">
        <v>7624</v>
      </c>
      <c r="L12" s="106">
        <v>6541</v>
      </c>
      <c r="M12" s="106">
        <v>6889</v>
      </c>
      <c r="N12" s="106">
        <v>7167</v>
      </c>
      <c r="O12" s="106">
        <v>8595</v>
      </c>
      <c r="P12" s="106">
        <v>8541</v>
      </c>
      <c r="Q12" s="106">
        <v>6876</v>
      </c>
      <c r="R12" s="106">
        <v>6052</v>
      </c>
      <c r="S12" s="106">
        <v>11235</v>
      </c>
    </row>
    <row r="13" spans="1:19" ht="39.950000000000003" customHeight="1">
      <c r="A13" s="98" t="s">
        <v>201</v>
      </c>
      <c r="B13" s="99">
        <f t="shared" si="4"/>
        <v>46187</v>
      </c>
      <c r="C13" s="106">
        <v>1793</v>
      </c>
      <c r="D13" s="106">
        <v>1822</v>
      </c>
      <c r="E13" s="106">
        <v>2067</v>
      </c>
      <c r="F13" s="106">
        <v>2262</v>
      </c>
      <c r="G13" s="106">
        <v>1740</v>
      </c>
      <c r="H13" s="106">
        <v>1849</v>
      </c>
      <c r="I13" s="106">
        <v>2279</v>
      </c>
      <c r="J13" s="106">
        <v>2570</v>
      </c>
      <c r="K13" s="106">
        <v>2791</v>
      </c>
      <c r="L13" s="106">
        <v>2500</v>
      </c>
      <c r="M13" s="106">
        <v>2791</v>
      </c>
      <c r="N13" s="106">
        <v>3254</v>
      </c>
      <c r="O13" s="106">
        <v>3708</v>
      </c>
      <c r="P13" s="106">
        <v>3561</v>
      </c>
      <c r="Q13" s="106">
        <v>2870</v>
      </c>
      <c r="R13" s="106">
        <v>2747</v>
      </c>
      <c r="S13" s="106">
        <v>5583</v>
      </c>
    </row>
    <row r="14" spans="1:19" ht="39.950000000000003" customHeight="1">
      <c r="A14" s="98" t="s">
        <v>202</v>
      </c>
      <c r="B14" s="99">
        <f t="shared" si="4"/>
        <v>38355</v>
      </c>
      <c r="C14" s="106">
        <v>1436</v>
      </c>
      <c r="D14" s="106">
        <v>1555</v>
      </c>
      <c r="E14" s="106">
        <v>1741</v>
      </c>
      <c r="F14" s="106">
        <v>1928</v>
      </c>
      <c r="G14" s="106">
        <v>1675</v>
      </c>
      <c r="H14" s="106">
        <v>1700</v>
      </c>
      <c r="I14" s="106">
        <v>1968</v>
      </c>
      <c r="J14" s="106">
        <v>2162</v>
      </c>
      <c r="K14" s="106">
        <v>2483</v>
      </c>
      <c r="L14" s="106">
        <v>2257</v>
      </c>
      <c r="M14" s="106">
        <v>2255</v>
      </c>
      <c r="N14" s="106">
        <v>2659</v>
      </c>
      <c r="O14" s="106">
        <v>2968</v>
      </c>
      <c r="P14" s="106">
        <v>3110</v>
      </c>
      <c r="Q14" s="106">
        <v>2384</v>
      </c>
      <c r="R14" s="106">
        <v>2140</v>
      </c>
      <c r="S14" s="106">
        <v>3934</v>
      </c>
    </row>
    <row r="15" spans="1:19" ht="39.950000000000003" customHeight="1">
      <c r="A15" s="98" t="s">
        <v>203</v>
      </c>
      <c r="B15" s="99">
        <f t="shared" si="4"/>
        <v>90373</v>
      </c>
      <c r="C15" s="106">
        <v>3529</v>
      </c>
      <c r="D15" s="106">
        <v>3848</v>
      </c>
      <c r="E15" s="106">
        <v>3950</v>
      </c>
      <c r="F15" s="106">
        <v>4221</v>
      </c>
      <c r="G15" s="106">
        <v>4079</v>
      </c>
      <c r="H15" s="106">
        <v>4445</v>
      </c>
      <c r="I15" s="106">
        <v>4777</v>
      </c>
      <c r="J15" s="106">
        <v>5605</v>
      </c>
      <c r="K15" s="106">
        <v>6202</v>
      </c>
      <c r="L15" s="106">
        <v>5332</v>
      </c>
      <c r="M15" s="106">
        <v>5367</v>
      </c>
      <c r="N15" s="106">
        <v>5813</v>
      </c>
      <c r="O15" s="106">
        <v>7081</v>
      </c>
      <c r="P15" s="106">
        <v>7119</v>
      </c>
      <c r="Q15" s="106">
        <v>5545</v>
      </c>
      <c r="R15" s="106">
        <v>4825</v>
      </c>
      <c r="S15" s="106">
        <v>8635</v>
      </c>
    </row>
    <row r="16" spans="1:19" ht="39.950000000000003" customHeight="1">
      <c r="A16" s="98" t="s">
        <v>204</v>
      </c>
      <c r="B16" s="99">
        <f t="shared" si="4"/>
        <v>40870</v>
      </c>
      <c r="C16" s="106">
        <v>1241</v>
      </c>
      <c r="D16" s="106">
        <v>1458</v>
      </c>
      <c r="E16" s="106">
        <v>1602</v>
      </c>
      <c r="F16" s="106">
        <v>1712</v>
      </c>
      <c r="G16" s="106">
        <v>1286</v>
      </c>
      <c r="H16" s="106">
        <v>1317</v>
      </c>
      <c r="I16" s="106">
        <v>1595</v>
      </c>
      <c r="J16" s="106">
        <v>2027</v>
      </c>
      <c r="K16" s="106">
        <v>2081</v>
      </c>
      <c r="L16" s="106">
        <v>2054</v>
      </c>
      <c r="M16" s="106">
        <v>2314</v>
      </c>
      <c r="N16" s="106">
        <v>2700</v>
      </c>
      <c r="O16" s="106">
        <v>3404</v>
      </c>
      <c r="P16" s="106">
        <v>3695</v>
      </c>
      <c r="Q16" s="106">
        <v>2969</v>
      </c>
      <c r="R16" s="106">
        <v>3089</v>
      </c>
      <c r="S16" s="106">
        <v>6326</v>
      </c>
    </row>
    <row r="17" spans="1:19" ht="39.950000000000003" customHeight="1">
      <c r="A17" s="98" t="s">
        <v>205</v>
      </c>
      <c r="B17" s="99">
        <f t="shared" si="4"/>
        <v>33986</v>
      </c>
      <c r="C17" s="106">
        <v>1327</v>
      </c>
      <c r="D17" s="106">
        <v>1516</v>
      </c>
      <c r="E17" s="106">
        <v>1637</v>
      </c>
      <c r="F17" s="106">
        <v>1593</v>
      </c>
      <c r="G17" s="106">
        <v>1634</v>
      </c>
      <c r="H17" s="106">
        <v>1620</v>
      </c>
      <c r="I17" s="106">
        <v>1825</v>
      </c>
      <c r="J17" s="106">
        <v>2221</v>
      </c>
      <c r="K17" s="106">
        <v>2279</v>
      </c>
      <c r="L17" s="106">
        <v>1991</v>
      </c>
      <c r="M17" s="106">
        <v>1948</v>
      </c>
      <c r="N17" s="106">
        <v>2384</v>
      </c>
      <c r="O17" s="106">
        <v>2691</v>
      </c>
      <c r="P17" s="106">
        <v>2542</v>
      </c>
      <c r="Q17" s="106">
        <v>1944</v>
      </c>
      <c r="R17" s="106">
        <v>1706</v>
      </c>
      <c r="S17" s="106">
        <v>3128</v>
      </c>
    </row>
    <row r="18" spans="1:19" ht="39.950000000000003" customHeight="1">
      <c r="A18" s="102" t="s">
        <v>206</v>
      </c>
      <c r="B18" s="108">
        <f t="shared" si="4"/>
        <v>7114</v>
      </c>
      <c r="C18" s="108">
        <v>154</v>
      </c>
      <c r="D18" s="108">
        <v>179</v>
      </c>
      <c r="E18" s="108">
        <v>228</v>
      </c>
      <c r="F18" s="108">
        <v>470</v>
      </c>
      <c r="G18" s="108">
        <v>218</v>
      </c>
      <c r="H18" s="108">
        <v>177</v>
      </c>
      <c r="I18" s="108">
        <v>217</v>
      </c>
      <c r="J18" s="108">
        <v>277</v>
      </c>
      <c r="K18" s="108">
        <v>305</v>
      </c>
      <c r="L18" s="108">
        <v>261</v>
      </c>
      <c r="M18" s="108">
        <v>362</v>
      </c>
      <c r="N18" s="108">
        <v>468</v>
      </c>
      <c r="O18" s="108">
        <v>663</v>
      </c>
      <c r="P18" s="108">
        <v>819</v>
      </c>
      <c r="Q18" s="108">
        <v>657</v>
      </c>
      <c r="R18" s="108">
        <v>576</v>
      </c>
      <c r="S18" s="108">
        <v>1083</v>
      </c>
    </row>
    <row r="19" spans="1:19" ht="39.950000000000003" customHeight="1">
      <c r="A19" s="102" t="s">
        <v>207</v>
      </c>
      <c r="B19" s="108">
        <f t="shared" si="4"/>
        <v>9250</v>
      </c>
      <c r="C19" s="108">
        <v>195</v>
      </c>
      <c r="D19" s="108">
        <v>245</v>
      </c>
      <c r="E19" s="108">
        <v>325</v>
      </c>
      <c r="F19" s="108">
        <v>329</v>
      </c>
      <c r="G19" s="108">
        <v>260</v>
      </c>
      <c r="H19" s="108">
        <v>299</v>
      </c>
      <c r="I19" s="108">
        <v>259</v>
      </c>
      <c r="J19" s="108">
        <v>379</v>
      </c>
      <c r="K19" s="108">
        <v>402</v>
      </c>
      <c r="L19" s="108">
        <v>391</v>
      </c>
      <c r="M19" s="108">
        <v>564</v>
      </c>
      <c r="N19" s="108">
        <v>671</v>
      </c>
      <c r="O19" s="108">
        <v>725</v>
      </c>
      <c r="P19" s="108">
        <v>680</v>
      </c>
      <c r="Q19" s="108">
        <v>663</v>
      </c>
      <c r="R19" s="108">
        <v>937</v>
      </c>
      <c r="S19" s="108">
        <v>1926</v>
      </c>
    </row>
    <row r="20" spans="1:19" ht="39.950000000000003" customHeight="1">
      <c r="A20" s="98" t="s">
        <v>208</v>
      </c>
      <c r="B20" s="99">
        <f t="shared" si="4"/>
        <v>31037</v>
      </c>
      <c r="C20" s="106">
        <v>1214</v>
      </c>
      <c r="D20" s="106">
        <v>1379</v>
      </c>
      <c r="E20" s="106">
        <v>1523</v>
      </c>
      <c r="F20" s="106">
        <v>1548</v>
      </c>
      <c r="G20" s="106">
        <v>1363</v>
      </c>
      <c r="H20" s="106">
        <v>1458</v>
      </c>
      <c r="I20" s="106">
        <v>1610</v>
      </c>
      <c r="J20" s="106">
        <v>1950</v>
      </c>
      <c r="K20" s="106">
        <v>2249</v>
      </c>
      <c r="L20" s="106">
        <v>1819</v>
      </c>
      <c r="M20" s="106">
        <v>1827</v>
      </c>
      <c r="N20" s="106">
        <v>2079</v>
      </c>
      <c r="O20" s="106">
        <v>2355</v>
      </c>
      <c r="P20" s="106">
        <v>2388</v>
      </c>
      <c r="Q20" s="106">
        <v>2015</v>
      </c>
      <c r="R20" s="106">
        <v>1556</v>
      </c>
      <c r="S20" s="106">
        <v>2704</v>
      </c>
    </row>
    <row r="21" spans="1:19" ht="39.950000000000003" customHeight="1">
      <c r="A21" s="98" t="s">
        <v>209</v>
      </c>
      <c r="B21" s="99">
        <f t="shared" si="4"/>
        <v>21801</v>
      </c>
      <c r="C21" s="106">
        <v>751</v>
      </c>
      <c r="D21" s="106">
        <v>973</v>
      </c>
      <c r="E21" s="106">
        <v>1015</v>
      </c>
      <c r="F21" s="106">
        <v>1024</v>
      </c>
      <c r="G21" s="106">
        <v>994</v>
      </c>
      <c r="H21" s="106">
        <v>1024</v>
      </c>
      <c r="I21" s="106">
        <v>1172</v>
      </c>
      <c r="J21" s="106">
        <v>1366</v>
      </c>
      <c r="K21" s="106">
        <v>1489</v>
      </c>
      <c r="L21" s="106">
        <v>1189</v>
      </c>
      <c r="M21" s="106">
        <v>1293</v>
      </c>
      <c r="N21" s="106">
        <v>1552</v>
      </c>
      <c r="O21" s="106">
        <v>1851</v>
      </c>
      <c r="P21" s="106">
        <v>1759</v>
      </c>
      <c r="Q21" s="106">
        <v>1412</v>
      </c>
      <c r="R21" s="106">
        <v>1078</v>
      </c>
      <c r="S21" s="106">
        <v>1859</v>
      </c>
    </row>
    <row r="22" spans="1:19" ht="39.950000000000003" customHeight="1">
      <c r="A22" s="102" t="s">
        <v>210</v>
      </c>
      <c r="B22" s="105">
        <f t="shared" si="4"/>
        <v>17797</v>
      </c>
      <c r="C22" s="108">
        <v>565</v>
      </c>
      <c r="D22" s="108">
        <v>622</v>
      </c>
      <c r="E22" s="108">
        <v>807</v>
      </c>
      <c r="F22" s="108">
        <v>816</v>
      </c>
      <c r="G22" s="108">
        <v>643</v>
      </c>
      <c r="H22" s="108">
        <v>607</v>
      </c>
      <c r="I22" s="108">
        <v>754</v>
      </c>
      <c r="J22" s="108">
        <v>895</v>
      </c>
      <c r="K22" s="108">
        <v>925</v>
      </c>
      <c r="L22" s="108">
        <v>935</v>
      </c>
      <c r="M22" s="108">
        <v>1039</v>
      </c>
      <c r="N22" s="108">
        <v>1262</v>
      </c>
      <c r="O22" s="108">
        <v>1488</v>
      </c>
      <c r="P22" s="108">
        <v>1430</v>
      </c>
      <c r="Q22" s="108">
        <v>1184</v>
      </c>
      <c r="R22" s="108">
        <v>1238</v>
      </c>
      <c r="S22" s="108">
        <v>2587</v>
      </c>
    </row>
    <row r="23" spans="1:19" ht="39.950000000000003" customHeight="1">
      <c r="A23" s="102" t="s">
        <v>211</v>
      </c>
      <c r="B23" s="108">
        <f t="shared" si="4"/>
        <v>10419</v>
      </c>
      <c r="C23" s="108">
        <v>259</v>
      </c>
      <c r="D23" s="108">
        <v>276</v>
      </c>
      <c r="E23" s="108">
        <v>357</v>
      </c>
      <c r="F23" s="108">
        <v>407</v>
      </c>
      <c r="G23" s="108">
        <v>342</v>
      </c>
      <c r="H23" s="108">
        <v>344</v>
      </c>
      <c r="I23" s="108">
        <v>336</v>
      </c>
      <c r="J23" s="108">
        <v>412</v>
      </c>
      <c r="K23" s="108">
        <v>441</v>
      </c>
      <c r="L23" s="108">
        <v>544</v>
      </c>
      <c r="M23" s="108">
        <v>615</v>
      </c>
      <c r="N23" s="108">
        <v>821</v>
      </c>
      <c r="O23" s="108">
        <v>937</v>
      </c>
      <c r="P23" s="108">
        <v>928</v>
      </c>
      <c r="Q23" s="108">
        <v>773</v>
      </c>
      <c r="R23" s="108">
        <v>867</v>
      </c>
      <c r="S23" s="108">
        <v>1760</v>
      </c>
    </row>
    <row r="24" spans="1:19" ht="39.950000000000003" customHeight="1">
      <c r="A24" s="98" t="s">
        <v>212</v>
      </c>
      <c r="B24" s="99">
        <f t="shared" si="4"/>
        <v>4238</v>
      </c>
      <c r="C24" s="106">
        <v>85</v>
      </c>
      <c r="D24" s="106">
        <v>121</v>
      </c>
      <c r="E24" s="106">
        <v>162</v>
      </c>
      <c r="F24" s="106">
        <v>175</v>
      </c>
      <c r="G24" s="106">
        <v>112</v>
      </c>
      <c r="H24" s="106">
        <v>116</v>
      </c>
      <c r="I24" s="106">
        <v>140</v>
      </c>
      <c r="J24" s="106">
        <v>177</v>
      </c>
      <c r="K24" s="106">
        <v>230</v>
      </c>
      <c r="L24" s="106">
        <v>218</v>
      </c>
      <c r="M24" s="106">
        <v>229</v>
      </c>
      <c r="N24" s="106">
        <v>302</v>
      </c>
      <c r="O24" s="106">
        <v>424</v>
      </c>
      <c r="P24" s="106">
        <v>394</v>
      </c>
      <c r="Q24" s="106">
        <v>315</v>
      </c>
      <c r="R24" s="106">
        <v>332</v>
      </c>
      <c r="S24" s="106">
        <v>706</v>
      </c>
    </row>
    <row r="25" spans="1:19" ht="39.950000000000003" customHeight="1">
      <c r="A25" s="98" t="s">
        <v>213</v>
      </c>
      <c r="B25" s="99">
        <f t="shared" si="4"/>
        <v>11109</v>
      </c>
      <c r="C25" s="106">
        <v>295</v>
      </c>
      <c r="D25" s="106">
        <v>366</v>
      </c>
      <c r="E25" s="106">
        <v>495</v>
      </c>
      <c r="F25" s="106">
        <v>445</v>
      </c>
      <c r="G25" s="106">
        <v>324</v>
      </c>
      <c r="H25" s="106">
        <v>312</v>
      </c>
      <c r="I25" s="106">
        <v>362</v>
      </c>
      <c r="J25" s="106">
        <v>490</v>
      </c>
      <c r="K25" s="106">
        <v>555</v>
      </c>
      <c r="L25" s="106">
        <v>543</v>
      </c>
      <c r="M25" s="106">
        <v>667</v>
      </c>
      <c r="N25" s="106">
        <v>742</v>
      </c>
      <c r="O25" s="106">
        <v>1037</v>
      </c>
      <c r="P25" s="106">
        <v>1051</v>
      </c>
      <c r="Q25" s="106">
        <v>797</v>
      </c>
      <c r="R25" s="106">
        <v>846</v>
      </c>
      <c r="S25" s="106">
        <v>1782</v>
      </c>
    </row>
    <row r="26" spans="1:19" ht="39.950000000000003" customHeight="1" thickBot="1">
      <c r="A26" s="103" t="s">
        <v>187</v>
      </c>
      <c r="B26" s="109">
        <f t="shared" si="4"/>
        <v>23512</v>
      </c>
      <c r="C26" s="109">
        <v>595</v>
      </c>
      <c r="D26" s="109">
        <v>715</v>
      </c>
      <c r="E26" s="109">
        <v>943</v>
      </c>
      <c r="F26" s="109">
        <v>1083</v>
      </c>
      <c r="G26" s="109">
        <v>754</v>
      </c>
      <c r="H26" s="109">
        <v>656</v>
      </c>
      <c r="I26" s="109">
        <v>780</v>
      </c>
      <c r="J26" s="109">
        <v>1104</v>
      </c>
      <c r="K26" s="109">
        <v>1342</v>
      </c>
      <c r="L26" s="109">
        <v>1239</v>
      </c>
      <c r="M26" s="109">
        <v>1429</v>
      </c>
      <c r="N26" s="109">
        <v>1843</v>
      </c>
      <c r="O26" s="109">
        <v>2290</v>
      </c>
      <c r="P26" s="109">
        <v>2325</v>
      </c>
      <c r="Q26" s="109">
        <v>1771</v>
      </c>
      <c r="R26" s="109">
        <v>1643</v>
      </c>
      <c r="S26" s="109">
        <v>3000</v>
      </c>
    </row>
    <row r="27" spans="1:19" ht="39.950000000000003" customHeight="1" thickTop="1">
      <c r="A27" s="98" t="s">
        <v>214</v>
      </c>
      <c r="B27" s="99">
        <f>B15</f>
        <v>90373</v>
      </c>
      <c r="C27" s="106">
        <f>C15</f>
        <v>3529</v>
      </c>
      <c r="D27" s="106">
        <f t="shared" ref="D27:P27" si="5">D15</f>
        <v>3848</v>
      </c>
      <c r="E27" s="106">
        <f t="shared" si="5"/>
        <v>3950</v>
      </c>
      <c r="F27" s="106">
        <f t="shared" si="5"/>
        <v>4221</v>
      </c>
      <c r="G27" s="106">
        <f t="shared" si="5"/>
        <v>4079</v>
      </c>
      <c r="H27" s="106">
        <f t="shared" si="5"/>
        <v>4445</v>
      </c>
      <c r="I27" s="106">
        <f t="shared" si="5"/>
        <v>4777</v>
      </c>
      <c r="J27" s="106">
        <f t="shared" si="5"/>
        <v>5605</v>
      </c>
      <c r="K27" s="106">
        <f t="shared" si="5"/>
        <v>6202</v>
      </c>
      <c r="L27" s="106">
        <f t="shared" si="5"/>
        <v>5332</v>
      </c>
      <c r="M27" s="106">
        <f t="shared" si="5"/>
        <v>5367</v>
      </c>
      <c r="N27" s="106">
        <f t="shared" si="5"/>
        <v>5813</v>
      </c>
      <c r="O27" s="106">
        <f t="shared" si="5"/>
        <v>7081</v>
      </c>
      <c r="P27" s="106">
        <f t="shared" si="5"/>
        <v>7119</v>
      </c>
      <c r="Q27" s="106">
        <f>Q15</f>
        <v>5545</v>
      </c>
      <c r="R27" s="106">
        <f>R15</f>
        <v>4825</v>
      </c>
      <c r="S27" s="106">
        <f>S15</f>
        <v>8635</v>
      </c>
    </row>
    <row r="28" spans="1:19" ht="39.950000000000003" customHeight="1">
      <c r="A28" s="98" t="s">
        <v>215</v>
      </c>
      <c r="B28" s="99">
        <f>B11+B12</f>
        <v>234572</v>
      </c>
      <c r="C28" s="106">
        <f>C11+C12</f>
        <v>9788</v>
      </c>
      <c r="D28" s="106">
        <f t="shared" ref="D28:P28" si="6">D11+D12</f>
        <v>10219</v>
      </c>
      <c r="E28" s="106">
        <f t="shared" si="6"/>
        <v>10889</v>
      </c>
      <c r="F28" s="106">
        <f t="shared" si="6"/>
        <v>11098</v>
      </c>
      <c r="G28" s="106">
        <f t="shared" si="6"/>
        <v>9747</v>
      </c>
      <c r="H28" s="106">
        <f t="shared" si="6"/>
        <v>10805</v>
      </c>
      <c r="I28" s="106">
        <f t="shared" si="6"/>
        <v>12437</v>
      </c>
      <c r="J28" s="106">
        <f t="shared" si="6"/>
        <v>14616</v>
      </c>
      <c r="K28" s="106">
        <f t="shared" si="6"/>
        <v>16444</v>
      </c>
      <c r="L28" s="106">
        <f t="shared" si="6"/>
        <v>13771</v>
      </c>
      <c r="M28" s="106">
        <f t="shared" si="6"/>
        <v>13886</v>
      </c>
      <c r="N28" s="106">
        <f t="shared" si="6"/>
        <v>14191</v>
      </c>
      <c r="O28" s="106">
        <f t="shared" si="6"/>
        <v>17471</v>
      </c>
      <c r="P28" s="106">
        <f t="shared" si="6"/>
        <v>18672</v>
      </c>
      <c r="Q28" s="106">
        <f>Q11+Q12</f>
        <v>14966</v>
      </c>
      <c r="R28" s="106">
        <f>R11+R12</f>
        <v>12707</v>
      </c>
      <c r="S28" s="106">
        <f>S11+S12</f>
        <v>22865</v>
      </c>
    </row>
    <row r="29" spans="1:19" ht="39.950000000000003" customHeight="1">
      <c r="A29" s="98" t="s">
        <v>216</v>
      </c>
      <c r="B29" s="99">
        <f>B8+B18</f>
        <v>171068</v>
      </c>
      <c r="C29" s="106">
        <f>C8+C18</f>
        <v>6089</v>
      </c>
      <c r="D29" s="106">
        <f t="shared" ref="D29:P29" si="7">D8+D18</f>
        <v>6600</v>
      </c>
      <c r="E29" s="106">
        <f t="shared" si="7"/>
        <v>7390</v>
      </c>
      <c r="F29" s="106">
        <f t="shared" si="7"/>
        <v>7868</v>
      </c>
      <c r="G29" s="106">
        <f t="shared" si="7"/>
        <v>6753</v>
      </c>
      <c r="H29" s="106">
        <f t="shared" si="7"/>
        <v>7018</v>
      </c>
      <c r="I29" s="106">
        <f t="shared" si="7"/>
        <v>8171</v>
      </c>
      <c r="J29" s="106">
        <f t="shared" si="7"/>
        <v>9945</v>
      </c>
      <c r="K29" s="106">
        <f t="shared" si="7"/>
        <v>11795</v>
      </c>
      <c r="L29" s="106">
        <f t="shared" si="7"/>
        <v>9870</v>
      </c>
      <c r="M29" s="106">
        <f t="shared" si="7"/>
        <v>9596</v>
      </c>
      <c r="N29" s="106">
        <f t="shared" si="7"/>
        <v>10396</v>
      </c>
      <c r="O29" s="106">
        <f t="shared" si="7"/>
        <v>13574</v>
      </c>
      <c r="P29" s="106">
        <f t="shared" si="7"/>
        <v>15462</v>
      </c>
      <c r="Q29" s="106">
        <f>Q8+Q18</f>
        <v>12699</v>
      </c>
      <c r="R29" s="106">
        <f>R8+R18</f>
        <v>10117</v>
      </c>
      <c r="S29" s="106">
        <f>S8+S18</f>
        <v>17725</v>
      </c>
    </row>
    <row r="30" spans="1:19" ht="39.950000000000003" customHeight="1">
      <c r="A30" s="98" t="s">
        <v>217</v>
      </c>
      <c r="B30" s="99">
        <f>B7+B14+B17+B19+B20+B21</f>
        <v>649119</v>
      </c>
      <c r="C30" s="106">
        <f>C7+C14+C17+C19+C20+C21</f>
        <v>27079</v>
      </c>
      <c r="D30" s="106">
        <f t="shared" ref="D30:P30" si="8">D7+D14+D17+D19+D20+D21</f>
        <v>28337</v>
      </c>
      <c r="E30" s="106">
        <f t="shared" si="8"/>
        <v>30282</v>
      </c>
      <c r="F30" s="106">
        <f t="shared" si="8"/>
        <v>31755</v>
      </c>
      <c r="G30" s="106">
        <f t="shared" si="8"/>
        <v>31492</v>
      </c>
      <c r="H30" s="106">
        <f t="shared" si="8"/>
        <v>33094</v>
      </c>
      <c r="I30" s="106">
        <f t="shared" si="8"/>
        <v>37612</v>
      </c>
      <c r="J30" s="106">
        <f t="shared" si="8"/>
        <v>43431</v>
      </c>
      <c r="K30" s="106">
        <f t="shared" si="8"/>
        <v>48516</v>
      </c>
      <c r="L30" s="106">
        <f t="shared" si="8"/>
        <v>41595</v>
      </c>
      <c r="M30" s="106">
        <f t="shared" si="8"/>
        <v>39860</v>
      </c>
      <c r="N30" s="106">
        <f t="shared" si="8"/>
        <v>41457</v>
      </c>
      <c r="O30" s="106">
        <f t="shared" si="8"/>
        <v>46837</v>
      </c>
      <c r="P30" s="106">
        <f t="shared" si="8"/>
        <v>47661</v>
      </c>
      <c r="Q30" s="106">
        <f>Q7+Q14+Q17+Q19+Q20+Q21</f>
        <v>37910</v>
      </c>
      <c r="R30" s="106">
        <f>R7+R14+R17+R19+R20+R21</f>
        <v>30473</v>
      </c>
      <c r="S30" s="106">
        <f>S7+S14+S17+S19+S20+S21</f>
        <v>51728</v>
      </c>
    </row>
    <row r="31" spans="1:19" ht="39.950000000000003" customHeight="1">
      <c r="A31" s="98" t="s">
        <v>218</v>
      </c>
      <c r="B31" s="99">
        <f>B10+B13+B16+B22+B23</f>
        <v>151826</v>
      </c>
      <c r="C31" s="106">
        <f>C10+C13+C16+C22+C23</f>
        <v>4897</v>
      </c>
      <c r="D31" s="106">
        <f t="shared" ref="D31:P31" si="9">D10+D13+D16+D22+D23</f>
        <v>5419</v>
      </c>
      <c r="E31" s="106">
        <f t="shared" si="9"/>
        <v>6289</v>
      </c>
      <c r="F31" s="106">
        <f t="shared" si="9"/>
        <v>6819</v>
      </c>
      <c r="G31" s="106">
        <f t="shared" si="9"/>
        <v>5355</v>
      </c>
      <c r="H31" s="106">
        <f t="shared" si="9"/>
        <v>5381</v>
      </c>
      <c r="I31" s="106">
        <f t="shared" si="9"/>
        <v>6389</v>
      </c>
      <c r="J31" s="106">
        <f t="shared" si="9"/>
        <v>7638</v>
      </c>
      <c r="K31" s="106">
        <f t="shared" si="9"/>
        <v>8488</v>
      </c>
      <c r="L31" s="106">
        <f t="shared" si="9"/>
        <v>8204</v>
      </c>
      <c r="M31" s="106">
        <f t="shared" si="9"/>
        <v>9013</v>
      </c>
      <c r="N31" s="106">
        <f t="shared" si="9"/>
        <v>10607</v>
      </c>
      <c r="O31" s="106">
        <f t="shared" si="9"/>
        <v>12590</v>
      </c>
      <c r="P31" s="106">
        <f t="shared" si="9"/>
        <v>12913</v>
      </c>
      <c r="Q31" s="106">
        <f>Q10+Q13+Q16+Q22+Q23</f>
        <v>10564</v>
      </c>
      <c r="R31" s="106">
        <f>R10+R13+R16+R22+R23</f>
        <v>10464</v>
      </c>
      <c r="S31" s="106">
        <f>S10+S13+S16+S22+S23</f>
        <v>20796</v>
      </c>
    </row>
    <row r="32" spans="1:19" ht="39.950000000000003" customHeight="1">
      <c r="A32" s="100" t="s">
        <v>219</v>
      </c>
      <c r="B32" s="101">
        <f>B9+B24+B25+B26</f>
        <v>120221</v>
      </c>
      <c r="C32" s="107">
        <f>C9+C24+C25+C26</f>
        <v>3599</v>
      </c>
      <c r="D32" s="107">
        <f t="shared" ref="D32:P32" si="10">D9+D24+D25+D26</f>
        <v>4134</v>
      </c>
      <c r="E32" s="107">
        <f t="shared" si="10"/>
        <v>5000</v>
      </c>
      <c r="F32" s="107">
        <f t="shared" si="10"/>
        <v>5604</v>
      </c>
      <c r="G32" s="107">
        <f t="shared" si="10"/>
        <v>3986</v>
      </c>
      <c r="H32" s="107">
        <f t="shared" si="10"/>
        <v>3798</v>
      </c>
      <c r="I32" s="107">
        <f t="shared" si="10"/>
        <v>4696</v>
      </c>
      <c r="J32" s="107">
        <f t="shared" si="10"/>
        <v>6213</v>
      </c>
      <c r="K32" s="107">
        <f t="shared" si="10"/>
        <v>6962</v>
      </c>
      <c r="L32" s="107">
        <f t="shared" si="10"/>
        <v>6590</v>
      </c>
      <c r="M32" s="107">
        <f t="shared" si="10"/>
        <v>7100</v>
      </c>
      <c r="N32" s="107">
        <f t="shared" si="10"/>
        <v>8611</v>
      </c>
      <c r="O32" s="107">
        <f t="shared" si="10"/>
        <v>10670</v>
      </c>
      <c r="P32" s="107">
        <f t="shared" si="10"/>
        <v>11253</v>
      </c>
      <c r="Q32" s="107">
        <f>Q9+Q24+Q25+Q26</f>
        <v>8553</v>
      </c>
      <c r="R32" s="107">
        <f>R9+R24+R25+R26</f>
        <v>8035</v>
      </c>
      <c r="S32" s="107">
        <f>S9+S24+S25+S26</f>
        <v>15417</v>
      </c>
    </row>
    <row r="33" spans="1:1" ht="22.5" customHeight="1">
      <c r="A33" s="92" t="s">
        <v>629</v>
      </c>
    </row>
    <row r="34" spans="1:1">
      <c r="A34" s="132" t="s">
        <v>620</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zoomScale="70" zoomScaleNormal="100" zoomScaleSheetLayoutView="70" workbookViewId="0">
      <selection activeCell="H12" sqref="H12"/>
    </sheetView>
  </sheetViews>
  <sheetFormatPr defaultRowHeight="13.5"/>
  <cols>
    <col min="1" max="1" width="13.625" style="92" customWidth="1"/>
    <col min="2" max="2" width="14.625" customWidth="1"/>
    <col min="3" max="19" width="12.625" customWidth="1"/>
  </cols>
  <sheetData>
    <row r="1" spans="1:19" ht="21">
      <c r="A1" s="152" t="s">
        <v>616</v>
      </c>
      <c r="B1" s="152"/>
      <c r="C1" s="152"/>
      <c r="D1" s="152"/>
      <c r="E1" s="152"/>
      <c r="F1" s="152"/>
      <c r="G1" s="152"/>
      <c r="H1" s="152"/>
    </row>
    <row r="2" spans="1:19" ht="15.75" customHeight="1">
      <c r="R2" s="138" t="s">
        <v>626</v>
      </c>
      <c r="S2" s="138"/>
    </row>
    <row r="3" spans="1:19" ht="39.950000000000003" customHeight="1">
      <c r="A3" s="89" t="s">
        <v>186</v>
      </c>
      <c r="B3" s="137"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9">
        <f t="shared" ref="B4:B5" si="0">SUM(C4:S4)</f>
        <v>671420</v>
      </c>
      <c r="C4" s="105">
        <f>SUM(C5:C6)</f>
        <v>28345</v>
      </c>
      <c r="D4" s="105">
        <f t="shared" ref="D4:S4" si="1">SUM(D5:D6)</f>
        <v>29853</v>
      </c>
      <c r="E4" s="105">
        <f t="shared" si="1"/>
        <v>32864</v>
      </c>
      <c r="F4" s="105">
        <f t="shared" si="1"/>
        <v>34531</v>
      </c>
      <c r="G4" s="105">
        <f t="shared" si="1"/>
        <v>31126</v>
      </c>
      <c r="H4" s="105">
        <f t="shared" si="1"/>
        <v>32110</v>
      </c>
      <c r="I4" s="105">
        <f t="shared" si="1"/>
        <v>37148</v>
      </c>
      <c r="J4" s="105">
        <f t="shared" si="1"/>
        <v>43940</v>
      </c>
      <c r="K4" s="105">
        <f t="shared" si="1"/>
        <v>49203</v>
      </c>
      <c r="L4" s="105">
        <f t="shared" si="1"/>
        <v>41614</v>
      </c>
      <c r="M4" s="105">
        <f t="shared" si="1"/>
        <v>41166</v>
      </c>
      <c r="N4" s="105">
        <f t="shared" si="1"/>
        <v>44069</v>
      </c>
      <c r="O4" s="105">
        <f t="shared" si="1"/>
        <v>52522</v>
      </c>
      <c r="P4" s="105">
        <f t="shared" si="1"/>
        <v>54224</v>
      </c>
      <c r="Q4" s="105">
        <f t="shared" si="1"/>
        <v>40603</v>
      </c>
      <c r="R4" s="105">
        <f t="shared" si="1"/>
        <v>32272</v>
      </c>
      <c r="S4" s="105">
        <f t="shared" si="1"/>
        <v>45830</v>
      </c>
    </row>
    <row r="5" spans="1:19" ht="39.950000000000003" customHeight="1">
      <c r="A5" s="98" t="s">
        <v>193</v>
      </c>
      <c r="B5" s="99">
        <f t="shared" si="0"/>
        <v>606637</v>
      </c>
      <c r="C5" s="106">
        <f>SUM(C7:C17)</f>
        <v>26236</v>
      </c>
      <c r="D5" s="106">
        <f t="shared" ref="D5:S5" si="2">SUM(D7:D17)</f>
        <v>27381</v>
      </c>
      <c r="E5" s="106">
        <f t="shared" si="2"/>
        <v>29886</v>
      </c>
      <c r="F5" s="106">
        <f t="shared" si="2"/>
        <v>31178</v>
      </c>
      <c r="G5" s="106">
        <f t="shared" si="2"/>
        <v>28474</v>
      </c>
      <c r="H5" s="106">
        <f t="shared" si="2"/>
        <v>29564</v>
      </c>
      <c r="I5" s="106">
        <f t="shared" si="2"/>
        <v>34296</v>
      </c>
      <c r="J5" s="106">
        <f t="shared" si="2"/>
        <v>40319</v>
      </c>
      <c r="K5" s="106">
        <f t="shared" si="2"/>
        <v>45125</v>
      </c>
      <c r="L5" s="106">
        <f t="shared" si="2"/>
        <v>38115</v>
      </c>
      <c r="M5" s="106">
        <f t="shared" si="2"/>
        <v>37213</v>
      </c>
      <c r="N5" s="106">
        <f t="shared" si="2"/>
        <v>39264</v>
      </c>
      <c r="O5" s="106">
        <f t="shared" si="2"/>
        <v>46592</v>
      </c>
      <c r="P5" s="106">
        <f t="shared" si="2"/>
        <v>48483</v>
      </c>
      <c r="Q5" s="106">
        <f t="shared" si="2"/>
        <v>36268</v>
      </c>
      <c r="R5" s="106">
        <f t="shared" si="2"/>
        <v>28383</v>
      </c>
      <c r="S5" s="106">
        <f t="shared" si="2"/>
        <v>39860</v>
      </c>
    </row>
    <row r="6" spans="1:19" ht="39.950000000000003" customHeight="1">
      <c r="A6" s="100" t="s">
        <v>194</v>
      </c>
      <c r="B6" s="107">
        <f>SUM(C6:S6)</f>
        <v>64783</v>
      </c>
      <c r="C6" s="107">
        <f>SUM(C18:C26)</f>
        <v>2109</v>
      </c>
      <c r="D6" s="107">
        <f t="shared" ref="D6:S6" si="3">SUM(D18:D26)</f>
        <v>2472</v>
      </c>
      <c r="E6" s="107">
        <f t="shared" si="3"/>
        <v>2978</v>
      </c>
      <c r="F6" s="107">
        <f t="shared" si="3"/>
        <v>3353</v>
      </c>
      <c r="G6" s="107">
        <f t="shared" si="3"/>
        <v>2652</v>
      </c>
      <c r="H6" s="107">
        <f t="shared" si="3"/>
        <v>2546</v>
      </c>
      <c r="I6" s="107">
        <f t="shared" si="3"/>
        <v>2852</v>
      </c>
      <c r="J6" s="107">
        <f t="shared" si="3"/>
        <v>3621</v>
      </c>
      <c r="K6" s="107">
        <f t="shared" si="3"/>
        <v>4078</v>
      </c>
      <c r="L6" s="107">
        <f t="shared" si="3"/>
        <v>3499</v>
      </c>
      <c r="M6" s="107">
        <f t="shared" si="3"/>
        <v>3953</v>
      </c>
      <c r="N6" s="107">
        <f t="shared" si="3"/>
        <v>4805</v>
      </c>
      <c r="O6" s="107">
        <f t="shared" si="3"/>
        <v>5930</v>
      </c>
      <c r="P6" s="107">
        <f t="shared" si="3"/>
        <v>5741</v>
      </c>
      <c r="Q6" s="107">
        <f t="shared" si="3"/>
        <v>4335</v>
      </c>
      <c r="R6" s="107">
        <f t="shared" si="3"/>
        <v>3889</v>
      </c>
      <c r="S6" s="107">
        <f t="shared" si="3"/>
        <v>5970</v>
      </c>
    </row>
    <row r="7" spans="1:19" ht="39.950000000000003" customHeight="1">
      <c r="A7" s="96" t="s">
        <v>195</v>
      </c>
      <c r="B7" s="99">
        <f>SUM(C7:S7)</f>
        <v>242253</v>
      </c>
      <c r="C7" s="105">
        <v>11402</v>
      </c>
      <c r="D7" s="105">
        <v>11474</v>
      </c>
      <c r="E7" s="105">
        <v>12450</v>
      </c>
      <c r="F7" s="105">
        <v>13039</v>
      </c>
      <c r="G7" s="105">
        <v>12650</v>
      </c>
      <c r="H7" s="105">
        <v>12960</v>
      </c>
      <c r="I7" s="105">
        <v>14957</v>
      </c>
      <c r="J7" s="105">
        <v>17187</v>
      </c>
      <c r="K7" s="105">
        <v>19434</v>
      </c>
      <c r="L7" s="105">
        <v>16243</v>
      </c>
      <c r="M7" s="105">
        <v>15012</v>
      </c>
      <c r="N7" s="105">
        <v>15232</v>
      </c>
      <c r="O7" s="105">
        <v>17206</v>
      </c>
      <c r="P7" s="105">
        <v>17492</v>
      </c>
      <c r="Q7" s="105">
        <v>13259</v>
      </c>
      <c r="R7" s="105">
        <v>9612</v>
      </c>
      <c r="S7" s="105">
        <v>12644</v>
      </c>
    </row>
    <row r="8" spans="1:19" ht="39.950000000000003" customHeight="1">
      <c r="A8" s="98" t="s">
        <v>196</v>
      </c>
      <c r="B8" s="99">
        <f>SUM(C8:S8)</f>
        <v>77240</v>
      </c>
      <c r="C8" s="106">
        <v>3075</v>
      </c>
      <c r="D8" s="106">
        <v>3334</v>
      </c>
      <c r="E8" s="106">
        <v>3644</v>
      </c>
      <c r="F8" s="106">
        <v>3801</v>
      </c>
      <c r="G8" s="106">
        <v>3264</v>
      </c>
      <c r="H8" s="106">
        <v>3472</v>
      </c>
      <c r="I8" s="106">
        <v>4037</v>
      </c>
      <c r="J8" s="106">
        <v>4892</v>
      </c>
      <c r="K8" s="106">
        <v>5725</v>
      </c>
      <c r="L8" s="106">
        <v>4625</v>
      </c>
      <c r="M8" s="106">
        <v>4480</v>
      </c>
      <c r="N8" s="106">
        <v>4779</v>
      </c>
      <c r="O8" s="106">
        <v>6185</v>
      </c>
      <c r="P8" s="106">
        <v>6928</v>
      </c>
      <c r="Q8" s="106">
        <v>5416</v>
      </c>
      <c r="R8" s="106">
        <v>4114</v>
      </c>
      <c r="S8" s="106">
        <v>5469</v>
      </c>
    </row>
    <row r="9" spans="1:19" ht="39.950000000000003" customHeight="1">
      <c r="A9" s="98" t="s">
        <v>197</v>
      </c>
      <c r="B9" s="99">
        <f t="shared" ref="B9:B26" si="4">SUM(C9:S9)</f>
        <v>38110</v>
      </c>
      <c r="C9" s="106">
        <v>1368</v>
      </c>
      <c r="D9" s="106">
        <v>1538</v>
      </c>
      <c r="E9" s="106">
        <v>1737</v>
      </c>
      <c r="F9" s="106">
        <v>2008</v>
      </c>
      <c r="G9" s="106">
        <v>1450</v>
      </c>
      <c r="H9" s="106">
        <v>1403</v>
      </c>
      <c r="I9" s="106">
        <v>1758</v>
      </c>
      <c r="J9" s="106">
        <v>2267</v>
      </c>
      <c r="K9" s="106">
        <v>2440</v>
      </c>
      <c r="L9" s="106">
        <v>2247</v>
      </c>
      <c r="M9" s="106">
        <v>2320</v>
      </c>
      <c r="N9" s="106">
        <v>2770</v>
      </c>
      <c r="O9" s="106">
        <v>3372</v>
      </c>
      <c r="P9" s="106">
        <v>3642</v>
      </c>
      <c r="Q9" s="106">
        <v>2468</v>
      </c>
      <c r="R9" s="106">
        <v>2117</v>
      </c>
      <c r="S9" s="106">
        <v>3205</v>
      </c>
    </row>
    <row r="10" spans="1:19" ht="39.950000000000003" customHeight="1">
      <c r="A10" s="98" t="s">
        <v>198</v>
      </c>
      <c r="B10" s="99">
        <f t="shared" si="4"/>
        <v>17085</v>
      </c>
      <c r="C10" s="106">
        <v>541</v>
      </c>
      <c r="D10" s="106">
        <v>639</v>
      </c>
      <c r="E10" s="106">
        <v>740</v>
      </c>
      <c r="F10" s="106">
        <v>788</v>
      </c>
      <c r="G10" s="106">
        <v>668</v>
      </c>
      <c r="H10" s="106">
        <v>642</v>
      </c>
      <c r="I10" s="106">
        <v>757</v>
      </c>
      <c r="J10" s="106">
        <v>918</v>
      </c>
      <c r="K10" s="106">
        <v>1088</v>
      </c>
      <c r="L10" s="106">
        <v>1046</v>
      </c>
      <c r="M10" s="106">
        <v>1131</v>
      </c>
      <c r="N10" s="106">
        <v>1291</v>
      </c>
      <c r="O10" s="106">
        <v>1499</v>
      </c>
      <c r="P10" s="106">
        <v>1596</v>
      </c>
      <c r="Q10" s="106">
        <v>1216</v>
      </c>
      <c r="R10" s="106">
        <v>1064</v>
      </c>
      <c r="S10" s="106">
        <v>1461</v>
      </c>
    </row>
    <row r="11" spans="1:19" ht="39.950000000000003" customHeight="1">
      <c r="A11" s="98" t="s">
        <v>199</v>
      </c>
      <c r="B11" s="99">
        <f t="shared" si="4"/>
        <v>58674</v>
      </c>
      <c r="C11" s="106">
        <v>2717</v>
      </c>
      <c r="D11" s="106">
        <v>2759</v>
      </c>
      <c r="E11" s="106">
        <v>2879</v>
      </c>
      <c r="F11" s="106">
        <v>2869</v>
      </c>
      <c r="G11" s="106">
        <v>2638</v>
      </c>
      <c r="H11" s="106">
        <v>2946</v>
      </c>
      <c r="I11" s="106">
        <v>3356</v>
      </c>
      <c r="J11" s="106">
        <v>4041</v>
      </c>
      <c r="K11" s="106">
        <v>4490</v>
      </c>
      <c r="L11" s="106">
        <v>3706</v>
      </c>
      <c r="M11" s="106">
        <v>3579</v>
      </c>
      <c r="N11" s="106">
        <v>3385</v>
      </c>
      <c r="O11" s="106">
        <v>4244</v>
      </c>
      <c r="P11" s="106">
        <v>4788</v>
      </c>
      <c r="Q11" s="106">
        <v>3672</v>
      </c>
      <c r="R11" s="106">
        <v>2827</v>
      </c>
      <c r="S11" s="106">
        <v>3778</v>
      </c>
    </row>
    <row r="12" spans="1:19" ht="39.950000000000003" customHeight="1">
      <c r="A12" s="98" t="s">
        <v>200</v>
      </c>
      <c r="B12" s="99">
        <f t="shared" si="4"/>
        <v>53770</v>
      </c>
      <c r="C12" s="106">
        <v>2332</v>
      </c>
      <c r="D12" s="106">
        <v>2442</v>
      </c>
      <c r="E12" s="106">
        <v>2699</v>
      </c>
      <c r="F12" s="106">
        <v>2752</v>
      </c>
      <c r="G12" s="106">
        <v>2487</v>
      </c>
      <c r="H12" s="106">
        <v>2631</v>
      </c>
      <c r="I12" s="106">
        <v>3003</v>
      </c>
      <c r="J12" s="106">
        <v>3495</v>
      </c>
      <c r="K12" s="106">
        <v>3886</v>
      </c>
      <c r="L12" s="106">
        <v>3229</v>
      </c>
      <c r="M12" s="106">
        <v>3390</v>
      </c>
      <c r="N12" s="106">
        <v>3493</v>
      </c>
      <c r="O12" s="106">
        <v>4247</v>
      </c>
      <c r="P12" s="106">
        <v>4160</v>
      </c>
      <c r="Q12" s="106">
        <v>3114</v>
      </c>
      <c r="R12" s="106">
        <v>2512</v>
      </c>
      <c r="S12" s="106">
        <v>3898</v>
      </c>
    </row>
    <row r="13" spans="1:19" ht="39.950000000000003" customHeight="1">
      <c r="A13" s="98" t="s">
        <v>201</v>
      </c>
      <c r="B13" s="99">
        <f t="shared" si="4"/>
        <v>22020</v>
      </c>
      <c r="C13" s="106">
        <v>918</v>
      </c>
      <c r="D13" s="106">
        <v>922</v>
      </c>
      <c r="E13" s="106">
        <v>1090</v>
      </c>
      <c r="F13" s="106">
        <v>1152</v>
      </c>
      <c r="G13" s="106">
        <v>877</v>
      </c>
      <c r="H13" s="106">
        <v>919</v>
      </c>
      <c r="I13" s="106">
        <v>1137</v>
      </c>
      <c r="J13" s="106">
        <v>1336</v>
      </c>
      <c r="K13" s="106">
        <v>1397</v>
      </c>
      <c r="L13" s="106">
        <v>1215</v>
      </c>
      <c r="M13" s="106">
        <v>1403</v>
      </c>
      <c r="N13" s="106">
        <v>1630</v>
      </c>
      <c r="O13" s="106">
        <v>1869</v>
      </c>
      <c r="P13" s="106">
        <v>1781</v>
      </c>
      <c r="Q13" s="106">
        <v>1290</v>
      </c>
      <c r="R13" s="106">
        <v>1133</v>
      </c>
      <c r="S13" s="106">
        <v>1951</v>
      </c>
    </row>
    <row r="14" spans="1:19" ht="39.950000000000003" customHeight="1">
      <c r="A14" s="98" t="s">
        <v>202</v>
      </c>
      <c r="B14" s="99">
        <f t="shared" si="4"/>
        <v>18018</v>
      </c>
      <c r="C14" s="106">
        <v>773</v>
      </c>
      <c r="D14" s="106">
        <v>791</v>
      </c>
      <c r="E14" s="106">
        <v>893</v>
      </c>
      <c r="F14" s="106">
        <v>926</v>
      </c>
      <c r="G14" s="106">
        <v>845</v>
      </c>
      <c r="H14" s="106">
        <v>817</v>
      </c>
      <c r="I14" s="106">
        <v>1008</v>
      </c>
      <c r="J14" s="106">
        <v>1082</v>
      </c>
      <c r="K14" s="106">
        <v>1238</v>
      </c>
      <c r="L14" s="106">
        <v>1105</v>
      </c>
      <c r="M14" s="106">
        <v>1102</v>
      </c>
      <c r="N14" s="106">
        <v>1288</v>
      </c>
      <c r="O14" s="106">
        <v>1410</v>
      </c>
      <c r="P14" s="106">
        <v>1503</v>
      </c>
      <c r="Q14" s="106">
        <v>1074</v>
      </c>
      <c r="R14" s="106">
        <v>886</v>
      </c>
      <c r="S14" s="106">
        <v>1277</v>
      </c>
    </row>
    <row r="15" spans="1:19" ht="39.950000000000003" customHeight="1">
      <c r="A15" s="98" t="s">
        <v>203</v>
      </c>
      <c r="B15" s="99">
        <f t="shared" si="4"/>
        <v>44038</v>
      </c>
      <c r="C15" s="106">
        <v>1808</v>
      </c>
      <c r="D15" s="106">
        <v>1988</v>
      </c>
      <c r="E15" s="106">
        <v>2047</v>
      </c>
      <c r="F15" s="106">
        <v>2158</v>
      </c>
      <c r="G15" s="106">
        <v>2108</v>
      </c>
      <c r="H15" s="106">
        <v>2334</v>
      </c>
      <c r="I15" s="106">
        <v>2555</v>
      </c>
      <c r="J15" s="106">
        <v>2905</v>
      </c>
      <c r="K15" s="106">
        <v>3233</v>
      </c>
      <c r="L15" s="106">
        <v>2726</v>
      </c>
      <c r="M15" s="106">
        <v>2668</v>
      </c>
      <c r="N15" s="106">
        <v>2883</v>
      </c>
      <c r="O15" s="106">
        <v>3528</v>
      </c>
      <c r="P15" s="106">
        <v>3533</v>
      </c>
      <c r="Q15" s="106">
        <v>2550</v>
      </c>
      <c r="R15" s="106">
        <v>2080</v>
      </c>
      <c r="S15" s="106">
        <v>2934</v>
      </c>
    </row>
    <row r="16" spans="1:19" ht="39.950000000000003" customHeight="1">
      <c r="A16" s="98" t="s">
        <v>204</v>
      </c>
      <c r="B16" s="99">
        <f t="shared" si="4"/>
        <v>19257</v>
      </c>
      <c r="C16" s="106">
        <v>624</v>
      </c>
      <c r="D16" s="106">
        <v>749</v>
      </c>
      <c r="E16" s="106">
        <v>880</v>
      </c>
      <c r="F16" s="106">
        <v>889</v>
      </c>
      <c r="G16" s="106">
        <v>655</v>
      </c>
      <c r="H16" s="106">
        <v>659</v>
      </c>
      <c r="I16" s="106">
        <v>815</v>
      </c>
      <c r="J16" s="106">
        <v>1078</v>
      </c>
      <c r="K16" s="106">
        <v>1055</v>
      </c>
      <c r="L16" s="106">
        <v>1018</v>
      </c>
      <c r="M16" s="106">
        <v>1183</v>
      </c>
      <c r="N16" s="106">
        <v>1362</v>
      </c>
      <c r="O16" s="106">
        <v>1690</v>
      </c>
      <c r="P16" s="106">
        <v>1829</v>
      </c>
      <c r="Q16" s="106">
        <v>1329</v>
      </c>
      <c r="R16" s="106">
        <v>1283</v>
      </c>
      <c r="S16" s="106">
        <v>2159</v>
      </c>
    </row>
    <row r="17" spans="1:19" ht="39.950000000000003" customHeight="1">
      <c r="A17" s="98" t="s">
        <v>205</v>
      </c>
      <c r="B17" s="99">
        <f t="shared" si="4"/>
        <v>16172</v>
      </c>
      <c r="C17" s="106">
        <v>678</v>
      </c>
      <c r="D17" s="106">
        <v>745</v>
      </c>
      <c r="E17" s="106">
        <v>827</v>
      </c>
      <c r="F17" s="106">
        <v>796</v>
      </c>
      <c r="G17" s="106">
        <v>832</v>
      </c>
      <c r="H17" s="106">
        <v>781</v>
      </c>
      <c r="I17" s="106">
        <v>913</v>
      </c>
      <c r="J17" s="106">
        <v>1118</v>
      </c>
      <c r="K17" s="106">
        <v>1139</v>
      </c>
      <c r="L17" s="106">
        <v>955</v>
      </c>
      <c r="M17" s="106">
        <v>945</v>
      </c>
      <c r="N17" s="106">
        <v>1151</v>
      </c>
      <c r="O17" s="106">
        <v>1342</v>
      </c>
      <c r="P17" s="106">
        <v>1231</v>
      </c>
      <c r="Q17" s="106">
        <v>880</v>
      </c>
      <c r="R17" s="106">
        <v>755</v>
      </c>
      <c r="S17" s="106">
        <v>1084</v>
      </c>
    </row>
    <row r="18" spans="1:19" ht="39.950000000000003" customHeight="1">
      <c r="A18" s="102" t="s">
        <v>206</v>
      </c>
      <c r="B18" s="108">
        <f t="shared" si="4"/>
        <v>3465</v>
      </c>
      <c r="C18" s="108">
        <v>76</v>
      </c>
      <c r="D18" s="108">
        <v>86</v>
      </c>
      <c r="E18" s="108">
        <v>96</v>
      </c>
      <c r="F18" s="108">
        <v>331</v>
      </c>
      <c r="G18" s="108">
        <v>144</v>
      </c>
      <c r="H18" s="108">
        <v>93</v>
      </c>
      <c r="I18" s="108">
        <v>111</v>
      </c>
      <c r="J18" s="108">
        <v>144</v>
      </c>
      <c r="K18" s="108">
        <v>169</v>
      </c>
      <c r="L18" s="108">
        <v>139</v>
      </c>
      <c r="M18" s="108">
        <v>183</v>
      </c>
      <c r="N18" s="108">
        <v>228</v>
      </c>
      <c r="O18" s="108">
        <v>344</v>
      </c>
      <c r="P18" s="108">
        <v>413</v>
      </c>
      <c r="Q18" s="108">
        <v>310</v>
      </c>
      <c r="R18" s="108">
        <v>244</v>
      </c>
      <c r="S18" s="108">
        <v>354</v>
      </c>
    </row>
    <row r="19" spans="1:19" ht="39.950000000000003" customHeight="1">
      <c r="A19" s="102" t="s">
        <v>207</v>
      </c>
      <c r="B19" s="108">
        <f t="shared" si="4"/>
        <v>4344</v>
      </c>
      <c r="C19" s="108">
        <v>109</v>
      </c>
      <c r="D19" s="108">
        <v>113</v>
      </c>
      <c r="E19" s="108">
        <v>167</v>
      </c>
      <c r="F19" s="108">
        <v>165</v>
      </c>
      <c r="G19" s="108">
        <v>138</v>
      </c>
      <c r="H19" s="108">
        <v>155</v>
      </c>
      <c r="I19" s="108">
        <v>143</v>
      </c>
      <c r="J19" s="108">
        <v>194</v>
      </c>
      <c r="K19" s="108">
        <v>197</v>
      </c>
      <c r="L19" s="108">
        <v>199</v>
      </c>
      <c r="M19" s="108">
        <v>298</v>
      </c>
      <c r="N19" s="108">
        <v>367</v>
      </c>
      <c r="O19" s="108">
        <v>381</v>
      </c>
      <c r="P19" s="108">
        <v>352</v>
      </c>
      <c r="Q19" s="108">
        <v>270</v>
      </c>
      <c r="R19" s="108">
        <v>385</v>
      </c>
      <c r="S19" s="108">
        <v>711</v>
      </c>
    </row>
    <row r="20" spans="1:19" ht="39.950000000000003" customHeight="1">
      <c r="A20" s="98" t="s">
        <v>208</v>
      </c>
      <c r="B20" s="99">
        <f t="shared" si="4"/>
        <v>14749</v>
      </c>
      <c r="C20" s="106">
        <v>591</v>
      </c>
      <c r="D20" s="106">
        <v>706</v>
      </c>
      <c r="E20" s="106">
        <v>792</v>
      </c>
      <c r="F20" s="106">
        <v>809</v>
      </c>
      <c r="G20" s="106">
        <v>669</v>
      </c>
      <c r="H20" s="106">
        <v>728</v>
      </c>
      <c r="I20" s="106">
        <v>791</v>
      </c>
      <c r="J20" s="106">
        <v>977</v>
      </c>
      <c r="K20" s="106">
        <v>1138</v>
      </c>
      <c r="L20" s="106">
        <v>892</v>
      </c>
      <c r="M20" s="106">
        <v>858</v>
      </c>
      <c r="N20" s="106">
        <v>986</v>
      </c>
      <c r="O20" s="106">
        <v>1155</v>
      </c>
      <c r="P20" s="106">
        <v>1096</v>
      </c>
      <c r="Q20" s="106">
        <v>965</v>
      </c>
      <c r="R20" s="106">
        <v>669</v>
      </c>
      <c r="S20" s="106">
        <v>927</v>
      </c>
    </row>
    <row r="21" spans="1:19" ht="39.950000000000003" customHeight="1">
      <c r="A21" s="98" t="s">
        <v>209</v>
      </c>
      <c r="B21" s="99">
        <f t="shared" si="4"/>
        <v>10470</v>
      </c>
      <c r="C21" s="106">
        <v>383</v>
      </c>
      <c r="D21" s="106">
        <v>484</v>
      </c>
      <c r="E21" s="106">
        <v>540</v>
      </c>
      <c r="F21" s="106">
        <v>552</v>
      </c>
      <c r="G21" s="106">
        <v>529</v>
      </c>
      <c r="H21" s="106">
        <v>485</v>
      </c>
      <c r="I21" s="106">
        <v>570</v>
      </c>
      <c r="J21" s="106">
        <v>700</v>
      </c>
      <c r="K21" s="106">
        <v>756</v>
      </c>
      <c r="L21" s="106">
        <v>566</v>
      </c>
      <c r="M21" s="106">
        <v>600</v>
      </c>
      <c r="N21" s="106">
        <v>742</v>
      </c>
      <c r="O21" s="106">
        <v>898</v>
      </c>
      <c r="P21" s="106">
        <v>833</v>
      </c>
      <c r="Q21" s="106">
        <v>666</v>
      </c>
      <c r="R21" s="106">
        <v>483</v>
      </c>
      <c r="S21" s="106">
        <v>683</v>
      </c>
    </row>
    <row r="22" spans="1:19" ht="39.950000000000003" customHeight="1">
      <c r="A22" s="102" t="s">
        <v>210</v>
      </c>
      <c r="B22" s="108">
        <f t="shared" si="4"/>
        <v>8499</v>
      </c>
      <c r="C22" s="108">
        <v>305</v>
      </c>
      <c r="D22" s="108">
        <v>325</v>
      </c>
      <c r="E22" s="108">
        <v>416</v>
      </c>
      <c r="F22" s="108">
        <v>419</v>
      </c>
      <c r="G22" s="108">
        <v>339</v>
      </c>
      <c r="H22" s="108">
        <v>295</v>
      </c>
      <c r="I22" s="108">
        <v>364</v>
      </c>
      <c r="J22" s="108">
        <v>475</v>
      </c>
      <c r="K22" s="108">
        <v>485</v>
      </c>
      <c r="L22" s="108">
        <v>466</v>
      </c>
      <c r="M22" s="108">
        <v>537</v>
      </c>
      <c r="N22" s="108">
        <v>648</v>
      </c>
      <c r="O22" s="108">
        <v>770</v>
      </c>
      <c r="P22" s="108">
        <v>718</v>
      </c>
      <c r="Q22" s="108">
        <v>533</v>
      </c>
      <c r="R22" s="108">
        <v>531</v>
      </c>
      <c r="S22" s="108">
        <v>873</v>
      </c>
    </row>
    <row r="23" spans="1:19" ht="39.950000000000003" customHeight="1">
      <c r="A23" s="102" t="s">
        <v>211</v>
      </c>
      <c r="B23" s="108">
        <f t="shared" si="4"/>
        <v>4980</v>
      </c>
      <c r="C23" s="108">
        <v>142</v>
      </c>
      <c r="D23" s="108">
        <v>135</v>
      </c>
      <c r="E23" s="108">
        <v>171</v>
      </c>
      <c r="F23" s="108">
        <v>215</v>
      </c>
      <c r="G23" s="108">
        <v>187</v>
      </c>
      <c r="H23" s="108">
        <v>196</v>
      </c>
      <c r="I23" s="108">
        <v>185</v>
      </c>
      <c r="J23" s="108">
        <v>217</v>
      </c>
      <c r="K23" s="108">
        <v>240</v>
      </c>
      <c r="L23" s="108">
        <v>274</v>
      </c>
      <c r="M23" s="108">
        <v>318</v>
      </c>
      <c r="N23" s="108">
        <v>450</v>
      </c>
      <c r="O23" s="108">
        <v>490</v>
      </c>
      <c r="P23" s="108">
        <v>487</v>
      </c>
      <c r="Q23" s="108">
        <v>318</v>
      </c>
      <c r="R23" s="108">
        <v>358</v>
      </c>
      <c r="S23" s="108">
        <v>597</v>
      </c>
    </row>
    <row r="24" spans="1:19" ht="39.950000000000003" customHeight="1">
      <c r="A24" s="98" t="s">
        <v>212</v>
      </c>
      <c r="B24" s="99">
        <f t="shared" si="4"/>
        <v>2009</v>
      </c>
      <c r="C24" s="106">
        <v>41</v>
      </c>
      <c r="D24" s="106">
        <v>60</v>
      </c>
      <c r="E24" s="106">
        <v>79</v>
      </c>
      <c r="F24" s="106">
        <v>106</v>
      </c>
      <c r="G24" s="106">
        <v>55</v>
      </c>
      <c r="H24" s="106">
        <v>66</v>
      </c>
      <c r="I24" s="106">
        <v>81</v>
      </c>
      <c r="J24" s="106">
        <v>99</v>
      </c>
      <c r="K24" s="106">
        <v>116</v>
      </c>
      <c r="L24" s="106">
        <v>111</v>
      </c>
      <c r="M24" s="106">
        <v>109</v>
      </c>
      <c r="N24" s="106">
        <v>152</v>
      </c>
      <c r="O24" s="106">
        <v>210</v>
      </c>
      <c r="P24" s="106">
        <v>193</v>
      </c>
      <c r="Q24" s="106">
        <v>141</v>
      </c>
      <c r="R24" s="106">
        <v>143</v>
      </c>
      <c r="S24" s="106">
        <v>247</v>
      </c>
    </row>
    <row r="25" spans="1:19" ht="39.950000000000003" customHeight="1">
      <c r="A25" s="98" t="s">
        <v>213</v>
      </c>
      <c r="B25" s="107">
        <f t="shared" si="4"/>
        <v>5217</v>
      </c>
      <c r="C25" s="106">
        <v>147</v>
      </c>
      <c r="D25" s="106">
        <v>193</v>
      </c>
      <c r="E25" s="106">
        <v>247</v>
      </c>
      <c r="F25" s="106">
        <v>215</v>
      </c>
      <c r="G25" s="106">
        <v>177</v>
      </c>
      <c r="H25" s="106">
        <v>171</v>
      </c>
      <c r="I25" s="106">
        <v>199</v>
      </c>
      <c r="J25" s="106">
        <v>253</v>
      </c>
      <c r="K25" s="106">
        <v>281</v>
      </c>
      <c r="L25" s="106">
        <v>256</v>
      </c>
      <c r="M25" s="106">
        <v>346</v>
      </c>
      <c r="N25" s="106">
        <v>351</v>
      </c>
      <c r="O25" s="106">
        <v>541</v>
      </c>
      <c r="P25" s="106">
        <v>519</v>
      </c>
      <c r="Q25" s="106">
        <v>342</v>
      </c>
      <c r="R25" s="106">
        <v>357</v>
      </c>
      <c r="S25" s="106">
        <v>622</v>
      </c>
    </row>
    <row r="26" spans="1:19" ht="39.950000000000003" customHeight="1" thickBot="1">
      <c r="A26" s="103" t="s">
        <v>187</v>
      </c>
      <c r="B26" s="109">
        <f t="shared" si="4"/>
        <v>11050</v>
      </c>
      <c r="C26" s="109">
        <v>315</v>
      </c>
      <c r="D26" s="109">
        <v>370</v>
      </c>
      <c r="E26" s="109">
        <v>470</v>
      </c>
      <c r="F26" s="109">
        <v>541</v>
      </c>
      <c r="G26" s="109">
        <v>414</v>
      </c>
      <c r="H26" s="109">
        <v>357</v>
      </c>
      <c r="I26" s="109">
        <v>408</v>
      </c>
      <c r="J26" s="109">
        <v>562</v>
      </c>
      <c r="K26" s="109">
        <v>696</v>
      </c>
      <c r="L26" s="109">
        <v>596</v>
      </c>
      <c r="M26" s="109">
        <v>704</v>
      </c>
      <c r="N26" s="109">
        <v>881</v>
      </c>
      <c r="O26" s="109">
        <v>1141</v>
      </c>
      <c r="P26" s="109">
        <v>1130</v>
      </c>
      <c r="Q26" s="109">
        <v>790</v>
      </c>
      <c r="R26" s="109">
        <v>719</v>
      </c>
      <c r="S26" s="109">
        <v>956</v>
      </c>
    </row>
    <row r="27" spans="1:19" ht="39.950000000000003" customHeight="1" thickTop="1">
      <c r="A27" s="98" t="s">
        <v>214</v>
      </c>
      <c r="B27" s="99">
        <f>B15</f>
        <v>44038</v>
      </c>
      <c r="C27" s="106">
        <f t="shared" ref="C27:R27" si="5">C15</f>
        <v>1808</v>
      </c>
      <c r="D27" s="106">
        <f t="shared" si="5"/>
        <v>1988</v>
      </c>
      <c r="E27" s="106">
        <f t="shared" si="5"/>
        <v>2047</v>
      </c>
      <c r="F27" s="106">
        <f t="shared" si="5"/>
        <v>2158</v>
      </c>
      <c r="G27" s="106">
        <f t="shared" si="5"/>
        <v>2108</v>
      </c>
      <c r="H27" s="106">
        <f t="shared" si="5"/>
        <v>2334</v>
      </c>
      <c r="I27" s="106">
        <f t="shared" si="5"/>
        <v>2555</v>
      </c>
      <c r="J27" s="106">
        <f t="shared" si="5"/>
        <v>2905</v>
      </c>
      <c r="K27" s="106">
        <f t="shared" si="5"/>
        <v>3233</v>
      </c>
      <c r="L27" s="106">
        <f t="shared" si="5"/>
        <v>2726</v>
      </c>
      <c r="M27" s="106">
        <f t="shared" si="5"/>
        <v>2668</v>
      </c>
      <c r="N27" s="106">
        <f t="shared" si="5"/>
        <v>2883</v>
      </c>
      <c r="O27" s="106">
        <f t="shared" si="5"/>
        <v>3528</v>
      </c>
      <c r="P27" s="106">
        <f t="shared" si="5"/>
        <v>3533</v>
      </c>
      <c r="Q27" s="106">
        <f t="shared" si="5"/>
        <v>2550</v>
      </c>
      <c r="R27" s="106">
        <f t="shared" si="5"/>
        <v>2080</v>
      </c>
      <c r="S27" s="106">
        <f>S15</f>
        <v>2934</v>
      </c>
    </row>
    <row r="28" spans="1:19" ht="39.950000000000003" customHeight="1">
      <c r="A28" s="98" t="s">
        <v>215</v>
      </c>
      <c r="B28" s="99">
        <f>B11+B12</f>
        <v>112444</v>
      </c>
      <c r="C28" s="106">
        <f t="shared" ref="C28:R28" si="6">C11+C12</f>
        <v>5049</v>
      </c>
      <c r="D28" s="106">
        <f t="shared" si="6"/>
        <v>5201</v>
      </c>
      <c r="E28" s="106">
        <f t="shared" si="6"/>
        <v>5578</v>
      </c>
      <c r="F28" s="106">
        <f t="shared" si="6"/>
        <v>5621</v>
      </c>
      <c r="G28" s="106">
        <f t="shared" si="6"/>
        <v>5125</v>
      </c>
      <c r="H28" s="106">
        <f t="shared" si="6"/>
        <v>5577</v>
      </c>
      <c r="I28" s="106">
        <f t="shared" si="6"/>
        <v>6359</v>
      </c>
      <c r="J28" s="106">
        <f t="shared" si="6"/>
        <v>7536</v>
      </c>
      <c r="K28" s="106">
        <f t="shared" si="6"/>
        <v>8376</v>
      </c>
      <c r="L28" s="106">
        <f t="shared" si="6"/>
        <v>6935</v>
      </c>
      <c r="M28" s="106">
        <f t="shared" si="6"/>
        <v>6969</v>
      </c>
      <c r="N28" s="106">
        <f t="shared" si="6"/>
        <v>6878</v>
      </c>
      <c r="O28" s="106">
        <f t="shared" si="6"/>
        <v>8491</v>
      </c>
      <c r="P28" s="106">
        <f t="shared" si="6"/>
        <v>8948</v>
      </c>
      <c r="Q28" s="106">
        <f t="shared" si="6"/>
        <v>6786</v>
      </c>
      <c r="R28" s="106">
        <f t="shared" si="6"/>
        <v>5339</v>
      </c>
      <c r="S28" s="106">
        <f>S11+S12</f>
        <v>7676</v>
      </c>
    </row>
    <row r="29" spans="1:19" ht="39.950000000000003" customHeight="1">
      <c r="A29" s="98" t="s">
        <v>216</v>
      </c>
      <c r="B29" s="99">
        <f>B8+B18</f>
        <v>80705</v>
      </c>
      <c r="C29" s="106">
        <f t="shared" ref="C29:R29" si="7">C8+C18</f>
        <v>3151</v>
      </c>
      <c r="D29" s="106">
        <f t="shared" si="7"/>
        <v>3420</v>
      </c>
      <c r="E29" s="106">
        <f t="shared" si="7"/>
        <v>3740</v>
      </c>
      <c r="F29" s="106">
        <f t="shared" si="7"/>
        <v>4132</v>
      </c>
      <c r="G29" s="106">
        <f t="shared" si="7"/>
        <v>3408</v>
      </c>
      <c r="H29" s="106">
        <f t="shared" si="7"/>
        <v>3565</v>
      </c>
      <c r="I29" s="106">
        <f t="shared" si="7"/>
        <v>4148</v>
      </c>
      <c r="J29" s="106">
        <f t="shared" si="7"/>
        <v>5036</v>
      </c>
      <c r="K29" s="106">
        <f t="shared" si="7"/>
        <v>5894</v>
      </c>
      <c r="L29" s="106">
        <f t="shared" si="7"/>
        <v>4764</v>
      </c>
      <c r="M29" s="106">
        <f t="shared" si="7"/>
        <v>4663</v>
      </c>
      <c r="N29" s="106">
        <f t="shared" si="7"/>
        <v>5007</v>
      </c>
      <c r="O29" s="106">
        <f t="shared" si="7"/>
        <v>6529</v>
      </c>
      <c r="P29" s="106">
        <f t="shared" si="7"/>
        <v>7341</v>
      </c>
      <c r="Q29" s="106">
        <f t="shared" si="7"/>
        <v>5726</v>
      </c>
      <c r="R29" s="106">
        <f t="shared" si="7"/>
        <v>4358</v>
      </c>
      <c r="S29" s="106">
        <f>S8+S18</f>
        <v>5823</v>
      </c>
    </row>
    <row r="30" spans="1:19" ht="39.950000000000003" customHeight="1">
      <c r="A30" s="98" t="s">
        <v>217</v>
      </c>
      <c r="B30" s="99">
        <f>B7+B14+B17+B19+B20+B21</f>
        <v>306006</v>
      </c>
      <c r="C30" s="106">
        <f t="shared" ref="C30:R30" si="8">C7+C14+C17+C19+C20+C21</f>
        <v>13936</v>
      </c>
      <c r="D30" s="106">
        <f t="shared" si="8"/>
        <v>14313</v>
      </c>
      <c r="E30" s="106">
        <f t="shared" si="8"/>
        <v>15669</v>
      </c>
      <c r="F30" s="106">
        <f t="shared" si="8"/>
        <v>16287</v>
      </c>
      <c r="G30" s="106">
        <f t="shared" si="8"/>
        <v>15663</v>
      </c>
      <c r="H30" s="106">
        <f t="shared" si="8"/>
        <v>15926</v>
      </c>
      <c r="I30" s="106">
        <f t="shared" si="8"/>
        <v>18382</v>
      </c>
      <c r="J30" s="106">
        <f t="shared" si="8"/>
        <v>21258</v>
      </c>
      <c r="K30" s="106">
        <f t="shared" si="8"/>
        <v>23902</v>
      </c>
      <c r="L30" s="106">
        <f t="shared" si="8"/>
        <v>19960</v>
      </c>
      <c r="M30" s="106">
        <f t="shared" si="8"/>
        <v>18815</v>
      </c>
      <c r="N30" s="106">
        <f t="shared" si="8"/>
        <v>19766</v>
      </c>
      <c r="O30" s="106">
        <f t="shared" si="8"/>
        <v>22392</v>
      </c>
      <c r="P30" s="106">
        <f t="shared" si="8"/>
        <v>22507</v>
      </c>
      <c r="Q30" s="106">
        <f t="shared" si="8"/>
        <v>17114</v>
      </c>
      <c r="R30" s="106">
        <f t="shared" si="8"/>
        <v>12790</v>
      </c>
      <c r="S30" s="106">
        <f>S7+S14+S17+S19+S20+S21</f>
        <v>17326</v>
      </c>
    </row>
    <row r="31" spans="1:19" ht="39.950000000000003" customHeight="1">
      <c r="A31" s="98" t="s">
        <v>218</v>
      </c>
      <c r="B31" s="99">
        <f>B10+B13+B16+B22+B23</f>
        <v>71841</v>
      </c>
      <c r="C31" s="106">
        <f t="shared" ref="C31:R31" si="9">C10+C13+C16+C22+C23</f>
        <v>2530</v>
      </c>
      <c r="D31" s="106">
        <f t="shared" si="9"/>
        <v>2770</v>
      </c>
      <c r="E31" s="106">
        <f t="shared" si="9"/>
        <v>3297</v>
      </c>
      <c r="F31" s="106">
        <f t="shared" si="9"/>
        <v>3463</v>
      </c>
      <c r="G31" s="106">
        <f t="shared" si="9"/>
        <v>2726</v>
      </c>
      <c r="H31" s="106">
        <f t="shared" si="9"/>
        <v>2711</v>
      </c>
      <c r="I31" s="106">
        <f t="shared" si="9"/>
        <v>3258</v>
      </c>
      <c r="J31" s="106">
        <f t="shared" si="9"/>
        <v>4024</v>
      </c>
      <c r="K31" s="106">
        <f t="shared" si="9"/>
        <v>4265</v>
      </c>
      <c r="L31" s="106">
        <f t="shared" si="9"/>
        <v>4019</v>
      </c>
      <c r="M31" s="106">
        <f t="shared" si="9"/>
        <v>4572</v>
      </c>
      <c r="N31" s="106">
        <f t="shared" si="9"/>
        <v>5381</v>
      </c>
      <c r="O31" s="106">
        <f t="shared" si="9"/>
        <v>6318</v>
      </c>
      <c r="P31" s="106">
        <f t="shared" si="9"/>
        <v>6411</v>
      </c>
      <c r="Q31" s="106">
        <f t="shared" si="9"/>
        <v>4686</v>
      </c>
      <c r="R31" s="106">
        <f t="shared" si="9"/>
        <v>4369</v>
      </c>
      <c r="S31" s="106">
        <f>S10+S13+S16+S22+S23</f>
        <v>7041</v>
      </c>
    </row>
    <row r="32" spans="1:19" ht="39.950000000000003" customHeight="1">
      <c r="A32" s="100" t="s">
        <v>219</v>
      </c>
      <c r="B32" s="101">
        <f>B9+B24+B25+B26</f>
        <v>56386</v>
      </c>
      <c r="C32" s="107">
        <f t="shared" ref="C32:R32" si="10">C9+C24+C25+C26</f>
        <v>1871</v>
      </c>
      <c r="D32" s="107">
        <f t="shared" si="10"/>
        <v>2161</v>
      </c>
      <c r="E32" s="107">
        <f t="shared" si="10"/>
        <v>2533</v>
      </c>
      <c r="F32" s="107">
        <f t="shared" si="10"/>
        <v>2870</v>
      </c>
      <c r="G32" s="107">
        <f t="shared" si="10"/>
        <v>2096</v>
      </c>
      <c r="H32" s="107">
        <f t="shared" si="10"/>
        <v>1997</v>
      </c>
      <c r="I32" s="107">
        <f t="shared" si="10"/>
        <v>2446</v>
      </c>
      <c r="J32" s="107">
        <f t="shared" si="10"/>
        <v>3181</v>
      </c>
      <c r="K32" s="107">
        <f t="shared" si="10"/>
        <v>3533</v>
      </c>
      <c r="L32" s="107">
        <f t="shared" si="10"/>
        <v>3210</v>
      </c>
      <c r="M32" s="107">
        <f t="shared" si="10"/>
        <v>3479</v>
      </c>
      <c r="N32" s="107">
        <f t="shared" si="10"/>
        <v>4154</v>
      </c>
      <c r="O32" s="107">
        <f t="shared" si="10"/>
        <v>5264</v>
      </c>
      <c r="P32" s="107">
        <f t="shared" si="10"/>
        <v>5484</v>
      </c>
      <c r="Q32" s="107">
        <f t="shared" si="10"/>
        <v>3741</v>
      </c>
      <c r="R32" s="107">
        <f t="shared" si="10"/>
        <v>3336</v>
      </c>
      <c r="S32" s="107">
        <f>S9+S24+S25+S26</f>
        <v>5030</v>
      </c>
    </row>
    <row r="33" spans="1:1" ht="22.5" customHeight="1">
      <c r="A33" s="92" t="s">
        <v>628</v>
      </c>
    </row>
    <row r="34" spans="1:1">
      <c r="A34" s="132" t="s">
        <v>620</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2017-09-12T04:04:00Z</cp:lastPrinted>
  <dcterms:created xsi:type="dcterms:W3CDTF">2006-02-28T07:38:25Z</dcterms:created>
  <dcterms:modified xsi:type="dcterms:W3CDTF">2017-09-25T05:00:22Z</dcterms:modified>
</cp:coreProperties>
</file>