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2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'１７表'!$A$2:$AB$34</definedName>
    <definedName name="_xlnm.Print_Area" localSheetId="2">'１９表'!$A$1:$O$175</definedName>
  </definedNames>
  <calcPr calcId="145621"/>
</workbook>
</file>

<file path=xl/calcChain.xml><?xml version="1.0" encoding="utf-8"?>
<calcChain xmlns="http://schemas.openxmlformats.org/spreadsheetml/2006/main">
  <c r="AB34" i="2" l="1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AA6" i="2" s="1"/>
  <c r="Z7" i="2"/>
  <c r="Y7" i="2"/>
  <c r="Y6" i="2" s="1"/>
  <c r="X7" i="2"/>
  <c r="W7" i="2"/>
  <c r="W6" i="2" s="1"/>
  <c r="V7" i="2"/>
  <c r="U7" i="2"/>
  <c r="U6" i="2" s="1"/>
  <c r="T7" i="2"/>
  <c r="S7" i="2"/>
  <c r="S6" i="2" s="1"/>
  <c r="R7" i="2"/>
  <c r="Q7" i="2"/>
  <c r="Q6" i="2" s="1"/>
  <c r="P7" i="2"/>
  <c r="O7" i="2"/>
  <c r="O6" i="2" s="1"/>
  <c r="N7" i="2"/>
  <c r="M7" i="2"/>
  <c r="M6" i="2" s="1"/>
  <c r="L7" i="2"/>
  <c r="K7" i="2"/>
  <c r="K6" i="2" s="1"/>
  <c r="J7" i="2"/>
  <c r="I7" i="2"/>
  <c r="I6" i="2" s="1"/>
  <c r="H7" i="2"/>
  <c r="G7" i="2"/>
  <c r="G6" i="2" s="1"/>
  <c r="F7" i="2"/>
  <c r="E7" i="2"/>
  <c r="E6" i="2" s="1"/>
  <c r="D7" i="2"/>
  <c r="C7" i="2"/>
  <c r="C6" i="2" s="1"/>
  <c r="B7" i="2"/>
  <c r="AB6" i="2"/>
  <c r="Z6" i="2"/>
  <c r="X6" i="2"/>
  <c r="V6" i="2"/>
  <c r="T6" i="2"/>
  <c r="R6" i="2"/>
  <c r="P6" i="2"/>
  <c r="N6" i="2"/>
  <c r="L6" i="2"/>
  <c r="J6" i="2"/>
  <c r="H6" i="2"/>
  <c r="F6" i="2"/>
  <c r="D6" i="2"/>
  <c r="B6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<sst xmlns="http://schemas.openxmlformats.org/spreadsheetml/2006/main" count="401" uniqueCount="134">
  <si>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4"/>
  </si>
  <si>
    <t>平成26年</t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</si>
  <si>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</si>
  <si>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</si>
  <si>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</si>
  <si>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</si>
  <si>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</si>
  <si>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</si>
  <si>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</si>
  <si>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</si>
  <si>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</si>
  <si>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</si>
  <si>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</si>
  <si>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</si>
  <si>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</si>
  <si>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</si>
  <si>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</si>
  <si>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</si>
  <si>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</si>
  <si>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</si>
  <si>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</si>
  <si>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</si>
  <si>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</si>
  <si>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</si>
  <si>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</si>
  <si>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</si>
  <si>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</si>
  <si>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</si>
  <si>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</si>
  <si>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</si>
  <si>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</si>
  <si>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</si>
  <si>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</si>
  <si>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</si>
  <si>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</si>
  <si>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</si>
  <si>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</si>
  <si>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</si>
  <si>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</si>
  <si>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</si>
  <si>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</si>
  <si>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</si>
  <si>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</si>
  <si>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</si>
  <si>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</si>
  <si>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</si>
  <si>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</si>
  <si>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</si>
  <si>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4"/>
  </si>
  <si>
    <t>再掲
１週未満</t>
    <rPh sb="0" eb="2">
      <t>サイケイ</t>
    </rPh>
    <rPh sb="4" eb="5">
      <t>シュウ</t>
    </rPh>
    <rPh sb="5" eb="7">
      <t>ミマン</t>
    </rPh>
    <phoneticPr fontId="4"/>
  </si>
  <si>
    <t>４週
未満</t>
    <rPh sb="1" eb="2">
      <t>シュウ</t>
    </rPh>
    <rPh sb="3" eb="5">
      <t>ミマン</t>
    </rPh>
    <phoneticPr fontId="4"/>
  </si>
  <si>
    <t>4週～
2か月
未満</t>
    <rPh sb="1" eb="2">
      <t>シュウ</t>
    </rPh>
    <rPh sb="6" eb="7">
      <t>ゲツ</t>
    </rPh>
    <rPh sb="8" eb="10">
      <t>ミマン</t>
    </rPh>
    <phoneticPr fontId="4"/>
  </si>
  <si>
    <t>2か月</t>
    <rPh sb="2" eb="3">
      <t>ゲツ</t>
    </rPh>
    <phoneticPr fontId="4"/>
  </si>
  <si>
    <t>3か月</t>
    <rPh sb="2" eb="3">
      <t>ゲツ</t>
    </rPh>
    <phoneticPr fontId="4"/>
  </si>
  <si>
    <t>4か月</t>
    <rPh sb="2" eb="3">
      <t>ゲツ</t>
    </rPh>
    <phoneticPr fontId="4"/>
  </si>
  <si>
    <t>5か月</t>
    <rPh sb="2" eb="3">
      <t>ゲツ</t>
    </rPh>
    <phoneticPr fontId="4"/>
  </si>
  <si>
    <t>6か月</t>
    <rPh sb="2" eb="3">
      <t>ツキ</t>
    </rPh>
    <phoneticPr fontId="4"/>
  </si>
  <si>
    <t>7か月</t>
    <rPh sb="2" eb="3">
      <t>ゲツ</t>
    </rPh>
    <phoneticPr fontId="4"/>
  </si>
  <si>
    <t>8か月</t>
    <rPh sb="2" eb="3">
      <t>ゲツ</t>
    </rPh>
    <phoneticPr fontId="4"/>
  </si>
  <si>
    <t>9か月</t>
    <rPh sb="2" eb="3">
      <t>ゲツ</t>
    </rPh>
    <phoneticPr fontId="4"/>
  </si>
  <si>
    <t>10か月
以上</t>
    <rPh sb="3" eb="4">
      <t>ゲツ</t>
    </rPh>
    <rPh sb="5" eb="7">
      <t>イジョウ</t>
    </rPh>
    <phoneticPr fontId="4"/>
  </si>
  <si>
    <t>第１９表　乳児死亡数、死因（乳児死因簡単分類）・月・性別</t>
    <rPh sb="18" eb="20">
      <t>カンタン</t>
    </rPh>
    <phoneticPr fontId="16"/>
  </si>
  <si>
    <t>平成26年</t>
    <rPh sb="0" eb="2">
      <t>ヘイセイ</t>
    </rPh>
    <rPh sb="4" eb="5">
      <t>ネン</t>
    </rPh>
    <phoneticPr fontId="16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</si>
  <si>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</si>
  <si>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</si>
  <si>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</si>
  <si>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</si>
  <si>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</si>
  <si>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</si>
  <si>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</si>
  <si>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</si>
  <si>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</si>
  <si>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</si>
  <si>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</si>
  <si>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</si>
  <si>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総　　　数　　　　　　　　　</t>
  </si>
  <si>
    <t>男</t>
  </si>
  <si>
    <t>女</t>
  </si>
  <si>
    <t>Ba01　腸管感染症　　　　　　　　</t>
  </si>
  <si>
    <t>Ba02　敗　血　症　　　　　　　　</t>
  </si>
  <si>
    <t>Ba03　麻　　　疹　　　　　　　　</t>
  </si>
  <si>
    <t>Ba04　ウイルス肝炎　　　　　　　</t>
  </si>
  <si>
    <t>Ba05　その他の感染症及び寄生虫症</t>
  </si>
  <si>
    <t>Ba06　悪性新生物　　　　　　　　</t>
  </si>
  <si>
    <t>Ba07　　白　血　病　　　　　　　</t>
  </si>
  <si>
    <t>Ba08　　その他の悪性新生物　　　</t>
  </si>
  <si>
    <t>Ba09　その他の新生物　　　　　　</t>
  </si>
  <si>
    <t>Ba10　栄養失調症及び栄養欠乏症　</t>
  </si>
  <si>
    <t>Ba11　代謝障害　　　　　　　　　</t>
  </si>
  <si>
    <t>Ba12　髄　膜　炎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</si>
  <si>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6"/>
  </si>
  <si>
    <t>Ba14　脳性麻痺　　　　　　　　　</t>
  </si>
  <si>
    <t>Ba15　心　疾　患（高血圧性除く）</t>
  </si>
  <si>
    <t>Ba16　脳血管疾患　　　　　　　　</t>
  </si>
  <si>
    <t>Ba17　インフルエンザ　　　　　　</t>
  </si>
  <si>
    <t>Ba18　肺　　　炎　　　　　　　　</t>
  </si>
  <si>
    <t>Ba19　喘　　　息　　　　　　　　</t>
  </si>
  <si>
    <t>Ba20　ヘルニア及び腸閉塞　　　　</t>
  </si>
  <si>
    <t>Ba21　肝　疾　患　　　　　　　　</t>
  </si>
  <si>
    <t>Ba22　腎　不　全　　　　　　　　</t>
  </si>
  <si>
    <t>Ba23　周産期に発生した病態　　　</t>
  </si>
  <si>
    <t>Ba24　　胎児発育に関連する障害　</t>
  </si>
  <si>
    <t>Ba25　　出産外傷　　　　　　　　</t>
  </si>
  <si>
    <t>Ba26　　出生時仮死　　　　　　　</t>
  </si>
  <si>
    <t>Ba27　　新生児の呼吸窮迫　　　　</t>
  </si>
  <si>
    <t>Ba28　　周産期に発生した肺出血　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</si>
  <si>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6"/>
  </si>
  <si>
    <t>Ba30　　その他の特異的な呼吸障害</t>
  </si>
  <si>
    <t>Ba31　　新生児の細菌性敗血症　　</t>
  </si>
  <si>
    <t>Ba32　　その他の特異的な感染症　</t>
  </si>
  <si>
    <t>Ba33　　出血性障害及び血液障害　</t>
  </si>
  <si>
    <t>Ba34　　その他の病態　　　　　　</t>
  </si>
  <si>
    <t>Ba35　先天奇形、変形・染色体異常</t>
  </si>
  <si>
    <t>Ba36　　神経系の先天奇形　　　　</t>
  </si>
  <si>
    <t>Ba37　　心臓の先天奇形　　　　　</t>
  </si>
  <si>
    <t>Ba38　　その他循環器系の先天奇形</t>
  </si>
  <si>
    <t>Ba39　　呼吸器系の先天奇形　　　</t>
  </si>
  <si>
    <t>Ba40　　消化器系の先天奇形　　　</t>
  </si>
  <si>
    <t>Ba41　　筋骨格系の先天奇形及び変形　　　</t>
    <rPh sb="15" eb="16">
      <t>オヨ</t>
    </rPh>
    <rPh sb="17" eb="19">
      <t>ヘンケイ</t>
    </rPh>
    <phoneticPr fontId="16"/>
  </si>
  <si>
    <t>Ba42　　その他の先天奇形及び変形</t>
  </si>
  <si>
    <t>Ba43　　他に分類されないもの　　</t>
  </si>
  <si>
    <t>Ba44　乳幼児突然死症候群　　　　</t>
  </si>
  <si>
    <t>Ba45　その他のすべての疾患　　　</t>
  </si>
  <si>
    <t>Ba46　不慮の事故　　　　　　　　</t>
  </si>
  <si>
    <t>Ba47　　交通事故　　　　　　　　</t>
  </si>
  <si>
    <t>Ba48　　転倒・転落　　　　　　　</t>
  </si>
  <si>
    <t>Ba49　　不慮の溺死及び溺水　　　</t>
  </si>
  <si>
    <t>Ba50　　胃内容物の誤えん　　　　</t>
  </si>
  <si>
    <t>Ba51　　その他の不慮の窒息　　　</t>
  </si>
  <si>
    <t>Ba52　　煙、火及び火炎への曝露　</t>
  </si>
  <si>
    <t>Ba53　　有害物質による不慮の中毒</t>
  </si>
  <si>
    <t>Ba54　　その他の不慮の事故　　　</t>
  </si>
  <si>
    <t>Ba55　他　　　殺　　　　　　　　</t>
  </si>
  <si>
    <t>Ba56　その他の外因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</si>
</sst>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&quot;△&quot;?,##0_ ;_ * &quot;-&quot;_ ;_ @_ "/>
    <numFmt numFmtId="178" formatCode="_ * #,##0_ ;_ * &quot;△&quot;?,?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</numFmts>
  <fonts count="19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7"/>
      <name val="HG創英角ｺﾞｼｯｸUB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.6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20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/>
    <xf numFmtId="0" fontId="1" fillId="0" borderId="0"/>
    <xf numFmtId="179" fontId="9" fillId="0" borderId="0"/>
    <xf numFmtId="180" fontId="9" fillId="0" borderId="0"/>
    <xf numFmtId="0" fontId="9" fillId="0" borderId="0"/>
  </cellStyleXfs>
  <cellXfs count="86">
    <xf numFmtId="0" fontId="0" fillId="0" borderId="0" xfId="0">
      <alignment vertical="center"/>
    </xf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49" fontId="6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 shrinkToFit="1"/>
    </xf>
    <xf numFmtId="176" fontId="8" fillId="0" borderId="6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7" fontId="1" fillId="0" borderId="0" xfId="2" applyNumberFormat="1" applyBorder="1"/>
    <xf numFmtId="49" fontId="7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right" vertical="center" shrinkToFit="1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8" xfId="2" applyNumberFormat="1" applyFont="1" applyBorder="1" applyAlignment="1">
      <alignment horizontal="right" vertical="center" shrinkToFit="1"/>
    </xf>
    <xf numFmtId="49" fontId="7" fillId="0" borderId="9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0" xfId="2" applyNumberFormat="1" applyFont="1" applyBorder="1" applyAlignment="1">
      <alignment horizontal="right" vertical="center" shrinkToFit="1"/>
    </xf>
    <xf numFmtId="49" fontId="7" fillId="0" borderId="11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right" vertical="center" shrinkToFit="1"/>
    </xf>
    <xf numFmtId="176" fontId="8" fillId="0" borderId="12" xfId="2" applyNumberFormat="1" applyFont="1" applyBorder="1" applyAlignment="1">
      <alignment horizontal="right" vertical="center" shrinkToFit="1"/>
    </xf>
    <xf numFmtId="176" fontId="8" fillId="0" borderId="4" xfId="2" applyNumberFormat="1" applyFont="1" applyBorder="1" applyAlignment="1">
      <alignment horizontal="right" vertical="center" shrinkToFit="1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176" fontId="8" fillId="0" borderId="15" xfId="2" applyNumberFormat="1" applyFont="1" applyBorder="1" applyAlignment="1">
      <alignment horizontal="right" vertical="center" shrinkToFit="1"/>
    </xf>
    <xf numFmtId="176" fontId="8" fillId="0" borderId="16" xfId="2" applyNumberFormat="1" applyFont="1" applyBorder="1" applyAlignment="1">
      <alignment horizontal="right" vertical="center" shrinkToFit="1"/>
    </xf>
    <xf numFmtId="176" fontId="8" fillId="0" borderId="17" xfId="2" applyNumberFormat="1" applyFont="1" applyBorder="1" applyAlignment="1">
      <alignment horizontal="right" vertical="center" shrinkToFit="1"/>
    </xf>
    <xf numFmtId="178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49" fontId="7" fillId="0" borderId="19" xfId="2" applyNumberFormat="1" applyFont="1" applyBorder="1" applyAlignment="1">
      <alignment horizontal="center" vertical="center"/>
    </xf>
    <xf numFmtId="178" fontId="8" fillId="0" borderId="9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" xfId="2" applyNumberFormat="1" applyFont="1" applyBorder="1" applyAlignment="1">
      <alignment horizontal="center" vertical="center"/>
    </xf>
    <xf numFmtId="49" fontId="12" fillId="0" borderId="11" xfId="2" applyNumberFormat="1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 wrapText="1"/>
    </xf>
    <xf numFmtId="49" fontId="13" fillId="0" borderId="12" xfId="2" applyNumberFormat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14" fillId="0" borderId="2" xfId="2" applyNumberFormat="1" applyFont="1" applyBorder="1" applyAlignment="1">
      <alignment horizontal="right" vertical="center" shrinkToFit="1"/>
    </xf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8" xfId="2" applyNumberFormat="1" applyFont="1" applyBorder="1" applyAlignment="1">
      <alignment horizontal="right" vertical="center" shrinkToFit="1"/>
    </xf>
    <xf numFmtId="49" fontId="6" fillId="0" borderId="9" xfId="2" applyNumberFormat="1" applyFont="1" applyBorder="1" applyAlignment="1">
      <alignment horizontal="center" vertical="center"/>
    </xf>
    <xf numFmtId="176" fontId="14" fillId="0" borderId="9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176" fontId="14" fillId="0" borderId="15" xfId="2" applyNumberFormat="1" applyFont="1" applyBorder="1" applyAlignment="1">
      <alignment horizontal="right" vertical="center" shrinkToFit="1"/>
    </xf>
    <xf numFmtId="176" fontId="14" fillId="0" borderId="16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7" fillId="0" borderId="0" xfId="2" applyFont="1"/>
    <xf numFmtId="0" fontId="18" fillId="0" borderId="1" xfId="2" applyFont="1" applyBorder="1" applyAlignment="1">
      <alignment horizontal="right"/>
    </xf>
    <xf numFmtId="0" fontId="6" fillId="0" borderId="3" xfId="5" applyFont="1" applyBorder="1" applyAlignment="1">
      <alignment horizontal="center"/>
    </xf>
    <xf numFmtId="0" fontId="6" fillId="0" borderId="5" xfId="5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20" xfId="5" applyFont="1" applyBorder="1" applyAlignment="1"/>
    <xf numFmtId="178" fontId="14" fillId="0" borderId="20" xfId="2" applyNumberFormat="1" applyFont="1" applyBorder="1" applyAlignment="1">
      <alignment horizontal="right" vertical="center"/>
    </xf>
    <xf numFmtId="178" fontId="14" fillId="0" borderId="0" xfId="2" applyNumberFormat="1" applyFont="1" applyBorder="1" applyAlignment="1">
      <alignment horizontal="right" vertical="center"/>
    </xf>
    <xf numFmtId="0" fontId="13" fillId="0" borderId="0" xfId="5" applyFont="1" applyAlignment="1"/>
    <xf numFmtId="0" fontId="6" fillId="0" borderId="21" xfId="5" applyFont="1" applyBorder="1" applyAlignment="1"/>
    <xf numFmtId="0" fontId="6" fillId="0" borderId="19" xfId="5" applyFont="1" applyBorder="1" applyAlignment="1"/>
    <xf numFmtId="0" fontId="18" fillId="0" borderId="0" xfId="2" applyFont="1" applyAlignment="1">
      <alignment horizontal="right"/>
    </xf>
    <xf numFmtId="0" fontId="6" fillId="0" borderId="22" xfId="5" applyFont="1" applyBorder="1" applyAlignment="1"/>
    <xf numFmtId="0" fontId="9" fillId="0" borderId="0" xfId="5" applyAlignment="1"/>
  </cellXfs>
  <cellStyles count="6">
    <cellStyle name="0.01" xfId="3"/>
    <cellStyle name="0.1" xfId="4"/>
    <cellStyle name="桁区切り" xfId="1" builtinId="6"/>
    <cellStyle name="標準" xfId="0" builtinId="0"/>
    <cellStyle name="標準 2" xfId="5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topLeftCell="A3" zoomScale="75" zoomScaleNormal="75" zoomScaleSheetLayoutView="75" workbookViewId="0">
      <selection activeCell="A4" sqref="A4:A5"/>
    </sheetView>
  </sheetViews>
  <sheetFormatPr defaultColWidth="8.125" defaultRowHeight="13.5"/>
  <cols>
    <col min="1" max="1" width="13.625" style="1" customWidth="1"/>
    <col min="2" max="4" width="5.625" style="1" customWidth="1"/>
    <col min="5" max="28" width="4.62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2" t="s">
        <v>0</v>
      </c>
      <c r="B3" s="3"/>
      <c r="C3" s="3"/>
      <c r="D3" s="3"/>
      <c r="E3" s="3"/>
      <c r="F3" s="3"/>
      <c r="G3" s="3"/>
      <c r="H3" s="3"/>
      <c r="I3" s="3"/>
      <c r="Z3" s="4" t="s">
        <v>1</v>
      </c>
      <c r="AA3" s="4"/>
      <c r="AB3" s="4"/>
    </row>
    <row r="4" spans="1:28" s="8" customFormat="1" ht="29.25" customHeight="1">
      <c r="A4" s="5" t="s">
        <v>2</v>
      </c>
      <c r="B4" s="6" t="s">
        <v>3</v>
      </c>
      <c r="C4" s="6"/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7" t="s">
        <v>9</v>
      </c>
      <c r="P4" s="6"/>
      <c r="Q4" s="6" t="s">
        <v>10</v>
      </c>
      <c r="R4" s="6"/>
      <c r="S4" s="6" t="s">
        <v>11</v>
      </c>
      <c r="T4" s="6"/>
      <c r="U4" s="6" t="s">
        <v>12</v>
      </c>
      <c r="V4" s="6"/>
      <c r="W4" s="6" t="s">
        <v>13</v>
      </c>
      <c r="X4" s="6"/>
      <c r="Y4" s="6" t="s">
        <v>14</v>
      </c>
      <c r="Z4" s="6"/>
      <c r="AA4" s="6" t="s">
        <v>15</v>
      </c>
      <c r="AB4" s="6"/>
    </row>
    <row r="5" spans="1:28" s="8" customFormat="1" ht="29.25" customHeight="1">
      <c r="A5" s="9"/>
      <c r="B5" s="10" t="s">
        <v>16</v>
      </c>
      <c r="C5" s="10" t="s">
        <v>17</v>
      </c>
      <c r="D5" s="10" t="s">
        <v>18</v>
      </c>
      <c r="E5" s="10" t="s">
        <v>17</v>
      </c>
      <c r="F5" s="10" t="s">
        <v>18</v>
      </c>
      <c r="G5" s="10" t="s">
        <v>17</v>
      </c>
      <c r="H5" s="10" t="s">
        <v>18</v>
      </c>
      <c r="I5" s="10" t="s">
        <v>17</v>
      </c>
      <c r="J5" s="10" t="s">
        <v>18</v>
      </c>
      <c r="K5" s="10" t="s">
        <v>17</v>
      </c>
      <c r="L5" s="10" t="s">
        <v>18</v>
      </c>
      <c r="M5" s="10" t="s">
        <v>17</v>
      </c>
      <c r="N5" s="10" t="s">
        <v>18</v>
      </c>
      <c r="O5" s="11" t="s">
        <v>17</v>
      </c>
      <c r="P5" s="10" t="s">
        <v>18</v>
      </c>
      <c r="Q5" s="10" t="s">
        <v>17</v>
      </c>
      <c r="R5" s="10" t="s">
        <v>18</v>
      </c>
      <c r="S5" s="10" t="s">
        <v>17</v>
      </c>
      <c r="T5" s="10" t="s">
        <v>18</v>
      </c>
      <c r="U5" s="10" t="s">
        <v>17</v>
      </c>
      <c r="V5" s="10" t="s">
        <v>18</v>
      </c>
      <c r="W5" s="10" t="s">
        <v>17</v>
      </c>
      <c r="X5" s="10" t="s">
        <v>18</v>
      </c>
      <c r="Y5" s="10" t="s">
        <v>17</v>
      </c>
      <c r="Z5" s="10" t="s">
        <v>18</v>
      </c>
      <c r="AA5" s="10" t="s">
        <v>17</v>
      </c>
      <c r="AB5" s="10" t="s">
        <v>18</v>
      </c>
    </row>
    <row r="6" spans="1:28" s="16" customFormat="1" ht="43.5" customHeight="1">
      <c r="A6" s="12" t="s">
        <v>19</v>
      </c>
      <c r="B6" s="13">
        <f t="shared" ref="B6:AB6" si="0">B7+B8</f>
        <v>16</v>
      </c>
      <c r="C6" s="14">
        <f t="shared" si="0"/>
        <v>9</v>
      </c>
      <c r="D6" s="14">
        <f t="shared" si="0"/>
        <v>7</v>
      </c>
      <c r="E6" s="14">
        <f t="shared" si="0"/>
        <v>2</v>
      </c>
      <c r="F6" s="14">
        <f t="shared" si="0"/>
        <v>1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1</v>
      </c>
      <c r="K6" s="14">
        <f t="shared" si="0"/>
        <v>2</v>
      </c>
      <c r="L6" s="14">
        <f t="shared" si="0"/>
        <v>1</v>
      </c>
      <c r="M6" s="14">
        <f t="shared" si="0"/>
        <v>1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1</v>
      </c>
      <c r="R6" s="14">
        <f t="shared" si="0"/>
        <v>1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 t="shared" si="0"/>
        <v>0</v>
      </c>
      <c r="X6" s="14">
        <f t="shared" si="0"/>
        <v>1</v>
      </c>
      <c r="Y6" s="14">
        <f t="shared" si="0"/>
        <v>2</v>
      </c>
      <c r="Z6" s="14">
        <f t="shared" si="0"/>
        <v>2</v>
      </c>
      <c r="AA6" s="14">
        <f t="shared" si="0"/>
        <v>1</v>
      </c>
      <c r="AB6" s="15">
        <f t="shared" si="0"/>
        <v>0</v>
      </c>
    </row>
    <row r="7" spans="1:28" s="16" customFormat="1" ht="43.5" customHeight="1">
      <c r="A7" s="17" t="s">
        <v>20</v>
      </c>
      <c r="B7" s="18">
        <f t="shared" ref="B7:AB7" si="1">SUM(B9:B19)</f>
        <v>16</v>
      </c>
      <c r="C7" s="19">
        <f t="shared" si="1"/>
        <v>9</v>
      </c>
      <c r="D7" s="19">
        <f t="shared" si="1"/>
        <v>7</v>
      </c>
      <c r="E7" s="19">
        <f t="shared" si="1"/>
        <v>2</v>
      </c>
      <c r="F7" s="19">
        <f t="shared" si="1"/>
        <v>1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1</v>
      </c>
      <c r="K7" s="19">
        <f t="shared" si="1"/>
        <v>2</v>
      </c>
      <c r="L7" s="19">
        <f t="shared" si="1"/>
        <v>1</v>
      </c>
      <c r="M7" s="19">
        <f t="shared" si="1"/>
        <v>1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1</v>
      </c>
      <c r="R7" s="19">
        <f t="shared" si="1"/>
        <v>1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1</v>
      </c>
      <c r="Y7" s="19">
        <f t="shared" si="1"/>
        <v>2</v>
      </c>
      <c r="Z7" s="19">
        <f t="shared" si="1"/>
        <v>2</v>
      </c>
      <c r="AA7" s="19">
        <f t="shared" si="1"/>
        <v>1</v>
      </c>
      <c r="AB7" s="20">
        <f t="shared" si="1"/>
        <v>0</v>
      </c>
    </row>
    <row r="8" spans="1:28" s="16" customFormat="1" ht="43.5" customHeight="1">
      <c r="A8" s="21" t="s">
        <v>21</v>
      </c>
      <c r="B8" s="22">
        <f t="shared" ref="B8:AB8" si="2">SUM(B20:B28)</f>
        <v>0</v>
      </c>
      <c r="C8" s="23">
        <f t="shared" si="2"/>
        <v>0</v>
      </c>
      <c r="D8" s="23">
        <f t="shared" si="2"/>
        <v>0</v>
      </c>
      <c r="E8" s="23">
        <f t="shared" si="2"/>
        <v>0</v>
      </c>
      <c r="F8" s="23">
        <f t="shared" si="2"/>
        <v>0</v>
      </c>
      <c r="G8" s="23">
        <f t="shared" si="2"/>
        <v>0</v>
      </c>
      <c r="H8" s="23">
        <f t="shared" si="2"/>
        <v>0</v>
      </c>
      <c r="I8" s="23">
        <f t="shared" si="2"/>
        <v>0</v>
      </c>
      <c r="J8" s="23">
        <f t="shared" si="2"/>
        <v>0</v>
      </c>
      <c r="K8" s="23">
        <f t="shared" si="2"/>
        <v>0</v>
      </c>
      <c r="L8" s="23">
        <f t="shared" si="2"/>
        <v>0</v>
      </c>
      <c r="M8" s="23">
        <f t="shared" si="2"/>
        <v>0</v>
      </c>
      <c r="N8" s="23">
        <f t="shared" si="2"/>
        <v>0</v>
      </c>
      <c r="O8" s="23">
        <f t="shared" si="2"/>
        <v>0</v>
      </c>
      <c r="P8" s="23">
        <f t="shared" si="2"/>
        <v>0</v>
      </c>
      <c r="Q8" s="23">
        <f t="shared" si="2"/>
        <v>0</v>
      </c>
      <c r="R8" s="23">
        <f t="shared" si="2"/>
        <v>0</v>
      </c>
      <c r="S8" s="23">
        <f t="shared" si="2"/>
        <v>0</v>
      </c>
      <c r="T8" s="23">
        <f t="shared" si="2"/>
        <v>0</v>
      </c>
      <c r="U8" s="23">
        <f t="shared" si="2"/>
        <v>0</v>
      </c>
      <c r="V8" s="23">
        <f t="shared" si="2"/>
        <v>0</v>
      </c>
      <c r="W8" s="23">
        <f t="shared" si="2"/>
        <v>0</v>
      </c>
      <c r="X8" s="23">
        <f t="shared" si="2"/>
        <v>0</v>
      </c>
      <c r="Y8" s="23">
        <f t="shared" si="2"/>
        <v>0</v>
      </c>
      <c r="Z8" s="23">
        <f t="shared" si="2"/>
        <v>0</v>
      </c>
      <c r="AA8" s="23">
        <f t="shared" si="2"/>
        <v>0</v>
      </c>
      <c r="AB8" s="24">
        <f t="shared" si="2"/>
        <v>0</v>
      </c>
    </row>
    <row r="9" spans="1:28" s="16" customFormat="1" ht="43.5" customHeight="1">
      <c r="A9" s="17" t="s">
        <v>22</v>
      </c>
      <c r="B9" s="18">
        <v>6</v>
      </c>
      <c r="C9" s="19">
        <v>2</v>
      </c>
      <c r="D9" s="19">
        <v>4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1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1</v>
      </c>
      <c r="Y9" s="19">
        <v>0</v>
      </c>
      <c r="Z9" s="19">
        <v>1</v>
      </c>
      <c r="AA9" s="19">
        <v>1</v>
      </c>
      <c r="AB9" s="20">
        <v>0</v>
      </c>
    </row>
    <row r="10" spans="1:28" s="16" customFormat="1" ht="43.5" customHeight="1">
      <c r="A10" s="17" t="s">
        <v>23</v>
      </c>
      <c r="B10" s="18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20">
        <v>0</v>
      </c>
    </row>
    <row r="11" spans="1:28" s="16" customFormat="1" ht="43.5" customHeight="1">
      <c r="A11" s="17" t="s">
        <v>24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20">
        <v>0</v>
      </c>
    </row>
    <row r="12" spans="1:28" s="16" customFormat="1" ht="43.5" customHeight="1">
      <c r="A12" s="17" t="s">
        <v>25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20">
        <v>0</v>
      </c>
    </row>
    <row r="13" spans="1:28" s="16" customFormat="1" ht="43.5" customHeight="1">
      <c r="A13" s="17" t="s">
        <v>26</v>
      </c>
      <c r="B13" s="18">
        <v>3</v>
      </c>
      <c r="C13" s="19">
        <v>3</v>
      </c>
      <c r="D13" s="19">
        <v>0</v>
      </c>
      <c r="E13" s="19">
        <v>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20">
        <v>0</v>
      </c>
    </row>
    <row r="14" spans="1:28" s="16" customFormat="1" ht="43.5" customHeight="1">
      <c r="A14" s="17" t="s">
        <v>27</v>
      </c>
      <c r="B14" s="18">
        <v>1</v>
      </c>
      <c r="C14" s="19">
        <v>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1</v>
      </c>
      <c r="Z14" s="19">
        <v>0</v>
      </c>
      <c r="AA14" s="19">
        <v>0</v>
      </c>
      <c r="AB14" s="20">
        <v>0</v>
      </c>
    </row>
    <row r="15" spans="1:28" s="16" customFormat="1" ht="43.5" customHeight="1">
      <c r="A15" s="17" t="s">
        <v>28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20">
        <v>0</v>
      </c>
    </row>
    <row r="16" spans="1:28" s="16" customFormat="1" ht="43.5" customHeight="1">
      <c r="A16" s="17" t="s">
        <v>29</v>
      </c>
      <c r="B16" s="18">
        <v>2</v>
      </c>
      <c r="C16" s="19">
        <v>1</v>
      </c>
      <c r="D16" s="19">
        <v>1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20">
        <v>0</v>
      </c>
    </row>
    <row r="17" spans="1:28" s="16" customFormat="1" ht="43.5" customHeight="1">
      <c r="A17" s="17" t="s">
        <v>30</v>
      </c>
      <c r="B17" s="18">
        <v>2</v>
      </c>
      <c r="C17" s="19">
        <v>1</v>
      </c>
      <c r="D17" s="19">
        <v>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20">
        <v>0</v>
      </c>
    </row>
    <row r="18" spans="1:28" s="16" customFormat="1" ht="43.5" customHeight="1">
      <c r="A18" s="17" t="s">
        <v>31</v>
      </c>
      <c r="B18" s="18">
        <v>1</v>
      </c>
      <c r="C18" s="19">
        <v>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</v>
      </c>
      <c r="Z18" s="19">
        <v>0</v>
      </c>
      <c r="AA18" s="19">
        <v>0</v>
      </c>
      <c r="AB18" s="20">
        <v>0</v>
      </c>
    </row>
    <row r="19" spans="1:28" s="16" customFormat="1" ht="43.5" customHeight="1">
      <c r="A19" s="17" t="s">
        <v>32</v>
      </c>
      <c r="B19" s="18">
        <v>1</v>
      </c>
      <c r="C19" s="19">
        <v>0</v>
      </c>
      <c r="D19" s="19">
        <v>1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1</v>
      </c>
      <c r="AA19" s="19">
        <v>0</v>
      </c>
      <c r="AB19" s="20">
        <v>0</v>
      </c>
    </row>
    <row r="20" spans="1:28" s="16" customFormat="1" ht="43.5" customHeight="1">
      <c r="A20" s="25" t="s">
        <v>33</v>
      </c>
      <c r="B20" s="26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8">
        <v>0</v>
      </c>
    </row>
    <row r="21" spans="1:28" s="16" customFormat="1" ht="43.5" customHeight="1">
      <c r="A21" s="10" t="s">
        <v>34</v>
      </c>
      <c r="B21" s="26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8">
        <v>0</v>
      </c>
    </row>
    <row r="22" spans="1:28" s="16" customFormat="1" ht="43.5" customHeight="1">
      <c r="A22" s="29" t="s">
        <v>35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20">
        <v>0</v>
      </c>
    </row>
    <row r="23" spans="1:28" s="16" customFormat="1" ht="43.5" customHeight="1">
      <c r="A23" s="29" t="s">
        <v>36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20">
        <v>0</v>
      </c>
    </row>
    <row r="24" spans="1:28" s="16" customFormat="1" ht="43.5" customHeight="1">
      <c r="A24" s="10" t="s">
        <v>37</v>
      </c>
      <c r="B24" s="26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8">
        <v>0</v>
      </c>
    </row>
    <row r="25" spans="1:28" s="16" customFormat="1" ht="43.5" customHeight="1">
      <c r="A25" s="10" t="s">
        <v>38</v>
      </c>
      <c r="B25" s="26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8">
        <v>0</v>
      </c>
    </row>
    <row r="26" spans="1:28" s="16" customFormat="1" ht="43.5" customHeight="1">
      <c r="A26" s="29" t="s">
        <v>39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20">
        <v>0</v>
      </c>
    </row>
    <row r="27" spans="1:28" s="16" customFormat="1" ht="43.5" customHeight="1">
      <c r="A27" s="29" t="s">
        <v>40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20">
        <v>0</v>
      </c>
    </row>
    <row r="28" spans="1:28" s="16" customFormat="1" ht="43.5" customHeight="1" thickBot="1">
      <c r="A28" s="30" t="s">
        <v>41</v>
      </c>
      <c r="B28" s="31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3">
        <v>0</v>
      </c>
    </row>
    <row r="29" spans="1:28" s="16" customFormat="1" ht="43.5" customHeight="1" thickTop="1">
      <c r="A29" s="29" t="s">
        <v>42</v>
      </c>
      <c r="B29" s="34">
        <f t="shared" ref="B29:AB29" si="3">B17</f>
        <v>2</v>
      </c>
      <c r="C29" s="19">
        <f t="shared" si="3"/>
        <v>1</v>
      </c>
      <c r="D29" s="19">
        <f t="shared" si="3"/>
        <v>1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1</v>
      </c>
      <c r="M29" s="19">
        <f t="shared" si="3"/>
        <v>1</v>
      </c>
      <c r="N29" s="19">
        <f t="shared" si="3"/>
        <v>0</v>
      </c>
      <c r="O29" s="19">
        <f t="shared" si="3"/>
        <v>0</v>
      </c>
      <c r="P29" s="19">
        <f t="shared" si="3"/>
        <v>0</v>
      </c>
      <c r="Q29" s="19">
        <f t="shared" si="3"/>
        <v>0</v>
      </c>
      <c r="R29" s="19">
        <f t="shared" si="3"/>
        <v>0</v>
      </c>
      <c r="S29" s="19">
        <f t="shared" si="3"/>
        <v>0</v>
      </c>
      <c r="T29" s="19">
        <f t="shared" si="3"/>
        <v>0</v>
      </c>
      <c r="U29" s="19">
        <f t="shared" si="3"/>
        <v>0</v>
      </c>
      <c r="V29" s="19">
        <f t="shared" si="3"/>
        <v>0</v>
      </c>
      <c r="W29" s="19">
        <f t="shared" si="3"/>
        <v>0</v>
      </c>
      <c r="X29" s="19">
        <f t="shared" si="3"/>
        <v>0</v>
      </c>
      <c r="Y29" s="19">
        <f t="shared" si="3"/>
        <v>0</v>
      </c>
      <c r="Z29" s="19">
        <f t="shared" si="3"/>
        <v>0</v>
      </c>
      <c r="AA29" s="19">
        <f t="shared" si="3"/>
        <v>0</v>
      </c>
      <c r="AB29" s="20">
        <f t="shared" si="3"/>
        <v>0</v>
      </c>
    </row>
    <row r="30" spans="1:28" s="16" customFormat="1" ht="43.5" customHeight="1">
      <c r="A30" s="29" t="s">
        <v>43</v>
      </c>
      <c r="B30" s="35">
        <f t="shared" ref="B30:AB30" si="4">B13+B14</f>
        <v>4</v>
      </c>
      <c r="C30" s="19">
        <f t="shared" si="4"/>
        <v>4</v>
      </c>
      <c r="D30" s="19">
        <f t="shared" si="4"/>
        <v>0</v>
      </c>
      <c r="E30" s="19">
        <f t="shared" si="4"/>
        <v>2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19">
        <f t="shared" si="4"/>
        <v>0</v>
      </c>
      <c r="J30" s="19">
        <f t="shared" si="4"/>
        <v>0</v>
      </c>
      <c r="K30" s="19">
        <f t="shared" si="4"/>
        <v>1</v>
      </c>
      <c r="L30" s="19">
        <f t="shared" si="4"/>
        <v>0</v>
      </c>
      <c r="M30" s="19">
        <f t="shared" si="4"/>
        <v>0</v>
      </c>
      <c r="N30" s="19">
        <f t="shared" si="4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19">
        <f t="shared" si="4"/>
        <v>0</v>
      </c>
      <c r="U30" s="19">
        <f t="shared" si="4"/>
        <v>0</v>
      </c>
      <c r="V30" s="19">
        <f t="shared" si="4"/>
        <v>0</v>
      </c>
      <c r="W30" s="19">
        <f t="shared" si="4"/>
        <v>0</v>
      </c>
      <c r="X30" s="19">
        <f t="shared" si="4"/>
        <v>0</v>
      </c>
      <c r="Y30" s="19">
        <f t="shared" si="4"/>
        <v>1</v>
      </c>
      <c r="Z30" s="19">
        <f t="shared" si="4"/>
        <v>0</v>
      </c>
      <c r="AA30" s="19">
        <f t="shared" si="4"/>
        <v>0</v>
      </c>
      <c r="AB30" s="20">
        <f t="shared" si="4"/>
        <v>0</v>
      </c>
    </row>
    <row r="31" spans="1:28" s="16" customFormat="1" ht="43.5" customHeight="1">
      <c r="A31" s="29" t="s">
        <v>44</v>
      </c>
      <c r="B31" s="35">
        <f t="shared" ref="B31:AB31" si="5">B10+B20</f>
        <v>0</v>
      </c>
      <c r="C31" s="19">
        <f t="shared" si="5"/>
        <v>0</v>
      </c>
      <c r="D31" s="19">
        <f t="shared" si="5"/>
        <v>0</v>
      </c>
      <c r="E31" s="19">
        <f t="shared" si="5"/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  <c r="Q31" s="19">
        <f t="shared" si="5"/>
        <v>0</v>
      </c>
      <c r="R31" s="19">
        <f t="shared" si="5"/>
        <v>0</v>
      </c>
      <c r="S31" s="19">
        <f t="shared" si="5"/>
        <v>0</v>
      </c>
      <c r="T31" s="19">
        <f t="shared" si="5"/>
        <v>0</v>
      </c>
      <c r="U31" s="19">
        <f t="shared" si="5"/>
        <v>0</v>
      </c>
      <c r="V31" s="19">
        <f t="shared" si="5"/>
        <v>0</v>
      </c>
      <c r="W31" s="19">
        <f t="shared" si="5"/>
        <v>0</v>
      </c>
      <c r="X31" s="19">
        <f t="shared" si="5"/>
        <v>0</v>
      </c>
      <c r="Y31" s="19">
        <f t="shared" si="5"/>
        <v>0</v>
      </c>
      <c r="Z31" s="19">
        <f t="shared" si="5"/>
        <v>0</v>
      </c>
      <c r="AA31" s="19">
        <f t="shared" si="5"/>
        <v>0</v>
      </c>
      <c r="AB31" s="20">
        <f t="shared" si="5"/>
        <v>0</v>
      </c>
    </row>
    <row r="32" spans="1:28" s="16" customFormat="1" ht="43.5" customHeight="1">
      <c r="A32" s="29" t="s">
        <v>45</v>
      </c>
      <c r="B32" s="35">
        <f t="shared" ref="B32:AB32" si="6">B9+B16+B19+B21+B22+B23</f>
        <v>9</v>
      </c>
      <c r="C32" s="19">
        <f t="shared" si="6"/>
        <v>3</v>
      </c>
      <c r="D32" s="19">
        <f t="shared" si="6"/>
        <v>6</v>
      </c>
      <c r="E32" s="19">
        <f t="shared" si="6"/>
        <v>0</v>
      </c>
      <c r="F32" s="19">
        <f t="shared" si="6"/>
        <v>1</v>
      </c>
      <c r="G32" s="19">
        <f t="shared" si="6"/>
        <v>0</v>
      </c>
      <c r="H32" s="19">
        <f t="shared" si="6"/>
        <v>0</v>
      </c>
      <c r="I32" s="19">
        <f t="shared" si="6"/>
        <v>0</v>
      </c>
      <c r="J32" s="19">
        <f t="shared" si="6"/>
        <v>1</v>
      </c>
      <c r="K32" s="19">
        <f t="shared" si="6"/>
        <v>1</v>
      </c>
      <c r="L32" s="19">
        <f t="shared" si="6"/>
        <v>0</v>
      </c>
      <c r="M32" s="19">
        <f t="shared" si="6"/>
        <v>0</v>
      </c>
      <c r="N32" s="19">
        <f t="shared" si="6"/>
        <v>0</v>
      </c>
      <c r="O32" s="19">
        <f t="shared" si="6"/>
        <v>0</v>
      </c>
      <c r="P32" s="19">
        <f t="shared" si="6"/>
        <v>0</v>
      </c>
      <c r="Q32" s="19">
        <f t="shared" si="6"/>
        <v>1</v>
      </c>
      <c r="R32" s="19">
        <f t="shared" si="6"/>
        <v>1</v>
      </c>
      <c r="S32" s="19">
        <f t="shared" si="6"/>
        <v>0</v>
      </c>
      <c r="T32" s="19">
        <f t="shared" si="6"/>
        <v>0</v>
      </c>
      <c r="U32" s="19">
        <f t="shared" si="6"/>
        <v>0</v>
      </c>
      <c r="V32" s="19">
        <f t="shared" si="6"/>
        <v>0</v>
      </c>
      <c r="W32" s="19">
        <f t="shared" si="6"/>
        <v>0</v>
      </c>
      <c r="X32" s="19">
        <f t="shared" si="6"/>
        <v>1</v>
      </c>
      <c r="Y32" s="19">
        <f t="shared" si="6"/>
        <v>0</v>
      </c>
      <c r="Z32" s="19">
        <f t="shared" si="6"/>
        <v>2</v>
      </c>
      <c r="AA32" s="19">
        <f t="shared" si="6"/>
        <v>1</v>
      </c>
      <c r="AB32" s="20">
        <f t="shared" si="6"/>
        <v>0</v>
      </c>
    </row>
    <row r="33" spans="1:28" s="16" customFormat="1" ht="43.5" customHeight="1">
      <c r="A33" s="17" t="s">
        <v>46</v>
      </c>
      <c r="B33" s="35">
        <f t="shared" ref="B33:AB33" si="7">B12+B15+B18+B24+B25</f>
        <v>1</v>
      </c>
      <c r="C33" s="19">
        <f t="shared" si="7"/>
        <v>1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19">
        <f t="shared" si="7"/>
        <v>0</v>
      </c>
      <c r="N33" s="19">
        <f t="shared" si="7"/>
        <v>0</v>
      </c>
      <c r="O33" s="19">
        <f t="shared" si="7"/>
        <v>0</v>
      </c>
      <c r="P33" s="19">
        <f t="shared" si="7"/>
        <v>0</v>
      </c>
      <c r="Q33" s="19">
        <f t="shared" si="7"/>
        <v>0</v>
      </c>
      <c r="R33" s="19">
        <f t="shared" si="7"/>
        <v>0</v>
      </c>
      <c r="S33" s="19">
        <f t="shared" si="7"/>
        <v>0</v>
      </c>
      <c r="T33" s="19">
        <f t="shared" si="7"/>
        <v>0</v>
      </c>
      <c r="U33" s="19">
        <f t="shared" si="7"/>
        <v>0</v>
      </c>
      <c r="V33" s="19">
        <f t="shared" si="7"/>
        <v>0</v>
      </c>
      <c r="W33" s="19">
        <f t="shared" si="7"/>
        <v>0</v>
      </c>
      <c r="X33" s="19">
        <f t="shared" si="7"/>
        <v>0</v>
      </c>
      <c r="Y33" s="19">
        <f t="shared" si="7"/>
        <v>1</v>
      </c>
      <c r="Z33" s="19">
        <f t="shared" si="7"/>
        <v>0</v>
      </c>
      <c r="AA33" s="19">
        <f t="shared" si="7"/>
        <v>0</v>
      </c>
      <c r="AB33" s="20">
        <f t="shared" si="7"/>
        <v>0</v>
      </c>
    </row>
    <row r="34" spans="1:28" s="16" customFormat="1" ht="43.5" customHeight="1">
      <c r="A34" s="36" t="s">
        <v>47</v>
      </c>
      <c r="B34" s="37">
        <f t="shared" ref="B34:AB34" si="8">B11+B26+B27+B28</f>
        <v>0</v>
      </c>
      <c r="C34" s="23">
        <f t="shared" si="8"/>
        <v>0</v>
      </c>
      <c r="D34" s="23">
        <f t="shared" si="8"/>
        <v>0</v>
      </c>
      <c r="E34" s="23">
        <f t="shared" si="8"/>
        <v>0</v>
      </c>
      <c r="F34" s="23">
        <f t="shared" si="8"/>
        <v>0</v>
      </c>
      <c r="G34" s="23">
        <f t="shared" si="8"/>
        <v>0</v>
      </c>
      <c r="H34" s="23">
        <f t="shared" si="8"/>
        <v>0</v>
      </c>
      <c r="I34" s="23">
        <f t="shared" si="8"/>
        <v>0</v>
      </c>
      <c r="J34" s="23">
        <f t="shared" si="8"/>
        <v>0</v>
      </c>
      <c r="K34" s="23">
        <f t="shared" si="8"/>
        <v>0</v>
      </c>
      <c r="L34" s="23">
        <f t="shared" si="8"/>
        <v>0</v>
      </c>
      <c r="M34" s="23">
        <f t="shared" si="8"/>
        <v>0</v>
      </c>
      <c r="N34" s="23">
        <f t="shared" si="8"/>
        <v>0</v>
      </c>
      <c r="O34" s="23">
        <f t="shared" si="8"/>
        <v>0</v>
      </c>
      <c r="P34" s="23">
        <f t="shared" si="8"/>
        <v>0</v>
      </c>
      <c r="Q34" s="23">
        <f t="shared" si="8"/>
        <v>0</v>
      </c>
      <c r="R34" s="23">
        <f t="shared" si="8"/>
        <v>0</v>
      </c>
      <c r="S34" s="23">
        <f t="shared" si="8"/>
        <v>0</v>
      </c>
      <c r="T34" s="23">
        <f t="shared" si="8"/>
        <v>0</v>
      </c>
      <c r="U34" s="23">
        <f t="shared" si="8"/>
        <v>0</v>
      </c>
      <c r="V34" s="23">
        <f t="shared" si="8"/>
        <v>0</v>
      </c>
      <c r="W34" s="23">
        <f t="shared" si="8"/>
        <v>0</v>
      </c>
      <c r="X34" s="23">
        <f t="shared" si="8"/>
        <v>0</v>
      </c>
      <c r="Y34" s="23">
        <f t="shared" si="8"/>
        <v>0</v>
      </c>
      <c r="Z34" s="23">
        <f t="shared" si="8"/>
        <v>0</v>
      </c>
      <c r="AA34" s="23">
        <f t="shared" si="8"/>
        <v>0</v>
      </c>
      <c r="AB34" s="24">
        <f t="shared" si="8"/>
        <v>0</v>
      </c>
    </row>
  </sheetData>
  <mergeCells count="15">
    <mergeCell ref="S4:T4"/>
    <mergeCell ref="U4:V4"/>
    <mergeCell ref="W4:X4"/>
    <mergeCell ref="Y4:Z4"/>
    <mergeCell ref="AA4:AB4"/>
    <mergeCell ref="Z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59" right="0.21" top="0.59055118110236227" bottom="0.59055118110236227" header="0" footer="0"/>
  <pageSetup paperSize="9" scale="60" fitToWidth="0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view="pageBreakPreview" topLeftCell="A3" zoomScaleNormal="75" zoomScaleSheetLayoutView="100" workbookViewId="0">
      <selection activeCell="A4" sqref="A4:A5"/>
    </sheetView>
  </sheetViews>
  <sheetFormatPr defaultColWidth="8.125" defaultRowHeight="13.5"/>
  <cols>
    <col min="1" max="1" width="11.375" style="1" customWidth="1"/>
    <col min="2" max="4" width="4.625" style="1" customWidth="1"/>
    <col min="5" max="8" width="4.25" style="1" customWidth="1"/>
    <col min="9" max="28" width="4.37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2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4" t="s">
        <v>1</v>
      </c>
      <c r="Z3" s="4"/>
      <c r="AA3" s="4"/>
      <c r="AB3" s="4"/>
    </row>
    <row r="4" spans="1:28" s="8" customFormat="1" ht="46.5" customHeight="1">
      <c r="A4" s="38" t="s">
        <v>2</v>
      </c>
      <c r="B4" s="39" t="s">
        <v>3</v>
      </c>
      <c r="C4" s="40"/>
      <c r="D4" s="41"/>
      <c r="E4" s="42" t="s">
        <v>49</v>
      </c>
      <c r="F4" s="41"/>
      <c r="G4" s="42" t="s">
        <v>50</v>
      </c>
      <c r="H4" s="41"/>
      <c r="I4" s="42" t="s">
        <v>51</v>
      </c>
      <c r="J4" s="41"/>
      <c r="K4" s="42" t="s">
        <v>52</v>
      </c>
      <c r="L4" s="41"/>
      <c r="M4" s="42" t="s">
        <v>53</v>
      </c>
      <c r="N4" s="41"/>
      <c r="O4" s="42" t="s">
        <v>54</v>
      </c>
      <c r="P4" s="41"/>
      <c r="Q4" s="42" t="s">
        <v>55</v>
      </c>
      <c r="R4" s="41"/>
      <c r="S4" s="42" t="s">
        <v>56</v>
      </c>
      <c r="T4" s="41"/>
      <c r="U4" s="42" t="s">
        <v>57</v>
      </c>
      <c r="V4" s="41"/>
      <c r="W4" s="42" t="s">
        <v>58</v>
      </c>
      <c r="X4" s="41"/>
      <c r="Y4" s="43" t="s">
        <v>59</v>
      </c>
      <c r="Z4" s="44"/>
      <c r="AA4" s="42" t="s">
        <v>60</v>
      </c>
      <c r="AB4" s="41"/>
    </row>
    <row r="5" spans="1:28" s="8" customFormat="1">
      <c r="A5" s="45"/>
      <c r="B5" s="46" t="s">
        <v>16</v>
      </c>
      <c r="C5" s="47" t="s">
        <v>17</v>
      </c>
      <c r="D5" s="46" t="s">
        <v>18</v>
      </c>
      <c r="E5" s="47" t="s">
        <v>17</v>
      </c>
      <c r="F5" s="46" t="s">
        <v>18</v>
      </c>
      <c r="G5" s="47" t="s">
        <v>17</v>
      </c>
      <c r="H5" s="46" t="s">
        <v>18</v>
      </c>
      <c r="I5" s="47" t="s">
        <v>17</v>
      </c>
      <c r="J5" s="46" t="s">
        <v>18</v>
      </c>
      <c r="K5" s="47" t="s">
        <v>17</v>
      </c>
      <c r="L5" s="46" t="s">
        <v>18</v>
      </c>
      <c r="M5" s="47" t="s">
        <v>17</v>
      </c>
      <c r="N5" s="46" t="s">
        <v>18</v>
      </c>
      <c r="O5" s="47" t="s">
        <v>17</v>
      </c>
      <c r="P5" s="46" t="s">
        <v>18</v>
      </c>
      <c r="Q5" s="47" t="s">
        <v>17</v>
      </c>
      <c r="R5" s="46" t="s">
        <v>18</v>
      </c>
      <c r="S5" s="47" t="s">
        <v>17</v>
      </c>
      <c r="T5" s="46" t="s">
        <v>18</v>
      </c>
      <c r="U5" s="47" t="s">
        <v>17</v>
      </c>
      <c r="V5" s="46" t="s">
        <v>18</v>
      </c>
      <c r="W5" s="47" t="s">
        <v>17</v>
      </c>
      <c r="X5" s="46" t="s">
        <v>18</v>
      </c>
      <c r="Y5" s="47" t="s">
        <v>17</v>
      </c>
      <c r="Z5" s="46" t="s">
        <v>18</v>
      </c>
      <c r="AA5" s="47" t="s">
        <v>17</v>
      </c>
      <c r="AB5" s="46" t="s">
        <v>18</v>
      </c>
    </row>
    <row r="6" spans="1:28" s="16" customFormat="1" ht="39.950000000000003" customHeight="1">
      <c r="A6" s="48" t="s">
        <v>19</v>
      </c>
      <c r="B6" s="49">
        <f t="shared" ref="B6:AB6" si="0">B7+B8</f>
        <v>16</v>
      </c>
      <c r="C6" s="50">
        <f t="shared" si="0"/>
        <v>9</v>
      </c>
      <c r="D6" s="50">
        <f t="shared" si="0"/>
        <v>7</v>
      </c>
      <c r="E6" s="50">
        <f t="shared" si="0"/>
        <v>3</v>
      </c>
      <c r="F6" s="50">
        <f t="shared" si="0"/>
        <v>2</v>
      </c>
      <c r="G6" s="50">
        <f t="shared" si="0"/>
        <v>5</v>
      </c>
      <c r="H6" s="50">
        <f t="shared" si="0"/>
        <v>4</v>
      </c>
      <c r="I6" s="50">
        <f t="shared" si="0"/>
        <v>1</v>
      </c>
      <c r="J6" s="50">
        <f t="shared" si="0"/>
        <v>1</v>
      </c>
      <c r="K6" s="50">
        <f t="shared" si="0"/>
        <v>0</v>
      </c>
      <c r="L6" s="50">
        <f t="shared" si="0"/>
        <v>0</v>
      </c>
      <c r="M6" s="50">
        <f t="shared" si="0"/>
        <v>1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1</v>
      </c>
      <c r="S6" s="50">
        <f t="shared" si="0"/>
        <v>0</v>
      </c>
      <c r="T6" s="50">
        <f t="shared" si="0"/>
        <v>0</v>
      </c>
      <c r="U6" s="50">
        <f t="shared" si="0"/>
        <v>1</v>
      </c>
      <c r="V6" s="50">
        <f t="shared" si="0"/>
        <v>0</v>
      </c>
      <c r="W6" s="50">
        <f t="shared" si="0"/>
        <v>0</v>
      </c>
      <c r="X6" s="50">
        <f t="shared" si="0"/>
        <v>1</v>
      </c>
      <c r="Y6" s="50">
        <f t="shared" si="0"/>
        <v>1</v>
      </c>
      <c r="Z6" s="50">
        <f t="shared" si="0"/>
        <v>0</v>
      </c>
      <c r="AA6" s="50">
        <f t="shared" si="0"/>
        <v>0</v>
      </c>
      <c r="AB6" s="51">
        <f t="shared" si="0"/>
        <v>0</v>
      </c>
    </row>
    <row r="7" spans="1:28" s="16" customFormat="1" ht="39.950000000000003" customHeight="1">
      <c r="A7" s="52" t="s">
        <v>20</v>
      </c>
      <c r="B7" s="53">
        <f t="shared" ref="B7:AB7" si="1">SUM(B9:B19)</f>
        <v>16</v>
      </c>
      <c r="C7" s="54">
        <f t="shared" si="1"/>
        <v>9</v>
      </c>
      <c r="D7" s="54">
        <f t="shared" si="1"/>
        <v>7</v>
      </c>
      <c r="E7" s="54">
        <f t="shared" si="1"/>
        <v>3</v>
      </c>
      <c r="F7" s="54">
        <f t="shared" si="1"/>
        <v>2</v>
      </c>
      <c r="G7" s="54">
        <f t="shared" si="1"/>
        <v>5</v>
      </c>
      <c r="H7" s="54">
        <f t="shared" si="1"/>
        <v>4</v>
      </c>
      <c r="I7" s="54">
        <f t="shared" si="1"/>
        <v>1</v>
      </c>
      <c r="J7" s="54">
        <f t="shared" si="1"/>
        <v>1</v>
      </c>
      <c r="K7" s="54">
        <f t="shared" si="1"/>
        <v>0</v>
      </c>
      <c r="L7" s="54">
        <f t="shared" si="1"/>
        <v>0</v>
      </c>
      <c r="M7" s="54">
        <f t="shared" si="1"/>
        <v>1</v>
      </c>
      <c r="N7" s="54">
        <f t="shared" si="1"/>
        <v>0</v>
      </c>
      <c r="O7" s="54">
        <f t="shared" si="1"/>
        <v>0</v>
      </c>
      <c r="P7" s="54">
        <f t="shared" si="1"/>
        <v>0</v>
      </c>
      <c r="Q7" s="54">
        <f t="shared" si="1"/>
        <v>0</v>
      </c>
      <c r="R7" s="54">
        <f t="shared" si="1"/>
        <v>1</v>
      </c>
      <c r="S7" s="54">
        <f t="shared" si="1"/>
        <v>0</v>
      </c>
      <c r="T7" s="54">
        <f t="shared" si="1"/>
        <v>0</v>
      </c>
      <c r="U7" s="54">
        <f t="shared" si="1"/>
        <v>1</v>
      </c>
      <c r="V7" s="54">
        <f t="shared" si="1"/>
        <v>0</v>
      </c>
      <c r="W7" s="54">
        <f t="shared" si="1"/>
        <v>0</v>
      </c>
      <c r="X7" s="54">
        <f t="shared" si="1"/>
        <v>1</v>
      </c>
      <c r="Y7" s="54">
        <f t="shared" si="1"/>
        <v>1</v>
      </c>
      <c r="Z7" s="54">
        <f t="shared" si="1"/>
        <v>0</v>
      </c>
      <c r="AA7" s="54">
        <f t="shared" si="1"/>
        <v>0</v>
      </c>
      <c r="AB7" s="55">
        <f t="shared" si="1"/>
        <v>0</v>
      </c>
    </row>
    <row r="8" spans="1:28" s="16" customFormat="1" ht="39.950000000000003" customHeight="1">
      <c r="A8" s="56" t="s">
        <v>21</v>
      </c>
      <c r="B8" s="57">
        <f t="shared" ref="B8:AB8" si="2">SUM(B20:B28)</f>
        <v>0</v>
      </c>
      <c r="C8" s="58">
        <f t="shared" si="2"/>
        <v>0</v>
      </c>
      <c r="D8" s="58">
        <f t="shared" si="2"/>
        <v>0</v>
      </c>
      <c r="E8" s="58">
        <f t="shared" si="2"/>
        <v>0</v>
      </c>
      <c r="F8" s="58">
        <f t="shared" si="2"/>
        <v>0</v>
      </c>
      <c r="G8" s="58">
        <f t="shared" si="2"/>
        <v>0</v>
      </c>
      <c r="H8" s="58">
        <f t="shared" si="2"/>
        <v>0</v>
      </c>
      <c r="I8" s="58">
        <f t="shared" si="2"/>
        <v>0</v>
      </c>
      <c r="J8" s="58">
        <f t="shared" si="2"/>
        <v>0</v>
      </c>
      <c r="K8" s="58">
        <f t="shared" si="2"/>
        <v>0</v>
      </c>
      <c r="L8" s="58">
        <f t="shared" si="2"/>
        <v>0</v>
      </c>
      <c r="M8" s="58">
        <f t="shared" si="2"/>
        <v>0</v>
      </c>
      <c r="N8" s="58">
        <f t="shared" si="2"/>
        <v>0</v>
      </c>
      <c r="O8" s="58">
        <f t="shared" si="2"/>
        <v>0</v>
      </c>
      <c r="P8" s="58">
        <f t="shared" si="2"/>
        <v>0</v>
      </c>
      <c r="Q8" s="58">
        <f t="shared" si="2"/>
        <v>0</v>
      </c>
      <c r="R8" s="58">
        <f t="shared" si="2"/>
        <v>0</v>
      </c>
      <c r="S8" s="58">
        <f t="shared" si="2"/>
        <v>0</v>
      </c>
      <c r="T8" s="58">
        <f t="shared" si="2"/>
        <v>0</v>
      </c>
      <c r="U8" s="58">
        <f t="shared" si="2"/>
        <v>0</v>
      </c>
      <c r="V8" s="58">
        <f t="shared" si="2"/>
        <v>0</v>
      </c>
      <c r="W8" s="58">
        <f t="shared" si="2"/>
        <v>0</v>
      </c>
      <c r="X8" s="58">
        <f t="shared" si="2"/>
        <v>0</v>
      </c>
      <c r="Y8" s="58">
        <f t="shared" si="2"/>
        <v>0</v>
      </c>
      <c r="Z8" s="58">
        <f t="shared" si="2"/>
        <v>0</v>
      </c>
      <c r="AA8" s="58">
        <f t="shared" si="2"/>
        <v>0</v>
      </c>
      <c r="AB8" s="59">
        <f t="shared" si="2"/>
        <v>0</v>
      </c>
    </row>
    <row r="9" spans="1:28" s="16" customFormat="1" ht="39.950000000000003" customHeight="1">
      <c r="A9" s="52" t="s">
        <v>22</v>
      </c>
      <c r="B9" s="53">
        <v>6</v>
      </c>
      <c r="C9" s="54">
        <v>2</v>
      </c>
      <c r="D9" s="54">
        <v>4</v>
      </c>
      <c r="E9" s="54">
        <v>0</v>
      </c>
      <c r="F9" s="54">
        <v>1</v>
      </c>
      <c r="G9" s="54">
        <v>0</v>
      </c>
      <c r="H9" s="54">
        <v>2</v>
      </c>
      <c r="I9" s="54">
        <v>1</v>
      </c>
      <c r="J9" s="54">
        <v>1</v>
      </c>
      <c r="K9" s="54">
        <v>0</v>
      </c>
      <c r="L9" s="54">
        <v>0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5">
        <v>0</v>
      </c>
    </row>
    <row r="10" spans="1:28" s="16" customFormat="1" ht="39.950000000000003" customHeight="1">
      <c r="A10" s="52" t="s">
        <v>23</v>
      </c>
      <c r="B10" s="53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5">
        <v>0</v>
      </c>
    </row>
    <row r="11" spans="1:28" s="16" customFormat="1" ht="39.950000000000003" customHeight="1">
      <c r="A11" s="52" t="s">
        <v>24</v>
      </c>
      <c r="B11" s="53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5">
        <v>0</v>
      </c>
    </row>
    <row r="12" spans="1:28" s="16" customFormat="1" ht="39.950000000000003" customHeight="1">
      <c r="A12" s="52" t="s">
        <v>25</v>
      </c>
      <c r="B12" s="53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5">
        <v>0</v>
      </c>
    </row>
    <row r="13" spans="1:28" s="16" customFormat="1" ht="39.950000000000003" customHeight="1">
      <c r="A13" s="52" t="s">
        <v>26</v>
      </c>
      <c r="B13" s="53">
        <v>3</v>
      </c>
      <c r="C13" s="54">
        <v>3</v>
      </c>
      <c r="D13" s="54">
        <v>0</v>
      </c>
      <c r="E13" s="54">
        <v>1</v>
      </c>
      <c r="F13" s="54">
        <v>0</v>
      </c>
      <c r="G13" s="54">
        <v>2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1</v>
      </c>
      <c r="Z13" s="54">
        <v>0</v>
      </c>
      <c r="AA13" s="54">
        <v>0</v>
      </c>
      <c r="AB13" s="55">
        <v>0</v>
      </c>
    </row>
    <row r="14" spans="1:28" s="16" customFormat="1" ht="39.950000000000003" customHeight="1">
      <c r="A14" s="52" t="s">
        <v>27</v>
      </c>
      <c r="B14" s="53">
        <v>1</v>
      </c>
      <c r="C14" s="54">
        <v>1</v>
      </c>
      <c r="D14" s="54">
        <v>0</v>
      </c>
      <c r="E14" s="54">
        <v>1</v>
      </c>
      <c r="F14" s="54">
        <v>0</v>
      </c>
      <c r="G14" s="54">
        <v>1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5">
        <v>0</v>
      </c>
    </row>
    <row r="15" spans="1:28" s="16" customFormat="1" ht="39.950000000000003" customHeight="1">
      <c r="A15" s="52" t="s">
        <v>28</v>
      </c>
      <c r="B15" s="53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5">
        <v>0</v>
      </c>
    </row>
    <row r="16" spans="1:28" s="16" customFormat="1" ht="39.950000000000003" customHeight="1">
      <c r="A16" s="52" t="s">
        <v>29</v>
      </c>
      <c r="B16" s="53">
        <v>2</v>
      </c>
      <c r="C16" s="54">
        <v>1</v>
      </c>
      <c r="D16" s="54">
        <v>1</v>
      </c>
      <c r="E16" s="54">
        <v>1</v>
      </c>
      <c r="F16" s="54">
        <v>0</v>
      </c>
      <c r="G16" s="54">
        <v>1</v>
      </c>
      <c r="H16" s="54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5">
        <v>0</v>
      </c>
    </row>
    <row r="17" spans="1:28" s="16" customFormat="1" ht="39.950000000000003" customHeight="1">
      <c r="A17" s="52" t="s">
        <v>30</v>
      </c>
      <c r="B17" s="53">
        <v>2</v>
      </c>
      <c r="C17" s="54">
        <v>1</v>
      </c>
      <c r="D17" s="54">
        <v>1</v>
      </c>
      <c r="E17" s="54">
        <v>0</v>
      </c>
      <c r="F17" s="54">
        <v>1</v>
      </c>
      <c r="G17" s="54">
        <v>0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1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5">
        <v>0</v>
      </c>
    </row>
    <row r="18" spans="1:28" s="16" customFormat="1" ht="39.950000000000003" customHeight="1">
      <c r="A18" s="52" t="s">
        <v>31</v>
      </c>
      <c r="B18" s="53">
        <v>1</v>
      </c>
      <c r="C18" s="54">
        <v>1</v>
      </c>
      <c r="D18" s="54">
        <v>0</v>
      </c>
      <c r="E18" s="54">
        <v>0</v>
      </c>
      <c r="F18" s="54">
        <v>0</v>
      </c>
      <c r="G18" s="54">
        <v>1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5">
        <v>0</v>
      </c>
    </row>
    <row r="19" spans="1:28" s="16" customFormat="1" ht="39.950000000000003" customHeight="1">
      <c r="A19" s="52" t="s">
        <v>32</v>
      </c>
      <c r="B19" s="53">
        <v>1</v>
      </c>
      <c r="C19" s="54">
        <v>0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1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5">
        <v>0</v>
      </c>
    </row>
    <row r="20" spans="1:28" s="16" customFormat="1" ht="39.950000000000003" customHeight="1">
      <c r="A20" s="60" t="s">
        <v>33</v>
      </c>
      <c r="B20" s="61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3">
        <v>0</v>
      </c>
    </row>
    <row r="21" spans="1:28" s="16" customFormat="1" ht="39.950000000000003" customHeight="1">
      <c r="A21" s="46" t="s">
        <v>34</v>
      </c>
      <c r="B21" s="61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3">
        <v>0</v>
      </c>
    </row>
    <row r="22" spans="1:28" s="16" customFormat="1" ht="39.950000000000003" customHeight="1">
      <c r="A22" s="64" t="s">
        <v>35</v>
      </c>
      <c r="B22" s="53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5">
        <v>0</v>
      </c>
    </row>
    <row r="23" spans="1:28" s="16" customFormat="1" ht="39.950000000000003" customHeight="1">
      <c r="A23" s="64" t="s">
        <v>36</v>
      </c>
      <c r="B23" s="53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5">
        <v>0</v>
      </c>
    </row>
    <row r="24" spans="1:28" s="16" customFormat="1" ht="39.950000000000003" customHeight="1">
      <c r="A24" s="46" t="s">
        <v>37</v>
      </c>
      <c r="B24" s="61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3">
        <v>0</v>
      </c>
    </row>
    <row r="25" spans="1:28" s="16" customFormat="1" ht="39.950000000000003" customHeight="1">
      <c r="A25" s="46" t="s">
        <v>38</v>
      </c>
      <c r="B25" s="61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3">
        <v>0</v>
      </c>
    </row>
    <row r="26" spans="1:28" s="16" customFormat="1" ht="39.950000000000003" customHeight="1">
      <c r="A26" s="64" t="s">
        <v>39</v>
      </c>
      <c r="B26" s="53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5">
        <v>0</v>
      </c>
    </row>
    <row r="27" spans="1:28" s="16" customFormat="1" ht="39.950000000000003" customHeight="1">
      <c r="A27" s="64" t="s">
        <v>40</v>
      </c>
      <c r="B27" s="53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5">
        <v>0</v>
      </c>
    </row>
    <row r="28" spans="1:28" s="16" customFormat="1" ht="39.950000000000003" customHeight="1" thickBot="1">
      <c r="A28" s="65" t="s">
        <v>41</v>
      </c>
      <c r="B28" s="66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8">
        <v>0</v>
      </c>
    </row>
    <row r="29" spans="1:28" s="16" customFormat="1" ht="39.950000000000003" customHeight="1" thickTop="1">
      <c r="A29" s="64" t="s">
        <v>42</v>
      </c>
      <c r="B29" s="53">
        <f t="shared" ref="B29:AB29" si="3">B17</f>
        <v>2</v>
      </c>
      <c r="C29" s="54">
        <f t="shared" si="3"/>
        <v>1</v>
      </c>
      <c r="D29" s="54">
        <f t="shared" si="3"/>
        <v>1</v>
      </c>
      <c r="E29" s="54">
        <f t="shared" si="3"/>
        <v>0</v>
      </c>
      <c r="F29" s="54">
        <f t="shared" si="3"/>
        <v>1</v>
      </c>
      <c r="G29" s="54">
        <f t="shared" si="3"/>
        <v>0</v>
      </c>
      <c r="H29" s="54">
        <f t="shared" si="3"/>
        <v>1</v>
      </c>
      <c r="I29" s="54">
        <f t="shared" si="3"/>
        <v>0</v>
      </c>
      <c r="J29" s="54">
        <f t="shared" si="3"/>
        <v>0</v>
      </c>
      <c r="K29" s="54">
        <f t="shared" si="3"/>
        <v>0</v>
      </c>
      <c r="L29" s="54">
        <f t="shared" si="3"/>
        <v>0</v>
      </c>
      <c r="M29" s="54">
        <f t="shared" si="3"/>
        <v>0</v>
      </c>
      <c r="N29" s="54">
        <f t="shared" si="3"/>
        <v>0</v>
      </c>
      <c r="O29" s="54">
        <f t="shared" si="3"/>
        <v>0</v>
      </c>
      <c r="P29" s="54">
        <f t="shared" si="3"/>
        <v>0</v>
      </c>
      <c r="Q29" s="54">
        <f t="shared" si="3"/>
        <v>0</v>
      </c>
      <c r="R29" s="54">
        <f t="shared" si="3"/>
        <v>0</v>
      </c>
      <c r="S29" s="54">
        <f t="shared" si="3"/>
        <v>0</v>
      </c>
      <c r="T29" s="54">
        <f t="shared" si="3"/>
        <v>0</v>
      </c>
      <c r="U29" s="54">
        <f t="shared" si="3"/>
        <v>1</v>
      </c>
      <c r="V29" s="54">
        <f t="shared" si="3"/>
        <v>0</v>
      </c>
      <c r="W29" s="54">
        <f t="shared" si="3"/>
        <v>0</v>
      </c>
      <c r="X29" s="54">
        <f t="shared" si="3"/>
        <v>0</v>
      </c>
      <c r="Y29" s="54">
        <f t="shared" si="3"/>
        <v>0</v>
      </c>
      <c r="Z29" s="54">
        <f t="shared" si="3"/>
        <v>0</v>
      </c>
      <c r="AA29" s="54">
        <f t="shared" si="3"/>
        <v>0</v>
      </c>
      <c r="AB29" s="55">
        <f t="shared" si="3"/>
        <v>0</v>
      </c>
    </row>
    <row r="30" spans="1:28" s="16" customFormat="1" ht="39.950000000000003" customHeight="1">
      <c r="A30" s="64" t="s">
        <v>43</v>
      </c>
      <c r="B30" s="53">
        <f t="shared" ref="B30:AB30" si="4">B13+B14</f>
        <v>4</v>
      </c>
      <c r="C30" s="54">
        <f t="shared" si="4"/>
        <v>4</v>
      </c>
      <c r="D30" s="54">
        <f t="shared" si="4"/>
        <v>0</v>
      </c>
      <c r="E30" s="54">
        <f t="shared" si="4"/>
        <v>2</v>
      </c>
      <c r="F30" s="54">
        <f t="shared" si="4"/>
        <v>0</v>
      </c>
      <c r="G30" s="54">
        <f t="shared" si="4"/>
        <v>3</v>
      </c>
      <c r="H30" s="54">
        <f t="shared" si="4"/>
        <v>0</v>
      </c>
      <c r="I30" s="54">
        <f t="shared" si="4"/>
        <v>0</v>
      </c>
      <c r="J30" s="54">
        <f t="shared" si="4"/>
        <v>0</v>
      </c>
      <c r="K30" s="54">
        <f t="shared" si="4"/>
        <v>0</v>
      </c>
      <c r="L30" s="54">
        <f t="shared" si="4"/>
        <v>0</v>
      </c>
      <c r="M30" s="54">
        <f t="shared" si="4"/>
        <v>0</v>
      </c>
      <c r="N30" s="54">
        <f t="shared" si="4"/>
        <v>0</v>
      </c>
      <c r="O30" s="54">
        <f t="shared" si="4"/>
        <v>0</v>
      </c>
      <c r="P30" s="54">
        <f t="shared" si="4"/>
        <v>0</v>
      </c>
      <c r="Q30" s="54">
        <f t="shared" si="4"/>
        <v>0</v>
      </c>
      <c r="R30" s="54">
        <f t="shared" si="4"/>
        <v>0</v>
      </c>
      <c r="S30" s="54">
        <f t="shared" si="4"/>
        <v>0</v>
      </c>
      <c r="T30" s="54">
        <f t="shared" si="4"/>
        <v>0</v>
      </c>
      <c r="U30" s="54">
        <f t="shared" si="4"/>
        <v>0</v>
      </c>
      <c r="V30" s="54">
        <f t="shared" si="4"/>
        <v>0</v>
      </c>
      <c r="W30" s="54">
        <f t="shared" si="4"/>
        <v>0</v>
      </c>
      <c r="X30" s="54">
        <f t="shared" si="4"/>
        <v>0</v>
      </c>
      <c r="Y30" s="54">
        <f t="shared" si="4"/>
        <v>1</v>
      </c>
      <c r="Z30" s="54">
        <f t="shared" si="4"/>
        <v>0</v>
      </c>
      <c r="AA30" s="54">
        <f t="shared" si="4"/>
        <v>0</v>
      </c>
      <c r="AB30" s="55">
        <f t="shared" si="4"/>
        <v>0</v>
      </c>
    </row>
    <row r="31" spans="1:28" s="16" customFormat="1" ht="39.950000000000003" customHeight="1">
      <c r="A31" s="64" t="s">
        <v>44</v>
      </c>
      <c r="B31" s="53">
        <f t="shared" ref="B31:AB31" si="5">B10+B20</f>
        <v>0</v>
      </c>
      <c r="C31" s="54">
        <f t="shared" si="5"/>
        <v>0</v>
      </c>
      <c r="D31" s="54">
        <f t="shared" si="5"/>
        <v>0</v>
      </c>
      <c r="E31" s="54">
        <f t="shared" si="5"/>
        <v>0</v>
      </c>
      <c r="F31" s="54">
        <f t="shared" si="5"/>
        <v>0</v>
      </c>
      <c r="G31" s="54">
        <f t="shared" si="5"/>
        <v>0</v>
      </c>
      <c r="H31" s="54">
        <f t="shared" si="5"/>
        <v>0</v>
      </c>
      <c r="I31" s="54">
        <f t="shared" si="5"/>
        <v>0</v>
      </c>
      <c r="J31" s="54">
        <f t="shared" si="5"/>
        <v>0</v>
      </c>
      <c r="K31" s="54">
        <f t="shared" si="5"/>
        <v>0</v>
      </c>
      <c r="L31" s="54">
        <f t="shared" si="5"/>
        <v>0</v>
      </c>
      <c r="M31" s="54">
        <f t="shared" si="5"/>
        <v>0</v>
      </c>
      <c r="N31" s="54">
        <f t="shared" si="5"/>
        <v>0</v>
      </c>
      <c r="O31" s="54">
        <f t="shared" si="5"/>
        <v>0</v>
      </c>
      <c r="P31" s="54">
        <f t="shared" si="5"/>
        <v>0</v>
      </c>
      <c r="Q31" s="54">
        <f t="shared" si="5"/>
        <v>0</v>
      </c>
      <c r="R31" s="54">
        <f t="shared" si="5"/>
        <v>0</v>
      </c>
      <c r="S31" s="54">
        <f t="shared" si="5"/>
        <v>0</v>
      </c>
      <c r="T31" s="54">
        <f t="shared" si="5"/>
        <v>0</v>
      </c>
      <c r="U31" s="54">
        <f t="shared" si="5"/>
        <v>0</v>
      </c>
      <c r="V31" s="54">
        <f t="shared" si="5"/>
        <v>0</v>
      </c>
      <c r="W31" s="54">
        <f t="shared" si="5"/>
        <v>0</v>
      </c>
      <c r="X31" s="54">
        <f t="shared" si="5"/>
        <v>0</v>
      </c>
      <c r="Y31" s="54">
        <f t="shared" si="5"/>
        <v>0</v>
      </c>
      <c r="Z31" s="54">
        <f t="shared" si="5"/>
        <v>0</v>
      </c>
      <c r="AA31" s="54">
        <f t="shared" si="5"/>
        <v>0</v>
      </c>
      <c r="AB31" s="55">
        <f t="shared" si="5"/>
        <v>0</v>
      </c>
    </row>
    <row r="32" spans="1:28" s="16" customFormat="1" ht="39.950000000000003" customHeight="1">
      <c r="A32" s="64" t="s">
        <v>45</v>
      </c>
      <c r="B32" s="53">
        <f t="shared" ref="B32:AB32" si="6">B9+B16+B19+B21+B22+B23</f>
        <v>9</v>
      </c>
      <c r="C32" s="54">
        <f t="shared" si="6"/>
        <v>3</v>
      </c>
      <c r="D32" s="54">
        <f t="shared" si="6"/>
        <v>6</v>
      </c>
      <c r="E32" s="54">
        <f t="shared" si="6"/>
        <v>1</v>
      </c>
      <c r="F32" s="54">
        <f t="shared" si="6"/>
        <v>1</v>
      </c>
      <c r="G32" s="54">
        <f t="shared" si="6"/>
        <v>1</v>
      </c>
      <c r="H32" s="54">
        <f t="shared" si="6"/>
        <v>3</v>
      </c>
      <c r="I32" s="54">
        <f t="shared" si="6"/>
        <v>1</v>
      </c>
      <c r="J32" s="54">
        <f t="shared" si="6"/>
        <v>1</v>
      </c>
      <c r="K32" s="54">
        <f t="shared" si="6"/>
        <v>0</v>
      </c>
      <c r="L32" s="54">
        <f t="shared" si="6"/>
        <v>0</v>
      </c>
      <c r="M32" s="54">
        <f t="shared" si="6"/>
        <v>1</v>
      </c>
      <c r="N32" s="54">
        <f t="shared" si="6"/>
        <v>0</v>
      </c>
      <c r="O32" s="54">
        <f t="shared" si="6"/>
        <v>0</v>
      </c>
      <c r="P32" s="54">
        <f t="shared" si="6"/>
        <v>0</v>
      </c>
      <c r="Q32" s="54">
        <f t="shared" si="6"/>
        <v>0</v>
      </c>
      <c r="R32" s="54">
        <f t="shared" si="6"/>
        <v>1</v>
      </c>
      <c r="S32" s="54">
        <f t="shared" si="6"/>
        <v>0</v>
      </c>
      <c r="T32" s="54">
        <f t="shared" si="6"/>
        <v>0</v>
      </c>
      <c r="U32" s="54">
        <f t="shared" si="6"/>
        <v>0</v>
      </c>
      <c r="V32" s="54">
        <f t="shared" si="6"/>
        <v>0</v>
      </c>
      <c r="W32" s="54">
        <f t="shared" si="6"/>
        <v>0</v>
      </c>
      <c r="X32" s="54">
        <f t="shared" si="6"/>
        <v>1</v>
      </c>
      <c r="Y32" s="54">
        <f t="shared" si="6"/>
        <v>0</v>
      </c>
      <c r="Z32" s="54">
        <f t="shared" si="6"/>
        <v>0</v>
      </c>
      <c r="AA32" s="54">
        <f t="shared" si="6"/>
        <v>0</v>
      </c>
      <c r="AB32" s="55">
        <f t="shared" si="6"/>
        <v>0</v>
      </c>
    </row>
    <row r="33" spans="1:28" s="16" customFormat="1" ht="39.950000000000003" customHeight="1">
      <c r="A33" s="52" t="s">
        <v>46</v>
      </c>
      <c r="B33" s="53">
        <f t="shared" ref="B33:AB33" si="7">B12+B15+B18+B24+B25</f>
        <v>1</v>
      </c>
      <c r="C33" s="54">
        <f t="shared" si="7"/>
        <v>1</v>
      </c>
      <c r="D33" s="54">
        <f t="shared" si="7"/>
        <v>0</v>
      </c>
      <c r="E33" s="54">
        <f t="shared" si="7"/>
        <v>0</v>
      </c>
      <c r="F33" s="54">
        <f t="shared" si="7"/>
        <v>0</v>
      </c>
      <c r="G33" s="54">
        <f t="shared" si="7"/>
        <v>1</v>
      </c>
      <c r="H33" s="54">
        <f t="shared" si="7"/>
        <v>0</v>
      </c>
      <c r="I33" s="54">
        <f t="shared" si="7"/>
        <v>0</v>
      </c>
      <c r="J33" s="54">
        <f t="shared" si="7"/>
        <v>0</v>
      </c>
      <c r="K33" s="54">
        <f t="shared" si="7"/>
        <v>0</v>
      </c>
      <c r="L33" s="54">
        <f t="shared" si="7"/>
        <v>0</v>
      </c>
      <c r="M33" s="54">
        <f t="shared" si="7"/>
        <v>0</v>
      </c>
      <c r="N33" s="54">
        <f t="shared" si="7"/>
        <v>0</v>
      </c>
      <c r="O33" s="54">
        <f t="shared" si="7"/>
        <v>0</v>
      </c>
      <c r="P33" s="54">
        <f t="shared" si="7"/>
        <v>0</v>
      </c>
      <c r="Q33" s="54">
        <f t="shared" si="7"/>
        <v>0</v>
      </c>
      <c r="R33" s="54">
        <f t="shared" si="7"/>
        <v>0</v>
      </c>
      <c r="S33" s="54">
        <f t="shared" si="7"/>
        <v>0</v>
      </c>
      <c r="T33" s="54">
        <f t="shared" si="7"/>
        <v>0</v>
      </c>
      <c r="U33" s="54">
        <f t="shared" si="7"/>
        <v>0</v>
      </c>
      <c r="V33" s="54">
        <f t="shared" si="7"/>
        <v>0</v>
      </c>
      <c r="W33" s="54">
        <f t="shared" si="7"/>
        <v>0</v>
      </c>
      <c r="X33" s="54">
        <f t="shared" si="7"/>
        <v>0</v>
      </c>
      <c r="Y33" s="54">
        <f t="shared" si="7"/>
        <v>0</v>
      </c>
      <c r="Z33" s="54">
        <f t="shared" si="7"/>
        <v>0</v>
      </c>
      <c r="AA33" s="54">
        <f t="shared" si="7"/>
        <v>0</v>
      </c>
      <c r="AB33" s="55">
        <f t="shared" si="7"/>
        <v>0</v>
      </c>
    </row>
    <row r="34" spans="1:28" s="16" customFormat="1" ht="39.950000000000003" customHeight="1">
      <c r="A34" s="69" t="s">
        <v>47</v>
      </c>
      <c r="B34" s="57">
        <f t="shared" ref="B34:AB34" si="8">B11+B26+B27+B28</f>
        <v>0</v>
      </c>
      <c r="C34" s="58">
        <f t="shared" si="8"/>
        <v>0</v>
      </c>
      <c r="D34" s="58">
        <f t="shared" si="8"/>
        <v>0</v>
      </c>
      <c r="E34" s="58">
        <f t="shared" si="8"/>
        <v>0</v>
      </c>
      <c r="F34" s="58">
        <f t="shared" si="8"/>
        <v>0</v>
      </c>
      <c r="G34" s="58">
        <f t="shared" si="8"/>
        <v>0</v>
      </c>
      <c r="H34" s="58">
        <f t="shared" si="8"/>
        <v>0</v>
      </c>
      <c r="I34" s="58">
        <f t="shared" si="8"/>
        <v>0</v>
      </c>
      <c r="J34" s="58">
        <f t="shared" si="8"/>
        <v>0</v>
      </c>
      <c r="K34" s="58">
        <f t="shared" si="8"/>
        <v>0</v>
      </c>
      <c r="L34" s="58">
        <f t="shared" si="8"/>
        <v>0</v>
      </c>
      <c r="M34" s="58">
        <f t="shared" si="8"/>
        <v>0</v>
      </c>
      <c r="N34" s="58">
        <f t="shared" si="8"/>
        <v>0</v>
      </c>
      <c r="O34" s="58">
        <f t="shared" si="8"/>
        <v>0</v>
      </c>
      <c r="P34" s="58">
        <f t="shared" si="8"/>
        <v>0</v>
      </c>
      <c r="Q34" s="58">
        <f t="shared" si="8"/>
        <v>0</v>
      </c>
      <c r="R34" s="58">
        <f t="shared" si="8"/>
        <v>0</v>
      </c>
      <c r="S34" s="58">
        <f t="shared" si="8"/>
        <v>0</v>
      </c>
      <c r="T34" s="58">
        <f t="shared" si="8"/>
        <v>0</v>
      </c>
      <c r="U34" s="58">
        <f t="shared" si="8"/>
        <v>0</v>
      </c>
      <c r="V34" s="58">
        <f t="shared" si="8"/>
        <v>0</v>
      </c>
      <c r="W34" s="58">
        <f t="shared" si="8"/>
        <v>0</v>
      </c>
      <c r="X34" s="58">
        <f t="shared" si="8"/>
        <v>0</v>
      </c>
      <c r="Y34" s="58">
        <f t="shared" si="8"/>
        <v>0</v>
      </c>
      <c r="Z34" s="58">
        <f t="shared" si="8"/>
        <v>0</v>
      </c>
      <c r="AA34" s="58">
        <f t="shared" si="8"/>
        <v>0</v>
      </c>
      <c r="AB34" s="59">
        <f t="shared" si="8"/>
        <v>0</v>
      </c>
    </row>
  </sheetData>
  <mergeCells count="15">
    <mergeCell ref="S4:T4"/>
    <mergeCell ref="U4:V4"/>
    <mergeCell ref="W4:X4"/>
    <mergeCell ref="Y4:Z4"/>
    <mergeCell ref="AA4:AB4"/>
    <mergeCell ref="Y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78740157480314965" right="0.34" top="0.59055118110236227" bottom="0.59055118110236227" header="0" footer="0"/>
  <pageSetup paperSize="9" scale="67" fitToWidth="4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tabSelected="1" view="pageBreakPreview" topLeftCell="A97" zoomScale="75" zoomScaleNormal="100" zoomScaleSheetLayoutView="75" workbookViewId="0">
      <selection activeCell="C113" sqref="C113"/>
    </sheetView>
  </sheetViews>
  <sheetFormatPr defaultRowHeight="13.5"/>
  <cols>
    <col min="1" max="1" width="36.875" style="85" customWidth="1"/>
    <col min="2" max="15" width="8.875" style="85" customWidth="1"/>
    <col min="16" max="16384" width="9" style="85"/>
  </cols>
  <sheetData>
    <row r="1" spans="1:18" s="71" customFormat="1" ht="24">
      <c r="A1" s="70" t="s">
        <v>61</v>
      </c>
      <c r="N1" s="72" t="s">
        <v>62</v>
      </c>
      <c r="O1" s="72"/>
    </row>
    <row r="2" spans="1:18" s="76" customFormat="1" ht="18" customHeight="1">
      <c r="A2" s="73"/>
      <c r="B2" s="73"/>
      <c r="C2" s="73" t="s">
        <v>19</v>
      </c>
      <c r="D2" s="73" t="s">
        <v>63</v>
      </c>
      <c r="E2" s="73" t="s">
        <v>64</v>
      </c>
      <c r="F2" s="73" t="s">
        <v>65</v>
      </c>
      <c r="G2" s="73" t="s">
        <v>66</v>
      </c>
      <c r="H2" s="73" t="s">
        <v>67</v>
      </c>
      <c r="I2" s="73" t="s">
        <v>68</v>
      </c>
      <c r="J2" s="73" t="s">
        <v>69</v>
      </c>
      <c r="K2" s="73" t="s">
        <v>70</v>
      </c>
      <c r="L2" s="73" t="s">
        <v>71</v>
      </c>
      <c r="M2" s="73" t="s">
        <v>72</v>
      </c>
      <c r="N2" s="73" t="s">
        <v>73</v>
      </c>
      <c r="O2" s="73" t="s">
        <v>74</v>
      </c>
      <c r="P2" s="74"/>
      <c r="Q2" s="75"/>
      <c r="R2" s="75"/>
    </row>
    <row r="3" spans="1:18" s="80" customFormat="1" ht="18" customHeight="1">
      <c r="A3" s="77" t="s">
        <v>75</v>
      </c>
      <c r="B3" s="77" t="s">
        <v>19</v>
      </c>
      <c r="C3" s="78">
        <v>16</v>
      </c>
      <c r="D3" s="78">
        <v>3</v>
      </c>
      <c r="E3" s="78">
        <v>0</v>
      </c>
      <c r="F3" s="78">
        <v>1</v>
      </c>
      <c r="G3" s="78">
        <v>3</v>
      </c>
      <c r="H3" s="78">
        <v>1</v>
      </c>
      <c r="I3" s="78">
        <v>0</v>
      </c>
      <c r="J3" s="78">
        <v>2</v>
      </c>
      <c r="K3" s="78">
        <v>0</v>
      </c>
      <c r="L3" s="78">
        <v>0</v>
      </c>
      <c r="M3" s="78">
        <v>1</v>
      </c>
      <c r="N3" s="78">
        <v>4</v>
      </c>
      <c r="O3" s="78">
        <v>1</v>
      </c>
      <c r="P3" s="79"/>
      <c r="Q3" s="79"/>
      <c r="R3" s="79"/>
    </row>
    <row r="4" spans="1:18" s="80" customFormat="1" ht="18" customHeight="1">
      <c r="A4" s="81"/>
      <c r="B4" s="81" t="s">
        <v>76</v>
      </c>
      <c r="C4" s="78">
        <v>9</v>
      </c>
      <c r="D4" s="78">
        <v>2</v>
      </c>
      <c r="E4" s="78">
        <v>0</v>
      </c>
      <c r="F4" s="78">
        <v>0</v>
      </c>
      <c r="G4" s="78">
        <v>2</v>
      </c>
      <c r="H4" s="78">
        <v>1</v>
      </c>
      <c r="I4" s="78">
        <v>0</v>
      </c>
      <c r="J4" s="78">
        <v>1</v>
      </c>
      <c r="K4" s="78">
        <v>0</v>
      </c>
      <c r="L4" s="78">
        <v>0</v>
      </c>
      <c r="M4" s="78">
        <v>0</v>
      </c>
      <c r="N4" s="78">
        <v>2</v>
      </c>
      <c r="O4" s="78">
        <v>1</v>
      </c>
      <c r="P4" s="79"/>
      <c r="Q4" s="79"/>
      <c r="R4" s="79"/>
    </row>
    <row r="5" spans="1:18" s="80" customFormat="1" ht="18" customHeight="1">
      <c r="A5" s="82"/>
      <c r="B5" s="82" t="s">
        <v>77</v>
      </c>
      <c r="C5" s="78">
        <v>7</v>
      </c>
      <c r="D5" s="78">
        <v>1</v>
      </c>
      <c r="E5" s="78">
        <v>0</v>
      </c>
      <c r="F5" s="78">
        <v>1</v>
      </c>
      <c r="G5" s="78">
        <v>1</v>
      </c>
      <c r="H5" s="78">
        <v>0</v>
      </c>
      <c r="I5" s="78">
        <v>0</v>
      </c>
      <c r="J5" s="78">
        <v>1</v>
      </c>
      <c r="K5" s="78">
        <v>0</v>
      </c>
      <c r="L5" s="78">
        <v>0</v>
      </c>
      <c r="M5" s="78">
        <v>1</v>
      </c>
      <c r="N5" s="78">
        <v>2</v>
      </c>
      <c r="O5" s="78">
        <v>0</v>
      </c>
    </row>
    <row r="6" spans="1:18" s="80" customFormat="1" ht="18" customHeight="1">
      <c r="A6" s="77" t="s">
        <v>78</v>
      </c>
      <c r="B6" s="77" t="s">
        <v>19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</row>
    <row r="7" spans="1:18" s="80" customFormat="1" ht="18" customHeight="1">
      <c r="A7" s="81"/>
      <c r="B7" s="81" t="s">
        <v>76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</row>
    <row r="8" spans="1:18" s="80" customFormat="1" ht="18" customHeight="1">
      <c r="A8" s="82"/>
      <c r="B8" s="82" t="s">
        <v>77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</row>
    <row r="9" spans="1:18" s="80" customFormat="1" ht="18" customHeight="1">
      <c r="A9" s="77" t="s">
        <v>79</v>
      </c>
      <c r="B9" s="77" t="s">
        <v>19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</row>
    <row r="10" spans="1:18" s="80" customFormat="1" ht="18" customHeight="1">
      <c r="A10" s="81"/>
      <c r="B10" s="81" t="s">
        <v>76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</row>
    <row r="11" spans="1:18" s="80" customFormat="1" ht="18" customHeight="1">
      <c r="A11" s="82"/>
      <c r="B11" s="82" t="s">
        <v>77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</row>
    <row r="12" spans="1:18" s="80" customFormat="1" ht="18" customHeight="1">
      <c r="A12" s="77" t="s">
        <v>80</v>
      </c>
      <c r="B12" s="77" t="s">
        <v>19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</row>
    <row r="13" spans="1:18" s="80" customFormat="1" ht="18" customHeight="1">
      <c r="A13" s="81"/>
      <c r="B13" s="81" t="s">
        <v>76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1:18" s="80" customFormat="1" ht="18" customHeight="1">
      <c r="A14" s="82"/>
      <c r="B14" s="82" t="s">
        <v>77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1:18" s="80" customFormat="1" ht="18" customHeight="1">
      <c r="A15" s="77" t="s">
        <v>81</v>
      </c>
      <c r="B15" s="77" t="s">
        <v>19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</row>
    <row r="16" spans="1:18" s="80" customFormat="1" ht="18" customHeight="1">
      <c r="A16" s="81"/>
      <c r="B16" s="81" t="s">
        <v>76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1:15" s="80" customFormat="1" ht="18" customHeight="1">
      <c r="A17" s="82"/>
      <c r="B17" s="82" t="s">
        <v>77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1:15" s="80" customFormat="1" ht="18" customHeight="1">
      <c r="A18" s="77" t="s">
        <v>82</v>
      </c>
      <c r="B18" s="77" t="s">
        <v>19</v>
      </c>
      <c r="C18" s="78">
        <v>1</v>
      </c>
      <c r="D18" s="78">
        <v>0</v>
      </c>
      <c r="E18" s="78">
        <v>0</v>
      </c>
      <c r="F18" s="78">
        <v>0</v>
      </c>
      <c r="G18" s="78">
        <v>1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1:15" s="80" customFormat="1" ht="18" customHeight="1">
      <c r="A19" s="81"/>
      <c r="B19" s="81" t="s">
        <v>76</v>
      </c>
      <c r="C19" s="78">
        <v>1</v>
      </c>
      <c r="D19" s="78">
        <v>0</v>
      </c>
      <c r="E19" s="78">
        <v>0</v>
      </c>
      <c r="F19" s="78">
        <v>0</v>
      </c>
      <c r="G19" s="78">
        <v>1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</row>
    <row r="20" spans="1:15" s="80" customFormat="1" ht="18" customHeight="1">
      <c r="A20" s="82"/>
      <c r="B20" s="82" t="s">
        <v>77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1:15" s="80" customFormat="1" ht="18" customHeight="1">
      <c r="A21" s="77" t="s">
        <v>83</v>
      </c>
      <c r="B21" s="77" t="s">
        <v>19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</row>
    <row r="22" spans="1:15" s="80" customFormat="1" ht="18" customHeight="1">
      <c r="A22" s="81"/>
      <c r="B22" s="81" t="s">
        <v>76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1:15" s="80" customFormat="1" ht="18" customHeight="1">
      <c r="A23" s="82"/>
      <c r="B23" s="82" t="s">
        <v>77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1:15" s="80" customFormat="1" ht="18" customHeight="1">
      <c r="A24" s="77" t="s">
        <v>84</v>
      </c>
      <c r="B24" s="77" t="s">
        <v>19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1:15" s="80" customFormat="1" ht="18" customHeight="1">
      <c r="A25" s="81"/>
      <c r="B25" s="81" t="s">
        <v>76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1:15" s="80" customFormat="1" ht="18" customHeight="1">
      <c r="A26" s="82"/>
      <c r="B26" s="82" t="s">
        <v>77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1:15" s="80" customFormat="1" ht="18" customHeight="1">
      <c r="A27" s="77" t="s">
        <v>85</v>
      </c>
      <c r="B27" s="77" t="s">
        <v>19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1:15" s="80" customFormat="1" ht="18" customHeight="1">
      <c r="A28" s="81"/>
      <c r="B28" s="81" t="s">
        <v>76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1:15" s="80" customFormat="1" ht="18" customHeight="1">
      <c r="A29" s="82"/>
      <c r="B29" s="82" t="s">
        <v>77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5" s="80" customFormat="1" ht="18" customHeight="1">
      <c r="A30" s="77" t="s">
        <v>86</v>
      </c>
      <c r="B30" s="77" t="s">
        <v>19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1:15" s="80" customFormat="1" ht="18" customHeight="1">
      <c r="A31" s="81"/>
      <c r="B31" s="81" t="s">
        <v>76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1:15" s="80" customFormat="1" ht="18" customHeight="1">
      <c r="A32" s="82"/>
      <c r="B32" s="82" t="s">
        <v>77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1:15" s="80" customFormat="1" ht="18" customHeight="1">
      <c r="A33" s="77" t="s">
        <v>87</v>
      </c>
      <c r="B33" s="77" t="s">
        <v>19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1:15" s="80" customFormat="1" ht="18" customHeight="1">
      <c r="A34" s="81"/>
      <c r="B34" s="81" t="s">
        <v>76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1:15" s="80" customFormat="1" ht="18" customHeight="1">
      <c r="A35" s="82"/>
      <c r="B35" s="82" t="s">
        <v>77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1:15" s="80" customFormat="1" ht="18" customHeight="1">
      <c r="A36" s="77" t="s">
        <v>88</v>
      </c>
      <c r="B36" s="77" t="s">
        <v>19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1:15" s="80" customFormat="1" ht="18" customHeight="1">
      <c r="A37" s="81"/>
      <c r="B37" s="81" t="s">
        <v>76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1:15" s="80" customFormat="1" ht="18" customHeight="1">
      <c r="A38" s="82"/>
      <c r="B38" s="82" t="s">
        <v>77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1:15" s="80" customFormat="1" ht="18" customHeight="1">
      <c r="A39" s="77" t="s">
        <v>89</v>
      </c>
      <c r="B39" s="77" t="s">
        <v>19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1:15" s="80" customFormat="1" ht="18" customHeight="1">
      <c r="A40" s="81"/>
      <c r="B40" s="81" t="s">
        <v>76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1:15" s="80" customFormat="1" ht="18" customHeight="1">
      <c r="A41" s="82"/>
      <c r="B41" s="82" t="s">
        <v>77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1:15" s="80" customFormat="1" ht="18" customHeight="1">
      <c r="A42" s="77" t="s">
        <v>90</v>
      </c>
      <c r="B42" s="77" t="s">
        <v>19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1:15" s="80" customFormat="1" ht="18" customHeight="1">
      <c r="A43" s="81"/>
      <c r="B43" s="81" t="s">
        <v>76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1:15" s="80" customFormat="1" ht="18" customHeight="1">
      <c r="A44" s="82"/>
      <c r="B44" s="82" t="s">
        <v>77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1:15" s="80" customFormat="1" ht="18" customHeight="1">
      <c r="A45" s="77" t="s">
        <v>91</v>
      </c>
      <c r="B45" s="77" t="s">
        <v>19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1:15" s="80" customFormat="1" ht="18" customHeight="1">
      <c r="A46" s="81"/>
      <c r="B46" s="81" t="s">
        <v>76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1:15" s="80" customFormat="1" ht="18" customHeight="1">
      <c r="A47" s="82"/>
      <c r="B47" s="82" t="s">
        <v>77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1:15" s="80" customFormat="1" ht="18" customHeight="1">
      <c r="A48" s="77" t="s">
        <v>92</v>
      </c>
      <c r="B48" s="77" t="s">
        <v>19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1:15" s="80" customFormat="1" ht="18" customHeight="1">
      <c r="A49" s="81"/>
      <c r="B49" s="81" t="s">
        <v>76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1:15" s="80" customFormat="1" ht="18" customHeight="1">
      <c r="A50" s="82"/>
      <c r="B50" s="82" t="s">
        <v>77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</row>
    <row r="51" spans="1:15" s="80" customFormat="1" ht="18" customHeight="1">
      <c r="A51" s="77" t="s">
        <v>93</v>
      </c>
      <c r="B51" s="77" t="s">
        <v>19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1:15" s="80" customFormat="1" ht="18" customHeight="1">
      <c r="A52" s="81"/>
      <c r="B52" s="81" t="s">
        <v>76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</row>
    <row r="53" spans="1:15" s="80" customFormat="1" ht="18" customHeight="1">
      <c r="A53" s="82"/>
      <c r="B53" s="82" t="s">
        <v>77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</row>
    <row r="54" spans="1:15" s="80" customFormat="1" ht="18" customHeight="1">
      <c r="A54" s="77" t="s">
        <v>94</v>
      </c>
      <c r="B54" s="77" t="s">
        <v>19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1:15" s="80" customFormat="1" ht="18" customHeight="1">
      <c r="A55" s="81"/>
      <c r="B55" s="81" t="s">
        <v>76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</row>
    <row r="56" spans="1:15" s="80" customFormat="1" ht="18" customHeight="1">
      <c r="A56" s="82"/>
      <c r="B56" s="82" t="s">
        <v>77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</row>
    <row r="57" spans="1:15" s="80" customFormat="1" ht="18" customHeight="1">
      <c r="A57" s="77" t="s">
        <v>95</v>
      </c>
      <c r="B57" s="77" t="s">
        <v>19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1:15" s="80" customFormat="1" ht="18" customHeight="1">
      <c r="A58" s="81"/>
      <c r="B58" s="81" t="s">
        <v>76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</row>
    <row r="59" spans="1:15" s="80" customFormat="1" ht="18" customHeight="1">
      <c r="A59" s="82"/>
      <c r="B59" s="82" t="s">
        <v>77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</row>
    <row r="60" spans="1:15" s="80" customFormat="1" ht="18" customHeight="1">
      <c r="A60" s="77" t="s">
        <v>96</v>
      </c>
      <c r="B60" s="77" t="s">
        <v>19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</row>
    <row r="61" spans="1:15" s="80" customFormat="1" ht="18" customHeight="1">
      <c r="A61" s="81"/>
      <c r="B61" s="81" t="s">
        <v>76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1:15" s="80" customFormat="1" ht="18" customHeight="1">
      <c r="A62" s="82"/>
      <c r="B62" s="82" t="s">
        <v>77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</row>
    <row r="63" spans="1:15" s="80" customFormat="1" ht="18" customHeight="1">
      <c r="A63" s="77" t="s">
        <v>97</v>
      </c>
      <c r="B63" s="77" t="s">
        <v>19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</row>
    <row r="64" spans="1:15" s="80" customFormat="1" ht="18" customHeight="1">
      <c r="A64" s="81"/>
      <c r="B64" s="81" t="s">
        <v>76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</row>
    <row r="65" spans="1:15" s="80" customFormat="1" ht="18" customHeight="1">
      <c r="A65" s="82"/>
      <c r="B65" s="82" t="s">
        <v>77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</row>
    <row r="66" spans="1:15" s="80" customFormat="1" ht="18" customHeight="1">
      <c r="A66" s="77" t="s">
        <v>98</v>
      </c>
      <c r="B66" s="77" t="s">
        <v>19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</row>
    <row r="67" spans="1:15" s="80" customFormat="1" ht="18" customHeight="1">
      <c r="A67" s="81"/>
      <c r="B67" s="81" t="s">
        <v>76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</row>
    <row r="68" spans="1:15" s="80" customFormat="1" ht="18" customHeight="1">
      <c r="A68" s="82"/>
      <c r="B68" s="82" t="s">
        <v>77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</row>
    <row r="69" spans="1:15" s="80" customFormat="1" ht="18" customHeight="1">
      <c r="A69" s="77" t="s">
        <v>99</v>
      </c>
      <c r="B69" s="77" t="s">
        <v>19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</row>
    <row r="70" spans="1:15" s="80" customFormat="1" ht="18" customHeight="1">
      <c r="A70" s="81"/>
      <c r="B70" s="81" t="s">
        <v>76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</row>
    <row r="71" spans="1:15" s="80" customFormat="1" ht="18" customHeight="1">
      <c r="A71" s="82"/>
      <c r="B71" s="82" t="s">
        <v>77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1:15" s="80" customFormat="1" ht="18" customHeight="1">
      <c r="A72" s="77" t="s">
        <v>100</v>
      </c>
      <c r="B72" s="77" t="s">
        <v>19</v>
      </c>
      <c r="C72" s="78">
        <v>4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1:15" s="80" customFormat="1" ht="18" customHeight="1">
      <c r="A73" s="81"/>
      <c r="B73" s="81" t="s">
        <v>76</v>
      </c>
      <c r="C73" s="78">
        <v>1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</row>
    <row r="74" spans="1:15" s="80" customFormat="1" ht="18" customHeight="1">
      <c r="A74" s="82"/>
      <c r="B74" s="82" t="s">
        <v>77</v>
      </c>
      <c r="C74" s="78">
        <v>3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</row>
    <row r="75" spans="1:15" s="80" customFormat="1" ht="18" customHeight="1">
      <c r="A75" s="77" t="s">
        <v>101</v>
      </c>
      <c r="B75" s="77" t="s">
        <v>19</v>
      </c>
      <c r="C75" s="78">
        <v>1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1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</row>
    <row r="76" spans="1:15" s="80" customFormat="1" ht="18" customHeight="1">
      <c r="A76" s="81"/>
      <c r="B76" s="81" t="s">
        <v>76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</row>
    <row r="77" spans="1:15" s="80" customFormat="1" ht="18" customHeight="1">
      <c r="A77" s="82"/>
      <c r="B77" s="82" t="s">
        <v>77</v>
      </c>
      <c r="C77" s="78">
        <v>1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1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</row>
    <row r="78" spans="1:15" s="80" customFormat="1" ht="18" customHeight="1">
      <c r="A78" s="77" t="s">
        <v>102</v>
      </c>
      <c r="B78" s="77" t="s">
        <v>19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</row>
    <row r="79" spans="1:15" s="80" customFormat="1" ht="18" customHeight="1">
      <c r="A79" s="81"/>
      <c r="B79" s="81" t="s">
        <v>76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</row>
    <row r="80" spans="1:15" s="80" customFormat="1" ht="18" customHeight="1">
      <c r="A80" s="82"/>
      <c r="B80" s="82" t="s">
        <v>77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</row>
    <row r="81" spans="1:15" s="80" customFormat="1" ht="18" customHeight="1">
      <c r="A81" s="77" t="s">
        <v>103</v>
      </c>
      <c r="B81" s="77" t="s">
        <v>19</v>
      </c>
      <c r="C81" s="78">
        <v>1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1</v>
      </c>
      <c r="O81" s="78">
        <v>0</v>
      </c>
    </row>
    <row r="82" spans="1:15" s="80" customFormat="1" ht="18" customHeight="1">
      <c r="A82" s="81"/>
      <c r="B82" s="81" t="s">
        <v>76</v>
      </c>
      <c r="C82" s="78">
        <v>1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1</v>
      </c>
      <c r="O82" s="78">
        <v>0</v>
      </c>
    </row>
    <row r="83" spans="1:15" s="80" customFormat="1" ht="18" customHeight="1">
      <c r="A83" s="82"/>
      <c r="B83" s="82" t="s">
        <v>77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</row>
    <row r="84" spans="1:15" s="80" customFormat="1" ht="18" customHeight="1">
      <c r="A84" s="77" t="s">
        <v>104</v>
      </c>
      <c r="B84" s="77" t="s">
        <v>19</v>
      </c>
      <c r="C84" s="78">
        <v>0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</row>
    <row r="85" spans="1:15" s="80" customFormat="1" ht="18" customHeight="1">
      <c r="A85" s="81"/>
      <c r="B85" s="81" t="s">
        <v>76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</row>
    <row r="86" spans="1:15" s="80" customFormat="1" ht="18" customHeight="1">
      <c r="A86" s="82"/>
      <c r="B86" s="82" t="s">
        <v>77</v>
      </c>
      <c r="C86" s="78">
        <v>0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</row>
    <row r="87" spans="1:15" s="80" customFormat="1" ht="18" customHeight="1">
      <c r="A87" s="77" t="s">
        <v>105</v>
      </c>
      <c r="B87" s="77" t="s">
        <v>19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</row>
    <row r="88" spans="1:15" s="80" customFormat="1" ht="18" customHeight="1">
      <c r="A88" s="81"/>
      <c r="B88" s="81" t="s">
        <v>76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</row>
    <row r="89" spans="1:15" s="80" customFormat="1" ht="18" customHeight="1">
      <c r="A89" s="82"/>
      <c r="B89" s="82" t="s">
        <v>77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</row>
    <row r="90" spans="1:15" s="71" customFormat="1" ht="24">
      <c r="A90" s="70"/>
      <c r="N90" s="83" t="s">
        <v>62</v>
      </c>
      <c r="O90" s="83"/>
    </row>
    <row r="91" spans="1:15" s="76" customFormat="1" ht="18" customHeight="1">
      <c r="A91" s="73"/>
      <c r="B91" s="73"/>
      <c r="C91" s="73" t="s">
        <v>19</v>
      </c>
      <c r="D91" s="73" t="s">
        <v>63</v>
      </c>
      <c r="E91" s="73" t="s">
        <v>64</v>
      </c>
      <c r="F91" s="73" t="s">
        <v>65</v>
      </c>
      <c r="G91" s="73" t="s">
        <v>66</v>
      </c>
      <c r="H91" s="73" t="s">
        <v>67</v>
      </c>
      <c r="I91" s="73" t="s">
        <v>68</v>
      </c>
      <c r="J91" s="73" t="s">
        <v>69</v>
      </c>
      <c r="K91" s="73" t="s">
        <v>70</v>
      </c>
      <c r="L91" s="73" t="s">
        <v>71</v>
      </c>
      <c r="M91" s="73" t="s">
        <v>72</v>
      </c>
      <c r="N91" s="73" t="s">
        <v>73</v>
      </c>
      <c r="O91" s="73" t="s">
        <v>74</v>
      </c>
    </row>
    <row r="92" spans="1:15" s="80" customFormat="1" ht="18" customHeight="1">
      <c r="A92" s="77" t="s">
        <v>106</v>
      </c>
      <c r="B92" s="77" t="s">
        <v>19</v>
      </c>
      <c r="C92" s="78">
        <v>1</v>
      </c>
      <c r="D92" s="78">
        <v>0</v>
      </c>
      <c r="E92" s="78">
        <v>0</v>
      </c>
      <c r="F92" s="78">
        <v>0</v>
      </c>
      <c r="G92" s="78">
        <v>1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</row>
    <row r="93" spans="1:15" s="80" customFormat="1" ht="18" customHeight="1">
      <c r="A93" s="81"/>
      <c r="B93" s="81" t="s">
        <v>76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</row>
    <row r="94" spans="1:15" s="80" customFormat="1" ht="18" customHeight="1">
      <c r="A94" s="82"/>
      <c r="B94" s="82" t="s">
        <v>77</v>
      </c>
      <c r="C94" s="78">
        <v>1</v>
      </c>
      <c r="D94" s="78">
        <v>0</v>
      </c>
      <c r="E94" s="78">
        <v>0</v>
      </c>
      <c r="F94" s="78">
        <v>0</v>
      </c>
      <c r="G94" s="78">
        <v>1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</row>
    <row r="95" spans="1:15" s="80" customFormat="1" ht="18" customHeight="1">
      <c r="A95" s="77" t="s">
        <v>107</v>
      </c>
      <c r="B95" s="77" t="s">
        <v>19</v>
      </c>
      <c r="C95" s="78">
        <v>1</v>
      </c>
      <c r="D95" s="78">
        <v>1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1:15" s="80" customFormat="1" ht="18" customHeight="1">
      <c r="A96" s="81"/>
      <c r="B96" s="81" t="s">
        <v>76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</row>
    <row r="97" spans="1:15" s="80" customFormat="1" ht="18" customHeight="1">
      <c r="A97" s="82"/>
      <c r="B97" s="82" t="s">
        <v>77</v>
      </c>
      <c r="C97" s="78">
        <v>1</v>
      </c>
      <c r="D97" s="78">
        <v>1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</row>
    <row r="98" spans="1:15" s="80" customFormat="1" ht="18" customHeight="1">
      <c r="A98" s="77" t="s">
        <v>108</v>
      </c>
      <c r="B98" s="77" t="s">
        <v>19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</row>
    <row r="99" spans="1:15" s="80" customFormat="1" ht="18" customHeight="1">
      <c r="A99" s="81"/>
      <c r="B99" s="81" t="s">
        <v>76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</row>
    <row r="100" spans="1:15" s="80" customFormat="1" ht="18" customHeight="1">
      <c r="A100" s="82"/>
      <c r="B100" s="82" t="s">
        <v>77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</row>
    <row r="101" spans="1:15" s="80" customFormat="1" ht="18" customHeight="1">
      <c r="A101" s="77" t="s">
        <v>109</v>
      </c>
      <c r="B101" s="77" t="s">
        <v>19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</row>
    <row r="102" spans="1:15" s="80" customFormat="1" ht="18" customHeight="1">
      <c r="A102" s="81"/>
      <c r="B102" s="81" t="s">
        <v>76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1:15" s="80" customFormat="1" ht="18" customHeight="1">
      <c r="A103" s="82"/>
      <c r="B103" s="82" t="s">
        <v>77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</row>
    <row r="104" spans="1:15" s="80" customFormat="1" ht="18" customHeight="1">
      <c r="A104" s="77" t="s">
        <v>110</v>
      </c>
      <c r="B104" s="77" t="s">
        <v>19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</row>
    <row r="105" spans="1:15" s="80" customFormat="1" ht="18" customHeight="1">
      <c r="A105" s="81"/>
      <c r="B105" s="81" t="s">
        <v>76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</row>
    <row r="106" spans="1:15" s="80" customFormat="1" ht="18" customHeight="1">
      <c r="A106" s="82"/>
      <c r="B106" s="82" t="s">
        <v>77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</row>
    <row r="107" spans="1:15" s="80" customFormat="1" ht="18" customHeight="1">
      <c r="A107" s="77" t="s">
        <v>111</v>
      </c>
      <c r="B107" s="77" t="s">
        <v>19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1:15" s="80" customFormat="1" ht="18" customHeight="1">
      <c r="A108" s="81"/>
      <c r="B108" s="81" t="s">
        <v>76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</row>
    <row r="109" spans="1:15" s="80" customFormat="1" ht="18" customHeight="1">
      <c r="A109" s="82"/>
      <c r="B109" s="82" t="s">
        <v>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</row>
    <row r="110" spans="1:15" s="80" customFormat="1" ht="18" customHeight="1">
      <c r="A110" s="77" t="s">
        <v>112</v>
      </c>
      <c r="B110" s="77" t="s">
        <v>19</v>
      </c>
      <c r="C110" s="78">
        <v>7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</row>
    <row r="111" spans="1:15" s="80" customFormat="1" ht="18" customHeight="1">
      <c r="A111" s="81"/>
      <c r="B111" s="81" t="s">
        <v>76</v>
      </c>
      <c r="C111" s="78">
        <v>5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</row>
    <row r="112" spans="1:15" s="80" customFormat="1" ht="18" customHeight="1">
      <c r="A112" s="82"/>
      <c r="B112" s="82" t="s">
        <v>77</v>
      </c>
      <c r="C112" s="78">
        <v>2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</row>
    <row r="113" spans="1:15" s="80" customFormat="1" ht="18" customHeight="1">
      <c r="A113" s="77" t="s">
        <v>113</v>
      </c>
      <c r="B113" s="77" t="s">
        <v>19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</row>
    <row r="114" spans="1:15" s="80" customFormat="1" ht="18" customHeight="1">
      <c r="A114" s="81"/>
      <c r="B114" s="81" t="s">
        <v>76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</row>
    <row r="115" spans="1:15" s="80" customFormat="1" ht="18" customHeight="1">
      <c r="A115" s="82"/>
      <c r="B115" s="82" t="s">
        <v>77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</row>
    <row r="116" spans="1:15" s="80" customFormat="1" ht="18" customHeight="1">
      <c r="A116" s="77" t="s">
        <v>114</v>
      </c>
      <c r="B116" s="77" t="s">
        <v>19</v>
      </c>
      <c r="C116" s="78">
        <v>2</v>
      </c>
      <c r="D116" s="78">
        <v>0</v>
      </c>
      <c r="E116" s="78">
        <v>0</v>
      </c>
      <c r="F116" s="78">
        <v>1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1</v>
      </c>
      <c r="O116" s="78">
        <v>0</v>
      </c>
    </row>
    <row r="117" spans="1:15" s="80" customFormat="1" ht="18" customHeight="1">
      <c r="A117" s="81"/>
      <c r="B117" s="81" t="s">
        <v>76</v>
      </c>
      <c r="C117" s="78">
        <v>1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1</v>
      </c>
      <c r="O117" s="78">
        <v>0</v>
      </c>
    </row>
    <row r="118" spans="1:15" s="80" customFormat="1" ht="18" customHeight="1">
      <c r="A118" s="82"/>
      <c r="B118" s="82" t="s">
        <v>77</v>
      </c>
      <c r="C118" s="78">
        <v>1</v>
      </c>
      <c r="D118" s="78">
        <v>0</v>
      </c>
      <c r="E118" s="78">
        <v>0</v>
      </c>
      <c r="F118" s="78">
        <v>1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</row>
    <row r="119" spans="1:15" s="80" customFormat="1" ht="18" customHeight="1">
      <c r="A119" s="77" t="s">
        <v>115</v>
      </c>
      <c r="B119" s="77" t="s">
        <v>19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</row>
    <row r="120" spans="1:15" s="80" customFormat="1" ht="18" customHeight="1">
      <c r="A120" s="81"/>
      <c r="B120" s="81" t="s">
        <v>76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</row>
    <row r="121" spans="1:15" s="80" customFormat="1" ht="18" customHeight="1">
      <c r="A121" s="82"/>
      <c r="B121" s="82" t="s">
        <v>77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</row>
    <row r="122" spans="1:15" s="80" customFormat="1" ht="18" customHeight="1">
      <c r="A122" s="77" t="s">
        <v>116</v>
      </c>
      <c r="B122" s="77" t="s">
        <v>19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</row>
    <row r="123" spans="1:15" s="80" customFormat="1" ht="18" customHeight="1">
      <c r="A123" s="81"/>
      <c r="B123" s="81" t="s">
        <v>76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</row>
    <row r="124" spans="1:15" s="80" customFormat="1" ht="18" customHeight="1">
      <c r="A124" s="82"/>
      <c r="B124" s="82" t="s">
        <v>77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</row>
    <row r="125" spans="1:15" s="80" customFormat="1" ht="18" customHeight="1">
      <c r="A125" s="77" t="s">
        <v>117</v>
      </c>
      <c r="B125" s="77" t="s">
        <v>19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</row>
    <row r="126" spans="1:15" s="80" customFormat="1" ht="18" customHeight="1">
      <c r="A126" s="81"/>
      <c r="B126" s="81" t="s">
        <v>76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</row>
    <row r="127" spans="1:15" s="80" customFormat="1" ht="18" customHeight="1">
      <c r="A127" s="82"/>
      <c r="B127" s="82" t="s">
        <v>77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</row>
    <row r="128" spans="1:15" s="80" customFormat="1" ht="18" customHeight="1">
      <c r="A128" s="77" t="s">
        <v>118</v>
      </c>
      <c r="B128" s="77" t="s">
        <v>19</v>
      </c>
      <c r="C128" s="78">
        <v>1</v>
      </c>
      <c r="D128" s="78">
        <v>1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</row>
    <row r="129" spans="1:15" s="80" customFormat="1" ht="18" customHeight="1">
      <c r="A129" s="81"/>
      <c r="B129" s="81" t="s">
        <v>76</v>
      </c>
      <c r="C129" s="78">
        <v>1</v>
      </c>
      <c r="D129" s="78">
        <v>1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</row>
    <row r="130" spans="1:15" s="80" customFormat="1" ht="18" customHeight="1">
      <c r="A130" s="82"/>
      <c r="B130" s="82" t="s">
        <v>77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</row>
    <row r="131" spans="1:15" s="80" customFormat="1" ht="18" customHeight="1">
      <c r="A131" s="77" t="s">
        <v>119</v>
      </c>
      <c r="B131" s="77" t="s">
        <v>19</v>
      </c>
      <c r="C131" s="78">
        <v>3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1</v>
      </c>
      <c r="K131" s="78">
        <v>0</v>
      </c>
      <c r="L131" s="78">
        <v>0</v>
      </c>
      <c r="M131" s="78">
        <v>0</v>
      </c>
      <c r="N131" s="78">
        <v>1</v>
      </c>
      <c r="O131" s="78">
        <v>1</v>
      </c>
    </row>
    <row r="132" spans="1:15" s="80" customFormat="1" ht="18" customHeight="1">
      <c r="A132" s="81"/>
      <c r="B132" s="81" t="s">
        <v>76</v>
      </c>
      <c r="C132" s="78">
        <v>2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1</v>
      </c>
      <c r="K132" s="78">
        <v>0</v>
      </c>
      <c r="L132" s="78">
        <v>0</v>
      </c>
      <c r="M132" s="78">
        <v>0</v>
      </c>
      <c r="N132" s="78">
        <v>0</v>
      </c>
      <c r="O132" s="78">
        <v>1</v>
      </c>
    </row>
    <row r="133" spans="1:15" s="80" customFormat="1" ht="18" customHeight="1">
      <c r="A133" s="82"/>
      <c r="B133" s="82" t="s">
        <v>77</v>
      </c>
      <c r="C133" s="78">
        <v>1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1</v>
      </c>
      <c r="O133" s="78">
        <v>0</v>
      </c>
    </row>
    <row r="134" spans="1:15" s="80" customFormat="1" ht="18" customHeight="1">
      <c r="A134" s="77" t="s">
        <v>120</v>
      </c>
      <c r="B134" s="77" t="s">
        <v>19</v>
      </c>
      <c r="C134" s="78">
        <v>1</v>
      </c>
      <c r="D134" s="78">
        <v>1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</row>
    <row r="135" spans="1:15" s="80" customFormat="1" ht="18" customHeight="1">
      <c r="A135" s="81"/>
      <c r="B135" s="81" t="s">
        <v>76</v>
      </c>
      <c r="C135" s="78">
        <v>1</v>
      </c>
      <c r="D135" s="78">
        <v>1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</row>
    <row r="136" spans="1:15" s="80" customFormat="1" ht="18" customHeight="1">
      <c r="A136" s="82"/>
      <c r="B136" s="82" t="s">
        <v>77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</row>
    <row r="137" spans="1:15" s="80" customFormat="1" ht="18" customHeight="1">
      <c r="A137" s="77" t="s">
        <v>121</v>
      </c>
      <c r="B137" s="77" t="s">
        <v>19</v>
      </c>
      <c r="C137" s="78">
        <v>2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1</v>
      </c>
      <c r="N137" s="78">
        <v>1</v>
      </c>
      <c r="O137" s="78">
        <v>0</v>
      </c>
    </row>
    <row r="138" spans="1:15" s="80" customFormat="1" ht="18" customHeight="1">
      <c r="A138" s="81"/>
      <c r="B138" s="81" t="s">
        <v>76</v>
      </c>
      <c r="C138" s="78">
        <v>0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</row>
    <row r="139" spans="1:15" s="80" customFormat="1" ht="18" customHeight="1">
      <c r="A139" s="82"/>
      <c r="B139" s="82" t="s">
        <v>77</v>
      </c>
      <c r="C139" s="78">
        <v>2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1</v>
      </c>
      <c r="N139" s="78">
        <v>1</v>
      </c>
      <c r="O139" s="78">
        <v>0</v>
      </c>
    </row>
    <row r="140" spans="1:15" s="80" customFormat="1" ht="18" customHeight="1">
      <c r="A140" s="77" t="s">
        <v>122</v>
      </c>
      <c r="B140" s="77" t="s">
        <v>19</v>
      </c>
      <c r="C140" s="78">
        <v>2</v>
      </c>
      <c r="D140" s="78">
        <v>0</v>
      </c>
      <c r="E140" s="78">
        <v>0</v>
      </c>
      <c r="F140" s="78">
        <v>0</v>
      </c>
      <c r="G140" s="78">
        <v>1</v>
      </c>
      <c r="H140" s="78">
        <v>1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</row>
    <row r="141" spans="1:15" s="80" customFormat="1" ht="18" customHeight="1">
      <c r="A141" s="81"/>
      <c r="B141" s="81" t="s">
        <v>76</v>
      </c>
      <c r="C141" s="78">
        <v>2</v>
      </c>
      <c r="D141" s="78">
        <v>0</v>
      </c>
      <c r="E141" s="78">
        <v>0</v>
      </c>
      <c r="F141" s="78">
        <v>0</v>
      </c>
      <c r="G141" s="78">
        <v>1</v>
      </c>
      <c r="H141" s="78">
        <v>1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</row>
    <row r="142" spans="1:15" s="80" customFormat="1" ht="18" customHeight="1">
      <c r="A142" s="82"/>
      <c r="B142" s="82" t="s">
        <v>77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</row>
    <row r="143" spans="1:15" s="80" customFormat="1" ht="18" customHeight="1">
      <c r="A143" s="77" t="s">
        <v>123</v>
      </c>
      <c r="B143" s="77" t="s">
        <v>19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</row>
    <row r="144" spans="1:15" s="80" customFormat="1" ht="18" customHeight="1">
      <c r="A144" s="81"/>
      <c r="B144" s="81" t="s">
        <v>76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</row>
    <row r="145" spans="1:15" s="80" customFormat="1" ht="18" customHeight="1">
      <c r="A145" s="82"/>
      <c r="B145" s="82" t="s">
        <v>77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</row>
    <row r="146" spans="1:15" s="80" customFormat="1" ht="18" customHeight="1">
      <c r="A146" s="77" t="s">
        <v>124</v>
      </c>
      <c r="B146" s="77" t="s">
        <v>19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</row>
    <row r="147" spans="1:15" s="80" customFormat="1" ht="18" customHeight="1">
      <c r="A147" s="81"/>
      <c r="B147" s="81" t="s">
        <v>76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</row>
    <row r="148" spans="1:15" s="80" customFormat="1" ht="18" customHeight="1">
      <c r="A148" s="82"/>
      <c r="B148" s="82" t="s">
        <v>77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</row>
    <row r="149" spans="1:15" s="80" customFormat="1" ht="18" customHeight="1">
      <c r="A149" s="77" t="s">
        <v>125</v>
      </c>
      <c r="B149" s="77" t="s">
        <v>19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</row>
    <row r="150" spans="1:15" s="80" customFormat="1" ht="18" customHeight="1">
      <c r="A150" s="81"/>
      <c r="B150" s="81" t="s">
        <v>76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</row>
    <row r="151" spans="1:15" s="80" customFormat="1" ht="18" customHeight="1">
      <c r="A151" s="82"/>
      <c r="B151" s="82" t="s">
        <v>77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</row>
    <row r="152" spans="1:15" s="80" customFormat="1" ht="18" customHeight="1">
      <c r="A152" s="77" t="s">
        <v>126</v>
      </c>
      <c r="B152" s="77" t="s">
        <v>19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</row>
    <row r="153" spans="1:15" s="80" customFormat="1" ht="18" customHeight="1">
      <c r="A153" s="81"/>
      <c r="B153" s="81" t="s">
        <v>76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</row>
    <row r="154" spans="1:15" s="80" customFormat="1" ht="18" customHeight="1">
      <c r="A154" s="82"/>
      <c r="B154" s="82" t="s">
        <v>77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</row>
    <row r="155" spans="1:15" s="80" customFormat="1" ht="18" customHeight="1">
      <c r="A155" s="77" t="s">
        <v>127</v>
      </c>
      <c r="B155" s="77" t="s">
        <v>19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</row>
    <row r="156" spans="1:15" s="80" customFormat="1" ht="18" customHeight="1">
      <c r="A156" s="81"/>
      <c r="B156" s="81" t="s">
        <v>76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</row>
    <row r="157" spans="1:15" s="80" customFormat="1" ht="18" customHeight="1">
      <c r="A157" s="82"/>
      <c r="B157" s="82" t="s">
        <v>77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</row>
    <row r="158" spans="1:15" s="80" customFormat="1" ht="18" customHeight="1">
      <c r="A158" s="77" t="s">
        <v>128</v>
      </c>
      <c r="B158" s="77" t="s">
        <v>19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</row>
    <row r="159" spans="1:15" s="80" customFormat="1" ht="18" customHeight="1">
      <c r="A159" s="81"/>
      <c r="B159" s="81" t="s">
        <v>76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</row>
    <row r="160" spans="1:15" s="80" customFormat="1" ht="18" customHeight="1">
      <c r="A160" s="82"/>
      <c r="B160" s="82" t="s">
        <v>77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</row>
    <row r="161" spans="1:15" s="80" customFormat="1" ht="18" customHeight="1">
      <c r="A161" s="77" t="s">
        <v>129</v>
      </c>
      <c r="B161" s="77" t="s">
        <v>19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</row>
    <row r="162" spans="1:15" s="80" customFormat="1" ht="18" customHeight="1">
      <c r="A162" s="81"/>
      <c r="B162" s="81" t="s">
        <v>76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</row>
    <row r="163" spans="1:15" s="80" customFormat="1" ht="18" customHeight="1">
      <c r="A163" s="82"/>
      <c r="B163" s="82" t="s">
        <v>77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</row>
    <row r="164" spans="1:15" s="80" customFormat="1" ht="18" customHeight="1">
      <c r="A164" s="77" t="s">
        <v>130</v>
      </c>
      <c r="B164" s="77" t="s">
        <v>19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</row>
    <row r="165" spans="1:15" s="80" customFormat="1" ht="18" customHeight="1">
      <c r="A165" s="81"/>
      <c r="B165" s="81" t="s">
        <v>76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</row>
    <row r="166" spans="1:15" s="80" customFormat="1" ht="18" customHeight="1">
      <c r="A166" s="82"/>
      <c r="B166" s="82" t="s">
        <v>77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</row>
    <row r="167" spans="1:15" s="80" customFormat="1" ht="18" customHeight="1">
      <c r="A167" s="77" t="s">
        <v>131</v>
      </c>
      <c r="B167" s="77" t="s">
        <v>19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</row>
    <row r="168" spans="1:15" s="80" customFormat="1" ht="18" customHeight="1">
      <c r="A168" s="81"/>
      <c r="B168" s="81" t="s">
        <v>76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</row>
    <row r="169" spans="1:15" s="80" customFormat="1" ht="18" customHeight="1">
      <c r="A169" s="82"/>
      <c r="B169" s="82" t="s">
        <v>77</v>
      </c>
      <c r="C169" s="78">
        <v>0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</row>
    <row r="170" spans="1:15" s="80" customFormat="1" ht="18" customHeight="1">
      <c r="A170" s="77" t="s">
        <v>132</v>
      </c>
      <c r="B170" s="77" t="s">
        <v>19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</row>
    <row r="171" spans="1:15" s="80" customFormat="1" ht="18" customHeight="1">
      <c r="A171" s="81"/>
      <c r="B171" s="81" t="s">
        <v>76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</row>
    <row r="172" spans="1:15" s="80" customFormat="1" ht="18" customHeight="1">
      <c r="A172" s="82"/>
      <c r="B172" s="82" t="s">
        <v>77</v>
      </c>
      <c r="C172" s="78">
        <v>0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</row>
    <row r="173" spans="1:15" s="80" customFormat="1" ht="18" customHeight="1">
      <c r="A173" s="77" t="s">
        <v>133</v>
      </c>
      <c r="B173" s="77" t="s">
        <v>19</v>
      </c>
      <c r="C173" s="78">
        <v>0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</row>
    <row r="174" spans="1:15" s="80" customFormat="1" ht="18" customHeight="1">
      <c r="A174" s="81"/>
      <c r="B174" s="81" t="s">
        <v>76</v>
      </c>
      <c r="C174" s="78">
        <v>0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</row>
    <row r="175" spans="1:15" s="80" customFormat="1" ht="18" customHeight="1">
      <c r="A175" s="84"/>
      <c r="B175" s="84" t="s">
        <v>77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50" orientation="portrait" r:id="rId1"/>
  <headerFooter alignWithMargins="0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dcterms:created xsi:type="dcterms:W3CDTF">2017-10-05T01:29:32Z</dcterms:created>
  <dcterms:modified xsi:type="dcterms:W3CDTF">2017-10-05T01:30:07Z</dcterms:modified>
</cp:coreProperties>
</file>