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575" yWindow="2100" windowWidth="10785" windowHeight="7455" tabRatio="761" activeTab="7"/>
  </bookViews>
  <sheets>
    <sheet name="１０表" sheetId="49" r:id="rId1"/>
    <sheet name="１１表" sheetId="25" r:id="rId2"/>
    <sheet name="１２表" sheetId="26" r:id="rId3"/>
    <sheet name="１３表" sheetId="27" r:id="rId4"/>
    <sheet name="１４表" sheetId="47" r:id="rId5"/>
    <sheet name="１５表" sheetId="48" r:id="rId6"/>
    <sheet name="１６表" sheetId="14" r:id="rId7"/>
    <sheet name="１７表" sheetId="28" r:id="rId8"/>
    <sheet name="１８表" sheetId="46" r:id="rId9"/>
  </sheets>
  <definedNames>
    <definedName name="_xlnm.Print_Area" localSheetId="0">'１０表'!$A$1:$O$42</definedName>
    <definedName name="_xlnm.Print_Area" localSheetId="1">'１１表'!$A$1:$I$35</definedName>
    <definedName name="_xlnm.Print_Area" localSheetId="2">'１２表'!$A$1:$L$10</definedName>
    <definedName name="_xlnm.Print_Area" localSheetId="3">'１３表'!$A$1:$G$30</definedName>
    <definedName name="_xlnm.Print_Area" localSheetId="4">'１４表'!$A$1:$I$12</definedName>
    <definedName name="_xlnm.Print_Area" localSheetId="5">'１５表'!$A$1:$L$51</definedName>
    <definedName name="_xlnm.Print_Area" localSheetId="6">'１６表'!$A$1:$J$11</definedName>
    <definedName name="_xlnm.Print_Area" localSheetId="7">'１７表'!$A$1:$O$72</definedName>
    <definedName name="_xlnm.Print_Area" localSheetId="8">'１８表'!$A$1:$AB$35</definedName>
    <definedName name="_xlnm.Print_Titles" localSheetId="6">'１６表'!$A:$A</definedName>
  </definedNames>
  <calcPr calcId="145621"/>
</workbook>
</file>

<file path=xl/calcChain.xml><?xml version="1.0" encoding="utf-8"?>
<calcChain xmlns="http://schemas.openxmlformats.org/spreadsheetml/2006/main">
  <c r="Y30" i="46" l="1"/>
  <c r="E30" i="46"/>
  <c r="AB35" i="46"/>
  <c r="AA35" i="46"/>
  <c r="Z35" i="46"/>
  <c r="Y35" i="46"/>
  <c r="X35" i="46"/>
  <c r="W35" i="46"/>
  <c r="V35" i="46"/>
  <c r="U35" i="46"/>
  <c r="T35" i="46"/>
  <c r="S35" i="46"/>
  <c r="R35" i="46"/>
  <c r="Q35" i="46"/>
  <c r="P35" i="46"/>
  <c r="O35" i="46"/>
  <c r="N35" i="46"/>
  <c r="M35" i="46"/>
  <c r="L35" i="46"/>
  <c r="K35" i="46"/>
  <c r="J35" i="46"/>
  <c r="I35" i="46"/>
  <c r="H35" i="46"/>
  <c r="G35" i="46"/>
  <c r="F35" i="46"/>
  <c r="E35" i="46"/>
  <c r="D35" i="46"/>
  <c r="C35" i="46"/>
  <c r="AB34" i="46"/>
  <c r="AA34" i="46"/>
  <c r="Z34" i="46"/>
  <c r="Y34" i="46"/>
  <c r="X34" i="46"/>
  <c r="W34" i="46"/>
  <c r="V34" i="46"/>
  <c r="U34" i="46"/>
  <c r="T34" i="46"/>
  <c r="S34" i="46"/>
  <c r="R34" i="46"/>
  <c r="Q34" i="46"/>
  <c r="P34" i="46"/>
  <c r="O34" i="46"/>
  <c r="N34" i="46"/>
  <c r="M34" i="46"/>
  <c r="L34" i="46"/>
  <c r="K34" i="46"/>
  <c r="J34" i="46"/>
  <c r="I34" i="46"/>
  <c r="H34" i="46"/>
  <c r="G34" i="46"/>
  <c r="F34" i="46"/>
  <c r="E34" i="46"/>
  <c r="D34" i="46"/>
  <c r="C34" i="46"/>
  <c r="AB33" i="46"/>
  <c r="AA33" i="46"/>
  <c r="Z33" i="46"/>
  <c r="Y33" i="46"/>
  <c r="X33" i="46"/>
  <c r="W33" i="46"/>
  <c r="V33" i="46"/>
  <c r="U33" i="46"/>
  <c r="T33" i="46"/>
  <c r="S33" i="46"/>
  <c r="R33" i="46"/>
  <c r="Q33" i="46"/>
  <c r="P33" i="46"/>
  <c r="O33" i="46"/>
  <c r="N33" i="46"/>
  <c r="M33" i="46"/>
  <c r="L33" i="46"/>
  <c r="K33" i="46"/>
  <c r="J33" i="46"/>
  <c r="I33" i="46"/>
  <c r="H33" i="46"/>
  <c r="G33" i="46"/>
  <c r="F33" i="46"/>
  <c r="E33" i="46"/>
  <c r="D33" i="46"/>
  <c r="C33" i="46"/>
  <c r="AB32" i="46"/>
  <c r="AA32" i="46"/>
  <c r="Z32" i="46"/>
  <c r="Y32" i="46"/>
  <c r="X32" i="46"/>
  <c r="W32" i="46"/>
  <c r="V32" i="46"/>
  <c r="U32" i="46"/>
  <c r="T32" i="46"/>
  <c r="S32" i="46"/>
  <c r="R32" i="46"/>
  <c r="Q32" i="46"/>
  <c r="P32" i="46"/>
  <c r="O32" i="46"/>
  <c r="N32" i="46"/>
  <c r="M32" i="46"/>
  <c r="L32" i="46"/>
  <c r="K32" i="46"/>
  <c r="J32" i="46"/>
  <c r="I32" i="46"/>
  <c r="H32" i="46"/>
  <c r="G32" i="46"/>
  <c r="F32" i="46"/>
  <c r="E32" i="46"/>
  <c r="D32" i="46"/>
  <c r="C32" i="46"/>
  <c r="AB31" i="46"/>
  <c r="AA31" i="46"/>
  <c r="Z31" i="46"/>
  <c r="Y31" i="46"/>
  <c r="X31" i="46"/>
  <c r="W31" i="46"/>
  <c r="V31" i="46"/>
  <c r="U31" i="46"/>
  <c r="T31" i="46"/>
  <c r="S31" i="46"/>
  <c r="R31" i="46"/>
  <c r="Q31" i="46"/>
  <c r="P31" i="46"/>
  <c r="O31" i="46"/>
  <c r="N31" i="46"/>
  <c r="M31" i="46"/>
  <c r="L31" i="46"/>
  <c r="K31" i="46"/>
  <c r="J31" i="46"/>
  <c r="I31" i="46"/>
  <c r="H31" i="46"/>
  <c r="G31" i="46"/>
  <c r="F31" i="46"/>
  <c r="E31" i="46"/>
  <c r="D31" i="46"/>
  <c r="C31" i="46"/>
  <c r="AB30" i="46"/>
  <c r="AA30" i="46"/>
  <c r="Z30" i="46"/>
  <c r="W30" i="46"/>
  <c r="V30" i="46"/>
  <c r="U30" i="46"/>
  <c r="T30" i="46"/>
  <c r="S30" i="46"/>
  <c r="R30" i="46"/>
  <c r="Q30" i="46"/>
  <c r="P30" i="46"/>
  <c r="O30" i="46"/>
  <c r="N30" i="46"/>
  <c r="M30" i="46"/>
  <c r="L30" i="46"/>
  <c r="K30" i="46"/>
  <c r="J30" i="46"/>
  <c r="I30" i="46"/>
  <c r="H30" i="46"/>
  <c r="G30" i="46"/>
  <c r="F30" i="46"/>
  <c r="D30" i="46"/>
  <c r="C30" i="46"/>
  <c r="AB9" i="46"/>
  <c r="AA9" i="46"/>
  <c r="Z9" i="46"/>
  <c r="Y9" i="46"/>
  <c r="X9" i="46"/>
  <c r="W9" i="46"/>
  <c r="V9" i="46"/>
  <c r="U9" i="46"/>
  <c r="T9" i="46"/>
  <c r="S9" i="46"/>
  <c r="R9" i="46"/>
  <c r="Q9" i="46"/>
  <c r="P9" i="46"/>
  <c r="O9" i="46"/>
  <c r="N9" i="46"/>
  <c r="M9" i="46"/>
  <c r="L9" i="46"/>
  <c r="K9" i="46"/>
  <c r="J9" i="46"/>
  <c r="I9" i="46"/>
  <c r="H9" i="46"/>
  <c r="G9" i="46"/>
  <c r="F9" i="46"/>
  <c r="E9" i="46"/>
  <c r="D9" i="46"/>
  <c r="C9" i="46"/>
  <c r="B9" i="46"/>
  <c r="AB8" i="46"/>
  <c r="AA8" i="46"/>
  <c r="Z8" i="46"/>
  <c r="Y8" i="46"/>
  <c r="X8" i="46"/>
  <c r="W8" i="46"/>
  <c r="V8" i="46"/>
  <c r="U8" i="46"/>
  <c r="T8" i="46"/>
  <c r="S8" i="46"/>
  <c r="R8" i="46"/>
  <c r="Q8" i="46"/>
  <c r="P8" i="46"/>
  <c r="O8" i="46"/>
  <c r="N8" i="46"/>
  <c r="M8" i="46"/>
  <c r="L8" i="46"/>
  <c r="K8" i="46"/>
  <c r="J8" i="46"/>
  <c r="I8" i="46"/>
  <c r="H8" i="46"/>
  <c r="G8" i="46"/>
  <c r="F8" i="46"/>
  <c r="E8" i="46"/>
  <c r="D8" i="46"/>
  <c r="C8" i="46"/>
  <c r="B8" i="46"/>
  <c r="AB7" i="46"/>
  <c r="AA7" i="46"/>
  <c r="Z7" i="46"/>
  <c r="Y7" i="46"/>
  <c r="X7" i="46"/>
  <c r="W7" i="46"/>
  <c r="V7" i="46"/>
  <c r="U7" i="46"/>
  <c r="T7" i="46"/>
  <c r="S7" i="46"/>
  <c r="R7" i="46"/>
  <c r="Q7" i="46"/>
  <c r="P7" i="46"/>
  <c r="O7" i="46"/>
  <c r="N7" i="46"/>
  <c r="M7" i="46"/>
  <c r="L7" i="46"/>
  <c r="K7" i="46"/>
  <c r="J7" i="46"/>
  <c r="I7" i="46"/>
  <c r="H7" i="46"/>
  <c r="G7" i="46"/>
  <c r="F7" i="46"/>
  <c r="E7" i="46"/>
  <c r="D7" i="46"/>
  <c r="C7" i="46"/>
  <c r="B7" i="46"/>
  <c r="J4" i="14" l="1"/>
  <c r="I4" i="14"/>
  <c r="H4" i="14"/>
  <c r="G4" i="14"/>
  <c r="F4" i="14"/>
  <c r="E4" i="14"/>
  <c r="D4" i="14"/>
  <c r="C4" i="14"/>
  <c r="B4" i="14"/>
  <c r="K44" i="48"/>
  <c r="J44" i="48"/>
  <c r="I44" i="48"/>
  <c r="H44" i="48"/>
  <c r="G44" i="48"/>
  <c r="F44" i="48"/>
  <c r="E44" i="48"/>
  <c r="D44" i="48"/>
  <c r="C44" i="48"/>
  <c r="B44" i="48"/>
  <c r="L31" i="48"/>
  <c r="K31" i="48"/>
  <c r="J31" i="48"/>
  <c r="I31" i="48"/>
  <c r="H31" i="48"/>
  <c r="G31" i="48"/>
  <c r="F31" i="48"/>
  <c r="E31" i="48"/>
  <c r="D31" i="48"/>
  <c r="C31" i="48"/>
  <c r="B31" i="48"/>
  <c r="L18" i="48" l="1"/>
  <c r="K18" i="48"/>
  <c r="J18" i="48"/>
  <c r="I18" i="48"/>
  <c r="H18" i="48"/>
  <c r="G18" i="48"/>
  <c r="F18" i="48"/>
  <c r="E18" i="48"/>
  <c r="D18" i="48"/>
  <c r="C18" i="48"/>
  <c r="B18" i="48"/>
  <c r="L5" i="48"/>
  <c r="K5" i="48"/>
  <c r="J5" i="48"/>
  <c r="I5" i="48"/>
  <c r="H5" i="48"/>
  <c r="G5" i="48"/>
  <c r="F5" i="48"/>
  <c r="E5" i="48"/>
  <c r="D5" i="48"/>
  <c r="C5" i="48"/>
  <c r="B5" i="48"/>
  <c r="G9" i="27"/>
  <c r="G8" i="27"/>
  <c r="G7" i="27"/>
  <c r="G6" i="27"/>
  <c r="G5" i="27"/>
  <c r="I5" i="25" l="1"/>
  <c r="H5" i="25"/>
  <c r="G5" i="25"/>
  <c r="F5" i="25"/>
  <c r="E5" i="25"/>
  <c r="D5" i="25"/>
  <c r="C5" i="25"/>
  <c r="G42" i="49"/>
  <c r="C42" i="49"/>
  <c r="D42" i="49"/>
  <c r="I5" i="47"/>
  <c r="H5" i="47"/>
  <c r="G5" i="47"/>
  <c r="F5" i="47"/>
  <c r="E5" i="47"/>
  <c r="D5" i="47"/>
  <c r="C5" i="47"/>
  <c r="B5" i="47"/>
  <c r="O42" i="49"/>
  <c r="N42" i="49"/>
  <c r="M42" i="49"/>
  <c r="L42" i="49"/>
  <c r="K42" i="49"/>
  <c r="J42" i="49"/>
  <c r="I42" i="49"/>
  <c r="H42" i="49"/>
  <c r="F42" i="49"/>
  <c r="E42" i="49"/>
  <c r="J5" i="25" l="1"/>
</calcChain>
</file>

<file path=xl/sharedStrings.xml><?xml version="1.0" encoding="utf-8"?>
<sst xmlns="http://schemas.openxmlformats.org/spreadsheetml/2006/main" count="685" uniqueCount="289">
  <si>
    <t>総数</t>
  </si>
  <si>
    <t>松山市</t>
    <rPh sb="0" eb="3">
      <t>マツヤマシ</t>
    </rPh>
    <phoneticPr fontId="2"/>
  </si>
  <si>
    <t>総数</t>
    <rPh sb="0" eb="2">
      <t>ソウスウ</t>
    </rPh>
    <phoneticPr fontId="2"/>
  </si>
  <si>
    <t>延人員</t>
    <rPh sb="0" eb="1">
      <t>ノ</t>
    </rPh>
    <rPh sb="1" eb="3">
      <t>ジンイン</t>
    </rPh>
    <phoneticPr fontId="2"/>
  </si>
  <si>
    <t>その他</t>
    <rPh sb="0" eb="3">
      <t>ソノタ</t>
    </rPh>
    <phoneticPr fontId="2"/>
  </si>
  <si>
    <t>その他</t>
    <rPh sb="2" eb="3">
      <t>タ</t>
    </rPh>
    <phoneticPr fontId="2"/>
  </si>
  <si>
    <t>結核</t>
    <rPh sb="0" eb="2">
      <t>ケッカク</t>
    </rPh>
    <phoneticPr fontId="2"/>
  </si>
  <si>
    <t>保健所</t>
    <rPh sb="0" eb="3">
      <t>ホケンショ</t>
    </rPh>
    <phoneticPr fontId="2"/>
  </si>
  <si>
    <t>（再掲）</t>
    <rPh sb="1" eb="3">
      <t>サイケイ</t>
    </rPh>
    <phoneticPr fontId="2"/>
  </si>
  <si>
    <t>実人員</t>
    <rPh sb="0" eb="1">
      <t>ジツ</t>
    </rPh>
    <rPh sb="1" eb="3">
      <t>ジンイン</t>
    </rPh>
    <phoneticPr fontId="2"/>
  </si>
  <si>
    <t>施設</t>
    <rPh sb="0" eb="2">
      <t>シセツ</t>
    </rPh>
    <phoneticPr fontId="2"/>
  </si>
  <si>
    <t>給食施設</t>
    <rPh sb="0" eb="2">
      <t>キュウショク</t>
    </rPh>
    <rPh sb="2" eb="4">
      <t>シセツ</t>
    </rPh>
    <phoneticPr fontId="2"/>
  </si>
  <si>
    <t>学校</t>
    <rPh sb="0" eb="2">
      <t>ガッコウ</t>
    </rPh>
    <phoneticPr fontId="2"/>
  </si>
  <si>
    <t>病院・診療所</t>
    <rPh sb="0" eb="2">
      <t>ビョウイン</t>
    </rPh>
    <rPh sb="3" eb="5">
      <t>シンリョウ</t>
    </rPh>
    <rPh sb="5" eb="6">
      <t>ショ</t>
    </rPh>
    <phoneticPr fontId="2"/>
  </si>
  <si>
    <t>事業所</t>
    <rPh sb="0" eb="3">
      <t>ジギョウショ</t>
    </rPh>
    <phoneticPr fontId="2"/>
  </si>
  <si>
    <t>営業
禁止命令</t>
    <rPh sb="0" eb="2">
      <t>エイギョウ</t>
    </rPh>
    <rPh sb="3" eb="5">
      <t>キンシ</t>
    </rPh>
    <rPh sb="5" eb="7">
      <t>メイレイ</t>
    </rPh>
    <phoneticPr fontId="2"/>
  </si>
  <si>
    <t>営業
停止命令</t>
    <rPh sb="0" eb="2">
      <t>エイギョウ</t>
    </rPh>
    <rPh sb="3" eb="5">
      <t>テイシ</t>
    </rPh>
    <rPh sb="5" eb="7">
      <t>メイレイ</t>
    </rPh>
    <phoneticPr fontId="2"/>
  </si>
  <si>
    <t>物品
廃業命令</t>
    <rPh sb="0" eb="2">
      <t>ブッピン</t>
    </rPh>
    <rPh sb="3" eb="5">
      <t>ハイギョウ</t>
    </rPh>
    <rPh sb="5" eb="7">
      <t>メイレイ</t>
    </rPh>
    <phoneticPr fontId="2"/>
  </si>
  <si>
    <t>乳さく取業</t>
    <rPh sb="0" eb="1">
      <t>ニュウ</t>
    </rPh>
    <rPh sb="3" eb="4">
      <t>ト</t>
    </rPh>
    <rPh sb="4" eb="5">
      <t>ギョウ</t>
    </rPh>
    <phoneticPr fontId="2"/>
  </si>
  <si>
    <t>食品製造業</t>
    <rPh sb="0" eb="2">
      <t>ショクヒン</t>
    </rPh>
    <rPh sb="2" eb="5">
      <t>セイゾウギョウ</t>
    </rPh>
    <phoneticPr fontId="2"/>
  </si>
  <si>
    <t>野菜果物販売業</t>
    <rPh sb="0" eb="2">
      <t>ヤサイ</t>
    </rPh>
    <rPh sb="2" eb="4">
      <t>クダモノ</t>
    </rPh>
    <rPh sb="4" eb="6">
      <t>ハンバイ</t>
    </rPh>
    <rPh sb="6" eb="7">
      <t>ギョウ</t>
    </rPh>
    <phoneticPr fontId="2"/>
  </si>
  <si>
    <t>そうざい販売業</t>
    <rPh sb="4" eb="7">
      <t>ハンバイギョウ</t>
    </rPh>
    <phoneticPr fontId="2"/>
  </si>
  <si>
    <t>食品販売業（上記以外）</t>
    <rPh sb="0" eb="2">
      <t>ショクヒン</t>
    </rPh>
    <rPh sb="2" eb="5">
      <t>ハンバイギョウ</t>
    </rPh>
    <rPh sb="6" eb="8">
      <t>ジョウキ</t>
    </rPh>
    <rPh sb="8" eb="10">
      <t>イガイ</t>
    </rPh>
    <phoneticPr fontId="2"/>
  </si>
  <si>
    <t>添加物の販売業</t>
    <rPh sb="0" eb="2">
      <t>テンカ</t>
    </rPh>
    <rPh sb="2" eb="3">
      <t>ブツ</t>
    </rPh>
    <rPh sb="4" eb="7">
      <t>ハンバイギョウ</t>
    </rPh>
    <phoneticPr fontId="2"/>
  </si>
  <si>
    <t>氷雪採取業</t>
    <rPh sb="0" eb="2">
      <t>ヒョウセツ</t>
    </rPh>
    <rPh sb="2" eb="4">
      <t>サイシュ</t>
    </rPh>
    <rPh sb="4" eb="5">
      <t>ギョウ</t>
    </rPh>
    <phoneticPr fontId="2"/>
  </si>
  <si>
    <t>乳及び乳製品の成分規格の定めのある事項に関する検査</t>
    <rPh sb="0" eb="1">
      <t>ニュウ</t>
    </rPh>
    <rPh sb="1" eb="2">
      <t>オヨ</t>
    </rPh>
    <rPh sb="3" eb="6">
      <t>ニュウセイヒン</t>
    </rPh>
    <rPh sb="7" eb="9">
      <t>セイブン</t>
    </rPh>
    <rPh sb="9" eb="11">
      <t>キカク</t>
    </rPh>
    <rPh sb="12" eb="13">
      <t>サダ</t>
    </rPh>
    <rPh sb="17" eb="19">
      <t>ジコウ</t>
    </rPh>
    <rPh sb="20" eb="21">
      <t>カン</t>
    </rPh>
    <rPh sb="23" eb="25">
      <t>ケンサ</t>
    </rPh>
    <phoneticPr fontId="2"/>
  </si>
  <si>
    <t>不適理由（延数）</t>
    <rPh sb="0" eb="2">
      <t>フテキ</t>
    </rPh>
    <rPh sb="2" eb="4">
      <t>リユウ</t>
    </rPh>
    <rPh sb="5" eb="6">
      <t>ノ</t>
    </rPh>
    <rPh sb="6" eb="7">
      <t>スウ</t>
    </rPh>
    <phoneticPr fontId="2"/>
  </si>
  <si>
    <t>乳脂肪</t>
    <rPh sb="0" eb="1">
      <t>ニュウ</t>
    </rPh>
    <rPh sb="1" eb="3">
      <t>シボウ</t>
    </rPh>
    <phoneticPr fontId="2"/>
  </si>
  <si>
    <t>比重</t>
    <rPh sb="0" eb="2">
      <t>ヒジュウ</t>
    </rPh>
    <phoneticPr fontId="2"/>
  </si>
  <si>
    <t>酸度</t>
    <rPh sb="0" eb="2">
      <t>サンド</t>
    </rPh>
    <phoneticPr fontId="2"/>
  </si>
  <si>
    <t>細菌数</t>
    <rPh sb="0" eb="2">
      <t>サイキン</t>
    </rPh>
    <rPh sb="2" eb="3">
      <t>スウ</t>
    </rPh>
    <phoneticPr fontId="2"/>
  </si>
  <si>
    <t>大腸菌群</t>
    <rPh sb="0" eb="2">
      <t>ダイチョウ</t>
    </rPh>
    <rPh sb="2" eb="3">
      <t>キン</t>
    </rPh>
    <rPh sb="3" eb="4">
      <t>グン</t>
    </rPh>
    <phoneticPr fontId="2"/>
  </si>
  <si>
    <t>試験した
収去検体
数（実数）</t>
    <rPh sb="0" eb="2">
      <t>シケン</t>
    </rPh>
    <rPh sb="5" eb="6">
      <t>オサム</t>
    </rPh>
    <rPh sb="6" eb="7">
      <t>キョ</t>
    </rPh>
    <rPh sb="7" eb="9">
      <t>ケンタイ</t>
    </rPh>
    <rPh sb="10" eb="11">
      <t>カズ</t>
    </rPh>
    <rPh sb="12" eb="14">
      <t>ジッスウ</t>
    </rPh>
    <phoneticPr fontId="2"/>
  </si>
  <si>
    <t>不適検体
数（実数）</t>
    <rPh sb="0" eb="2">
      <t>フテキ</t>
    </rPh>
    <rPh sb="2" eb="4">
      <t>ケンタイ</t>
    </rPh>
    <rPh sb="5" eb="6">
      <t>カズ</t>
    </rPh>
    <rPh sb="7" eb="9">
      <t>ジッスウ</t>
    </rPh>
    <phoneticPr fontId="2"/>
  </si>
  <si>
    <t>生乳</t>
    <rPh sb="0" eb="1">
      <t>セイ</t>
    </rPh>
    <rPh sb="1" eb="2">
      <t>ニュウ</t>
    </rPh>
    <phoneticPr fontId="2"/>
  </si>
  <si>
    <t>牛乳</t>
    <rPh sb="0" eb="2">
      <t>ギュウニュウ</t>
    </rPh>
    <phoneticPr fontId="2"/>
  </si>
  <si>
    <t>加工乳</t>
    <rPh sb="0" eb="2">
      <t>カコウ</t>
    </rPh>
    <rPh sb="2" eb="3">
      <t>ニュウ</t>
    </rPh>
    <phoneticPr fontId="2"/>
  </si>
  <si>
    <t>乳脂肪分
３％以上</t>
    <rPh sb="0" eb="1">
      <t>ニュウ</t>
    </rPh>
    <rPh sb="1" eb="3">
      <t>シボウ</t>
    </rPh>
    <rPh sb="3" eb="4">
      <t>ブン</t>
    </rPh>
    <rPh sb="7" eb="9">
      <t>イジョウ</t>
    </rPh>
    <phoneticPr fontId="2"/>
  </si>
  <si>
    <t>乳脂肪分
３％未満</t>
    <rPh sb="0" eb="1">
      <t>ニュウ</t>
    </rPh>
    <rPh sb="1" eb="3">
      <t>シボウ</t>
    </rPh>
    <rPh sb="3" eb="4">
      <t>ブン</t>
    </rPh>
    <rPh sb="7" eb="9">
      <t>ミマン</t>
    </rPh>
    <phoneticPr fontId="2"/>
  </si>
  <si>
    <t>その他の乳</t>
    <rPh sb="2" eb="3">
      <t>タ</t>
    </rPh>
    <rPh sb="4" eb="5">
      <t>ニュウ</t>
    </rPh>
    <phoneticPr fontId="2"/>
  </si>
  <si>
    <t>特別牛乳</t>
    <rPh sb="0" eb="2">
      <t>トクベツ</t>
    </rPh>
    <rPh sb="2" eb="4">
      <t>ギュウニュウ</t>
    </rPh>
    <phoneticPr fontId="2"/>
  </si>
  <si>
    <t>殺菌（キロリットル）</t>
    <rPh sb="0" eb="2">
      <t>サッキン</t>
    </rPh>
    <phoneticPr fontId="2"/>
  </si>
  <si>
    <t>７５℃以上</t>
    <rPh sb="3" eb="5">
      <t>イジョウ</t>
    </rPh>
    <phoneticPr fontId="2"/>
  </si>
  <si>
    <t>瞬間</t>
    <rPh sb="0" eb="2">
      <t>シュンカン</t>
    </rPh>
    <phoneticPr fontId="2"/>
  </si>
  <si>
    <t>計</t>
    <rPh sb="0" eb="1">
      <t>ケイ</t>
    </rPh>
    <phoneticPr fontId="2"/>
  </si>
  <si>
    <t>細菌学的検査</t>
    <rPh sb="0" eb="2">
      <t>サイキン</t>
    </rPh>
    <rPh sb="2" eb="4">
      <t>ガクテキ</t>
    </rPh>
    <rPh sb="4" eb="6">
      <t>ケンサ</t>
    </rPh>
    <phoneticPr fontId="2"/>
  </si>
  <si>
    <t>食品衛生関係検査</t>
    <rPh sb="0" eb="2">
      <t>ショクヒン</t>
    </rPh>
    <rPh sb="2" eb="4">
      <t>エイセイ</t>
    </rPh>
    <rPh sb="4" eb="6">
      <t>カンケイ</t>
    </rPh>
    <rPh sb="6" eb="8">
      <t>ケンサ</t>
    </rPh>
    <phoneticPr fontId="2"/>
  </si>
  <si>
    <t>臨床学的検査</t>
    <rPh sb="0" eb="2">
      <t>リンショウ</t>
    </rPh>
    <rPh sb="2" eb="4">
      <t>ガクテキ</t>
    </rPh>
    <rPh sb="4" eb="6">
      <t>ケンサ</t>
    </rPh>
    <phoneticPr fontId="2"/>
  </si>
  <si>
    <t>食中毒</t>
    <rPh sb="0" eb="3">
      <t>ショクチュウドク</t>
    </rPh>
    <phoneticPr fontId="2"/>
  </si>
  <si>
    <t>食品等検査</t>
    <rPh sb="0" eb="2">
      <t>ショクヒン</t>
    </rPh>
    <rPh sb="2" eb="3">
      <t>トウ</t>
    </rPh>
    <rPh sb="3" eb="5">
      <t>ケンサ</t>
    </rPh>
    <phoneticPr fontId="2"/>
  </si>
  <si>
    <t>血清等検査</t>
    <rPh sb="0" eb="3">
      <t>ケッセイトウ</t>
    </rPh>
    <rPh sb="3" eb="5">
      <t>ケンサ</t>
    </rPh>
    <phoneticPr fontId="2"/>
  </si>
  <si>
    <t>赤痢</t>
    <rPh sb="0" eb="2">
      <t>セキリ</t>
    </rPh>
    <phoneticPr fontId="2"/>
  </si>
  <si>
    <t>生化学検査</t>
    <rPh sb="0" eb="3">
      <t>セイカガク</t>
    </rPh>
    <rPh sb="3" eb="5">
      <t>ケンサ</t>
    </rPh>
    <phoneticPr fontId="2"/>
  </si>
  <si>
    <t>尿検査</t>
    <rPh sb="0" eb="1">
      <t>ニョウ</t>
    </rPh>
    <rPh sb="1" eb="3">
      <t>ケンサ</t>
    </rPh>
    <phoneticPr fontId="2"/>
  </si>
  <si>
    <t>糞便検査</t>
    <rPh sb="0" eb="2">
      <t>フンベン</t>
    </rPh>
    <rPh sb="2" eb="4">
      <t>ケンサ</t>
    </rPh>
    <phoneticPr fontId="2"/>
  </si>
  <si>
    <t>生理学的検査</t>
    <rPh sb="0" eb="3">
      <t>セイリガク</t>
    </rPh>
    <rPh sb="3" eb="4">
      <t>テキ</t>
    </rPh>
    <rPh sb="4" eb="6">
      <t>ケンサ</t>
    </rPh>
    <phoneticPr fontId="2"/>
  </si>
  <si>
    <t>胸部Ｘ線検査</t>
    <rPh sb="0" eb="2">
      <t>キョウブ</t>
    </rPh>
    <rPh sb="3" eb="4">
      <t>セン</t>
    </rPh>
    <rPh sb="4" eb="6">
      <t>ケンサ</t>
    </rPh>
    <phoneticPr fontId="2"/>
  </si>
  <si>
    <t>理化
学的
検査</t>
    <rPh sb="0" eb="2">
      <t>リカ</t>
    </rPh>
    <rPh sb="3" eb="4">
      <t>ガク</t>
    </rPh>
    <rPh sb="4" eb="5">
      <t>テキ</t>
    </rPh>
    <rPh sb="6" eb="8">
      <t>ケンサ</t>
    </rPh>
    <phoneticPr fontId="2"/>
  </si>
  <si>
    <t>尿一般等</t>
    <rPh sb="0" eb="1">
      <t>ニョウ</t>
    </rPh>
    <rPh sb="1" eb="3">
      <t>イッパン</t>
    </rPh>
    <rPh sb="3" eb="4">
      <t>トウ</t>
    </rPh>
    <phoneticPr fontId="2"/>
  </si>
  <si>
    <t>血液
一般
検査</t>
    <rPh sb="0" eb="2">
      <t>ケツエキ</t>
    </rPh>
    <rPh sb="3" eb="5">
      <t>イッパン</t>
    </rPh>
    <rPh sb="6" eb="8">
      <t>ケンサ</t>
    </rPh>
    <phoneticPr fontId="2"/>
  </si>
  <si>
    <t>梅毒
血清
検査</t>
    <rPh sb="0" eb="2">
      <t>バイドク</t>
    </rPh>
    <rPh sb="3" eb="5">
      <t>ケッセイ</t>
    </rPh>
    <rPh sb="6" eb="8">
      <t>ケンサ</t>
    </rPh>
    <phoneticPr fontId="2"/>
  </si>
  <si>
    <t>生化学
検査</t>
    <rPh sb="0" eb="3">
      <t>セイカガク</t>
    </rPh>
    <rPh sb="4" eb="6">
      <t>ケンサ</t>
    </rPh>
    <phoneticPr fontId="2"/>
  </si>
  <si>
    <t>先天性
代謝異
常検査</t>
    <rPh sb="0" eb="3">
      <t>センテンセイ</t>
    </rPh>
    <rPh sb="4" eb="6">
      <t>タイシャ</t>
    </rPh>
    <rPh sb="6" eb="7">
      <t>イ</t>
    </rPh>
    <rPh sb="8" eb="9">
      <t>ツネ</t>
    </rPh>
    <rPh sb="9" eb="11">
      <t>ケンサ</t>
    </rPh>
    <phoneticPr fontId="2"/>
  </si>
  <si>
    <t>神経芽
細胞腫</t>
    <rPh sb="0" eb="2">
      <t>シンケイ</t>
    </rPh>
    <rPh sb="2" eb="3">
      <t>メ</t>
    </rPh>
    <rPh sb="4" eb="6">
      <t>サイボウ</t>
    </rPh>
    <rPh sb="6" eb="7">
      <t>シュ</t>
    </rPh>
    <phoneticPr fontId="2"/>
  </si>
  <si>
    <t>水質検査</t>
    <rPh sb="0" eb="2">
      <t>スイシツ</t>
    </rPh>
    <rPh sb="2" eb="4">
      <t>ケンサ</t>
    </rPh>
    <phoneticPr fontId="2"/>
  </si>
  <si>
    <t>環境・公害関係検査</t>
    <rPh sb="0" eb="2">
      <t>カンキョウ</t>
    </rPh>
    <rPh sb="3" eb="5">
      <t>コウガイ</t>
    </rPh>
    <rPh sb="5" eb="7">
      <t>カンケイ</t>
    </rPh>
    <rPh sb="7" eb="9">
      <t>ケンサ</t>
    </rPh>
    <phoneticPr fontId="2"/>
  </si>
  <si>
    <t>水道原水</t>
    <rPh sb="0" eb="2">
      <t>スイドウ</t>
    </rPh>
    <rPh sb="2" eb="3">
      <t>ハラ</t>
    </rPh>
    <rPh sb="3" eb="4">
      <t>スイ</t>
    </rPh>
    <phoneticPr fontId="2"/>
  </si>
  <si>
    <t>飲用水</t>
    <rPh sb="0" eb="1">
      <t>インリョウ</t>
    </rPh>
    <rPh sb="1" eb="2">
      <t>ヨウ</t>
    </rPh>
    <rPh sb="2" eb="3">
      <t>スイ</t>
    </rPh>
    <phoneticPr fontId="2"/>
  </si>
  <si>
    <t>生物学
的検査</t>
    <rPh sb="0" eb="2">
      <t>セイブツガク</t>
    </rPh>
    <rPh sb="5" eb="7">
      <t>ケンサ</t>
    </rPh>
    <phoneticPr fontId="2"/>
  </si>
  <si>
    <t>細菌学
的検査</t>
    <rPh sb="0" eb="2">
      <t>サイキン</t>
    </rPh>
    <rPh sb="5" eb="7">
      <t>ケンサ</t>
    </rPh>
    <phoneticPr fontId="2"/>
  </si>
  <si>
    <t>細菌学
的検査</t>
    <rPh sb="5" eb="7">
      <t>ケンサ</t>
    </rPh>
    <phoneticPr fontId="2"/>
  </si>
  <si>
    <t>廃棄物
関係
検査</t>
    <rPh sb="0" eb="3">
      <t>ハイキブツ</t>
    </rPh>
    <rPh sb="4" eb="6">
      <t>カンケイ</t>
    </rPh>
    <rPh sb="7" eb="9">
      <t>ケンサ</t>
    </rPh>
    <phoneticPr fontId="2"/>
  </si>
  <si>
    <t>営業関係施設</t>
    <rPh sb="0" eb="2">
      <t>エイギョウ</t>
    </rPh>
    <rPh sb="2" eb="4">
      <t>カンケイ</t>
    </rPh>
    <rPh sb="4" eb="6">
      <t>シセツ</t>
    </rPh>
    <phoneticPr fontId="2"/>
  </si>
  <si>
    <t>旅館等</t>
    <rPh sb="0" eb="2">
      <t>リョカン</t>
    </rPh>
    <rPh sb="2" eb="3">
      <t>トウ</t>
    </rPh>
    <phoneticPr fontId="2"/>
  </si>
  <si>
    <t>興行場</t>
    <rPh sb="0" eb="2">
      <t>コウギョウ</t>
    </rPh>
    <rPh sb="2" eb="3">
      <t>ジョウ</t>
    </rPh>
    <phoneticPr fontId="2"/>
  </si>
  <si>
    <t>理容所</t>
    <rPh sb="0" eb="2">
      <t>リヨウ</t>
    </rPh>
    <rPh sb="2" eb="3">
      <t>ショ</t>
    </rPh>
    <phoneticPr fontId="2"/>
  </si>
  <si>
    <t>美容所</t>
    <rPh sb="0" eb="2">
      <t>ビヨウ</t>
    </rPh>
    <rPh sb="2" eb="3">
      <t>トコロ</t>
    </rPh>
    <phoneticPr fontId="2"/>
  </si>
  <si>
    <t>その他の施設</t>
    <rPh sb="0" eb="3">
      <t>ソノタ</t>
    </rPh>
    <rPh sb="4" eb="6">
      <t>シセツ</t>
    </rPh>
    <phoneticPr fontId="2"/>
  </si>
  <si>
    <t>火葬場</t>
    <rPh sb="0" eb="2">
      <t>カソウ</t>
    </rPh>
    <rPh sb="2" eb="3">
      <t>ジョウ</t>
    </rPh>
    <phoneticPr fontId="2"/>
  </si>
  <si>
    <t>公衆浴場</t>
    <rPh sb="0" eb="2">
      <t>コウシュウ</t>
    </rPh>
    <rPh sb="2" eb="4">
      <t>ヨクジョウ</t>
    </rPh>
    <phoneticPr fontId="2"/>
  </si>
  <si>
    <t>クリーニング所</t>
    <rPh sb="6" eb="7">
      <t>ショ</t>
    </rPh>
    <phoneticPr fontId="2"/>
  </si>
  <si>
    <t>墓地・
納骨堂</t>
    <rPh sb="0" eb="2">
      <t>ボチ</t>
    </rPh>
    <rPh sb="4" eb="7">
      <t>ノウコツドウ</t>
    </rPh>
    <phoneticPr fontId="2"/>
  </si>
  <si>
    <t>相談件数</t>
    <rPh sb="0" eb="2">
      <t>ソウダン</t>
    </rPh>
    <rPh sb="2" eb="4">
      <t>ケンスウ</t>
    </rPh>
    <phoneticPr fontId="2"/>
  </si>
  <si>
    <t>電話</t>
    <rPh sb="0" eb="2">
      <t>デンワ</t>
    </rPh>
    <phoneticPr fontId="2"/>
  </si>
  <si>
    <t>来所</t>
    <rPh sb="0" eb="2">
      <t>ライショ</t>
    </rPh>
    <phoneticPr fontId="2"/>
  </si>
  <si>
    <t>確認検査</t>
    <rPh sb="0" eb="2">
      <t>カクニン</t>
    </rPh>
    <rPh sb="2" eb="4">
      <t>ケンサ</t>
    </rPh>
    <phoneticPr fontId="2"/>
  </si>
  <si>
    <t>松山市</t>
    <rPh sb="0" eb="1">
      <t>マツ</t>
    </rPh>
    <rPh sb="1" eb="2">
      <t>ヤマ</t>
    </rPh>
    <rPh sb="2" eb="3">
      <t>シ</t>
    </rPh>
    <phoneticPr fontId="2"/>
  </si>
  <si>
    <t>年次</t>
    <rPh sb="0" eb="2">
      <t>ネンジ</t>
    </rPh>
    <phoneticPr fontId="2"/>
  </si>
  <si>
    <t>ホテル・旅館・簡易宿泊所・下宿</t>
    <rPh sb="4" eb="6">
      <t>リョカン</t>
    </rPh>
    <rPh sb="7" eb="9">
      <t>カンイ</t>
    </rPh>
    <rPh sb="9" eb="12">
      <t>シュクハクショ</t>
    </rPh>
    <rPh sb="13" eb="15">
      <t>ゲシュク</t>
    </rPh>
    <phoneticPr fontId="2"/>
  </si>
  <si>
    <t>旅館</t>
    <rPh sb="0" eb="2">
      <t>リョカン</t>
    </rPh>
    <phoneticPr fontId="2"/>
  </si>
  <si>
    <t>施設数</t>
    <rPh sb="0" eb="2">
      <t>シセツ</t>
    </rPh>
    <rPh sb="2" eb="3">
      <t>スウ</t>
    </rPh>
    <phoneticPr fontId="2"/>
  </si>
  <si>
    <t>客室数</t>
    <rPh sb="0" eb="3">
      <t>キャクシツスウ</t>
    </rPh>
    <phoneticPr fontId="2"/>
  </si>
  <si>
    <t>簡易宿泊所数</t>
    <rPh sb="0" eb="2">
      <t>カンイ</t>
    </rPh>
    <rPh sb="2" eb="5">
      <t>シュクハクショ</t>
    </rPh>
    <rPh sb="5" eb="6">
      <t>スウ</t>
    </rPh>
    <phoneticPr fontId="2"/>
  </si>
  <si>
    <t>下宿施設数</t>
    <rPh sb="0" eb="2">
      <t>ゲシュク</t>
    </rPh>
    <rPh sb="2" eb="4">
      <t>シセツ</t>
    </rPh>
    <rPh sb="4" eb="5">
      <t>スウ</t>
    </rPh>
    <phoneticPr fontId="2"/>
  </si>
  <si>
    <t>興行業</t>
    <rPh sb="0" eb="2">
      <t>コウギョウ</t>
    </rPh>
    <rPh sb="2" eb="3">
      <t>ギョウ</t>
    </rPh>
    <phoneticPr fontId="2"/>
  </si>
  <si>
    <t>映画館</t>
    <rPh sb="0" eb="3">
      <t>エイガカン</t>
    </rPh>
    <phoneticPr fontId="2"/>
  </si>
  <si>
    <t>スポーツ施設</t>
    <rPh sb="4" eb="6">
      <t>シセツ</t>
    </rPh>
    <phoneticPr fontId="2"/>
  </si>
  <si>
    <t>その他の施設</t>
    <rPh sb="2" eb="3">
      <t>タ</t>
    </rPh>
    <rPh sb="4" eb="6">
      <t>シセツ</t>
    </rPh>
    <phoneticPr fontId="2"/>
  </si>
  <si>
    <t>公営</t>
    <rPh sb="0" eb="2">
      <t>コウエイ</t>
    </rPh>
    <phoneticPr fontId="2"/>
  </si>
  <si>
    <t>私営</t>
    <rPh sb="0" eb="2">
      <t>シエイ</t>
    </rPh>
    <phoneticPr fontId="2"/>
  </si>
  <si>
    <t>個室付浴場</t>
    <rPh sb="0" eb="2">
      <t>コシツ</t>
    </rPh>
    <rPh sb="2" eb="3">
      <t>ツキ</t>
    </rPh>
    <rPh sb="3" eb="5">
      <t>ヨクジョウ</t>
    </rPh>
    <phoneticPr fontId="2"/>
  </si>
  <si>
    <t>従業美容師数</t>
    <rPh sb="0" eb="2">
      <t>ジュウギョウ</t>
    </rPh>
    <rPh sb="2" eb="5">
      <t>ビヨウシ</t>
    </rPh>
    <rPh sb="5" eb="6">
      <t>スウ</t>
    </rPh>
    <phoneticPr fontId="2"/>
  </si>
  <si>
    <t>従業クリーニング師数</t>
    <rPh sb="0" eb="2">
      <t>ジュウギョウ</t>
    </rPh>
    <rPh sb="8" eb="9">
      <t>シ</t>
    </rPh>
    <rPh sb="9" eb="10">
      <t>スウ</t>
    </rPh>
    <phoneticPr fontId="2"/>
  </si>
  <si>
    <t>墓地</t>
    <rPh sb="0" eb="2">
      <t>ボチ</t>
    </rPh>
    <phoneticPr fontId="2"/>
  </si>
  <si>
    <t>火葬場</t>
    <rPh sb="0" eb="3">
      <t>カソウバ</t>
    </rPh>
    <phoneticPr fontId="2"/>
  </si>
  <si>
    <t>納骨堂</t>
    <rPh sb="0" eb="3">
      <t>ノウコツドウ</t>
    </rPh>
    <phoneticPr fontId="2"/>
  </si>
  <si>
    <t>常設の興行場</t>
    <rPh sb="0" eb="2">
      <t>ジョウセツ</t>
    </rPh>
    <rPh sb="3" eb="4">
      <t>キョウ</t>
    </rPh>
    <rPh sb="4" eb="5">
      <t>オコナ</t>
    </rPh>
    <rPh sb="5" eb="6">
      <t>ジョウ</t>
    </rPh>
    <phoneticPr fontId="2"/>
  </si>
  <si>
    <t>特殊（再掲）</t>
    <rPh sb="0" eb="2">
      <t>トクシュ</t>
    </rPh>
    <rPh sb="3" eb="5">
      <t>サイケイ</t>
    </rPh>
    <phoneticPr fontId="2"/>
  </si>
  <si>
    <t>（注）　平成８年までは各年末現在、平成９年からは年度末現在</t>
    <rPh sb="1" eb="2">
      <t>チュウ</t>
    </rPh>
    <rPh sb="4" eb="6">
      <t>ヘイセイ</t>
    </rPh>
    <rPh sb="7" eb="8">
      <t>ネン</t>
    </rPh>
    <rPh sb="11" eb="12">
      <t>カク</t>
    </rPh>
    <rPh sb="12" eb="14">
      <t>ネンマツ</t>
    </rPh>
    <rPh sb="14" eb="16">
      <t>ゲンザイ</t>
    </rPh>
    <rPh sb="17" eb="19">
      <t>ヘイセイ</t>
    </rPh>
    <rPh sb="20" eb="21">
      <t>ネン</t>
    </rPh>
    <rPh sb="24" eb="27">
      <t>ネンドマツ</t>
    </rPh>
    <rPh sb="27" eb="29">
      <t>ゲンザイ</t>
    </rPh>
    <phoneticPr fontId="2"/>
  </si>
  <si>
    <t>従業理容師数</t>
    <rPh sb="0" eb="2">
      <t>ジュウギョウ</t>
    </rPh>
    <rPh sb="2" eb="4">
      <t>リヨウ</t>
    </rPh>
    <rPh sb="4" eb="5">
      <t>シ</t>
    </rPh>
    <rPh sb="5" eb="6">
      <t>スウ</t>
    </rPh>
    <phoneticPr fontId="2"/>
  </si>
  <si>
    <t>美容所</t>
    <rPh sb="0" eb="2">
      <t>ビヨウ</t>
    </rPh>
    <rPh sb="2" eb="3">
      <t>ショ</t>
    </rPh>
    <phoneticPr fontId="2"/>
  </si>
  <si>
    <t>医師</t>
    <rPh sb="0" eb="2">
      <t>イシ</t>
    </rPh>
    <phoneticPr fontId="2"/>
  </si>
  <si>
    <t>獣医師</t>
    <rPh sb="0" eb="3">
      <t>ジュウイシ</t>
    </rPh>
    <phoneticPr fontId="2"/>
  </si>
  <si>
    <t>薬剤師</t>
    <rPh sb="0" eb="3">
      <t>ヤクザイシ</t>
    </rPh>
    <phoneticPr fontId="2"/>
  </si>
  <si>
    <t>派遣</t>
    <rPh sb="0" eb="2">
      <t>ハケン</t>
    </rPh>
    <phoneticPr fontId="2"/>
  </si>
  <si>
    <t>交流</t>
    <rPh sb="0" eb="2">
      <t>コウリュウ</t>
    </rPh>
    <phoneticPr fontId="2"/>
  </si>
  <si>
    <t>栄養士</t>
    <rPh sb="0" eb="3">
      <t>エイヨウシ</t>
    </rPh>
    <phoneticPr fontId="2"/>
  </si>
  <si>
    <t>歯科医師</t>
    <rPh sb="0" eb="2">
      <t>シカイシ</t>
    </rPh>
    <rPh sb="2" eb="4">
      <t>イシ</t>
    </rPh>
    <phoneticPr fontId="2"/>
  </si>
  <si>
    <t>栄養
指導員</t>
    <rPh sb="0" eb="2">
      <t>エイヨウ</t>
    </rPh>
    <rPh sb="3" eb="6">
      <t>シドウイン</t>
    </rPh>
    <phoneticPr fontId="2"/>
  </si>
  <si>
    <t>理学
療法士</t>
    <rPh sb="0" eb="2">
      <t>リガク</t>
    </rPh>
    <rPh sb="3" eb="6">
      <t>リョウホウシ</t>
    </rPh>
    <phoneticPr fontId="2"/>
  </si>
  <si>
    <t>作業
療法士</t>
    <rPh sb="0" eb="2">
      <t>サギョウ</t>
    </rPh>
    <rPh sb="3" eb="6">
      <t>リョウホウシ</t>
    </rPh>
    <phoneticPr fontId="2"/>
  </si>
  <si>
    <t>歯科
衛生士</t>
    <rPh sb="0" eb="2">
      <t>シカ</t>
    </rPh>
    <rPh sb="3" eb="6">
      <t>エイセイシ</t>
    </rPh>
    <phoneticPr fontId="2"/>
  </si>
  <si>
    <t>診療
放射線
技師</t>
    <rPh sb="0" eb="2">
      <t>シンリョウ</t>
    </rPh>
    <rPh sb="3" eb="6">
      <t>ホウシャセン</t>
    </rPh>
    <rPh sb="7" eb="9">
      <t>ギシ</t>
    </rPh>
    <phoneticPr fontId="2"/>
  </si>
  <si>
    <t>臨床
検査
技師</t>
    <rPh sb="0" eb="2">
      <t>リンショウ</t>
    </rPh>
    <rPh sb="3" eb="5">
      <t>ケンサ</t>
    </rPh>
    <rPh sb="6" eb="8">
      <t>ギシ</t>
    </rPh>
    <phoneticPr fontId="2"/>
  </si>
  <si>
    <t>衛生
検査
技師</t>
    <rPh sb="0" eb="2">
      <t>エイセイ</t>
    </rPh>
    <rPh sb="3" eb="5">
      <t>ケンサ</t>
    </rPh>
    <rPh sb="6" eb="8">
      <t>ギシ</t>
    </rPh>
    <phoneticPr fontId="2"/>
  </si>
  <si>
    <t>管理
栄養士</t>
    <rPh sb="0" eb="2">
      <t>カンリ</t>
    </rPh>
    <rPh sb="3" eb="6">
      <t>エイヨウシ</t>
    </rPh>
    <phoneticPr fontId="2"/>
  </si>
  <si>
    <t>平成１２年度</t>
    <rPh sb="0" eb="2">
      <t>ヘイセイ</t>
    </rPh>
    <rPh sb="4" eb="6">
      <t>ネンド</t>
    </rPh>
    <phoneticPr fontId="2"/>
  </si>
  <si>
    <t>精神保健福祉士</t>
    <rPh sb="0" eb="2">
      <t>セイシン</t>
    </rPh>
    <rPh sb="2" eb="4">
      <t>ホケン</t>
    </rPh>
    <rPh sb="4" eb="6">
      <t>フクシ</t>
    </rPh>
    <rPh sb="6" eb="7">
      <t>シ</t>
    </rPh>
    <phoneticPr fontId="2"/>
  </si>
  <si>
    <t>診療
X線
技師</t>
    <rPh sb="0" eb="2">
      <t>シンリョウ</t>
    </rPh>
    <rPh sb="4" eb="5">
      <t>セン</t>
    </rPh>
    <rPh sb="6" eb="8">
      <t>ギシ</t>
    </rPh>
    <phoneticPr fontId="2"/>
  </si>
  <si>
    <t>心電図</t>
    <rPh sb="0" eb="3">
      <t>シンデンズ</t>
    </rPh>
    <phoneticPr fontId="2"/>
  </si>
  <si>
    <t>眼底</t>
    <rPh sb="0" eb="2">
      <t>ガンテイ</t>
    </rPh>
    <phoneticPr fontId="2"/>
  </si>
  <si>
    <t>医療社会事
業員が関与
した件数</t>
    <rPh sb="0" eb="2">
      <t>イリョウ</t>
    </rPh>
    <rPh sb="2" eb="4">
      <t>シャカイ</t>
    </rPh>
    <rPh sb="4" eb="5">
      <t>ゴト</t>
    </rPh>
    <rPh sb="6" eb="7">
      <t>ギョウ</t>
    </rPh>
    <rPh sb="7" eb="8">
      <t>イン</t>
    </rPh>
    <rPh sb="9" eb="11">
      <t>カンヨ</t>
    </rPh>
    <rPh sb="14" eb="16">
      <t>ケンスウ</t>
    </rPh>
    <phoneticPr fontId="2"/>
  </si>
  <si>
    <t>陽性件数</t>
    <rPh sb="0" eb="1">
      <t>ヨウ</t>
    </rPh>
    <rPh sb="1" eb="2">
      <t>セイ</t>
    </rPh>
    <rPh sb="2" eb="4">
      <t>ケンスウ</t>
    </rPh>
    <phoneticPr fontId="2"/>
  </si>
  <si>
    <t>器具・容器包装・おもちゃ製造業
又は販売業</t>
    <rPh sb="0" eb="2">
      <t>キグ</t>
    </rPh>
    <rPh sb="3" eb="5">
      <t>ヨウキ</t>
    </rPh>
    <rPh sb="5" eb="7">
      <t>ホウソウ</t>
    </rPh>
    <rPh sb="12" eb="15">
      <t>セイゾウギョウ</t>
    </rPh>
    <rPh sb="16" eb="17">
      <t>マタ</t>
    </rPh>
    <rPh sb="18" eb="21">
      <t>ハンバイギョウ</t>
    </rPh>
    <phoneticPr fontId="2"/>
  </si>
  <si>
    <t>潜血
反応</t>
    <rPh sb="0" eb="2">
      <t>センケツ</t>
    </rPh>
    <rPh sb="3" eb="5">
      <t>ハンノウ</t>
    </rPh>
    <phoneticPr fontId="2"/>
  </si>
  <si>
    <t>寄生虫
卵</t>
    <rPh sb="0" eb="2">
      <t>キセイチュウ</t>
    </rPh>
    <rPh sb="2" eb="3">
      <t>チュウ</t>
    </rPh>
    <rPh sb="4" eb="5">
      <t>ラン</t>
    </rPh>
    <phoneticPr fontId="2"/>
  </si>
  <si>
    <t>間接
撮影</t>
    <rPh sb="0" eb="2">
      <t>カンセツ</t>
    </rPh>
    <rPh sb="3" eb="5">
      <t>サツエイ</t>
    </rPh>
    <phoneticPr fontId="2"/>
  </si>
  <si>
    <t>直接
撮影</t>
    <rPh sb="0" eb="2">
      <t>チョクセツ</t>
    </rPh>
    <rPh sb="3" eb="5">
      <t>サツエイ</t>
    </rPh>
    <phoneticPr fontId="2"/>
  </si>
  <si>
    <t>断層
撮影</t>
    <rPh sb="0" eb="2">
      <t>ダンソウ</t>
    </rPh>
    <rPh sb="3" eb="5">
      <t>サツエイ</t>
    </rPh>
    <phoneticPr fontId="2"/>
  </si>
  <si>
    <t>騒音・
振動</t>
    <rPh sb="0" eb="2">
      <t>ソウオン</t>
    </rPh>
    <rPh sb="4" eb="6">
      <t>シンドウ</t>
    </rPh>
    <phoneticPr fontId="2"/>
  </si>
  <si>
    <t>悪臭
検査</t>
    <rPh sb="0" eb="2">
      <t>アクシュウ</t>
    </rPh>
    <rPh sb="3" eb="5">
      <t>ケンサ</t>
    </rPh>
    <phoneticPr fontId="2"/>
  </si>
  <si>
    <t>公衆
浴場</t>
    <rPh sb="0" eb="2">
      <t>コウシュウ</t>
    </rPh>
    <rPh sb="3" eb="5">
      <t>ヨクジョウ</t>
    </rPh>
    <phoneticPr fontId="2"/>
  </si>
  <si>
    <t>ホテル</t>
    <phoneticPr fontId="2"/>
  </si>
  <si>
    <t>ヘルスセンター</t>
    <phoneticPr fontId="2"/>
  </si>
  <si>
    <t>保健師</t>
    <rPh sb="0" eb="2">
      <t>ホケン</t>
    </rPh>
    <rPh sb="2" eb="3">
      <t>シ</t>
    </rPh>
    <phoneticPr fontId="2"/>
  </si>
  <si>
    <t>看護師</t>
    <rPh sb="0" eb="2">
      <t>カンゴ</t>
    </rPh>
    <rPh sb="2" eb="3">
      <t>シ</t>
    </rPh>
    <phoneticPr fontId="2"/>
  </si>
  <si>
    <t>准看護師</t>
    <rPh sb="0" eb="3">
      <t>ジュンカンゴフ</t>
    </rPh>
    <rPh sb="3" eb="4">
      <t>シ</t>
    </rPh>
    <phoneticPr fontId="2"/>
  </si>
  <si>
    <t>助産師</t>
    <rPh sb="0" eb="2">
      <t>ジョサン</t>
    </rPh>
    <rPh sb="2" eb="3">
      <t>シ</t>
    </rPh>
    <phoneticPr fontId="2"/>
  </si>
  <si>
    <t>食品
衛生
監視員</t>
    <rPh sb="0" eb="2">
      <t>ショクヒン</t>
    </rPh>
    <rPh sb="3" eb="5">
      <t>エイセイ</t>
    </rPh>
    <rPh sb="6" eb="9">
      <t>カンシイン</t>
    </rPh>
    <phoneticPr fontId="2"/>
  </si>
  <si>
    <t>環境
衛生
監視員</t>
    <rPh sb="0" eb="2">
      <t>カンキョウ</t>
    </rPh>
    <rPh sb="3" eb="5">
      <t>エイセイ</t>
    </rPh>
    <rPh sb="6" eb="9">
      <t>カンシイン</t>
    </rPh>
    <phoneticPr fontId="2"/>
  </si>
  <si>
    <t>医療
監視員</t>
    <rPh sb="0" eb="2">
      <t>イリョウ</t>
    </rPh>
    <rPh sb="3" eb="6">
      <t>カンシイン</t>
    </rPh>
    <phoneticPr fontId="2"/>
  </si>
  <si>
    <t>営業
施設数
（年度末
現在）</t>
    <rPh sb="0" eb="2">
      <t>エイギョウ</t>
    </rPh>
    <rPh sb="3" eb="5">
      <t>シセツ</t>
    </rPh>
    <rPh sb="5" eb="6">
      <t>スウ</t>
    </rPh>
    <rPh sb="8" eb="10">
      <t>ネンド</t>
    </rPh>
    <rPh sb="10" eb="11">
      <t>マツ</t>
    </rPh>
    <rPh sb="12" eb="14">
      <t>ゲンザイ</t>
    </rPh>
    <phoneticPr fontId="2"/>
  </si>
  <si>
    <t>訪問指導</t>
    <rPh sb="0" eb="2">
      <t>ホウモン</t>
    </rPh>
    <rPh sb="2" eb="4">
      <t>シドウ</t>
    </rPh>
    <phoneticPr fontId="2"/>
  </si>
  <si>
    <t>HIV抗体検査の
ための採血件数</t>
    <rPh sb="3" eb="5">
      <t>コウタイ</t>
    </rPh>
    <rPh sb="5" eb="7">
      <t>ケンサ</t>
    </rPh>
    <rPh sb="12" eb="14">
      <t>サイケツ</t>
    </rPh>
    <rPh sb="14" eb="16">
      <t>ケンスウ</t>
    </rPh>
    <phoneticPr fontId="2"/>
  </si>
  <si>
    <t>スクリー
ニング
検査</t>
    <rPh sb="9" eb="11">
      <t>ケンサ</t>
    </rPh>
    <phoneticPr fontId="2"/>
  </si>
  <si>
    <t>監視指導施設数
(年度中)</t>
    <rPh sb="0" eb="2">
      <t>カンシ</t>
    </rPh>
    <rPh sb="2" eb="4">
      <t>シドウ</t>
    </rPh>
    <rPh sb="4" eb="6">
      <t>シセツ</t>
    </rPh>
    <rPh sb="6" eb="7">
      <t>スウ</t>
    </rPh>
    <rPh sb="9" eb="11">
      <t>ネンド</t>
    </rPh>
    <rPh sb="11" eb="12">
      <t>チュウ</t>
    </rPh>
    <phoneticPr fontId="2"/>
  </si>
  <si>
    <t>無殺菌乳
(キロリットル)</t>
    <rPh sb="0" eb="1">
      <t>ム</t>
    </rPh>
    <rPh sb="1" eb="3">
      <t>サッキン</t>
    </rPh>
    <rPh sb="3" eb="4">
      <t>ニュウ</t>
    </rPh>
    <phoneticPr fontId="2"/>
  </si>
  <si>
    <t>水質検査
（公共用水域､工場等排水、浄化槽放流水等）</t>
    <rPh sb="0" eb="2">
      <t>スイシツ</t>
    </rPh>
    <rPh sb="2" eb="3">
      <t>ケン</t>
    </rPh>
    <rPh sb="3" eb="4">
      <t>ジャ</t>
    </rPh>
    <rPh sb="6" eb="8">
      <t>コウキョウ</t>
    </rPh>
    <rPh sb="8" eb="9">
      <t>ヨウ</t>
    </rPh>
    <rPh sb="9" eb="10">
      <t>ミズ</t>
    </rPh>
    <rPh sb="10" eb="11">
      <t>イキ</t>
    </rPh>
    <rPh sb="12" eb="14">
      <t>コウジョウ</t>
    </rPh>
    <rPh sb="14" eb="15">
      <t>トウ</t>
    </rPh>
    <rPh sb="15" eb="17">
      <t>ハイスイ</t>
    </rPh>
    <rPh sb="18" eb="20">
      <t>ジョウカ</t>
    </rPh>
    <rPh sb="20" eb="21">
      <t>ソウ</t>
    </rPh>
    <rPh sb="21" eb="22">
      <t>ホウ</t>
    </rPh>
    <rPh sb="24" eb="25">
      <t>トウ</t>
    </rPh>
    <phoneticPr fontId="2"/>
  </si>
  <si>
    <t>土壌・
底質検査</t>
    <rPh sb="0" eb="2">
      <t>ドジョウ</t>
    </rPh>
    <rPh sb="4" eb="5">
      <t>ソコ</t>
    </rPh>
    <rPh sb="5" eb="6">
      <t>シツ</t>
    </rPh>
    <rPh sb="6" eb="8">
      <t>ケンサ</t>
    </rPh>
    <phoneticPr fontId="2"/>
  </si>
  <si>
    <t>昭和43年</t>
    <rPh sb="0" eb="2">
      <t>ショウワ</t>
    </rPh>
    <rPh sb="4" eb="5">
      <t>ネン</t>
    </rPh>
    <phoneticPr fontId="2"/>
  </si>
  <si>
    <t>平成2年</t>
    <rPh sb="0" eb="2">
      <t>ヘイセイ</t>
    </rPh>
    <rPh sb="3" eb="4">
      <t>ネン</t>
    </rPh>
    <phoneticPr fontId="2"/>
  </si>
  <si>
    <t>仮設の興行業
年中</t>
    <rPh sb="0" eb="2">
      <t>カセツ</t>
    </rPh>
    <rPh sb="3" eb="5">
      <t>コウギョウ</t>
    </rPh>
    <rPh sb="5" eb="6">
      <t>ギョウ</t>
    </rPh>
    <rPh sb="7" eb="9">
      <t>ネンジュウ</t>
    </rPh>
    <phoneticPr fontId="2"/>
  </si>
  <si>
    <t>サウナ風呂・
その他</t>
    <rPh sb="3" eb="5">
      <t>フロ</t>
    </rPh>
    <rPh sb="9" eb="10">
      <t>タ</t>
    </rPh>
    <phoneticPr fontId="2"/>
  </si>
  <si>
    <t>クリー
ニング所</t>
    <rPh sb="7" eb="8">
      <t>ショ</t>
    </rPh>
    <phoneticPr fontId="2"/>
  </si>
  <si>
    <t>低脂肪牛乳</t>
    <rPh sb="0" eb="3">
      <t>テイシボウ</t>
    </rPh>
    <rPh sb="3" eb="5">
      <t>ギュウニュウ</t>
    </rPh>
    <phoneticPr fontId="2"/>
  </si>
  <si>
    <t>四国中央</t>
  </si>
  <si>
    <t>コレラ</t>
    <phoneticPr fontId="2"/>
  </si>
  <si>
    <t>チフス</t>
    <phoneticPr fontId="2"/>
  </si>
  <si>
    <t>保健所</t>
    <phoneticPr fontId="2"/>
  </si>
  <si>
    <t>成分規格の定めのない事項に関する検査
（件数）</t>
    <rPh sb="0" eb="2">
      <t>セイブン</t>
    </rPh>
    <rPh sb="2" eb="4">
      <t>キカク</t>
    </rPh>
    <rPh sb="5" eb="6">
      <t>サダ</t>
    </rPh>
    <rPh sb="10" eb="12">
      <t>ジコウ</t>
    </rPh>
    <rPh sb="13" eb="14">
      <t>カン</t>
    </rPh>
    <rPh sb="16" eb="18">
      <t>ケンサ</t>
    </rPh>
    <rPh sb="20" eb="22">
      <t>ケンスウ</t>
    </rPh>
    <phoneticPr fontId="2"/>
  </si>
  <si>
    <t>西条</t>
    <phoneticPr fontId="2"/>
  </si>
  <si>
    <t>今治</t>
  </si>
  <si>
    <t>今治</t>
    <phoneticPr fontId="2"/>
  </si>
  <si>
    <t>松山</t>
  </si>
  <si>
    <t>八幡浜</t>
    <phoneticPr fontId="2"/>
  </si>
  <si>
    <t>宇和島</t>
  </si>
  <si>
    <t>宇和島</t>
    <phoneticPr fontId="2"/>
  </si>
  <si>
    <t>市計</t>
  </si>
  <si>
    <t>郡計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</si>
  <si>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</si>
  <si>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</si>
  <si>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</si>
  <si>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</si>
  <si>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</si>
  <si>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</si>
  <si>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</si>
  <si>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</si>
  <si>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</si>
  <si>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</si>
  <si>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</si>
  <si>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</si>
  <si>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</si>
  <si>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松前町</t>
  </si>
  <si>
    <t>砥部町</t>
  </si>
  <si>
    <t>内子町</t>
  </si>
  <si>
    <t>伊方町</t>
  </si>
  <si>
    <t>松野町</t>
  </si>
  <si>
    <t>鬼北町</t>
  </si>
  <si>
    <t>愛南町</t>
  </si>
  <si>
    <t>宇摩</t>
  </si>
  <si>
    <t>新居浜西条</t>
  </si>
  <si>
    <t>八幡浜大洲</t>
  </si>
  <si>
    <t>残留動物用医薬品</t>
    <rPh sb="0" eb="2">
      <t>ザンリュウ</t>
    </rPh>
    <rPh sb="2" eb="5">
      <t>ドウブツヨウ</t>
    </rPh>
    <rPh sb="5" eb="8">
      <t>イヤクヒン</t>
    </rPh>
    <phoneticPr fontId="2"/>
  </si>
  <si>
    <t>宇和島</t>
    <rPh sb="0" eb="3">
      <t>ウワジマ</t>
    </rPh>
    <phoneticPr fontId="2"/>
  </si>
  <si>
    <t>利用水等
（プール水等含む）</t>
    <rPh sb="0" eb="2">
      <t>リヨウ</t>
    </rPh>
    <rPh sb="2" eb="3">
      <t>スイ</t>
    </rPh>
    <rPh sb="3" eb="4">
      <t>トウ</t>
    </rPh>
    <rPh sb="9" eb="10">
      <t>ミズ</t>
    </rPh>
    <rPh sb="10" eb="11">
      <t>トウ</t>
    </rPh>
    <rPh sb="11" eb="12">
      <t>フク</t>
    </rPh>
    <phoneticPr fontId="2"/>
  </si>
  <si>
    <t>添加物（法第１１条第１項以外）製造業</t>
    <rPh sb="0" eb="3">
      <t>テンカブツ</t>
    </rPh>
    <rPh sb="4" eb="5">
      <t>ホウ</t>
    </rPh>
    <rPh sb="5" eb="6">
      <t>ダイ</t>
    </rPh>
    <rPh sb="8" eb="9">
      <t>ジョウ</t>
    </rPh>
    <rPh sb="9" eb="10">
      <t>ダイ</t>
    </rPh>
    <rPh sb="11" eb="12">
      <t>コウ</t>
    </rPh>
    <rPh sb="12" eb="14">
      <t>イガイ</t>
    </rPh>
    <rPh sb="15" eb="18">
      <t>セイゾウギョウ</t>
    </rPh>
    <phoneticPr fontId="2"/>
  </si>
  <si>
    <t>告発
件数
(年度中)</t>
    <rPh sb="0" eb="2">
      <t>コクハツ</t>
    </rPh>
    <rPh sb="3" eb="5">
      <t>ケンスウ</t>
    </rPh>
    <rPh sb="7" eb="10">
      <t>ネンドチュウ</t>
    </rPh>
    <phoneticPr fontId="2"/>
  </si>
  <si>
    <t>６３℃～
　　６５℃</t>
    <phoneticPr fontId="2"/>
  </si>
  <si>
    <t>市町</t>
    <phoneticPr fontId="2"/>
  </si>
  <si>
    <t>ＨＢｓ抗原、
抗体検査</t>
    <rPh sb="3" eb="5">
      <t>コウゲン</t>
    </rPh>
    <rPh sb="7" eb="8">
      <t>コウ</t>
    </rPh>
    <rPh sb="8" eb="9">
      <t>カラダ</t>
    </rPh>
    <rPh sb="9" eb="11">
      <t>ケンサ</t>
    </rPh>
    <phoneticPr fontId="2"/>
  </si>
  <si>
    <t>大気
検査</t>
    <rPh sb="0" eb="2">
      <t>タイキ</t>
    </rPh>
    <rPh sb="3" eb="5">
      <t>ケンサ</t>
    </rPh>
    <phoneticPr fontId="2"/>
  </si>
  <si>
    <t>指定洗たく物を
取り扱う施設数　
（再掲）</t>
    <rPh sb="0" eb="2">
      <t>シテイ</t>
    </rPh>
    <rPh sb="2" eb="3">
      <t>アラ</t>
    </rPh>
    <rPh sb="5" eb="6">
      <t>モノ</t>
    </rPh>
    <rPh sb="8" eb="9">
      <t>ト</t>
    </rPh>
    <rPh sb="10" eb="11">
      <t>アツカ</t>
    </rPh>
    <rPh sb="12" eb="14">
      <t>シセツ</t>
    </rPh>
    <rPh sb="14" eb="15">
      <t>カズ</t>
    </rPh>
    <rPh sb="18" eb="20">
      <t>サイケイ</t>
    </rPh>
    <phoneticPr fontId="2"/>
  </si>
  <si>
    <t>精神保健
福祉
相談員</t>
    <rPh sb="0" eb="2">
      <t>セイシン</t>
    </rPh>
    <rPh sb="2" eb="4">
      <t>ホケン</t>
    </rPh>
    <rPh sb="5" eb="7">
      <t>フクシ</t>
    </rPh>
    <rPh sb="8" eb="11">
      <t>ソウダンイン</t>
    </rPh>
    <phoneticPr fontId="2"/>
  </si>
  <si>
    <t>処分件数（年度中）</t>
    <rPh sb="0" eb="2">
      <t>ショブン</t>
    </rPh>
    <rPh sb="2" eb="4">
      <t>ケンスウ</t>
    </rPh>
    <rPh sb="5" eb="8">
      <t>ネンドチュウ</t>
    </rPh>
    <phoneticPr fontId="2"/>
  </si>
  <si>
    <t>微生物
学的
検査</t>
    <rPh sb="0" eb="1">
      <t>ビ</t>
    </rPh>
    <rPh sb="1" eb="2">
      <t>ショウ</t>
    </rPh>
    <rPh sb="2" eb="3">
      <t>ブツ</t>
    </rPh>
    <rPh sb="4" eb="5">
      <t>ガク</t>
    </rPh>
    <rPh sb="5" eb="6">
      <t>マト</t>
    </rPh>
    <rPh sb="7" eb="9">
      <t>ケンサ</t>
    </rPh>
    <phoneticPr fontId="2"/>
  </si>
  <si>
    <t>菓子（パンを含む）販売業</t>
    <rPh sb="0" eb="2">
      <t>カシ</t>
    </rPh>
    <rPh sb="6" eb="7">
      <t>フク</t>
    </rPh>
    <rPh sb="9" eb="12">
      <t>ハンバイギョウ</t>
    </rPh>
    <phoneticPr fontId="2"/>
  </si>
  <si>
    <t>-</t>
  </si>
  <si>
    <t>中予</t>
    <rPh sb="0" eb="2">
      <t>チュウヨ</t>
    </rPh>
    <phoneticPr fontId="2"/>
  </si>
  <si>
    <t>第１１表　許可を要しない食品関係営業施設数・処分・告発件数等ー営業の種類別</t>
    <rPh sb="0" eb="1">
      <t>ダイ</t>
    </rPh>
    <rPh sb="3" eb="4">
      <t>ヒョウ</t>
    </rPh>
    <rPh sb="5" eb="7">
      <t>キョカ</t>
    </rPh>
    <rPh sb="8" eb="9">
      <t>ヨウ</t>
    </rPh>
    <rPh sb="12" eb="14">
      <t>ショクヒン</t>
    </rPh>
    <rPh sb="14" eb="16">
      <t>カンケイ</t>
    </rPh>
    <rPh sb="16" eb="18">
      <t>エイギョウ</t>
    </rPh>
    <rPh sb="18" eb="20">
      <t>シセツ</t>
    </rPh>
    <rPh sb="20" eb="21">
      <t>スウ</t>
    </rPh>
    <rPh sb="22" eb="24">
      <t>ショブン</t>
    </rPh>
    <rPh sb="25" eb="27">
      <t>コクハツ</t>
    </rPh>
    <rPh sb="27" eb="29">
      <t>ケンスウ</t>
    </rPh>
    <rPh sb="29" eb="30">
      <t>トウ</t>
    </rPh>
    <rPh sb="31" eb="33">
      <t>エイギョウ</t>
    </rPh>
    <rPh sb="34" eb="36">
      <t>シュルイ</t>
    </rPh>
    <rPh sb="36" eb="37">
      <t>ベツ</t>
    </rPh>
    <phoneticPr fontId="2"/>
  </si>
  <si>
    <t>第１２表　乳の食品等の収去試験検査検体数・不適・不良検体数</t>
    <rPh sb="0" eb="1">
      <t>ダイ</t>
    </rPh>
    <rPh sb="3" eb="4">
      <t>ヒョウ</t>
    </rPh>
    <rPh sb="5" eb="6">
      <t>ニュウ</t>
    </rPh>
    <rPh sb="7" eb="9">
      <t>ショクヒン</t>
    </rPh>
    <rPh sb="9" eb="10">
      <t>トウ</t>
    </rPh>
    <rPh sb="11" eb="12">
      <t>オサム</t>
    </rPh>
    <rPh sb="12" eb="13">
      <t>キョ</t>
    </rPh>
    <rPh sb="13" eb="15">
      <t>シケン</t>
    </rPh>
    <rPh sb="15" eb="17">
      <t>ケンサ</t>
    </rPh>
    <rPh sb="17" eb="19">
      <t>ケンタイ</t>
    </rPh>
    <rPh sb="19" eb="20">
      <t>カズ</t>
    </rPh>
    <rPh sb="21" eb="23">
      <t>フテキ</t>
    </rPh>
    <rPh sb="24" eb="26">
      <t>フリョウ</t>
    </rPh>
    <rPh sb="26" eb="28">
      <t>ケンタイ</t>
    </rPh>
    <rPh sb="28" eb="29">
      <t>カズ</t>
    </rPh>
    <phoneticPr fontId="2"/>
  </si>
  <si>
    <t>第１３表　　乳処理量</t>
    <rPh sb="0" eb="1">
      <t>ダイ</t>
    </rPh>
    <rPh sb="3" eb="4">
      <t>ヒョウ</t>
    </rPh>
    <rPh sb="6" eb="7">
      <t>ニュウ</t>
    </rPh>
    <rPh sb="7" eb="9">
      <t>ショリ</t>
    </rPh>
    <rPh sb="9" eb="10">
      <t>リョウ</t>
    </rPh>
    <phoneticPr fontId="2"/>
  </si>
  <si>
    <t>第１４表　　エイズ相談件数・HIV抗体検査のための採血件数　-　保健所別</t>
    <rPh sb="0" eb="1">
      <t>ダイ</t>
    </rPh>
    <rPh sb="3" eb="4">
      <t>ヒョウ</t>
    </rPh>
    <rPh sb="9" eb="11">
      <t>ソウダン</t>
    </rPh>
    <rPh sb="11" eb="13">
      <t>ケンスウ</t>
    </rPh>
    <rPh sb="17" eb="19">
      <t>コウタイ</t>
    </rPh>
    <rPh sb="19" eb="21">
      <t>ケンサ</t>
    </rPh>
    <rPh sb="25" eb="27">
      <t>サイケツ</t>
    </rPh>
    <rPh sb="27" eb="29">
      <t>ケンスウ</t>
    </rPh>
    <rPh sb="32" eb="35">
      <t>ホケンショ</t>
    </rPh>
    <rPh sb="35" eb="36">
      <t>ベツ</t>
    </rPh>
    <phoneticPr fontId="2"/>
  </si>
  <si>
    <t>第１５表　試験検査　-　保健所別</t>
    <rPh sb="0" eb="1">
      <t>ダイ</t>
    </rPh>
    <rPh sb="3" eb="4">
      <t>ヒョウ</t>
    </rPh>
    <rPh sb="5" eb="7">
      <t>シケン</t>
    </rPh>
    <rPh sb="7" eb="9">
      <t>ケンサ</t>
    </rPh>
    <phoneticPr fontId="2"/>
  </si>
  <si>
    <t>第１６表　　環境衛生</t>
    <rPh sb="0" eb="1">
      <t>ダイ</t>
    </rPh>
    <rPh sb="3" eb="4">
      <t>ヒョウ</t>
    </rPh>
    <rPh sb="6" eb="8">
      <t>カンキョウ</t>
    </rPh>
    <rPh sb="8" eb="10">
      <t>エイセイ</t>
    </rPh>
    <phoneticPr fontId="2"/>
  </si>
  <si>
    <t>第１７表　　環境衛生施設数・年次別</t>
    <rPh sb="0" eb="1">
      <t>ダイ</t>
    </rPh>
    <rPh sb="3" eb="4">
      <t>ヒョウ</t>
    </rPh>
    <rPh sb="6" eb="8">
      <t>カンキョウ</t>
    </rPh>
    <rPh sb="8" eb="10">
      <t>エイセイ</t>
    </rPh>
    <rPh sb="10" eb="12">
      <t>シセツ</t>
    </rPh>
    <rPh sb="12" eb="13">
      <t>スウ</t>
    </rPh>
    <rPh sb="14" eb="16">
      <t>ネンジ</t>
    </rPh>
    <rPh sb="16" eb="17">
      <t>ベツ</t>
    </rPh>
    <phoneticPr fontId="2"/>
  </si>
  <si>
    <t xml:space="preserve"> 取次所数（再掲）</t>
    <rPh sb="1" eb="2">
      <t>ト</t>
    </rPh>
    <rPh sb="2" eb="3">
      <t>ジ</t>
    </rPh>
    <rPh sb="3" eb="4">
      <t>ショ</t>
    </rPh>
    <rPh sb="4" eb="5">
      <t>スウ</t>
    </rPh>
    <rPh sb="6" eb="8">
      <t>サイケイ</t>
    </rPh>
    <phoneticPr fontId="2"/>
  </si>
  <si>
    <t>第１８表　職員設置状況（常勤）　-  市町別</t>
    <phoneticPr fontId="2"/>
  </si>
  <si>
    <t>氷雪販売業</t>
  </si>
  <si>
    <t>氷雪製造業</t>
  </si>
  <si>
    <t>清涼飲料水製造業</t>
  </si>
  <si>
    <t>食品の放射線照射業</t>
  </si>
  <si>
    <t>添加物（法第１１条第１項の規定により
規格が定められたものに限る）製造業</t>
    <phoneticPr fontId="2"/>
  </si>
  <si>
    <t>そうざい製造業</t>
  </si>
  <si>
    <t>めん類製造業</t>
  </si>
  <si>
    <t>納豆製造業</t>
  </si>
  <si>
    <t>豆腐製造業</t>
  </si>
  <si>
    <t>酒類製造業</t>
  </si>
  <si>
    <t>ソース類製造業</t>
  </si>
  <si>
    <t>醤油製造業</t>
  </si>
  <si>
    <t>みそ製造業</t>
  </si>
  <si>
    <t>マーガリン又はショートニング製造業</t>
  </si>
  <si>
    <t>食用油脂製造業</t>
  </si>
  <si>
    <t>乳酸菌飲料製造業</t>
  </si>
  <si>
    <t>食肉製品製造業</t>
  </si>
  <si>
    <t>食肉販売業</t>
  </si>
  <si>
    <t>食肉処理業</t>
  </si>
  <si>
    <t>乳類販売業</t>
  </si>
  <si>
    <t>アイスクリーム類製造業</t>
  </si>
  <si>
    <t>あん類製造業</t>
  </si>
  <si>
    <t>喫茶店営業</t>
  </si>
  <si>
    <t>かん詰またはびん詰食品製造業
（上記及び下記以外）</t>
    <phoneticPr fontId="2"/>
  </si>
  <si>
    <t>食品の冷凍または冷蔵業</t>
  </si>
  <si>
    <t>魚肉ねり製品製造業</t>
  </si>
  <si>
    <t>魚介類せり売り営業</t>
  </si>
  <si>
    <t>魚介類販売業</t>
  </si>
  <si>
    <t>集乳業</t>
  </si>
  <si>
    <t>乳製品製造業</t>
  </si>
  <si>
    <t>特別牛乳さく取処理業</t>
  </si>
  <si>
    <t>乳処理業</t>
  </si>
  <si>
    <t>菓子（パンを含む）製造業</t>
  </si>
  <si>
    <t>その他</t>
  </si>
  <si>
    <t>旅館</t>
  </si>
  <si>
    <t>仕出し屋・弁当屋</t>
  </si>
  <si>
    <t>一般食堂・レストラン等</t>
  </si>
  <si>
    <t>飲食店営業</t>
  </si>
  <si>
    <t>新規</t>
    <rPh sb="0" eb="2">
      <t>シンキ</t>
    </rPh>
    <phoneticPr fontId="2"/>
  </si>
  <si>
    <t>継続</t>
    <rPh sb="0" eb="2">
      <t>ケイゾク</t>
    </rPh>
    <phoneticPr fontId="2"/>
  </si>
  <si>
    <t>無許可営業</t>
    <rPh sb="0" eb="3">
      <t>ムキョカ</t>
    </rPh>
    <rPh sb="3" eb="5">
      <t>エイギョウ</t>
    </rPh>
    <phoneticPr fontId="2"/>
  </si>
  <si>
    <t>物品廃棄命令</t>
    <rPh sb="0" eb="2">
      <t>ブッピン</t>
    </rPh>
    <rPh sb="2" eb="4">
      <t>ハイキ</t>
    </rPh>
    <rPh sb="4" eb="6">
      <t>メイレイ</t>
    </rPh>
    <phoneticPr fontId="2"/>
  </si>
  <si>
    <t>改善命令</t>
    <rPh sb="0" eb="2">
      <t>カイゼン</t>
    </rPh>
    <rPh sb="2" eb="4">
      <t>メイレイ</t>
    </rPh>
    <phoneticPr fontId="2"/>
  </si>
  <si>
    <t>営業停止命令</t>
    <rPh sb="0" eb="2">
      <t>エイギョウ</t>
    </rPh>
    <rPh sb="2" eb="4">
      <t>テイシ</t>
    </rPh>
    <rPh sb="4" eb="6">
      <t>メイレイ</t>
    </rPh>
    <phoneticPr fontId="2"/>
  </si>
  <si>
    <t>営業禁止命令</t>
    <rPh sb="0" eb="2">
      <t>エイギョウ</t>
    </rPh>
    <rPh sb="2" eb="4">
      <t>キンシ</t>
    </rPh>
    <rPh sb="4" eb="6">
      <t>メイレイ</t>
    </rPh>
    <phoneticPr fontId="2"/>
  </si>
  <si>
    <t>営業許可取消命令</t>
    <rPh sb="0" eb="2">
      <t>エイギョウ</t>
    </rPh>
    <rPh sb="2" eb="4">
      <t>キョカ</t>
    </rPh>
    <rPh sb="4" eb="5">
      <t>ト</t>
    </rPh>
    <rPh sb="5" eb="6">
      <t>ケ</t>
    </rPh>
    <rPh sb="6" eb="8">
      <t>メイレイ</t>
    </rPh>
    <phoneticPr fontId="2"/>
  </si>
  <si>
    <t>調査・
監視指導施設数</t>
    <rPh sb="0" eb="2">
      <t>チョウサ</t>
    </rPh>
    <rPh sb="4" eb="6">
      <t>カンシ</t>
    </rPh>
    <rPh sb="6" eb="8">
      <t>シドウ</t>
    </rPh>
    <rPh sb="8" eb="10">
      <t>シセツ</t>
    </rPh>
    <rPh sb="10" eb="11">
      <t>スウ</t>
    </rPh>
    <phoneticPr fontId="2"/>
  </si>
  <si>
    <t>告発件数</t>
    <rPh sb="0" eb="2">
      <t>コクハツ</t>
    </rPh>
    <rPh sb="2" eb="4">
      <t>ケンスウ</t>
    </rPh>
    <phoneticPr fontId="2"/>
  </si>
  <si>
    <t>処分件数</t>
    <rPh sb="0" eb="2">
      <t>ショブン</t>
    </rPh>
    <rPh sb="2" eb="4">
      <t>ケンスウ</t>
    </rPh>
    <phoneticPr fontId="2"/>
  </si>
  <si>
    <t>廃業施設数</t>
    <rPh sb="0" eb="2">
      <t>ハイギョウ</t>
    </rPh>
    <rPh sb="2" eb="4">
      <t>シセツ</t>
    </rPh>
    <rPh sb="4" eb="5">
      <t>カズ</t>
    </rPh>
    <phoneticPr fontId="2"/>
  </si>
  <si>
    <t>営業許可
施設数</t>
    <rPh sb="0" eb="2">
      <t>エイギョウ</t>
    </rPh>
    <rPh sb="2" eb="4">
      <t>キョカ</t>
    </rPh>
    <rPh sb="5" eb="7">
      <t>シセツ</t>
    </rPh>
    <rPh sb="7" eb="8">
      <t>スウ</t>
    </rPh>
    <phoneticPr fontId="2"/>
  </si>
  <si>
    <t>営業施設数</t>
    <rPh sb="0" eb="2">
      <t>エイギョウ</t>
    </rPh>
    <rPh sb="2" eb="4">
      <t>シセツ</t>
    </rPh>
    <rPh sb="4" eb="5">
      <t>スウ</t>
    </rPh>
    <phoneticPr fontId="2"/>
  </si>
  <si>
    <t>第１０表　許可を要する食品関係営業施設</t>
    <rPh sb="0" eb="1">
      <t>ダイ</t>
    </rPh>
    <rPh sb="3" eb="4">
      <t>ヒョウ</t>
    </rPh>
    <phoneticPr fontId="2"/>
  </si>
  <si>
    <t>無脂乳固
形分</t>
    <rPh sb="0" eb="1">
      <t>ム</t>
    </rPh>
    <rPh sb="1" eb="2">
      <t>アブラ</t>
    </rPh>
    <rPh sb="2" eb="3">
      <t>ニュウ</t>
    </rPh>
    <rPh sb="3" eb="4">
      <t>コ</t>
    </rPh>
    <rPh sb="5" eb="6">
      <t>ケイ</t>
    </rPh>
    <rPh sb="6" eb="7">
      <t>ブン</t>
    </rPh>
    <phoneticPr fontId="2"/>
  </si>
  <si>
    <t>微生
物学的
検査</t>
    <rPh sb="0" eb="1">
      <t>ビ</t>
    </rPh>
    <rPh sb="1" eb="2">
      <t>ショウ</t>
    </rPh>
    <rPh sb="3" eb="4">
      <t>モノ</t>
    </rPh>
    <rPh sb="4" eb="5">
      <t>ガク</t>
    </rPh>
    <rPh sb="5" eb="6">
      <t>マト</t>
    </rPh>
    <rPh sb="7" eb="9">
      <t>ケンサ</t>
    </rPh>
    <phoneticPr fontId="2"/>
  </si>
  <si>
    <t>保健所</t>
    <rPh sb="0" eb="2">
      <t>ホケン</t>
    </rPh>
    <rPh sb="2" eb="3">
      <t>ショ</t>
    </rPh>
    <phoneticPr fontId="2"/>
  </si>
  <si>
    <t>理化学
検査</t>
    <rPh sb="0" eb="3">
      <t>リカガク</t>
    </rPh>
    <rPh sb="4" eb="6">
      <t>ケンサ</t>
    </rPh>
    <phoneticPr fontId="2"/>
  </si>
  <si>
    <t>理化学
検査</t>
    <rPh sb="0" eb="2">
      <t>リカガク</t>
    </rPh>
    <rPh sb="4" eb="6">
      <t>ケンサ</t>
    </rPh>
    <phoneticPr fontId="2"/>
  </si>
  <si>
    <t>理化学
検査</t>
    <rPh sb="4" eb="6">
      <t>ケンサ</t>
    </rPh>
    <phoneticPr fontId="2"/>
  </si>
  <si>
    <t>平成26年度</t>
    <rPh sb="0" eb="2">
      <t>ヘイセイ</t>
    </rPh>
    <rPh sb="4" eb="6">
      <t>ネンド</t>
    </rPh>
    <phoneticPr fontId="2"/>
  </si>
  <si>
    <t>平成2６年度</t>
    <rPh sb="0" eb="2">
      <t>ヘイセイ</t>
    </rPh>
    <rPh sb="4" eb="6">
      <t>ネンド</t>
    </rPh>
    <phoneticPr fontId="2"/>
  </si>
  <si>
    <t>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</si>
</sst>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_ * #,##0_ ;_ * &quot;△&quot;?,?#0_ ;_ * &quot;-&quot;_ ;_ @_ "/>
    <numFmt numFmtId="177" formatCode="_ * #,##0_ ;_ * &quot;△&quot;#,##0_ ;_ * &quot;-&quot;_ ;_ @_ "/>
    <numFmt numFmtId="178" formatCode="_ * #,##0_ ;_ * &quot;△&quot;?,##0_ ;_ * &quot;-&quot;_ ;_ @_ "/>
  </numFmts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標準明朝"/>
      <family val="1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0"/>
      <name val="ＭＳ Ｐゴシック"/>
      <family val="3"/>
      <charset val="128"/>
    </font>
    <font>
      <sz val="18"/>
      <name val="HG創英角ｺﾞｼｯｸUB"/>
      <family val="3"/>
      <charset val="128"/>
    </font>
    <font>
      <sz val="11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sz val="11"/>
      <name val="ＭＳ ＰＲゴシック"/>
      <family val="3"/>
      <charset val="128"/>
    </font>
    <font>
      <sz val="16"/>
      <name val="HG創英角ｺﾞｼｯｸUB"/>
      <family val="3"/>
      <charset val="128"/>
    </font>
    <font>
      <sz val="11"/>
      <name val="HG創英角ｺﾞｼｯｸUB"/>
      <family val="3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6"/>
      <name val="HGS創英角ｺﾞｼｯｸUB"/>
      <family val="3"/>
      <charset val="128"/>
    </font>
    <font>
      <sz val="12"/>
      <name val="HG丸ｺﾞｼｯｸM-PRO"/>
      <family val="3"/>
      <charset val="128"/>
    </font>
    <font>
      <sz val="12"/>
      <name val="ＭＳ ＰＲゴシック"/>
      <family val="3"/>
      <charset val="128"/>
    </font>
    <font>
      <sz val="12"/>
      <color indexed="8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2"/>
      <name val="明朝"/>
      <family val="1"/>
      <charset val="128"/>
    </font>
    <font>
      <sz val="15"/>
      <name val="HGS創英角ｺﾞｼｯｸUB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8" fillId="0" borderId="0"/>
    <xf numFmtId="0" fontId="4" fillId="0" borderId="0"/>
    <xf numFmtId="38" fontId="1" fillId="0" borderId="0" applyFont="0" applyFill="0" applyBorder="0" applyAlignment="0" applyProtection="0"/>
  </cellStyleXfs>
  <cellXfs count="311">
    <xf numFmtId="0" fontId="0" fillId="0" borderId="0" xfId="0"/>
    <xf numFmtId="41" fontId="0" fillId="0" borderId="0" xfId="0" applyNumberFormat="1" applyFill="1" applyAlignment="1">
      <alignment vertical="center"/>
    </xf>
    <xf numFmtId="41" fontId="3" fillId="0" borderId="0" xfId="0" applyNumberFormat="1" applyFont="1" applyFill="1" applyAlignment="1">
      <alignment horizontal="center" vertical="center"/>
    </xf>
    <xf numFmtId="0" fontId="0" fillId="0" borderId="0" xfId="0" applyNumberFormat="1" applyFill="1" applyAlignment="1">
      <alignment horizontal="distributed" vertical="center"/>
    </xf>
    <xf numFmtId="41" fontId="0" fillId="0" borderId="0" xfId="0" applyNumberFormat="1" applyFill="1" applyBorder="1" applyAlignment="1">
      <alignment vertical="center"/>
    </xf>
    <xf numFmtId="41" fontId="6" fillId="0" borderId="0" xfId="0" applyNumberFormat="1" applyFont="1" applyFill="1" applyAlignment="1">
      <alignment vertical="center"/>
    </xf>
    <xf numFmtId="41" fontId="6" fillId="0" borderId="0" xfId="0" applyNumberFormat="1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Alignment="1">
      <alignment horizontal="distributed" vertical="center"/>
    </xf>
    <xf numFmtId="41" fontId="7" fillId="0" borderId="1" xfId="0" applyNumberFormat="1" applyFont="1" applyFill="1" applyBorder="1" applyAlignment="1">
      <alignment horizontal="center" vertical="center"/>
    </xf>
    <xf numFmtId="41" fontId="7" fillId="0" borderId="0" xfId="0" applyNumberFormat="1" applyFont="1" applyFill="1" applyAlignment="1">
      <alignment vertical="center"/>
    </xf>
    <xf numFmtId="41" fontId="7" fillId="0" borderId="0" xfId="0" applyNumberFormat="1" applyFont="1" applyFill="1" applyBorder="1" applyAlignment="1">
      <alignment horizontal="left" vertical="center"/>
    </xf>
    <xf numFmtId="0" fontId="0" fillId="0" borderId="2" xfId="0" applyBorder="1"/>
    <xf numFmtId="41" fontId="7" fillId="0" borderId="0" xfId="0" applyNumberFormat="1" applyFont="1" applyFill="1" applyBorder="1" applyAlignment="1">
      <alignment vertical="center"/>
    </xf>
    <xf numFmtId="41" fontId="7" fillId="0" borderId="0" xfId="0" applyNumberFormat="1" applyFont="1" applyFill="1" applyBorder="1" applyAlignment="1">
      <alignment horizontal="right" vertical="center"/>
    </xf>
    <xf numFmtId="41" fontId="9" fillId="0" borderId="0" xfId="0" applyNumberFormat="1" applyFont="1" applyFill="1" applyAlignment="1">
      <alignment vertical="center"/>
    </xf>
    <xf numFmtId="41" fontId="9" fillId="0" borderId="0" xfId="0" applyNumberFormat="1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/>
    </xf>
    <xf numFmtId="41" fontId="13" fillId="0" borderId="3" xfId="0" applyNumberFormat="1" applyFont="1" applyFill="1" applyBorder="1" applyAlignment="1">
      <alignment horizontal="right" vertical="center" shrinkToFit="1"/>
    </xf>
    <xf numFmtId="41" fontId="13" fillId="0" borderId="4" xfId="0" applyNumberFormat="1" applyFont="1" applyFill="1" applyBorder="1" applyAlignment="1">
      <alignment horizontal="right" vertical="center" shrinkToFit="1"/>
    </xf>
    <xf numFmtId="41" fontId="13" fillId="0" borderId="0" xfId="0" applyNumberFormat="1" applyFont="1" applyFill="1" applyBorder="1" applyAlignment="1">
      <alignment horizontal="right" vertical="center" shrinkToFit="1"/>
    </xf>
    <xf numFmtId="41" fontId="13" fillId="0" borderId="5" xfId="0" applyNumberFormat="1" applyFont="1" applyFill="1" applyBorder="1" applyAlignment="1">
      <alignment horizontal="right" vertical="center" shrinkToFit="1"/>
    </xf>
    <xf numFmtId="41" fontId="13" fillId="0" borderId="6" xfId="0" applyNumberFormat="1" applyFont="1" applyFill="1" applyBorder="1" applyAlignment="1">
      <alignment horizontal="right" vertical="center" shrinkToFit="1"/>
    </xf>
    <xf numFmtId="41" fontId="13" fillId="0" borderId="1" xfId="0" applyNumberFormat="1" applyFont="1" applyFill="1" applyBorder="1" applyAlignment="1">
      <alignment horizontal="right" vertical="center" shrinkToFit="1"/>
    </xf>
    <xf numFmtId="41" fontId="13" fillId="0" borderId="7" xfId="0" applyNumberFormat="1" applyFont="1" applyFill="1" applyBorder="1" applyAlignment="1">
      <alignment horizontal="right" vertical="center" shrinkToFit="1"/>
    </xf>
    <xf numFmtId="41" fontId="13" fillId="0" borderId="8" xfId="0" applyNumberFormat="1" applyFont="1" applyFill="1" applyBorder="1" applyAlignment="1">
      <alignment horizontal="right" vertical="center" shrinkToFit="1"/>
    </xf>
    <xf numFmtId="41" fontId="13" fillId="0" borderId="9" xfId="0" applyNumberFormat="1" applyFont="1" applyFill="1" applyBorder="1" applyAlignment="1">
      <alignment horizontal="right" vertical="center" shrinkToFit="1"/>
    </xf>
    <xf numFmtId="49" fontId="11" fillId="0" borderId="10" xfId="0" applyNumberFormat="1" applyFont="1" applyFill="1" applyBorder="1" applyAlignment="1">
      <alignment horizontal="center" vertical="center"/>
    </xf>
    <xf numFmtId="49" fontId="11" fillId="0" borderId="11" xfId="0" applyNumberFormat="1" applyFont="1" applyFill="1" applyBorder="1" applyAlignment="1">
      <alignment horizontal="center" vertical="center"/>
    </xf>
    <xf numFmtId="49" fontId="12" fillId="0" borderId="2" xfId="3" applyNumberFormat="1" applyFont="1" applyFill="1" applyBorder="1" applyAlignment="1" applyProtection="1">
      <alignment horizontal="center" vertical="center"/>
      <protection locked="0"/>
    </xf>
    <xf numFmtId="49" fontId="15" fillId="0" borderId="0" xfId="0" applyNumberFormat="1" applyFont="1" applyFill="1" applyBorder="1" applyAlignment="1">
      <alignment horizontal="left" vertical="center"/>
    </xf>
    <xf numFmtId="49" fontId="12" fillId="0" borderId="12" xfId="3" applyNumberFormat="1" applyFont="1" applyFill="1" applyBorder="1" applyAlignment="1" applyProtection="1">
      <alignment horizontal="center" vertical="center"/>
      <protection locked="0"/>
    </xf>
    <xf numFmtId="49" fontId="12" fillId="0" borderId="11" xfId="3" applyNumberFormat="1" applyFont="1" applyFill="1" applyBorder="1" applyAlignment="1" applyProtection="1">
      <alignment horizontal="center" vertical="center"/>
      <protection locked="0"/>
    </xf>
    <xf numFmtId="49" fontId="12" fillId="0" borderId="10" xfId="3" applyNumberFormat="1" applyFont="1" applyFill="1" applyBorder="1" applyAlignment="1" applyProtection="1">
      <alignment horizontal="center" vertical="center"/>
      <protection locked="0"/>
    </xf>
    <xf numFmtId="41" fontId="11" fillId="0" borderId="1" xfId="0" applyNumberFormat="1" applyFont="1" applyFill="1" applyBorder="1" applyAlignment="1">
      <alignment horizontal="right" vertical="center"/>
    </xf>
    <xf numFmtId="49" fontId="11" fillId="0" borderId="0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 wrapText="1"/>
    </xf>
    <xf numFmtId="41" fontId="11" fillId="0" borderId="0" xfId="0" applyNumberFormat="1" applyFont="1" applyFill="1" applyAlignment="1">
      <alignment horizontal="right" vertical="center"/>
    </xf>
    <xf numFmtId="49" fontId="15" fillId="0" borderId="0" xfId="0" applyNumberFormat="1" applyFont="1" applyAlignment="1">
      <alignment horizontal="left" vertical="center"/>
    </xf>
    <xf numFmtId="49" fontId="11" fillId="0" borderId="2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/>
    </xf>
    <xf numFmtId="176" fontId="13" fillId="0" borderId="8" xfId="0" applyNumberFormat="1" applyFont="1" applyBorder="1" applyAlignment="1">
      <alignment horizontal="right" vertical="center" shrinkToFit="1"/>
    </xf>
    <xf numFmtId="176" fontId="13" fillId="0" borderId="9" xfId="0" applyNumberFormat="1" applyFont="1" applyBorder="1" applyAlignment="1">
      <alignment horizontal="right" vertical="center" shrinkToFit="1"/>
    </xf>
    <xf numFmtId="176" fontId="13" fillId="0" borderId="7" xfId="0" applyNumberFormat="1" applyFont="1" applyBorder="1" applyAlignment="1">
      <alignment horizontal="right" vertical="center" shrinkToFit="1"/>
    </xf>
    <xf numFmtId="176" fontId="13" fillId="0" borderId="4" xfId="0" applyNumberFormat="1" applyFont="1" applyBorder="1" applyAlignment="1">
      <alignment horizontal="right" vertical="center" shrinkToFit="1"/>
    </xf>
    <xf numFmtId="176" fontId="13" fillId="0" borderId="0" xfId="0" applyNumberFormat="1" applyFont="1" applyBorder="1" applyAlignment="1">
      <alignment horizontal="right" vertical="center" shrinkToFit="1"/>
    </xf>
    <xf numFmtId="176" fontId="13" fillId="0" borderId="3" xfId="0" applyNumberFormat="1" applyFont="1" applyBorder="1" applyAlignment="1">
      <alignment horizontal="right" vertical="center" shrinkToFit="1"/>
    </xf>
    <xf numFmtId="176" fontId="13" fillId="0" borderId="6" xfId="0" applyNumberFormat="1" applyFont="1" applyBorder="1" applyAlignment="1">
      <alignment horizontal="right" vertical="center" shrinkToFit="1"/>
    </xf>
    <xf numFmtId="176" fontId="13" fillId="0" borderId="1" xfId="0" applyNumberFormat="1" applyFont="1" applyBorder="1" applyAlignment="1">
      <alignment horizontal="right" vertical="center" shrinkToFit="1"/>
    </xf>
    <xf numFmtId="176" fontId="13" fillId="0" borderId="5" xfId="0" applyNumberFormat="1" applyFont="1" applyBorder="1" applyAlignment="1">
      <alignment horizontal="right" vertical="center" shrinkToFit="1"/>
    </xf>
    <xf numFmtId="49" fontId="11" fillId="0" borderId="2" xfId="0" applyNumberFormat="1" applyFont="1" applyBorder="1" applyAlignment="1">
      <alignment horizontal="left" vertical="center"/>
    </xf>
    <xf numFmtId="176" fontId="13" fillId="0" borderId="2" xfId="0" applyNumberFormat="1" applyFont="1" applyBorder="1" applyAlignment="1">
      <alignment horizontal="right" vertical="center" shrinkToFit="1"/>
    </xf>
    <xf numFmtId="176" fontId="13" fillId="0" borderId="11" xfId="0" applyNumberFormat="1" applyFont="1" applyBorder="1" applyAlignment="1">
      <alignment horizontal="right" vertical="center" shrinkToFit="1"/>
    </xf>
    <xf numFmtId="176" fontId="13" fillId="0" borderId="10" xfId="0" applyNumberFormat="1" applyFont="1" applyBorder="1" applyAlignment="1">
      <alignment horizontal="right" vertical="center" shrinkToFit="1"/>
    </xf>
    <xf numFmtId="49" fontId="11" fillId="0" borderId="12" xfId="0" applyNumberFormat="1" applyFont="1" applyBorder="1" applyAlignment="1">
      <alignment horizontal="center" vertical="center"/>
    </xf>
    <xf numFmtId="176" fontId="13" fillId="0" borderId="13" xfId="0" applyNumberFormat="1" applyFont="1" applyBorder="1" applyAlignment="1">
      <alignment horizontal="right" vertical="center" shrinkToFit="1"/>
    </xf>
    <xf numFmtId="176" fontId="13" fillId="0" borderId="14" xfId="0" applyNumberFormat="1" applyFont="1" applyBorder="1" applyAlignment="1">
      <alignment horizontal="right" vertical="center" shrinkToFit="1"/>
    </xf>
    <xf numFmtId="176" fontId="13" fillId="0" borderId="15" xfId="0" applyNumberFormat="1" applyFont="1" applyBorder="1" applyAlignment="1">
      <alignment horizontal="right" vertical="center" shrinkToFit="1"/>
    </xf>
    <xf numFmtId="49" fontId="11" fillId="0" borderId="2" xfId="0" applyNumberFormat="1" applyFont="1" applyBorder="1" applyAlignment="1">
      <alignment horizontal="center" vertical="center" textRotation="255"/>
    </xf>
    <xf numFmtId="49" fontId="16" fillId="0" borderId="2" xfId="0" applyNumberFormat="1" applyFont="1" applyFill="1" applyBorder="1" applyAlignment="1">
      <alignment horizontal="center" vertical="center"/>
    </xf>
    <xf numFmtId="49" fontId="16" fillId="0" borderId="10" xfId="0" applyNumberFormat="1" applyFont="1" applyFill="1" applyBorder="1" applyAlignment="1">
      <alignment horizontal="center" vertical="center"/>
    </xf>
    <xf numFmtId="49" fontId="16" fillId="0" borderId="10" xfId="0" applyNumberFormat="1" applyFont="1" applyFill="1" applyBorder="1" applyAlignment="1">
      <alignment horizontal="center" vertical="center" wrapText="1"/>
    </xf>
    <xf numFmtId="176" fontId="13" fillId="0" borderId="9" xfId="0" applyNumberFormat="1" applyFont="1" applyFill="1" applyBorder="1" applyAlignment="1">
      <alignment horizontal="right" vertical="center" shrinkToFit="1"/>
    </xf>
    <xf numFmtId="176" fontId="13" fillId="0" borderId="7" xfId="0" applyNumberFormat="1" applyFont="1" applyFill="1" applyBorder="1" applyAlignment="1">
      <alignment horizontal="right" vertical="center" shrinkToFit="1"/>
    </xf>
    <xf numFmtId="176" fontId="13" fillId="0" borderId="0" xfId="0" applyNumberFormat="1" applyFont="1" applyFill="1" applyBorder="1" applyAlignment="1">
      <alignment horizontal="right" vertical="center" shrinkToFit="1"/>
    </xf>
    <xf numFmtId="176" fontId="13" fillId="0" borderId="3" xfId="0" applyNumberFormat="1" applyFont="1" applyFill="1" applyBorder="1" applyAlignment="1">
      <alignment horizontal="right" vertical="center" shrinkToFit="1"/>
    </xf>
    <xf numFmtId="176" fontId="13" fillId="0" borderId="1" xfId="0" applyNumberFormat="1" applyFont="1" applyFill="1" applyBorder="1" applyAlignment="1">
      <alignment horizontal="right" vertical="center" shrinkToFit="1"/>
    </xf>
    <xf numFmtId="176" fontId="13" fillId="0" borderId="5" xfId="0" applyNumberFormat="1" applyFont="1" applyFill="1" applyBorder="1" applyAlignment="1">
      <alignment horizontal="right" vertical="center" shrinkToFit="1"/>
    </xf>
    <xf numFmtId="49" fontId="16" fillId="0" borderId="12" xfId="0" applyNumberFormat="1" applyFon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>
      <alignment horizontal="center" vertical="center" wrapText="1"/>
    </xf>
    <xf numFmtId="49" fontId="16" fillId="0" borderId="6" xfId="0" applyNumberFormat="1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 wrapText="1"/>
    </xf>
    <xf numFmtId="49" fontId="12" fillId="0" borderId="2" xfId="3" applyNumberFormat="1" applyFont="1" applyFill="1" applyBorder="1" applyAlignment="1" applyProtection="1">
      <alignment horizontal="center" vertical="center" wrapText="1"/>
      <protection locked="0"/>
    </xf>
    <xf numFmtId="49" fontId="11" fillId="0" borderId="2" xfId="0" applyNumberFormat="1" applyFont="1" applyBorder="1" applyAlignment="1">
      <alignment horizontal="center" vertical="center" textRotation="255" wrapText="1"/>
    </xf>
    <xf numFmtId="38" fontId="13" fillId="0" borderId="13" xfId="1" applyFont="1" applyBorder="1" applyAlignment="1">
      <alignment horizontal="right" vertical="center" shrinkToFit="1"/>
    </xf>
    <xf numFmtId="38" fontId="13" fillId="0" borderId="14" xfId="1" applyFont="1" applyBorder="1" applyAlignment="1">
      <alignment horizontal="right" vertical="center" shrinkToFit="1"/>
    </xf>
    <xf numFmtId="38" fontId="13" fillId="0" borderId="15" xfId="1" applyFont="1" applyBorder="1" applyAlignment="1">
      <alignment horizontal="right" vertical="center" shrinkToFit="1"/>
    </xf>
    <xf numFmtId="0" fontId="11" fillId="0" borderId="11" xfId="0" applyFont="1" applyBorder="1" applyAlignment="1">
      <alignment horizontal="center" vertical="center" shrinkToFit="1"/>
    </xf>
    <xf numFmtId="38" fontId="13" fillId="0" borderId="4" xfId="1" applyFont="1" applyBorder="1" applyAlignment="1">
      <alignment horizontal="right" vertical="center" shrinkToFit="1"/>
    </xf>
    <xf numFmtId="38" fontId="13" fillId="0" borderId="0" xfId="1" applyFont="1" applyBorder="1" applyAlignment="1">
      <alignment horizontal="right" vertical="center" shrinkToFit="1"/>
    </xf>
    <xf numFmtId="38" fontId="13" fillId="0" borderId="3" xfId="1" applyFont="1" applyBorder="1" applyAlignment="1">
      <alignment horizontal="right" vertical="center" shrinkToFit="1"/>
    </xf>
    <xf numFmtId="38" fontId="13" fillId="0" borderId="4" xfId="1" applyFont="1" applyBorder="1" applyAlignment="1">
      <alignment horizontal="right" shrinkToFit="1"/>
    </xf>
    <xf numFmtId="38" fontId="13" fillId="0" borderId="6" xfId="1" applyFont="1" applyBorder="1" applyAlignment="1">
      <alignment horizontal="right" vertical="center" shrinkToFit="1"/>
    </xf>
    <xf numFmtId="38" fontId="13" fillId="0" borderId="1" xfId="1" applyFont="1" applyBorder="1" applyAlignment="1">
      <alignment horizontal="right" vertical="center" shrinkToFit="1"/>
    </xf>
    <xf numFmtId="38" fontId="13" fillId="0" borderId="5" xfId="1" applyFont="1" applyBorder="1" applyAlignment="1">
      <alignment horizontal="right" vertical="center" shrinkToFit="1"/>
    </xf>
    <xf numFmtId="0" fontId="14" fillId="0" borderId="0" xfId="0" applyNumberFormat="1" applyFont="1" applyFill="1" applyBorder="1" applyAlignment="1">
      <alignment horizontal="left" vertical="center"/>
    </xf>
    <xf numFmtId="41" fontId="11" fillId="0" borderId="0" xfId="0" applyNumberFormat="1" applyFont="1" applyFill="1" applyBorder="1" applyAlignment="1">
      <alignment horizontal="right" vertical="center"/>
    </xf>
    <xf numFmtId="0" fontId="11" fillId="0" borderId="0" xfId="0" applyFont="1"/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12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49" fontId="15" fillId="0" borderId="1" xfId="0" applyNumberFormat="1" applyFont="1" applyFill="1" applyBorder="1" applyAlignment="1">
      <alignment horizontal="left" vertical="center"/>
    </xf>
    <xf numFmtId="41" fontId="19" fillId="0" borderId="0" xfId="0" applyNumberFormat="1" applyFont="1" applyFill="1" applyBorder="1" applyAlignment="1">
      <alignment horizontal="left" vertical="center"/>
    </xf>
    <xf numFmtId="41" fontId="20" fillId="0" borderId="0" xfId="0" applyNumberFormat="1" applyFont="1" applyFill="1" applyAlignment="1">
      <alignment vertical="center"/>
    </xf>
    <xf numFmtId="49" fontId="21" fillId="0" borderId="0" xfId="0" applyNumberFormat="1" applyFont="1" applyFill="1" applyBorder="1" applyAlignment="1">
      <alignment horizontal="left" vertical="center"/>
    </xf>
    <xf numFmtId="0" fontId="11" fillId="0" borderId="10" xfId="0" applyFont="1" applyBorder="1" applyAlignment="1">
      <alignment horizontal="center" vertical="center" shrinkToFit="1"/>
    </xf>
    <xf numFmtId="49" fontId="18" fillId="0" borderId="8" xfId="0" applyNumberFormat="1" applyFont="1" applyFill="1" applyBorder="1" applyAlignment="1">
      <alignment horizontal="center" vertical="center" wrapText="1" shrinkToFit="1"/>
    </xf>
    <xf numFmtId="49" fontId="11" fillId="0" borderId="4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 textRotation="255"/>
    </xf>
    <xf numFmtId="41" fontId="9" fillId="0" borderId="0" xfId="0" applyNumberFormat="1" applyFont="1" applyFill="1" applyBorder="1" applyAlignment="1">
      <alignment vertical="center"/>
    </xf>
    <xf numFmtId="41" fontId="9" fillId="0" borderId="3" xfId="0" applyNumberFormat="1" applyFont="1" applyFill="1" applyBorder="1" applyAlignment="1">
      <alignment vertical="center"/>
    </xf>
    <xf numFmtId="176" fontId="13" fillId="0" borderId="6" xfId="0" applyNumberFormat="1" applyFont="1" applyFill="1" applyBorder="1" applyAlignment="1">
      <alignment horizontal="right" vertical="center" shrinkToFit="1"/>
    </xf>
    <xf numFmtId="49" fontId="22" fillId="0" borderId="12" xfId="2" applyNumberFormat="1" applyFont="1" applyBorder="1" applyAlignment="1">
      <alignment horizontal="center" vertical="center"/>
    </xf>
    <xf numFmtId="177" fontId="23" fillId="0" borderId="14" xfId="2" applyNumberFormat="1" applyFont="1" applyBorder="1" applyAlignment="1">
      <alignment horizontal="right" vertical="center" shrinkToFit="1"/>
    </xf>
    <xf numFmtId="177" fontId="23" fillId="0" borderId="15" xfId="2" applyNumberFormat="1" applyFont="1" applyBorder="1" applyAlignment="1">
      <alignment horizontal="right" vertical="center" shrinkToFit="1"/>
    </xf>
    <xf numFmtId="49" fontId="22" fillId="0" borderId="11" xfId="2" applyNumberFormat="1" applyFont="1" applyBorder="1" applyAlignment="1">
      <alignment horizontal="center" vertical="center"/>
    </xf>
    <xf numFmtId="177" fontId="23" fillId="0" borderId="0" xfId="2" applyNumberFormat="1" applyFont="1" applyBorder="1" applyAlignment="1">
      <alignment horizontal="right" vertical="center" shrinkToFit="1"/>
    </xf>
    <xf numFmtId="177" fontId="23" fillId="0" borderId="3" xfId="2" applyNumberFormat="1" applyFont="1" applyBorder="1" applyAlignment="1">
      <alignment horizontal="right" vertical="center" shrinkToFit="1"/>
    </xf>
    <xf numFmtId="49" fontId="22" fillId="0" borderId="10" xfId="2" applyNumberFormat="1" applyFont="1" applyBorder="1" applyAlignment="1">
      <alignment horizontal="center" vertical="center"/>
    </xf>
    <xf numFmtId="177" fontId="23" fillId="0" borderId="1" xfId="2" applyNumberFormat="1" applyFont="1" applyBorder="1" applyAlignment="1">
      <alignment horizontal="right" vertical="center" shrinkToFit="1"/>
    </xf>
    <xf numFmtId="177" fontId="23" fillId="0" borderId="5" xfId="2" applyNumberFormat="1" applyFont="1" applyBorder="1" applyAlignment="1">
      <alignment horizontal="right" vertical="center" shrinkToFit="1"/>
    </xf>
    <xf numFmtId="49" fontId="22" fillId="0" borderId="2" xfId="2" applyNumberFormat="1" applyFont="1" applyBorder="1" applyAlignment="1">
      <alignment horizontal="center" vertical="center"/>
    </xf>
    <xf numFmtId="177" fontId="23" fillId="0" borderId="8" xfId="2" applyNumberFormat="1" applyFont="1" applyBorder="1" applyAlignment="1">
      <alignment horizontal="right" vertical="center" shrinkToFit="1"/>
    </xf>
    <xf numFmtId="177" fontId="23" fillId="0" borderId="9" xfId="2" applyNumberFormat="1" applyFont="1" applyBorder="1" applyAlignment="1">
      <alignment horizontal="right" vertical="center" shrinkToFit="1"/>
    </xf>
    <xf numFmtId="177" fontId="23" fillId="0" borderId="7" xfId="2" applyNumberFormat="1" applyFont="1" applyBorder="1" applyAlignment="1">
      <alignment horizontal="right" vertical="center" shrinkToFit="1"/>
    </xf>
    <xf numFmtId="49" fontId="22" fillId="0" borderId="16" xfId="2" applyNumberFormat="1" applyFont="1" applyBorder="1" applyAlignment="1">
      <alignment horizontal="center" vertical="center"/>
    </xf>
    <xf numFmtId="177" fontId="23" fillId="0" borderId="17" xfId="2" applyNumberFormat="1" applyFont="1" applyBorder="1" applyAlignment="1">
      <alignment horizontal="right" vertical="center" shrinkToFit="1"/>
    </xf>
    <xf numFmtId="177" fontId="23" fillId="0" borderId="18" xfId="2" applyNumberFormat="1" applyFont="1" applyBorder="1" applyAlignment="1">
      <alignment horizontal="right" vertical="center" shrinkToFit="1"/>
    </xf>
    <xf numFmtId="177" fontId="23" fillId="0" borderId="19" xfId="2" applyNumberFormat="1" applyFont="1" applyBorder="1" applyAlignment="1">
      <alignment horizontal="right" vertical="center" shrinkToFit="1"/>
    </xf>
    <xf numFmtId="177" fontId="23" fillId="0" borderId="13" xfId="2" applyNumberFormat="1" applyFont="1" applyBorder="1" applyAlignment="1">
      <alignment horizontal="right" vertical="center" shrinkToFit="1"/>
    </xf>
    <xf numFmtId="177" fontId="23" fillId="0" borderId="4" xfId="2" applyNumberFormat="1" applyFont="1" applyBorder="1" applyAlignment="1">
      <alignment horizontal="right" vertical="center" shrinkToFit="1"/>
    </xf>
    <xf numFmtId="177" fontId="23" fillId="0" borderId="6" xfId="2" applyNumberFormat="1" applyFont="1" applyBorder="1" applyAlignment="1">
      <alignment horizontal="right" vertical="center" shrinkToFit="1"/>
    </xf>
    <xf numFmtId="41" fontId="13" fillId="0" borderId="13" xfId="0" applyNumberFormat="1" applyFont="1" applyFill="1" applyBorder="1" applyAlignment="1">
      <alignment horizontal="right" vertical="center" shrinkToFit="1"/>
    </xf>
    <xf numFmtId="41" fontId="13" fillId="0" borderId="14" xfId="0" applyNumberFormat="1" applyFont="1" applyFill="1" applyBorder="1" applyAlignment="1">
      <alignment horizontal="right" vertical="center" shrinkToFit="1"/>
    </xf>
    <xf numFmtId="41" fontId="13" fillId="0" borderId="15" xfId="0" applyNumberFormat="1" applyFont="1" applyFill="1" applyBorder="1" applyAlignment="1">
      <alignment horizontal="right" vertical="center" shrinkToFit="1"/>
    </xf>
    <xf numFmtId="41" fontId="22" fillId="0" borderId="13" xfId="0" applyNumberFormat="1" applyFont="1" applyFill="1" applyBorder="1" applyAlignment="1">
      <alignment horizontal="center" vertical="center"/>
    </xf>
    <xf numFmtId="41" fontId="22" fillId="0" borderId="14" xfId="0" applyNumberFormat="1" applyFont="1" applyFill="1" applyBorder="1" applyAlignment="1">
      <alignment horizontal="center" vertical="center"/>
    </xf>
    <xf numFmtId="41" fontId="22" fillId="0" borderId="15" xfId="0" applyNumberFormat="1" applyFont="1" applyFill="1" applyBorder="1" applyAlignment="1">
      <alignment horizontal="center" vertical="center"/>
    </xf>
    <xf numFmtId="41" fontId="22" fillId="0" borderId="12" xfId="0" applyNumberFormat="1" applyFont="1" applyFill="1" applyBorder="1" applyAlignment="1">
      <alignment horizontal="center" vertical="center"/>
    </xf>
    <xf numFmtId="41" fontId="22" fillId="0" borderId="12" xfId="0" applyNumberFormat="1" applyFont="1" applyFill="1" applyBorder="1" applyAlignment="1">
      <alignment horizontal="center" vertical="center" wrapText="1"/>
    </xf>
    <xf numFmtId="41" fontId="25" fillId="0" borderId="0" xfId="0" applyNumberFormat="1" applyFont="1" applyFill="1" applyBorder="1" applyAlignment="1">
      <alignment horizontal="center" vertical="center"/>
    </xf>
    <xf numFmtId="41" fontId="22" fillId="0" borderId="11" xfId="0" applyNumberFormat="1" applyFont="1" applyFill="1" applyBorder="1" applyAlignment="1">
      <alignment horizontal="center" vertical="center"/>
    </xf>
    <xf numFmtId="41" fontId="22" fillId="0" borderId="15" xfId="0" applyNumberFormat="1" applyFont="1" applyFill="1" applyBorder="1" applyAlignment="1">
      <alignment horizontal="center" vertical="center" wrapText="1"/>
    </xf>
    <xf numFmtId="178" fontId="26" fillId="0" borderId="0" xfId="2" applyNumberFormat="1" applyFont="1" applyBorder="1"/>
    <xf numFmtId="0" fontId="0" fillId="0" borderId="0" xfId="0" applyBorder="1"/>
    <xf numFmtId="41" fontId="16" fillId="0" borderId="13" xfId="0" applyNumberFormat="1" applyFont="1" applyFill="1" applyBorder="1" applyAlignment="1">
      <alignment horizontal="center" vertical="center" wrapText="1"/>
    </xf>
    <xf numFmtId="176" fontId="13" fillId="0" borderId="20" xfId="0" applyNumberFormat="1" applyFont="1" applyBorder="1" applyAlignment="1">
      <alignment horizontal="right" vertical="center" shrinkToFit="1"/>
    </xf>
    <xf numFmtId="49" fontId="16" fillId="0" borderId="8" xfId="0" applyNumberFormat="1" applyFont="1" applyFill="1" applyBorder="1" applyAlignment="1">
      <alignment vertical="center"/>
    </xf>
    <xf numFmtId="49" fontId="16" fillId="0" borderId="9" xfId="0" applyNumberFormat="1" applyFont="1" applyFill="1" applyBorder="1" applyAlignment="1">
      <alignment vertical="center"/>
    </xf>
    <xf numFmtId="49" fontId="16" fillId="0" borderId="7" xfId="0" applyNumberFormat="1" applyFont="1" applyFill="1" applyBorder="1" applyAlignment="1">
      <alignment vertical="center"/>
    </xf>
    <xf numFmtId="49" fontId="17" fillId="0" borderId="10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27" fillId="0" borderId="0" xfId="0" applyFont="1" applyAlignment="1">
      <alignment horizontal="left" vertical="center"/>
    </xf>
    <xf numFmtId="177" fontId="23" fillId="0" borderId="21" xfId="2" applyNumberFormat="1" applyFont="1" applyBorder="1" applyAlignment="1">
      <alignment horizontal="right" vertical="center" shrinkToFit="1"/>
    </xf>
    <xf numFmtId="177" fontId="23" fillId="0" borderId="22" xfId="2" applyNumberFormat="1" applyFont="1" applyBorder="1" applyAlignment="1">
      <alignment horizontal="right" vertical="center" shrinkToFit="1"/>
    </xf>
    <xf numFmtId="177" fontId="23" fillId="0" borderId="23" xfId="2" applyNumberFormat="1" applyFont="1" applyBorder="1" applyAlignment="1">
      <alignment horizontal="right" vertical="center" shrinkToFit="1"/>
    </xf>
    <xf numFmtId="176" fontId="0" fillId="0" borderId="0" xfId="0" applyNumberFormat="1"/>
    <xf numFmtId="49" fontId="14" fillId="0" borderId="1" xfId="0" applyNumberFormat="1" applyFont="1" applyBorder="1" applyAlignment="1">
      <alignment horizontal="left" vertical="center"/>
    </xf>
    <xf numFmtId="0" fontId="10" fillId="0" borderId="1" xfId="0" applyFont="1" applyBorder="1"/>
    <xf numFmtId="0" fontId="0" fillId="0" borderId="1" xfId="0" applyBorder="1"/>
    <xf numFmtId="49" fontId="11" fillId="0" borderId="12" xfId="0" applyNumberFormat="1" applyFont="1" applyBorder="1" applyAlignment="1">
      <alignment horizontal="center" vertical="center" textRotation="255" wrapText="1"/>
    </xf>
    <xf numFmtId="41" fontId="0" fillId="0" borderId="0" xfId="0" applyNumberFormat="1" applyAlignment="1">
      <alignment horizontal="center" vertical="distributed"/>
    </xf>
    <xf numFmtId="41" fontId="0" fillId="0" borderId="0" xfId="0" applyNumberFormat="1" applyAlignment="1">
      <alignment vertical="distributed"/>
    </xf>
    <xf numFmtId="0" fontId="28" fillId="0" borderId="0" xfId="0" applyNumberFormat="1" applyFont="1" applyAlignment="1">
      <alignment horizontal="center" vertical="distributed"/>
    </xf>
    <xf numFmtId="41" fontId="28" fillId="0" borderId="0" xfId="0" applyNumberFormat="1" applyFont="1" applyAlignment="1">
      <alignment horizontal="center" vertical="distributed"/>
    </xf>
    <xf numFmtId="41" fontId="28" fillId="0" borderId="0" xfId="0" applyNumberFormat="1" applyFont="1" applyAlignment="1">
      <alignment vertical="distributed"/>
    </xf>
    <xf numFmtId="176" fontId="1" fillId="0" borderId="7" xfId="0" applyNumberFormat="1" applyFont="1" applyBorder="1" applyAlignment="1">
      <alignment horizontal="center" vertical="center" shrinkToFit="1"/>
    </xf>
    <xf numFmtId="176" fontId="1" fillId="0" borderId="9" xfId="0" applyNumberFormat="1" applyFont="1" applyBorder="1" applyAlignment="1">
      <alignment horizontal="center" vertical="center" shrinkToFit="1"/>
    </xf>
    <xf numFmtId="176" fontId="1" fillId="0" borderId="8" xfId="0" applyNumberFormat="1" applyFont="1" applyBorder="1" applyAlignment="1">
      <alignment horizontal="center" vertical="center" shrinkToFit="1"/>
    </xf>
    <xf numFmtId="176" fontId="1" fillId="0" borderId="1" xfId="0" applyNumberFormat="1" applyFont="1" applyBorder="1" applyAlignment="1">
      <alignment horizontal="center" vertical="center"/>
    </xf>
    <xf numFmtId="176" fontId="1" fillId="0" borderId="9" xfId="0" applyNumberFormat="1" applyFont="1" applyBorder="1" applyAlignment="1">
      <alignment horizontal="center" vertical="center"/>
    </xf>
    <xf numFmtId="176" fontId="1" fillId="0" borderId="7" xfId="0" applyNumberFormat="1" applyFont="1" applyBorder="1" applyAlignment="1">
      <alignment horizontal="center" vertical="center"/>
    </xf>
    <xf numFmtId="176" fontId="1" fillId="0" borderId="8" xfId="0" applyNumberFormat="1" applyFont="1" applyBorder="1" applyAlignment="1">
      <alignment horizontal="center" vertical="center"/>
    </xf>
    <xf numFmtId="176" fontId="1" fillId="0" borderId="15" xfId="0" applyNumberFormat="1" applyFont="1" applyBorder="1" applyAlignment="1">
      <alignment horizontal="center" vertical="center" shrinkToFit="1"/>
    </xf>
    <xf numFmtId="176" fontId="1" fillId="0" borderId="14" xfId="0" applyNumberFormat="1" applyFont="1" applyBorder="1" applyAlignment="1">
      <alignment horizontal="center" vertical="center" shrinkToFit="1"/>
    </xf>
    <xf numFmtId="176" fontId="1" fillId="0" borderId="13" xfId="0" applyNumberFormat="1" applyFont="1" applyBorder="1" applyAlignment="1">
      <alignment horizontal="center" vertical="center" shrinkToFit="1"/>
    </xf>
    <xf numFmtId="176" fontId="1" fillId="0" borderId="14" xfId="0" applyNumberFormat="1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 shrinkToFit="1"/>
    </xf>
    <xf numFmtId="176" fontId="1" fillId="0" borderId="1" xfId="0" applyNumberFormat="1" applyFont="1" applyBorder="1" applyAlignment="1">
      <alignment horizontal="center" vertical="center" shrinkToFit="1"/>
    </xf>
    <xf numFmtId="176" fontId="1" fillId="0" borderId="6" xfId="0" applyNumberFormat="1" applyFont="1" applyBorder="1" applyAlignment="1">
      <alignment horizontal="center" vertical="center" shrinkToFit="1"/>
    </xf>
    <xf numFmtId="49" fontId="16" fillId="0" borderId="6" xfId="0" applyNumberFormat="1" applyFont="1" applyBorder="1" applyAlignment="1">
      <alignment horizontal="left" vertical="center" wrapText="1"/>
    </xf>
    <xf numFmtId="176" fontId="1" fillId="0" borderId="3" xfId="0" applyNumberFormat="1" applyFont="1" applyBorder="1" applyAlignment="1">
      <alignment horizontal="center" vertical="center" shrinkToFit="1"/>
    </xf>
    <xf numFmtId="176" fontId="1" fillId="0" borderId="0" xfId="0" applyNumberFormat="1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 shrinkToFit="1"/>
    </xf>
    <xf numFmtId="176" fontId="1" fillId="0" borderId="4" xfId="0" applyNumberFormat="1" applyFont="1" applyBorder="1" applyAlignment="1">
      <alignment horizontal="center" vertical="center" shrinkToFit="1"/>
    </xf>
    <xf numFmtId="49" fontId="16" fillId="0" borderId="4" xfId="0" applyNumberFormat="1" applyFont="1" applyBorder="1" applyAlignment="1">
      <alignment horizontal="left" vertical="center" wrapText="1"/>
    </xf>
    <xf numFmtId="49" fontId="16" fillId="0" borderId="13" xfId="0" applyNumberFormat="1" applyFont="1" applyBorder="1" applyAlignment="1">
      <alignment horizontal="left" vertical="center" wrapText="1"/>
    </xf>
    <xf numFmtId="49" fontId="11" fillId="0" borderId="13" xfId="0" applyNumberFormat="1" applyFont="1" applyBorder="1" applyAlignment="1">
      <alignment horizontal="center" vertical="center" textRotation="255" wrapText="1"/>
    </xf>
    <xf numFmtId="41" fontId="1" fillId="0" borderId="0" xfId="0" applyNumberFormat="1" applyFont="1" applyAlignment="1">
      <alignment horizontal="center" vertical="distributed"/>
    </xf>
    <xf numFmtId="41" fontId="3" fillId="0" borderId="0" xfId="0" applyNumberFormat="1" applyFont="1" applyAlignment="1">
      <alignment horizontal="left" vertical="distributed"/>
    </xf>
    <xf numFmtId="49" fontId="10" fillId="0" borderId="0" xfId="0" applyNumberFormat="1" applyFont="1" applyAlignment="1">
      <alignment horizontal="left" vertical="center"/>
    </xf>
    <xf numFmtId="0" fontId="0" fillId="0" borderId="4" xfId="0" applyBorder="1"/>
    <xf numFmtId="0" fontId="0" fillId="0" borderId="14" xfId="0" applyBorder="1"/>
    <xf numFmtId="0" fontId="13" fillId="0" borderId="1" xfId="0" applyFont="1" applyBorder="1"/>
    <xf numFmtId="3" fontId="13" fillId="0" borderId="1" xfId="0" applyNumberFormat="1" applyFont="1" applyBorder="1"/>
    <xf numFmtId="0" fontId="13" fillId="0" borderId="5" xfId="0" applyFont="1" applyBorder="1"/>
    <xf numFmtId="0" fontId="13" fillId="0" borderId="0" xfId="0" applyFont="1" applyBorder="1"/>
    <xf numFmtId="3" fontId="13" fillId="0" borderId="0" xfId="0" applyNumberFormat="1" applyFont="1" applyBorder="1"/>
    <xf numFmtId="0" fontId="13" fillId="0" borderId="3" xfId="0" applyFont="1" applyBorder="1"/>
    <xf numFmtId="0" fontId="13" fillId="0" borderId="6" xfId="0" applyFont="1" applyBorder="1"/>
    <xf numFmtId="0" fontId="13" fillId="0" borderId="5" xfId="0" applyFont="1" applyBorder="1" applyAlignment="1">
      <alignment horizontal="right"/>
    </xf>
    <xf numFmtId="49" fontId="16" fillId="0" borderId="2" xfId="0" applyNumberFormat="1" applyFont="1" applyBorder="1" applyAlignment="1">
      <alignment horizontal="left" vertical="center" wrapText="1"/>
    </xf>
    <xf numFmtId="49" fontId="11" fillId="0" borderId="12" xfId="0" applyNumberFormat="1" applyFont="1" applyBorder="1" applyAlignment="1">
      <alignment horizontal="center" vertical="center" textRotation="255" wrapText="1"/>
    </xf>
    <xf numFmtId="49" fontId="11" fillId="0" borderId="11" xfId="0" applyNumberFormat="1" applyFont="1" applyBorder="1" applyAlignment="1">
      <alignment horizontal="center" vertical="center" textRotation="255" wrapText="1"/>
    </xf>
    <xf numFmtId="49" fontId="11" fillId="0" borderId="10" xfId="0" applyNumberFormat="1" applyFont="1" applyBorder="1" applyAlignment="1">
      <alignment horizontal="center" vertical="center" textRotation="255" wrapText="1"/>
    </xf>
    <xf numFmtId="49" fontId="11" fillId="0" borderId="12" xfId="0" applyNumberFormat="1" applyFont="1" applyBorder="1" applyAlignment="1">
      <alignment horizontal="center" vertical="center" textRotation="255"/>
    </xf>
    <xf numFmtId="49" fontId="11" fillId="0" borderId="10" xfId="0" applyNumberFormat="1" applyFont="1" applyBorder="1" applyAlignment="1">
      <alignment horizontal="center" vertical="center" textRotation="255"/>
    </xf>
    <xf numFmtId="49" fontId="11" fillId="0" borderId="8" xfId="0" applyNumberFormat="1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49" fontId="16" fillId="0" borderId="13" xfId="0" applyNumberFormat="1" applyFont="1" applyBorder="1" applyAlignment="1">
      <alignment horizontal="left" vertical="center" wrapText="1"/>
    </xf>
    <xf numFmtId="49" fontId="16" fillId="0" borderId="14" xfId="0" applyNumberFormat="1" applyFont="1" applyBorder="1" applyAlignment="1">
      <alignment horizontal="left" vertical="center" wrapText="1"/>
    </xf>
    <xf numFmtId="49" fontId="18" fillId="0" borderId="13" xfId="0" applyNumberFormat="1" applyFont="1" applyBorder="1" applyAlignment="1">
      <alignment horizontal="left" vertical="center" wrapText="1"/>
    </xf>
    <xf numFmtId="49" fontId="18" fillId="0" borderId="14" xfId="0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right" vertical="center"/>
    </xf>
    <xf numFmtId="49" fontId="16" fillId="0" borderId="8" xfId="0" applyNumberFormat="1" applyFont="1" applyBorder="1" applyAlignment="1">
      <alignment horizontal="left" vertical="center" wrapText="1"/>
    </xf>
    <xf numFmtId="49" fontId="16" fillId="0" borderId="9" xfId="0" applyNumberFormat="1" applyFont="1" applyBorder="1" applyAlignment="1">
      <alignment horizontal="left" vertical="center" wrapText="1"/>
    </xf>
    <xf numFmtId="49" fontId="11" fillId="0" borderId="11" xfId="0" applyNumberFormat="1" applyFont="1" applyBorder="1" applyAlignment="1">
      <alignment horizontal="center" vertical="center" textRotation="255"/>
    </xf>
    <xf numFmtId="49" fontId="11" fillId="0" borderId="9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distributed"/>
    </xf>
    <xf numFmtId="0" fontId="0" fillId="0" borderId="14" xfId="0" applyBorder="1" applyAlignment="1">
      <alignment horizontal="center" vertical="distributed"/>
    </xf>
    <xf numFmtId="0" fontId="0" fillId="0" borderId="4" xfId="0" applyBorder="1" applyAlignment="1">
      <alignment horizontal="center" vertical="distributed"/>
    </xf>
    <xf numFmtId="0" fontId="0" fillId="0" borderId="0" xfId="0" applyBorder="1" applyAlignment="1">
      <alignment horizontal="center" vertical="distributed"/>
    </xf>
    <xf numFmtId="0" fontId="0" fillId="0" borderId="6" xfId="0" applyBorder="1" applyAlignment="1">
      <alignment horizontal="center" vertical="distributed"/>
    </xf>
    <xf numFmtId="0" fontId="0" fillId="0" borderId="1" xfId="0" applyBorder="1" applyAlignment="1">
      <alignment horizontal="center" vertical="distributed"/>
    </xf>
    <xf numFmtId="49" fontId="11" fillId="0" borderId="13" xfId="0" applyNumberFormat="1" applyFont="1" applyBorder="1" applyAlignment="1">
      <alignment horizontal="center" vertical="center" wrapText="1"/>
    </xf>
    <xf numFmtId="49" fontId="11" fillId="0" borderId="15" xfId="0" applyNumberFormat="1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49" fontId="11" fillId="0" borderId="8" xfId="0" applyNumberFormat="1" applyFont="1" applyBorder="1" applyAlignment="1">
      <alignment horizontal="left" vertical="center"/>
    </xf>
    <xf numFmtId="49" fontId="11" fillId="0" borderId="7" xfId="0" applyNumberFormat="1" applyFont="1" applyBorder="1" applyAlignment="1">
      <alignment horizontal="left" vertical="center"/>
    </xf>
    <xf numFmtId="0" fontId="11" fillId="0" borderId="1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3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1" fillId="0" borderId="13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49" fontId="11" fillId="0" borderId="13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49" fontId="11" fillId="0" borderId="10" xfId="0" applyNumberFormat="1" applyFont="1" applyBorder="1" applyAlignment="1">
      <alignment horizontal="center" vertical="center" wrapText="1"/>
    </xf>
    <xf numFmtId="49" fontId="11" fillId="0" borderId="10" xfId="0" applyNumberFormat="1" applyFont="1" applyBorder="1" applyAlignment="1">
      <alignment horizontal="center" vertical="center"/>
    </xf>
    <xf numFmtId="0" fontId="11" fillId="0" borderId="13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49" fontId="11" fillId="0" borderId="2" xfId="0" applyNumberFormat="1" applyFont="1" applyBorder="1" applyAlignment="1">
      <alignment horizontal="center" vertical="center" textRotation="255"/>
    </xf>
    <xf numFmtId="49" fontId="16" fillId="0" borderId="2" xfId="0" applyNumberFormat="1" applyFont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/>
    </xf>
    <xf numFmtId="49" fontId="11" fillId="0" borderId="1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49" fontId="12" fillId="0" borderId="12" xfId="3" applyNumberFormat="1" applyFont="1" applyFill="1" applyBorder="1" applyAlignment="1" applyProtection="1">
      <alignment horizontal="center" vertical="center"/>
      <protection locked="0"/>
    </xf>
    <xf numFmtId="49" fontId="12" fillId="0" borderId="11" xfId="3" applyNumberFormat="1" applyFont="1" applyFill="1" applyBorder="1" applyAlignment="1" applyProtection="1">
      <alignment horizontal="center" vertical="center"/>
      <protection locked="0"/>
    </xf>
    <xf numFmtId="49" fontId="12" fillId="0" borderId="10" xfId="3" applyNumberFormat="1" applyFont="1" applyFill="1" applyBorder="1" applyAlignment="1" applyProtection="1">
      <alignment horizontal="center" vertical="center"/>
      <protection locked="0"/>
    </xf>
    <xf numFmtId="49" fontId="11" fillId="0" borderId="8" xfId="0" applyNumberFormat="1" applyFont="1" applyFill="1" applyBorder="1" applyAlignment="1">
      <alignment horizontal="center" vertical="center"/>
    </xf>
    <xf numFmtId="49" fontId="11" fillId="0" borderId="9" xfId="0" applyNumberFormat="1" applyFont="1" applyFill="1" applyBorder="1" applyAlignment="1">
      <alignment horizontal="center" vertical="center"/>
    </xf>
    <xf numFmtId="49" fontId="11" fillId="0" borderId="7" xfId="0" applyNumberFormat="1" applyFont="1" applyFill="1" applyBorder="1" applyAlignment="1">
      <alignment horizontal="center" vertical="center"/>
    </xf>
    <xf numFmtId="49" fontId="18" fillId="0" borderId="8" xfId="0" applyNumberFormat="1" applyFont="1" applyFill="1" applyBorder="1" applyAlignment="1">
      <alignment horizontal="center" vertical="center" wrapText="1"/>
    </xf>
    <xf numFmtId="49" fontId="18" fillId="0" borderId="7" xfId="0" applyNumberFormat="1" applyFont="1" applyFill="1" applyBorder="1" applyAlignment="1">
      <alignment horizontal="center" vertical="center"/>
    </xf>
    <xf numFmtId="49" fontId="11" fillId="0" borderId="12" xfId="0" applyNumberFormat="1" applyFont="1" applyFill="1" applyBorder="1" applyAlignment="1">
      <alignment horizontal="center" vertical="center"/>
    </xf>
    <xf numFmtId="49" fontId="11" fillId="0" borderId="11" xfId="0" applyNumberFormat="1" applyFont="1" applyFill="1" applyBorder="1" applyAlignment="1">
      <alignment horizontal="center" vertical="center"/>
    </xf>
    <xf numFmtId="49" fontId="11" fillId="0" borderId="10" xfId="0" applyNumberFormat="1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>
      <alignment horizontal="center" vertical="center"/>
    </xf>
    <xf numFmtId="49" fontId="11" fillId="0" borderId="6" xfId="0" applyNumberFormat="1" applyFont="1" applyFill="1" applyBorder="1" applyAlignment="1">
      <alignment horizontal="center" vertical="center"/>
    </xf>
    <xf numFmtId="49" fontId="11" fillId="0" borderId="12" xfId="0" applyNumberFormat="1" applyFont="1" applyFill="1" applyBorder="1" applyAlignment="1">
      <alignment horizontal="center" vertical="center" wrapText="1"/>
    </xf>
    <xf numFmtId="49" fontId="11" fillId="0" borderId="13" xfId="0" applyNumberFormat="1" applyFont="1" applyFill="1" applyBorder="1" applyAlignment="1">
      <alignment horizontal="center" vertical="center"/>
    </xf>
    <xf numFmtId="41" fontId="11" fillId="0" borderId="2" xfId="0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/>
    </xf>
    <xf numFmtId="49" fontId="16" fillId="0" borderId="10" xfId="0" applyNumberFormat="1" applyFont="1" applyFill="1" applyBorder="1" applyAlignment="1">
      <alignment horizontal="center" vertical="center"/>
    </xf>
    <xf numFmtId="49" fontId="11" fillId="0" borderId="13" xfId="0" applyNumberFormat="1" applyFont="1" applyFill="1" applyBorder="1" applyAlignment="1">
      <alignment horizontal="center" vertical="center" wrapText="1"/>
    </xf>
    <xf numFmtId="49" fontId="11" fillId="0" borderId="15" xfId="0" applyNumberFormat="1" applyFont="1" applyFill="1" applyBorder="1" applyAlignment="1">
      <alignment horizontal="center" vertical="center"/>
    </xf>
    <xf numFmtId="49" fontId="16" fillId="0" borderId="8" xfId="0" applyNumberFormat="1" applyFont="1" applyFill="1" applyBorder="1" applyAlignment="1">
      <alignment horizontal="center" vertical="center"/>
    </xf>
    <xf numFmtId="49" fontId="16" fillId="0" borderId="9" xfId="0" applyNumberFormat="1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right" vertical="center"/>
    </xf>
    <xf numFmtId="49" fontId="16" fillId="0" borderId="7" xfId="0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 wrapText="1"/>
    </xf>
    <xf numFmtId="49" fontId="16" fillId="0" borderId="10" xfId="0" applyNumberFormat="1" applyFont="1" applyFill="1" applyBorder="1" applyAlignment="1">
      <alignment horizontal="center" vertical="center" wrapText="1"/>
    </xf>
    <xf numFmtId="49" fontId="11" fillId="0" borderId="11" xfId="0" applyNumberFormat="1" applyFont="1" applyFill="1" applyBorder="1" applyAlignment="1">
      <alignment horizontal="center" vertical="center" wrapText="1"/>
    </xf>
    <xf numFmtId="49" fontId="17" fillId="0" borderId="12" xfId="0" applyNumberFormat="1" applyFont="1" applyFill="1" applyBorder="1" applyAlignment="1">
      <alignment horizontal="center" vertical="center" wrapText="1"/>
    </xf>
    <xf numFmtId="49" fontId="17" fillId="0" borderId="11" xfId="0" applyNumberFormat="1" applyFont="1" applyFill="1" applyBorder="1" applyAlignment="1">
      <alignment horizontal="center" vertical="center"/>
    </xf>
    <xf numFmtId="49" fontId="12" fillId="0" borderId="1" xfId="3" applyNumberFormat="1" applyFont="1" applyFill="1" applyBorder="1" applyAlignment="1" applyProtection="1">
      <alignment horizontal="right" vertical="center" wrapText="1"/>
      <protection locked="0"/>
    </xf>
    <xf numFmtId="49" fontId="12" fillId="0" borderId="2" xfId="3" applyNumberFormat="1" applyFont="1" applyFill="1" applyBorder="1" applyAlignment="1" applyProtection="1">
      <alignment horizontal="center" vertical="center" wrapText="1"/>
      <protection locked="0"/>
    </xf>
    <xf numFmtId="49" fontId="12" fillId="0" borderId="2" xfId="3" applyNumberFormat="1" applyFont="1" applyFill="1" applyBorder="1" applyAlignment="1" applyProtection="1">
      <alignment horizontal="center" vertical="center"/>
      <protection locked="0"/>
    </xf>
    <xf numFmtId="49" fontId="11" fillId="0" borderId="8" xfId="0" applyNumberFormat="1" applyFont="1" applyBorder="1" applyAlignment="1">
      <alignment horizontal="center" vertical="center" textRotation="255"/>
    </xf>
    <xf numFmtId="49" fontId="11" fillId="0" borderId="9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textRotation="255" wrapText="1"/>
    </xf>
    <xf numFmtId="49" fontId="11" fillId="0" borderId="7" xfId="0" applyNumberFormat="1" applyFont="1" applyBorder="1" applyAlignment="1">
      <alignment horizontal="center" vertical="center" textRotation="255"/>
    </xf>
    <xf numFmtId="41" fontId="22" fillId="0" borderId="12" xfId="0" applyNumberFormat="1" applyFont="1" applyFill="1" applyBorder="1" applyAlignment="1">
      <alignment horizontal="center" vertical="center" wrapText="1"/>
    </xf>
    <xf numFmtId="41" fontId="22" fillId="0" borderId="11" xfId="0" applyNumberFormat="1" applyFont="1" applyFill="1" applyBorder="1" applyAlignment="1">
      <alignment horizontal="center" vertical="center"/>
    </xf>
    <xf numFmtId="41" fontId="22" fillId="0" borderId="8" xfId="0" applyNumberFormat="1" applyFont="1" applyFill="1" applyBorder="1" applyAlignment="1">
      <alignment horizontal="center" vertical="center"/>
    </xf>
    <xf numFmtId="41" fontId="22" fillId="0" borderId="9" xfId="0" applyNumberFormat="1" applyFont="1" applyFill="1" applyBorder="1" applyAlignment="1">
      <alignment horizontal="center" vertical="center"/>
    </xf>
    <xf numFmtId="41" fontId="22" fillId="0" borderId="7" xfId="0" applyNumberFormat="1" applyFont="1" applyFill="1" applyBorder="1" applyAlignment="1">
      <alignment horizontal="center" vertical="center"/>
    </xf>
    <xf numFmtId="49" fontId="22" fillId="0" borderId="12" xfId="0" applyNumberFormat="1" applyFont="1" applyFill="1" applyBorder="1" applyAlignment="1">
      <alignment horizontal="center" vertical="center"/>
    </xf>
    <xf numFmtId="49" fontId="22" fillId="0" borderId="11" xfId="0" applyNumberFormat="1" applyFont="1" applyFill="1" applyBorder="1" applyAlignment="1">
      <alignment horizontal="center" vertical="center"/>
    </xf>
    <xf numFmtId="41" fontId="22" fillId="0" borderId="12" xfId="0" applyNumberFormat="1" applyFont="1" applyFill="1" applyBorder="1" applyAlignment="1">
      <alignment horizontal="center" vertical="center"/>
    </xf>
    <xf numFmtId="41" fontId="22" fillId="0" borderId="13" xfId="0" applyNumberFormat="1" applyFont="1" applyFill="1" applyBorder="1" applyAlignment="1">
      <alignment horizontal="center" vertical="center" wrapText="1"/>
    </xf>
    <xf numFmtId="41" fontId="22" fillId="0" borderId="4" xfId="0" applyNumberFormat="1" applyFont="1" applyFill="1" applyBorder="1" applyAlignment="1">
      <alignment horizontal="center" vertical="center"/>
    </xf>
    <xf numFmtId="41" fontId="22" fillId="0" borderId="10" xfId="0" applyNumberFormat="1" applyFont="1" applyFill="1" applyBorder="1" applyAlignment="1">
      <alignment horizontal="center" vertical="center"/>
    </xf>
    <xf numFmtId="49" fontId="24" fillId="0" borderId="12" xfId="3" applyNumberFormat="1" applyFont="1" applyFill="1" applyBorder="1" applyAlignment="1" applyProtection="1">
      <alignment horizontal="center" vertical="center"/>
      <protection locked="0"/>
    </xf>
    <xf numFmtId="49" fontId="24" fillId="0" borderId="11" xfId="3" applyNumberFormat="1" applyFont="1" applyFill="1" applyBorder="1" applyAlignment="1" applyProtection="1">
      <alignment horizontal="center" vertical="center"/>
      <protection locked="0"/>
    </xf>
  </cellXfs>
  <cellStyles count="5">
    <cellStyle name="桁区切り" xfId="1" builtinId="6"/>
    <cellStyle name="桁区切り 2" xfId="4"/>
    <cellStyle name="標準" xfId="0" builtinId="0"/>
    <cellStyle name="標準_Sec.2-2" xfId="2"/>
    <cellStyle name="標準_人口動態総覧(実数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O44"/>
  <sheetViews>
    <sheetView view="pageBreakPreview" zoomScaleNormal="100" zoomScaleSheetLayoutView="100" workbookViewId="0">
      <pane xSplit="2" ySplit="4" topLeftCell="C34" activePane="bottomRight" state="frozen"/>
      <selection pane="topRight"/>
      <selection pane="bottomLeft"/>
      <selection pane="bottomRight" activeCell="G42" sqref="G42"/>
    </sheetView>
  </sheetViews>
  <sheetFormatPr defaultRowHeight="20.100000000000001" customHeight="1"/>
  <cols>
    <col min="1" max="1" width="3.125" style="154" customWidth="1"/>
    <col min="2" max="2" width="30.5" style="154" customWidth="1"/>
    <col min="3" max="3" width="7.375" style="153" customWidth="1"/>
    <col min="4" max="4" width="5.875" style="153" customWidth="1"/>
    <col min="5" max="5" width="6.375" style="153" customWidth="1"/>
    <col min="6" max="6" width="6" style="153" customWidth="1"/>
    <col min="7" max="7" width="6.125" style="153" bestFit="1" customWidth="1"/>
    <col min="8" max="8" width="4.875" style="153" customWidth="1"/>
    <col min="9" max="11" width="4.875" style="153" bestFit="1" customWidth="1"/>
    <col min="12" max="12" width="4.625" style="153" customWidth="1"/>
    <col min="13" max="14" width="5.125" style="153" customWidth="1"/>
    <col min="15" max="15" width="6.875" style="153" customWidth="1"/>
    <col min="16" max="16384" width="9" style="153"/>
  </cols>
  <sheetData>
    <row r="1" spans="1:15" ht="21" customHeight="1">
      <c r="A1" s="182" t="s">
        <v>279</v>
      </c>
      <c r="B1" s="181"/>
      <c r="C1" s="181"/>
      <c r="D1" s="181"/>
      <c r="E1" s="180"/>
      <c r="F1" s="180"/>
      <c r="G1" s="180"/>
      <c r="H1" s="180"/>
      <c r="I1" s="180"/>
      <c r="J1" s="180"/>
      <c r="K1" s="180"/>
      <c r="L1" s="180"/>
      <c r="M1" s="205" t="s">
        <v>286</v>
      </c>
      <c r="N1" s="205"/>
      <c r="O1" s="205"/>
    </row>
    <row r="2" spans="1:15" ht="20.100000000000001" customHeight="1">
      <c r="A2" s="210"/>
      <c r="B2" s="211"/>
      <c r="C2" s="194" t="s">
        <v>278</v>
      </c>
      <c r="D2" s="216" t="s">
        <v>277</v>
      </c>
      <c r="E2" s="217"/>
      <c r="F2" s="194" t="s">
        <v>276</v>
      </c>
      <c r="G2" s="199" t="s">
        <v>275</v>
      </c>
      <c r="H2" s="209"/>
      <c r="I2" s="209"/>
      <c r="J2" s="209"/>
      <c r="K2" s="209"/>
      <c r="L2" s="200"/>
      <c r="M2" s="199" t="s">
        <v>274</v>
      </c>
      <c r="N2" s="200"/>
      <c r="O2" s="194" t="s">
        <v>273</v>
      </c>
    </row>
    <row r="3" spans="1:15" ht="20.100000000000001" customHeight="1">
      <c r="A3" s="212"/>
      <c r="B3" s="213"/>
      <c r="C3" s="195"/>
      <c r="D3" s="218"/>
      <c r="E3" s="219"/>
      <c r="F3" s="195"/>
      <c r="G3" s="194" t="s">
        <v>272</v>
      </c>
      <c r="H3" s="197" t="s">
        <v>271</v>
      </c>
      <c r="I3" s="197" t="s">
        <v>270</v>
      </c>
      <c r="J3" s="197" t="s">
        <v>269</v>
      </c>
      <c r="K3" s="197" t="s">
        <v>268</v>
      </c>
      <c r="L3" s="194" t="s">
        <v>4</v>
      </c>
      <c r="M3" s="194" t="s">
        <v>267</v>
      </c>
      <c r="N3" s="194" t="s">
        <v>4</v>
      </c>
      <c r="O3" s="195"/>
    </row>
    <row r="4" spans="1:15" ht="95.25" customHeight="1">
      <c r="A4" s="214"/>
      <c r="B4" s="215"/>
      <c r="C4" s="196"/>
      <c r="D4" s="179" t="s">
        <v>266</v>
      </c>
      <c r="E4" s="152" t="s">
        <v>265</v>
      </c>
      <c r="F4" s="196"/>
      <c r="G4" s="196"/>
      <c r="H4" s="198"/>
      <c r="I4" s="198"/>
      <c r="J4" s="198"/>
      <c r="K4" s="198"/>
      <c r="L4" s="196"/>
      <c r="M4" s="196"/>
      <c r="N4" s="196"/>
      <c r="O4" s="196"/>
    </row>
    <row r="5" spans="1:15" ht="21" customHeight="1">
      <c r="A5" s="197" t="s">
        <v>264</v>
      </c>
      <c r="B5" s="178" t="s">
        <v>263</v>
      </c>
      <c r="C5" s="167">
        <v>5590</v>
      </c>
      <c r="D5" s="166">
        <v>631</v>
      </c>
      <c r="E5" s="166">
        <v>417</v>
      </c>
      <c r="F5" s="166">
        <v>510</v>
      </c>
      <c r="G5" s="168">
        <v>0</v>
      </c>
      <c r="H5" s="168">
        <v>0</v>
      </c>
      <c r="I5" s="166">
        <v>4</v>
      </c>
      <c r="J5" s="168">
        <v>0</v>
      </c>
      <c r="K5" s="168">
        <v>0</v>
      </c>
      <c r="L5" s="166">
        <v>13</v>
      </c>
      <c r="M5" s="168">
        <v>0</v>
      </c>
      <c r="N5" s="168">
        <v>0</v>
      </c>
      <c r="O5" s="165">
        <v>3393</v>
      </c>
    </row>
    <row r="6" spans="1:15" ht="21" customHeight="1">
      <c r="A6" s="208"/>
      <c r="B6" s="177" t="s">
        <v>262</v>
      </c>
      <c r="C6" s="176">
        <v>1514</v>
      </c>
      <c r="D6" s="175">
        <v>202</v>
      </c>
      <c r="E6" s="175">
        <v>113</v>
      </c>
      <c r="F6" s="175">
        <v>133</v>
      </c>
      <c r="G6" s="174">
        <v>0</v>
      </c>
      <c r="H6" s="174">
        <v>0</v>
      </c>
      <c r="I6" s="175">
        <v>3</v>
      </c>
      <c r="J6" s="174">
        <v>0</v>
      </c>
      <c r="K6" s="174">
        <v>0</v>
      </c>
      <c r="L6" s="175">
        <v>4</v>
      </c>
      <c r="M6" s="174">
        <v>0</v>
      </c>
      <c r="N6" s="174">
        <v>0</v>
      </c>
      <c r="O6" s="173">
        <v>1867</v>
      </c>
    </row>
    <row r="7" spans="1:15" ht="21" customHeight="1">
      <c r="A7" s="208"/>
      <c r="B7" s="177" t="s">
        <v>261</v>
      </c>
      <c r="C7" s="176">
        <v>553</v>
      </c>
      <c r="D7" s="175">
        <v>72</v>
      </c>
      <c r="E7" s="175">
        <v>18</v>
      </c>
      <c r="F7" s="175">
        <v>20</v>
      </c>
      <c r="G7" s="174">
        <v>0</v>
      </c>
      <c r="H7" s="174">
        <v>0</v>
      </c>
      <c r="I7" s="175">
        <v>0</v>
      </c>
      <c r="J7" s="174">
        <v>0</v>
      </c>
      <c r="K7" s="174">
        <v>0</v>
      </c>
      <c r="L7" s="175">
        <v>1</v>
      </c>
      <c r="M7" s="174">
        <v>0</v>
      </c>
      <c r="N7" s="174">
        <v>0</v>
      </c>
      <c r="O7" s="173">
        <v>294</v>
      </c>
    </row>
    <row r="8" spans="1:15" ht="21" customHeight="1">
      <c r="A8" s="198"/>
      <c r="B8" s="172" t="s">
        <v>260</v>
      </c>
      <c r="C8" s="171">
        <v>7657</v>
      </c>
      <c r="D8" s="170">
        <v>722</v>
      </c>
      <c r="E8" s="170">
        <v>942</v>
      </c>
      <c r="F8" s="170">
        <v>857</v>
      </c>
      <c r="G8" s="161">
        <v>0</v>
      </c>
      <c r="H8" s="161">
        <v>0</v>
      </c>
      <c r="I8" s="170">
        <v>5</v>
      </c>
      <c r="J8" s="161">
        <v>0</v>
      </c>
      <c r="K8" s="161">
        <v>0</v>
      </c>
      <c r="L8" s="170">
        <v>61</v>
      </c>
      <c r="M8" s="161">
        <v>0</v>
      </c>
      <c r="N8" s="161">
        <v>0</v>
      </c>
      <c r="O8" s="169">
        <v>4437</v>
      </c>
    </row>
    <row r="9" spans="1:15" ht="21" customHeight="1">
      <c r="A9" s="193" t="s">
        <v>259</v>
      </c>
      <c r="B9" s="193"/>
      <c r="C9" s="160">
        <v>2178</v>
      </c>
      <c r="D9" s="159">
        <v>278</v>
      </c>
      <c r="E9" s="159">
        <v>233</v>
      </c>
      <c r="F9" s="159">
        <v>219</v>
      </c>
      <c r="G9" s="161">
        <v>0</v>
      </c>
      <c r="H9" s="161">
        <v>0</v>
      </c>
      <c r="I9" s="161">
        <v>0</v>
      </c>
      <c r="J9" s="161">
        <v>0</v>
      </c>
      <c r="K9" s="161">
        <v>0</v>
      </c>
      <c r="L9" s="159">
        <v>8</v>
      </c>
      <c r="M9" s="161">
        <v>0</v>
      </c>
      <c r="N9" s="161">
        <v>0</v>
      </c>
      <c r="O9" s="158">
        <v>2275</v>
      </c>
    </row>
    <row r="10" spans="1:15" ht="21" customHeight="1">
      <c r="A10" s="193" t="s">
        <v>258</v>
      </c>
      <c r="B10" s="193"/>
      <c r="C10" s="160">
        <v>2</v>
      </c>
      <c r="D10" s="162">
        <v>2</v>
      </c>
      <c r="E10" s="161">
        <v>0</v>
      </c>
      <c r="F10" s="161">
        <v>0</v>
      </c>
      <c r="G10" s="161">
        <v>0</v>
      </c>
      <c r="H10" s="161">
        <v>0</v>
      </c>
      <c r="I10" s="161">
        <v>0</v>
      </c>
      <c r="J10" s="161">
        <v>0</v>
      </c>
      <c r="K10" s="161">
        <v>0</v>
      </c>
      <c r="L10" s="162">
        <v>0</v>
      </c>
      <c r="M10" s="161">
        <v>0</v>
      </c>
      <c r="N10" s="161">
        <v>0</v>
      </c>
      <c r="O10" s="158">
        <v>32</v>
      </c>
    </row>
    <row r="11" spans="1:15" ht="21" customHeight="1">
      <c r="A11" s="193" t="s">
        <v>257</v>
      </c>
      <c r="B11" s="193"/>
      <c r="C11" s="164">
        <v>0</v>
      </c>
      <c r="D11" s="162">
        <v>0</v>
      </c>
      <c r="E11" s="161">
        <v>0</v>
      </c>
      <c r="F11" s="161">
        <v>0</v>
      </c>
      <c r="G11" s="161">
        <v>0</v>
      </c>
      <c r="H11" s="161">
        <v>0</v>
      </c>
      <c r="I11" s="161">
        <v>0</v>
      </c>
      <c r="J11" s="161">
        <v>0</v>
      </c>
      <c r="K11" s="161">
        <v>0</v>
      </c>
      <c r="L11" s="162">
        <v>0</v>
      </c>
      <c r="M11" s="161">
        <v>0</v>
      </c>
      <c r="N11" s="161">
        <v>0</v>
      </c>
      <c r="O11" s="163">
        <v>0</v>
      </c>
    </row>
    <row r="12" spans="1:15" ht="21" customHeight="1">
      <c r="A12" s="193" t="s">
        <v>256</v>
      </c>
      <c r="B12" s="193"/>
      <c r="C12" s="160">
        <v>10</v>
      </c>
      <c r="D12" s="162">
        <v>2</v>
      </c>
      <c r="E12" s="161">
        <v>1</v>
      </c>
      <c r="F12" s="161">
        <v>1</v>
      </c>
      <c r="G12" s="161">
        <v>0</v>
      </c>
      <c r="H12" s="161">
        <v>0</v>
      </c>
      <c r="I12" s="161">
        <v>0</v>
      </c>
      <c r="J12" s="161">
        <v>0</v>
      </c>
      <c r="K12" s="161">
        <v>0</v>
      </c>
      <c r="L12" s="162">
        <v>0</v>
      </c>
      <c r="M12" s="161">
        <v>0</v>
      </c>
      <c r="N12" s="161">
        <v>0</v>
      </c>
      <c r="O12" s="158">
        <v>74</v>
      </c>
    </row>
    <row r="13" spans="1:15" ht="21" customHeight="1">
      <c r="A13" s="193" t="s">
        <v>255</v>
      </c>
      <c r="B13" s="193"/>
      <c r="C13" s="164">
        <v>0</v>
      </c>
      <c r="D13" s="162">
        <v>0</v>
      </c>
      <c r="E13" s="161">
        <v>0</v>
      </c>
      <c r="F13" s="161">
        <v>0</v>
      </c>
      <c r="G13" s="161">
        <v>0</v>
      </c>
      <c r="H13" s="161">
        <v>0</v>
      </c>
      <c r="I13" s="161">
        <v>0</v>
      </c>
      <c r="J13" s="161">
        <v>0</v>
      </c>
      <c r="K13" s="161">
        <v>0</v>
      </c>
      <c r="L13" s="162">
        <v>0</v>
      </c>
      <c r="M13" s="161">
        <v>0</v>
      </c>
      <c r="N13" s="161">
        <v>0</v>
      </c>
      <c r="O13" s="163">
        <v>0</v>
      </c>
    </row>
    <row r="14" spans="1:15" ht="21" customHeight="1">
      <c r="A14" s="193" t="s">
        <v>254</v>
      </c>
      <c r="B14" s="193"/>
      <c r="C14" s="160">
        <v>1961</v>
      </c>
      <c r="D14" s="159">
        <v>213</v>
      </c>
      <c r="E14" s="159">
        <v>206</v>
      </c>
      <c r="F14" s="159">
        <v>160</v>
      </c>
      <c r="G14" s="161">
        <v>0</v>
      </c>
      <c r="H14" s="161">
        <v>0</v>
      </c>
      <c r="I14" s="161">
        <v>0</v>
      </c>
      <c r="J14" s="161">
        <v>0</v>
      </c>
      <c r="K14" s="161">
        <v>0</v>
      </c>
      <c r="L14" s="162">
        <v>7</v>
      </c>
      <c r="M14" s="161">
        <v>0</v>
      </c>
      <c r="N14" s="161">
        <v>0</v>
      </c>
      <c r="O14" s="158">
        <v>2600</v>
      </c>
    </row>
    <row r="15" spans="1:15" ht="21" customHeight="1">
      <c r="A15" s="193" t="s">
        <v>253</v>
      </c>
      <c r="B15" s="193"/>
      <c r="C15" s="160">
        <v>39</v>
      </c>
      <c r="D15" s="159">
        <v>9</v>
      </c>
      <c r="E15" s="159">
        <v>0</v>
      </c>
      <c r="F15" s="159">
        <v>1</v>
      </c>
      <c r="G15" s="161">
        <v>0</v>
      </c>
      <c r="H15" s="161">
        <v>0</v>
      </c>
      <c r="I15" s="161">
        <v>0</v>
      </c>
      <c r="J15" s="161">
        <v>0</v>
      </c>
      <c r="K15" s="161">
        <v>0</v>
      </c>
      <c r="L15" s="162">
        <v>0</v>
      </c>
      <c r="M15" s="161">
        <v>0</v>
      </c>
      <c r="N15" s="161">
        <v>0</v>
      </c>
      <c r="O15" s="158">
        <v>39</v>
      </c>
    </row>
    <row r="16" spans="1:15" ht="21" customHeight="1">
      <c r="A16" s="193" t="s">
        <v>252</v>
      </c>
      <c r="B16" s="193"/>
      <c r="C16" s="160">
        <v>163</v>
      </c>
      <c r="D16" s="159">
        <v>27</v>
      </c>
      <c r="E16" s="159">
        <v>1</v>
      </c>
      <c r="F16" s="159">
        <v>5</v>
      </c>
      <c r="G16" s="161">
        <v>0</v>
      </c>
      <c r="H16" s="161">
        <v>0</v>
      </c>
      <c r="I16" s="161">
        <v>0</v>
      </c>
      <c r="J16" s="161">
        <v>0</v>
      </c>
      <c r="K16" s="161">
        <v>0</v>
      </c>
      <c r="L16" s="159">
        <v>1</v>
      </c>
      <c r="M16" s="161">
        <v>0</v>
      </c>
      <c r="N16" s="161">
        <v>0</v>
      </c>
      <c r="O16" s="158">
        <v>238</v>
      </c>
    </row>
    <row r="17" spans="1:15" ht="21" customHeight="1">
      <c r="A17" s="193" t="s">
        <v>251</v>
      </c>
      <c r="B17" s="193"/>
      <c r="C17" s="160">
        <v>187</v>
      </c>
      <c r="D17" s="159">
        <v>25</v>
      </c>
      <c r="E17" s="159">
        <v>10</v>
      </c>
      <c r="F17" s="159">
        <v>5</v>
      </c>
      <c r="G17" s="161">
        <v>0</v>
      </c>
      <c r="H17" s="161">
        <v>0</v>
      </c>
      <c r="I17" s="161">
        <v>0</v>
      </c>
      <c r="J17" s="161">
        <v>0</v>
      </c>
      <c r="K17" s="161">
        <v>0</v>
      </c>
      <c r="L17" s="162">
        <v>0</v>
      </c>
      <c r="M17" s="161">
        <v>0</v>
      </c>
      <c r="N17" s="161">
        <v>0</v>
      </c>
      <c r="O17" s="158">
        <v>284</v>
      </c>
    </row>
    <row r="18" spans="1:15" ht="32.25" customHeight="1">
      <c r="A18" s="201" t="s">
        <v>250</v>
      </c>
      <c r="B18" s="202"/>
      <c r="C18" s="167">
        <v>82</v>
      </c>
      <c r="D18" s="166">
        <v>3</v>
      </c>
      <c r="E18" s="166">
        <v>5</v>
      </c>
      <c r="F18" s="166">
        <v>1</v>
      </c>
      <c r="G18" s="161">
        <v>0</v>
      </c>
      <c r="H18" s="161">
        <v>0</v>
      </c>
      <c r="I18" s="161">
        <v>0</v>
      </c>
      <c r="J18" s="161">
        <v>0</v>
      </c>
      <c r="K18" s="161">
        <v>0</v>
      </c>
      <c r="L18" s="168">
        <v>0</v>
      </c>
      <c r="M18" s="161">
        <v>0</v>
      </c>
      <c r="N18" s="161">
        <v>0</v>
      </c>
      <c r="O18" s="165">
        <v>155</v>
      </c>
    </row>
    <row r="19" spans="1:15" ht="21" customHeight="1">
      <c r="A19" s="193" t="s">
        <v>249</v>
      </c>
      <c r="B19" s="193"/>
      <c r="C19" s="160">
        <v>2457</v>
      </c>
      <c r="D19" s="159">
        <v>257</v>
      </c>
      <c r="E19" s="159">
        <v>197</v>
      </c>
      <c r="F19" s="159">
        <v>211</v>
      </c>
      <c r="G19" s="161">
        <v>0</v>
      </c>
      <c r="H19" s="161">
        <v>0</v>
      </c>
      <c r="I19" s="161">
        <v>0</v>
      </c>
      <c r="J19" s="161">
        <v>0</v>
      </c>
      <c r="K19" s="161">
        <v>0</v>
      </c>
      <c r="L19" s="162">
        <v>1</v>
      </c>
      <c r="M19" s="161">
        <v>0</v>
      </c>
      <c r="N19" s="161">
        <v>0</v>
      </c>
      <c r="O19" s="158">
        <v>1928</v>
      </c>
    </row>
    <row r="20" spans="1:15" ht="21" customHeight="1">
      <c r="A20" s="193" t="s">
        <v>248</v>
      </c>
      <c r="B20" s="193"/>
      <c r="C20" s="160">
        <v>19</v>
      </c>
      <c r="D20" s="159">
        <v>3</v>
      </c>
      <c r="E20" s="162">
        <v>1</v>
      </c>
      <c r="F20" s="162">
        <v>0</v>
      </c>
      <c r="G20" s="161">
        <v>0</v>
      </c>
      <c r="H20" s="161">
        <v>0</v>
      </c>
      <c r="I20" s="161">
        <v>0</v>
      </c>
      <c r="J20" s="161">
        <v>0</v>
      </c>
      <c r="K20" s="161">
        <v>0</v>
      </c>
      <c r="L20" s="162">
        <v>0</v>
      </c>
      <c r="M20" s="161">
        <v>0</v>
      </c>
      <c r="N20" s="161">
        <v>0</v>
      </c>
      <c r="O20" s="158">
        <v>32</v>
      </c>
    </row>
    <row r="21" spans="1:15" ht="21" customHeight="1">
      <c r="A21" s="193" t="s">
        <v>247</v>
      </c>
      <c r="B21" s="193"/>
      <c r="C21" s="160">
        <v>288</v>
      </c>
      <c r="D21" s="159">
        <v>34</v>
      </c>
      <c r="E21" s="159">
        <v>37</v>
      </c>
      <c r="F21" s="159">
        <v>43</v>
      </c>
      <c r="G21" s="161">
        <v>0</v>
      </c>
      <c r="H21" s="161">
        <v>0</v>
      </c>
      <c r="I21" s="161">
        <v>0</v>
      </c>
      <c r="J21" s="161">
        <v>0</v>
      </c>
      <c r="K21" s="161">
        <v>0</v>
      </c>
      <c r="L21" s="159">
        <v>2</v>
      </c>
      <c r="M21" s="161">
        <v>0</v>
      </c>
      <c r="N21" s="161">
        <v>0</v>
      </c>
      <c r="O21" s="158">
        <v>683</v>
      </c>
    </row>
    <row r="22" spans="1:15" ht="21" customHeight="1">
      <c r="A22" s="193" t="s">
        <v>246</v>
      </c>
      <c r="B22" s="193"/>
      <c r="C22" s="160">
        <v>2980</v>
      </c>
      <c r="D22" s="159">
        <v>331</v>
      </c>
      <c r="E22" s="159">
        <v>263</v>
      </c>
      <c r="F22" s="159">
        <v>264</v>
      </c>
      <c r="G22" s="161">
        <v>0</v>
      </c>
      <c r="H22" s="161">
        <v>0</v>
      </c>
      <c r="I22" s="161">
        <v>0</v>
      </c>
      <c r="J22" s="161">
        <v>0</v>
      </c>
      <c r="K22" s="161">
        <v>0</v>
      </c>
      <c r="L22" s="162">
        <v>9</v>
      </c>
      <c r="M22" s="161">
        <v>0</v>
      </c>
      <c r="N22" s="161">
        <v>0</v>
      </c>
      <c r="O22" s="158">
        <v>2512</v>
      </c>
    </row>
    <row r="23" spans="1:15" ht="21" customHeight="1">
      <c r="A23" s="193" t="s">
        <v>245</v>
      </c>
      <c r="B23" s="193"/>
      <c r="C23" s="160">
        <v>122</v>
      </c>
      <c r="D23" s="159">
        <v>22</v>
      </c>
      <c r="E23" s="159">
        <v>5</v>
      </c>
      <c r="F23" s="159">
        <v>3</v>
      </c>
      <c r="G23" s="161">
        <v>0</v>
      </c>
      <c r="H23" s="161">
        <v>0</v>
      </c>
      <c r="I23" s="161">
        <v>0</v>
      </c>
      <c r="J23" s="161">
        <v>0</v>
      </c>
      <c r="K23" s="161">
        <v>0</v>
      </c>
      <c r="L23" s="162">
        <v>0</v>
      </c>
      <c r="M23" s="161">
        <v>0</v>
      </c>
      <c r="N23" s="161">
        <v>0</v>
      </c>
      <c r="O23" s="158">
        <v>143</v>
      </c>
    </row>
    <row r="24" spans="1:15" ht="21" customHeight="1">
      <c r="A24" s="193" t="s">
        <v>244</v>
      </c>
      <c r="B24" s="193"/>
      <c r="C24" s="160">
        <v>1667</v>
      </c>
      <c r="D24" s="159">
        <v>160</v>
      </c>
      <c r="E24" s="159">
        <v>235</v>
      </c>
      <c r="F24" s="159">
        <v>155</v>
      </c>
      <c r="G24" s="161">
        <v>0</v>
      </c>
      <c r="H24" s="161">
        <v>0</v>
      </c>
      <c r="I24" s="161">
        <v>0</v>
      </c>
      <c r="J24" s="161">
        <v>0</v>
      </c>
      <c r="K24" s="161">
        <v>0</v>
      </c>
      <c r="L24" s="162">
        <v>6</v>
      </c>
      <c r="M24" s="161">
        <v>0</v>
      </c>
      <c r="N24" s="161">
        <v>0</v>
      </c>
      <c r="O24" s="158">
        <v>2251</v>
      </c>
    </row>
    <row r="25" spans="1:15" ht="21" customHeight="1">
      <c r="A25" s="193" t="s">
        <v>243</v>
      </c>
      <c r="B25" s="193"/>
      <c r="C25" s="160">
        <v>23</v>
      </c>
      <c r="D25" s="159">
        <v>5</v>
      </c>
      <c r="E25" s="159">
        <v>1</v>
      </c>
      <c r="F25" s="162">
        <v>0</v>
      </c>
      <c r="G25" s="161">
        <v>0</v>
      </c>
      <c r="H25" s="161">
        <v>0</v>
      </c>
      <c r="I25" s="161">
        <v>0</v>
      </c>
      <c r="J25" s="161">
        <v>0</v>
      </c>
      <c r="K25" s="161">
        <v>0</v>
      </c>
      <c r="L25" s="162">
        <v>0</v>
      </c>
      <c r="M25" s="161">
        <v>0</v>
      </c>
      <c r="N25" s="161">
        <v>0</v>
      </c>
      <c r="O25" s="158">
        <v>80</v>
      </c>
    </row>
    <row r="26" spans="1:15" ht="21" customHeight="1">
      <c r="A26" s="193" t="s">
        <v>242</v>
      </c>
      <c r="B26" s="193"/>
      <c r="C26" s="160">
        <v>3</v>
      </c>
      <c r="D26" s="162">
        <v>2</v>
      </c>
      <c r="E26" s="162">
        <v>0</v>
      </c>
      <c r="F26" s="159">
        <v>0</v>
      </c>
      <c r="G26" s="161">
        <v>0</v>
      </c>
      <c r="H26" s="161">
        <v>0</v>
      </c>
      <c r="I26" s="161">
        <v>0</v>
      </c>
      <c r="J26" s="161">
        <v>0</v>
      </c>
      <c r="K26" s="161">
        <v>0</v>
      </c>
      <c r="L26" s="162">
        <v>0</v>
      </c>
      <c r="M26" s="161">
        <v>0</v>
      </c>
      <c r="N26" s="161">
        <v>0</v>
      </c>
      <c r="O26" s="158">
        <v>31</v>
      </c>
    </row>
    <row r="27" spans="1:15" ht="21" customHeight="1">
      <c r="A27" s="193" t="s">
        <v>241</v>
      </c>
      <c r="B27" s="193"/>
      <c r="C27" s="160">
        <v>3</v>
      </c>
      <c r="D27" s="162">
        <v>0</v>
      </c>
      <c r="E27" s="162">
        <v>1</v>
      </c>
      <c r="F27" s="162">
        <v>1</v>
      </c>
      <c r="G27" s="161">
        <v>0</v>
      </c>
      <c r="H27" s="161">
        <v>0</v>
      </c>
      <c r="I27" s="161">
        <v>0</v>
      </c>
      <c r="J27" s="161">
        <v>0</v>
      </c>
      <c r="K27" s="161">
        <v>0</v>
      </c>
      <c r="L27" s="162">
        <v>0</v>
      </c>
      <c r="M27" s="161">
        <v>0</v>
      </c>
      <c r="N27" s="161">
        <v>0</v>
      </c>
      <c r="O27" s="158">
        <v>3</v>
      </c>
    </row>
    <row r="28" spans="1:15" ht="21" customHeight="1">
      <c r="A28" s="193" t="s">
        <v>240</v>
      </c>
      <c r="B28" s="193"/>
      <c r="C28" s="164">
        <v>0</v>
      </c>
      <c r="D28" s="162">
        <v>0</v>
      </c>
      <c r="E28" s="162">
        <v>0</v>
      </c>
      <c r="F28" s="162">
        <v>0</v>
      </c>
      <c r="G28" s="161">
        <v>0</v>
      </c>
      <c r="H28" s="161">
        <v>0</v>
      </c>
      <c r="I28" s="161">
        <v>0</v>
      </c>
      <c r="J28" s="161">
        <v>0</v>
      </c>
      <c r="K28" s="161">
        <v>0</v>
      </c>
      <c r="L28" s="162">
        <v>0</v>
      </c>
      <c r="M28" s="161">
        <v>0</v>
      </c>
      <c r="N28" s="161">
        <v>0</v>
      </c>
      <c r="O28" s="163">
        <v>0</v>
      </c>
    </row>
    <row r="29" spans="1:15" ht="21" customHeight="1">
      <c r="A29" s="193" t="s">
        <v>239</v>
      </c>
      <c r="B29" s="193"/>
      <c r="C29" s="160">
        <v>92</v>
      </c>
      <c r="D29" s="159">
        <v>10</v>
      </c>
      <c r="E29" s="159">
        <v>1</v>
      </c>
      <c r="F29" s="159">
        <v>2</v>
      </c>
      <c r="G29" s="161">
        <v>0</v>
      </c>
      <c r="H29" s="161">
        <v>0</v>
      </c>
      <c r="I29" s="161">
        <v>0</v>
      </c>
      <c r="J29" s="161">
        <v>0</v>
      </c>
      <c r="K29" s="161">
        <v>0</v>
      </c>
      <c r="L29" s="162">
        <v>0</v>
      </c>
      <c r="M29" s="161">
        <v>0</v>
      </c>
      <c r="N29" s="161">
        <v>0</v>
      </c>
      <c r="O29" s="158">
        <v>127</v>
      </c>
    </row>
    <row r="30" spans="1:15" ht="21" customHeight="1">
      <c r="A30" s="193" t="s">
        <v>238</v>
      </c>
      <c r="B30" s="193"/>
      <c r="C30" s="160">
        <v>51</v>
      </c>
      <c r="D30" s="159">
        <v>3</v>
      </c>
      <c r="E30" s="159">
        <v>0</v>
      </c>
      <c r="F30" s="159">
        <v>2</v>
      </c>
      <c r="G30" s="161">
        <v>0</v>
      </c>
      <c r="H30" s="161">
        <v>0</v>
      </c>
      <c r="I30" s="161">
        <v>0</v>
      </c>
      <c r="J30" s="161">
        <v>0</v>
      </c>
      <c r="K30" s="161">
        <v>0</v>
      </c>
      <c r="L30" s="159">
        <v>0</v>
      </c>
      <c r="M30" s="161">
        <v>0</v>
      </c>
      <c r="N30" s="161">
        <v>0</v>
      </c>
      <c r="O30" s="158">
        <v>97</v>
      </c>
    </row>
    <row r="31" spans="1:15" ht="21" customHeight="1">
      <c r="A31" s="193" t="s">
        <v>237</v>
      </c>
      <c r="B31" s="193"/>
      <c r="C31" s="160">
        <v>72</v>
      </c>
      <c r="D31" s="159">
        <v>8</v>
      </c>
      <c r="E31" s="159">
        <v>4</v>
      </c>
      <c r="F31" s="159">
        <v>5</v>
      </c>
      <c r="G31" s="161">
        <v>0</v>
      </c>
      <c r="H31" s="161">
        <v>0</v>
      </c>
      <c r="I31" s="161">
        <v>0</v>
      </c>
      <c r="J31" s="161">
        <v>0</v>
      </c>
      <c r="K31" s="161">
        <v>0</v>
      </c>
      <c r="L31" s="162">
        <v>0</v>
      </c>
      <c r="M31" s="161">
        <v>0</v>
      </c>
      <c r="N31" s="161">
        <v>0</v>
      </c>
      <c r="O31" s="158">
        <v>115</v>
      </c>
    </row>
    <row r="32" spans="1:15" ht="21" customHeight="1">
      <c r="A32" s="193" t="s">
        <v>236</v>
      </c>
      <c r="B32" s="193"/>
      <c r="C32" s="160">
        <v>57</v>
      </c>
      <c r="D32" s="159">
        <v>5</v>
      </c>
      <c r="E32" s="159">
        <v>0</v>
      </c>
      <c r="F32" s="162">
        <v>1</v>
      </c>
      <c r="G32" s="161">
        <v>0</v>
      </c>
      <c r="H32" s="161">
        <v>0</v>
      </c>
      <c r="I32" s="161">
        <v>0</v>
      </c>
      <c r="J32" s="161">
        <v>0</v>
      </c>
      <c r="K32" s="161">
        <v>0</v>
      </c>
      <c r="L32" s="162">
        <v>0</v>
      </c>
      <c r="M32" s="161">
        <v>0</v>
      </c>
      <c r="N32" s="161">
        <v>0</v>
      </c>
      <c r="O32" s="158">
        <v>23</v>
      </c>
    </row>
    <row r="33" spans="1:15" ht="21" customHeight="1">
      <c r="A33" s="193" t="s">
        <v>235</v>
      </c>
      <c r="B33" s="193"/>
      <c r="C33" s="160">
        <v>137</v>
      </c>
      <c r="D33" s="159">
        <v>17</v>
      </c>
      <c r="E33" s="159">
        <v>2</v>
      </c>
      <c r="F33" s="159">
        <v>6</v>
      </c>
      <c r="G33" s="161">
        <v>0</v>
      </c>
      <c r="H33" s="161">
        <v>0</v>
      </c>
      <c r="I33" s="161">
        <v>0</v>
      </c>
      <c r="J33" s="161">
        <v>0</v>
      </c>
      <c r="K33" s="161">
        <v>0</v>
      </c>
      <c r="L33" s="159">
        <v>0</v>
      </c>
      <c r="M33" s="161">
        <v>0</v>
      </c>
      <c r="N33" s="161">
        <v>0</v>
      </c>
      <c r="O33" s="158">
        <v>125</v>
      </c>
    </row>
    <row r="34" spans="1:15" ht="21" customHeight="1">
      <c r="A34" s="193" t="s">
        <v>234</v>
      </c>
      <c r="B34" s="193"/>
      <c r="C34" s="160">
        <v>1</v>
      </c>
      <c r="D34" s="159">
        <v>0</v>
      </c>
      <c r="E34" s="162">
        <v>0</v>
      </c>
      <c r="F34" s="162">
        <v>0</v>
      </c>
      <c r="G34" s="161">
        <v>0</v>
      </c>
      <c r="H34" s="161">
        <v>0</v>
      </c>
      <c r="I34" s="161">
        <v>0</v>
      </c>
      <c r="J34" s="161">
        <v>0</v>
      </c>
      <c r="K34" s="161">
        <v>0</v>
      </c>
      <c r="L34" s="162">
        <v>1</v>
      </c>
      <c r="M34" s="161">
        <v>0</v>
      </c>
      <c r="N34" s="161">
        <v>0</v>
      </c>
      <c r="O34" s="158">
        <v>0</v>
      </c>
    </row>
    <row r="35" spans="1:15" ht="21" customHeight="1">
      <c r="A35" s="193" t="s">
        <v>233</v>
      </c>
      <c r="B35" s="193"/>
      <c r="C35" s="160">
        <v>112</v>
      </c>
      <c r="D35" s="159">
        <v>10</v>
      </c>
      <c r="E35" s="159">
        <v>5</v>
      </c>
      <c r="F35" s="159">
        <v>6</v>
      </c>
      <c r="G35" s="161">
        <v>0</v>
      </c>
      <c r="H35" s="161">
        <v>0</v>
      </c>
      <c r="I35" s="161">
        <v>0</v>
      </c>
      <c r="J35" s="161">
        <v>0</v>
      </c>
      <c r="K35" s="161">
        <v>0</v>
      </c>
      <c r="L35" s="159">
        <v>0</v>
      </c>
      <c r="M35" s="161">
        <v>0</v>
      </c>
      <c r="N35" s="161">
        <v>0</v>
      </c>
      <c r="O35" s="158">
        <v>109</v>
      </c>
    </row>
    <row r="36" spans="1:15" ht="21" customHeight="1">
      <c r="A36" s="193" t="s">
        <v>232</v>
      </c>
      <c r="B36" s="193"/>
      <c r="C36" s="160">
        <v>750</v>
      </c>
      <c r="D36" s="159">
        <v>89</v>
      </c>
      <c r="E36" s="159">
        <v>64</v>
      </c>
      <c r="F36" s="159">
        <v>56</v>
      </c>
      <c r="G36" s="161">
        <v>0</v>
      </c>
      <c r="H36" s="161">
        <v>0</v>
      </c>
      <c r="I36" s="161">
        <v>0</v>
      </c>
      <c r="J36" s="161">
        <v>0</v>
      </c>
      <c r="K36" s="161">
        <v>0</v>
      </c>
      <c r="L36" s="159">
        <v>2</v>
      </c>
      <c r="M36" s="161">
        <v>0</v>
      </c>
      <c r="N36" s="161">
        <v>0</v>
      </c>
      <c r="O36" s="158">
        <v>1016</v>
      </c>
    </row>
    <row r="37" spans="1:15" ht="32.25" customHeight="1">
      <c r="A37" s="203" t="s">
        <v>231</v>
      </c>
      <c r="B37" s="204"/>
      <c r="C37" s="167">
        <v>16</v>
      </c>
      <c r="D37" s="166">
        <v>2</v>
      </c>
      <c r="E37" s="161">
        <v>0</v>
      </c>
      <c r="F37" s="161">
        <v>0</v>
      </c>
      <c r="G37" s="161">
        <v>0</v>
      </c>
      <c r="H37" s="161">
        <v>0</v>
      </c>
      <c r="I37" s="161">
        <v>0</v>
      </c>
      <c r="J37" s="161">
        <v>0</v>
      </c>
      <c r="K37" s="161">
        <v>0</v>
      </c>
      <c r="L37" s="161">
        <v>0</v>
      </c>
      <c r="M37" s="161">
        <v>0</v>
      </c>
      <c r="N37" s="161">
        <v>0</v>
      </c>
      <c r="O37" s="165">
        <v>14</v>
      </c>
    </row>
    <row r="38" spans="1:15" ht="21" customHeight="1">
      <c r="A38" s="193" t="s">
        <v>230</v>
      </c>
      <c r="B38" s="193"/>
      <c r="C38" s="164">
        <v>0</v>
      </c>
      <c r="D38" s="162">
        <v>0</v>
      </c>
      <c r="E38" s="161">
        <v>0</v>
      </c>
      <c r="F38" s="161">
        <v>0</v>
      </c>
      <c r="G38" s="161">
        <v>0</v>
      </c>
      <c r="H38" s="161">
        <v>0</v>
      </c>
      <c r="I38" s="161">
        <v>0</v>
      </c>
      <c r="J38" s="161">
        <v>0</v>
      </c>
      <c r="K38" s="161">
        <v>0</v>
      </c>
      <c r="L38" s="161">
        <v>0</v>
      </c>
      <c r="M38" s="161">
        <v>0</v>
      </c>
      <c r="N38" s="161">
        <v>0</v>
      </c>
      <c r="O38" s="163">
        <v>0</v>
      </c>
    </row>
    <row r="39" spans="1:15" ht="21" customHeight="1">
      <c r="A39" s="193" t="s">
        <v>229</v>
      </c>
      <c r="B39" s="193"/>
      <c r="C39" s="160">
        <v>71</v>
      </c>
      <c r="D39" s="159">
        <v>12</v>
      </c>
      <c r="E39" s="159">
        <v>5</v>
      </c>
      <c r="F39" s="159">
        <v>8</v>
      </c>
      <c r="G39" s="161">
        <v>0</v>
      </c>
      <c r="H39" s="161">
        <v>0</v>
      </c>
      <c r="I39" s="161">
        <v>0</v>
      </c>
      <c r="J39" s="161">
        <v>0</v>
      </c>
      <c r="K39" s="161">
        <v>0</v>
      </c>
      <c r="L39" s="161">
        <v>0</v>
      </c>
      <c r="M39" s="161">
        <v>0</v>
      </c>
      <c r="N39" s="161">
        <v>0</v>
      </c>
      <c r="O39" s="158">
        <v>146</v>
      </c>
    </row>
    <row r="40" spans="1:15" ht="21" customHeight="1">
      <c r="A40" s="193" t="s">
        <v>228</v>
      </c>
      <c r="B40" s="193"/>
      <c r="C40" s="160">
        <v>23</v>
      </c>
      <c r="D40" s="159">
        <v>1</v>
      </c>
      <c r="E40" s="162">
        <v>0</v>
      </c>
      <c r="F40" s="162">
        <v>1</v>
      </c>
      <c r="G40" s="161">
        <v>0</v>
      </c>
      <c r="H40" s="161">
        <v>0</v>
      </c>
      <c r="I40" s="161">
        <v>0</v>
      </c>
      <c r="J40" s="161">
        <v>0</v>
      </c>
      <c r="K40" s="161">
        <v>0</v>
      </c>
      <c r="L40" s="161">
        <v>0</v>
      </c>
      <c r="M40" s="161">
        <v>0</v>
      </c>
      <c r="N40" s="161">
        <v>0</v>
      </c>
      <c r="O40" s="158">
        <v>14</v>
      </c>
    </row>
    <row r="41" spans="1:15" ht="21" customHeight="1">
      <c r="A41" s="193" t="s">
        <v>227</v>
      </c>
      <c r="B41" s="193"/>
      <c r="C41" s="160">
        <v>42</v>
      </c>
      <c r="D41" s="159">
        <v>4</v>
      </c>
      <c r="E41" s="161">
        <v>0</v>
      </c>
      <c r="F41" s="162">
        <v>2</v>
      </c>
      <c r="G41" s="161">
        <v>0</v>
      </c>
      <c r="H41" s="161">
        <v>0</v>
      </c>
      <c r="I41" s="161">
        <v>0</v>
      </c>
      <c r="J41" s="161">
        <v>0</v>
      </c>
      <c r="K41" s="161">
        <v>0</v>
      </c>
      <c r="L41" s="161">
        <v>0</v>
      </c>
      <c r="M41" s="161">
        <v>0</v>
      </c>
      <c r="N41" s="161">
        <v>0</v>
      </c>
      <c r="O41" s="158">
        <v>20</v>
      </c>
    </row>
    <row r="42" spans="1:15" ht="21" customHeight="1">
      <c r="A42" s="206" t="s">
        <v>2</v>
      </c>
      <c r="B42" s="207"/>
      <c r="C42" s="160">
        <f>SUM(C5:C41)</f>
        <v>28922</v>
      </c>
      <c r="D42" s="159">
        <f t="shared" ref="D42:O42" si="0">SUM(D5:D41)</f>
        <v>3161</v>
      </c>
      <c r="E42" s="159">
        <f t="shared" si="0"/>
        <v>2767</v>
      </c>
      <c r="F42" s="159">
        <f t="shared" si="0"/>
        <v>2678</v>
      </c>
      <c r="G42" s="159">
        <f t="shared" si="0"/>
        <v>0</v>
      </c>
      <c r="H42" s="159">
        <f t="shared" si="0"/>
        <v>0</v>
      </c>
      <c r="I42" s="159">
        <f t="shared" si="0"/>
        <v>12</v>
      </c>
      <c r="J42" s="159">
        <f t="shared" si="0"/>
        <v>0</v>
      </c>
      <c r="K42" s="159">
        <f t="shared" si="0"/>
        <v>0</v>
      </c>
      <c r="L42" s="159">
        <f t="shared" si="0"/>
        <v>116</v>
      </c>
      <c r="M42" s="159">
        <f t="shared" si="0"/>
        <v>0</v>
      </c>
      <c r="N42" s="159">
        <f t="shared" si="0"/>
        <v>0</v>
      </c>
      <c r="O42" s="158">
        <f t="shared" si="0"/>
        <v>25157</v>
      </c>
    </row>
    <row r="43" spans="1:15" s="156" customFormat="1" ht="20.100000000000001" customHeight="1">
      <c r="A43" s="157"/>
      <c r="B43" s="157"/>
    </row>
    <row r="44" spans="1:15" ht="20.100000000000001" customHeight="1">
      <c r="C44" s="155"/>
    </row>
  </sheetData>
  <mergeCells count="51">
    <mergeCell ref="M1:O1"/>
    <mergeCell ref="A42:B42"/>
    <mergeCell ref="A11:B11"/>
    <mergeCell ref="A5:A8"/>
    <mergeCell ref="G2:L2"/>
    <mergeCell ref="A2:B4"/>
    <mergeCell ref="C2:C4"/>
    <mergeCell ref="D2:E3"/>
    <mergeCell ref="F2:F4"/>
    <mergeCell ref="A34:B34"/>
    <mergeCell ref="A35:B35"/>
    <mergeCell ref="A22:B22"/>
    <mergeCell ref="A10:B10"/>
    <mergeCell ref="A12:B12"/>
    <mergeCell ref="A13:B13"/>
    <mergeCell ref="A14:B14"/>
    <mergeCell ref="A40:B40"/>
    <mergeCell ref="A36:B36"/>
    <mergeCell ref="A41:B41"/>
    <mergeCell ref="A37:B37"/>
    <mergeCell ref="A38:B38"/>
    <mergeCell ref="A39:B39"/>
    <mergeCell ref="A20:B20"/>
    <mergeCell ref="A21:B21"/>
    <mergeCell ref="A9:B9"/>
    <mergeCell ref="A23:B23"/>
    <mergeCell ref="A24:B24"/>
    <mergeCell ref="A15:B15"/>
    <mergeCell ref="A16:B16"/>
    <mergeCell ref="A17:B17"/>
    <mergeCell ref="A18:B18"/>
    <mergeCell ref="A19:B19"/>
    <mergeCell ref="O2:O4"/>
    <mergeCell ref="G3:G4"/>
    <mergeCell ref="H3:H4"/>
    <mergeCell ref="I3:I4"/>
    <mergeCell ref="J3:J4"/>
    <mergeCell ref="K3:K4"/>
    <mergeCell ref="L3:L4"/>
    <mergeCell ref="M3:M4"/>
    <mergeCell ref="N3:N4"/>
    <mergeCell ref="M2:N2"/>
    <mergeCell ref="A32:B32"/>
    <mergeCell ref="A33:B33"/>
    <mergeCell ref="A29:B29"/>
    <mergeCell ref="A25:B25"/>
    <mergeCell ref="A26:B26"/>
    <mergeCell ref="A27:B27"/>
    <mergeCell ref="A30:B30"/>
    <mergeCell ref="A31:B31"/>
    <mergeCell ref="A28:B28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81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 enableFormatConditionsCalculation="0">
    <tabColor theme="3" tint="0.59999389629810485"/>
    <pageSetUpPr fitToPage="1"/>
  </sheetPr>
  <dimension ref="A1:J19"/>
  <sheetViews>
    <sheetView view="pageBreakPreview" topLeftCell="A4" zoomScaleNormal="100" zoomScaleSheetLayoutView="100" workbookViewId="0">
      <selection activeCell="E16" sqref="E16"/>
    </sheetView>
  </sheetViews>
  <sheetFormatPr defaultRowHeight="13.5"/>
  <cols>
    <col min="1" max="1" width="13.625" customWidth="1"/>
    <col min="2" max="2" width="23.125" customWidth="1"/>
    <col min="3" max="7" width="9.5" customWidth="1"/>
    <col min="8" max="8" width="10.25" customWidth="1"/>
    <col min="9" max="9" width="9.5" customWidth="1"/>
    <col min="10" max="10" width="2.25" customWidth="1"/>
    <col min="12" max="12" width="2" customWidth="1"/>
  </cols>
  <sheetData>
    <row r="1" spans="1:10" ht="18">
      <c r="A1" s="144" t="s">
        <v>218</v>
      </c>
      <c r="B1" s="143"/>
      <c r="C1" s="87"/>
      <c r="D1" s="87"/>
      <c r="E1" s="87"/>
      <c r="F1" s="87"/>
      <c r="G1" s="87"/>
      <c r="H1" s="87"/>
      <c r="I1" s="87"/>
    </row>
    <row r="2" spans="1:10" ht="13.5" customHeight="1">
      <c r="A2" s="87"/>
      <c r="B2" s="87"/>
      <c r="C2" s="87"/>
      <c r="D2" s="87"/>
      <c r="E2" s="87"/>
      <c r="F2" s="87"/>
      <c r="G2" s="87"/>
      <c r="H2" s="87"/>
      <c r="I2" s="37" t="s">
        <v>287</v>
      </c>
    </row>
    <row r="3" spans="1:10" ht="20.100000000000001" customHeight="1">
      <c r="A3" s="233" t="s">
        <v>10</v>
      </c>
      <c r="B3" s="234"/>
      <c r="C3" s="237" t="s">
        <v>151</v>
      </c>
      <c r="D3" s="238" t="s">
        <v>213</v>
      </c>
      <c r="E3" s="239"/>
      <c r="F3" s="239"/>
      <c r="G3" s="240"/>
      <c r="H3" s="224" t="s">
        <v>206</v>
      </c>
      <c r="I3" s="224" t="s">
        <v>155</v>
      </c>
    </row>
    <row r="4" spans="1:10" ht="40.5" customHeight="1">
      <c r="A4" s="235"/>
      <c r="B4" s="236"/>
      <c r="C4" s="237"/>
      <c r="D4" s="88" t="s">
        <v>15</v>
      </c>
      <c r="E4" s="88" t="s">
        <v>16</v>
      </c>
      <c r="F4" s="88" t="s">
        <v>17</v>
      </c>
      <c r="G4" s="89" t="s">
        <v>5</v>
      </c>
      <c r="H4" s="230"/>
      <c r="I4" s="225"/>
    </row>
    <row r="5" spans="1:10" ht="20.100000000000001" customHeight="1">
      <c r="A5" s="226" t="s">
        <v>2</v>
      </c>
      <c r="B5" s="227"/>
      <c r="C5" s="51">
        <f>SUM(C6:C19)</f>
        <v>7847</v>
      </c>
      <c r="D5" s="51">
        <f t="shared" ref="D5:I5" si="0">SUM(D6:D19)</f>
        <v>0</v>
      </c>
      <c r="E5" s="51">
        <f t="shared" si="0"/>
        <v>0</v>
      </c>
      <c r="F5" s="51">
        <f t="shared" si="0"/>
        <v>0</v>
      </c>
      <c r="G5" s="51">
        <f t="shared" si="0"/>
        <v>5</v>
      </c>
      <c r="H5" s="51">
        <f t="shared" si="0"/>
        <v>0</v>
      </c>
      <c r="I5" s="51">
        <f t="shared" si="0"/>
        <v>5379</v>
      </c>
      <c r="J5" s="148">
        <f>SUM(C5:I5)</f>
        <v>13231</v>
      </c>
    </row>
    <row r="6" spans="1:10" ht="20.100000000000001" customHeight="1">
      <c r="A6" s="228" t="s">
        <v>11</v>
      </c>
      <c r="B6" s="90" t="s">
        <v>12</v>
      </c>
      <c r="C6" s="52">
        <v>174</v>
      </c>
      <c r="D6" s="45">
        <v>0</v>
      </c>
      <c r="E6" s="45">
        <v>0</v>
      </c>
      <c r="F6" s="45">
        <v>0</v>
      </c>
      <c r="G6" s="45">
        <v>0</v>
      </c>
      <c r="H6" s="45">
        <v>0</v>
      </c>
      <c r="I6" s="46">
        <v>98</v>
      </c>
    </row>
    <row r="7" spans="1:10" ht="20.100000000000001" customHeight="1">
      <c r="A7" s="229"/>
      <c r="B7" s="91" t="s">
        <v>13</v>
      </c>
      <c r="C7" s="52">
        <v>161</v>
      </c>
      <c r="D7" s="45">
        <v>0</v>
      </c>
      <c r="E7" s="45">
        <v>0</v>
      </c>
      <c r="F7" s="45">
        <v>0</v>
      </c>
      <c r="G7" s="45">
        <v>0</v>
      </c>
      <c r="H7" s="45">
        <v>0</v>
      </c>
      <c r="I7" s="46">
        <v>61</v>
      </c>
    </row>
    <row r="8" spans="1:10" ht="20.100000000000001" customHeight="1">
      <c r="A8" s="229"/>
      <c r="B8" s="91" t="s">
        <v>14</v>
      </c>
      <c r="C8" s="52">
        <v>32</v>
      </c>
      <c r="D8" s="45">
        <v>0</v>
      </c>
      <c r="E8" s="45">
        <v>0</v>
      </c>
      <c r="F8" s="45">
        <v>0</v>
      </c>
      <c r="G8" s="45">
        <v>0</v>
      </c>
      <c r="H8" s="45">
        <v>0</v>
      </c>
      <c r="I8" s="46">
        <v>14</v>
      </c>
    </row>
    <row r="9" spans="1:10" ht="20.100000000000001" customHeight="1">
      <c r="A9" s="230"/>
      <c r="B9" s="92" t="s">
        <v>5</v>
      </c>
      <c r="C9" s="53">
        <v>671</v>
      </c>
      <c r="D9" s="48">
        <v>0</v>
      </c>
      <c r="E9" s="48">
        <v>0</v>
      </c>
      <c r="F9" s="48">
        <v>0</v>
      </c>
      <c r="G9" s="48">
        <v>0</v>
      </c>
      <c r="H9" s="48">
        <v>0</v>
      </c>
      <c r="I9" s="49">
        <v>236</v>
      </c>
    </row>
    <row r="10" spans="1:10" ht="20.100000000000001" customHeight="1">
      <c r="A10" s="231" t="s">
        <v>18</v>
      </c>
      <c r="B10" s="232"/>
      <c r="C10" s="52">
        <v>132</v>
      </c>
      <c r="D10" s="45">
        <v>0</v>
      </c>
      <c r="E10" s="45">
        <v>0</v>
      </c>
      <c r="F10" s="45">
        <v>0</v>
      </c>
      <c r="G10" s="45">
        <v>0</v>
      </c>
      <c r="H10" s="45">
        <v>0</v>
      </c>
      <c r="I10" s="46">
        <v>0</v>
      </c>
    </row>
    <row r="11" spans="1:10" ht="20.100000000000001" customHeight="1">
      <c r="A11" s="220" t="s">
        <v>19</v>
      </c>
      <c r="B11" s="221"/>
      <c r="C11" s="52">
        <v>1369</v>
      </c>
      <c r="D11" s="45">
        <v>0</v>
      </c>
      <c r="E11" s="45">
        <v>0</v>
      </c>
      <c r="F11" s="45">
        <v>0</v>
      </c>
      <c r="G11" s="45">
        <v>4</v>
      </c>
      <c r="H11" s="45">
        <v>0</v>
      </c>
      <c r="I11" s="46">
        <v>398</v>
      </c>
    </row>
    <row r="12" spans="1:10" ht="20.100000000000001" customHeight="1">
      <c r="A12" s="220" t="s">
        <v>20</v>
      </c>
      <c r="B12" s="221"/>
      <c r="C12" s="52">
        <v>905</v>
      </c>
      <c r="D12" s="45">
        <v>0</v>
      </c>
      <c r="E12" s="45">
        <v>0</v>
      </c>
      <c r="F12" s="45">
        <v>0</v>
      </c>
      <c r="G12" s="45">
        <v>0</v>
      </c>
      <c r="H12" s="45">
        <v>0</v>
      </c>
      <c r="I12" s="46">
        <v>746</v>
      </c>
    </row>
    <row r="13" spans="1:10" ht="20.100000000000001" customHeight="1">
      <c r="A13" s="220" t="s">
        <v>21</v>
      </c>
      <c r="B13" s="221"/>
      <c r="C13" s="52">
        <v>860</v>
      </c>
      <c r="D13" s="45">
        <v>0</v>
      </c>
      <c r="E13" s="45">
        <v>0</v>
      </c>
      <c r="F13" s="45">
        <v>0</v>
      </c>
      <c r="G13" s="45">
        <v>0</v>
      </c>
      <c r="H13" s="45">
        <v>0</v>
      </c>
      <c r="I13" s="46">
        <v>791</v>
      </c>
    </row>
    <row r="14" spans="1:10" ht="20.100000000000001" customHeight="1">
      <c r="A14" s="220" t="s">
        <v>215</v>
      </c>
      <c r="B14" s="221"/>
      <c r="C14" s="52">
        <v>1405</v>
      </c>
      <c r="D14" s="45">
        <v>0</v>
      </c>
      <c r="E14" s="45">
        <v>0</v>
      </c>
      <c r="F14" s="45">
        <v>0</v>
      </c>
      <c r="G14" s="45">
        <v>0</v>
      </c>
      <c r="H14" s="45">
        <v>0</v>
      </c>
      <c r="I14" s="46">
        <v>1075</v>
      </c>
    </row>
    <row r="15" spans="1:10" ht="20.100000000000001" customHeight="1">
      <c r="A15" s="220" t="s">
        <v>22</v>
      </c>
      <c r="B15" s="221"/>
      <c r="C15" s="52">
        <v>1557</v>
      </c>
      <c r="D15" s="45">
        <v>0</v>
      </c>
      <c r="E15" s="45">
        <v>0</v>
      </c>
      <c r="F15" s="45">
        <v>0</v>
      </c>
      <c r="G15" s="45">
        <v>1</v>
      </c>
      <c r="H15" s="45">
        <v>0</v>
      </c>
      <c r="I15" s="46">
        <v>1467</v>
      </c>
    </row>
    <row r="16" spans="1:10" ht="20.100000000000001" customHeight="1">
      <c r="A16" s="220" t="s">
        <v>205</v>
      </c>
      <c r="B16" s="221"/>
      <c r="C16" s="52">
        <v>6</v>
      </c>
      <c r="D16" s="45">
        <v>0</v>
      </c>
      <c r="E16" s="45">
        <v>0</v>
      </c>
      <c r="F16" s="45">
        <v>0</v>
      </c>
      <c r="G16" s="45">
        <v>0</v>
      </c>
      <c r="H16" s="45">
        <v>0</v>
      </c>
      <c r="I16" s="46">
        <v>0</v>
      </c>
    </row>
    <row r="17" spans="1:9" ht="20.100000000000001" customHeight="1">
      <c r="A17" s="220" t="s">
        <v>23</v>
      </c>
      <c r="B17" s="221"/>
      <c r="C17" s="52">
        <v>226</v>
      </c>
      <c r="D17" s="45">
        <v>0</v>
      </c>
      <c r="E17" s="45">
        <v>0</v>
      </c>
      <c r="F17" s="45">
        <v>0</v>
      </c>
      <c r="G17" s="45">
        <v>0</v>
      </c>
      <c r="H17" s="45">
        <v>0</v>
      </c>
      <c r="I17" s="46">
        <v>90</v>
      </c>
    </row>
    <row r="18" spans="1:9" ht="20.100000000000001" customHeight="1">
      <c r="A18" s="220" t="s">
        <v>24</v>
      </c>
      <c r="B18" s="221"/>
      <c r="C18" s="52">
        <v>0</v>
      </c>
      <c r="D18" s="45">
        <v>0</v>
      </c>
      <c r="E18" s="45">
        <v>0</v>
      </c>
      <c r="F18" s="45">
        <v>0</v>
      </c>
      <c r="G18" s="45">
        <v>0</v>
      </c>
      <c r="H18" s="45">
        <v>0</v>
      </c>
      <c r="I18" s="46">
        <v>0</v>
      </c>
    </row>
    <row r="19" spans="1:9" ht="33.75" customHeight="1">
      <c r="A19" s="222" t="s">
        <v>133</v>
      </c>
      <c r="B19" s="223"/>
      <c r="C19" s="53">
        <v>349</v>
      </c>
      <c r="D19" s="48">
        <v>0</v>
      </c>
      <c r="E19" s="48">
        <v>0</v>
      </c>
      <c r="F19" s="48">
        <v>0</v>
      </c>
      <c r="G19" s="48">
        <v>0</v>
      </c>
      <c r="H19" s="48">
        <v>0</v>
      </c>
      <c r="I19" s="49">
        <v>403</v>
      </c>
    </row>
  </sheetData>
  <mergeCells count="17">
    <mergeCell ref="I3:I4"/>
    <mergeCell ref="A5:B5"/>
    <mergeCell ref="A6:A9"/>
    <mergeCell ref="A10:B10"/>
    <mergeCell ref="A3:B4"/>
    <mergeCell ref="C3:C4"/>
    <mergeCell ref="D3:G3"/>
    <mergeCell ref="H3:H4"/>
    <mergeCell ref="A11:B11"/>
    <mergeCell ref="A12:B12"/>
    <mergeCell ref="A13:B13"/>
    <mergeCell ref="A14:B14"/>
    <mergeCell ref="A19:B19"/>
    <mergeCell ref="A15:B15"/>
    <mergeCell ref="A16:B16"/>
    <mergeCell ref="A17:B17"/>
    <mergeCell ref="A18:B18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83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 enableFormatConditionsCalculation="0">
    <tabColor theme="3" tint="0.59999389629810485"/>
  </sheetPr>
  <dimension ref="A1:L10"/>
  <sheetViews>
    <sheetView view="pageBreakPreview" zoomScaleNormal="100" workbookViewId="0">
      <selection activeCell="L5" sqref="L5"/>
    </sheetView>
  </sheetViews>
  <sheetFormatPr defaultRowHeight="13.5"/>
  <cols>
    <col min="1" max="1" width="4" customWidth="1"/>
    <col min="3" max="12" width="8.625" customWidth="1"/>
  </cols>
  <sheetData>
    <row r="1" spans="1:12" ht="21">
      <c r="A1" s="149" t="s">
        <v>219</v>
      </c>
      <c r="B1" s="150"/>
      <c r="C1" s="151"/>
      <c r="D1" s="151"/>
      <c r="E1" s="151"/>
      <c r="F1" s="151"/>
      <c r="G1" s="151"/>
      <c r="H1" s="151"/>
      <c r="I1" s="151"/>
      <c r="J1" s="151"/>
      <c r="K1" s="151"/>
      <c r="L1" s="34" t="s">
        <v>286</v>
      </c>
    </row>
    <row r="2" spans="1:12" ht="30" customHeight="1">
      <c r="A2" s="243"/>
      <c r="B2" s="244"/>
      <c r="C2" s="250" t="s">
        <v>25</v>
      </c>
      <c r="D2" s="251"/>
      <c r="E2" s="251"/>
      <c r="F2" s="251"/>
      <c r="G2" s="251"/>
      <c r="H2" s="251"/>
      <c r="I2" s="251"/>
      <c r="J2" s="251"/>
      <c r="K2" s="251"/>
      <c r="L2" s="195" t="s">
        <v>169</v>
      </c>
    </row>
    <row r="3" spans="1:12" ht="30" customHeight="1">
      <c r="A3" s="243"/>
      <c r="B3" s="244"/>
      <c r="C3" s="194" t="s">
        <v>32</v>
      </c>
      <c r="D3" s="194" t="s">
        <v>33</v>
      </c>
      <c r="E3" s="237" t="s">
        <v>26</v>
      </c>
      <c r="F3" s="237"/>
      <c r="G3" s="237"/>
      <c r="H3" s="237"/>
      <c r="I3" s="237"/>
      <c r="J3" s="237"/>
      <c r="K3" s="237"/>
      <c r="L3" s="195"/>
    </row>
    <row r="4" spans="1:12" ht="74.25" customHeight="1">
      <c r="A4" s="245"/>
      <c r="B4" s="246"/>
      <c r="C4" s="196"/>
      <c r="D4" s="196"/>
      <c r="E4" s="73" t="s">
        <v>280</v>
      </c>
      <c r="F4" s="58" t="s">
        <v>27</v>
      </c>
      <c r="G4" s="58" t="s">
        <v>28</v>
      </c>
      <c r="H4" s="58" t="s">
        <v>29</v>
      </c>
      <c r="I4" s="58" t="s">
        <v>30</v>
      </c>
      <c r="J4" s="58" t="s">
        <v>31</v>
      </c>
      <c r="K4" s="73" t="s">
        <v>202</v>
      </c>
      <c r="L4" s="196"/>
    </row>
    <row r="5" spans="1:12" ht="30" customHeight="1">
      <c r="A5" s="247" t="s">
        <v>34</v>
      </c>
      <c r="B5" s="217"/>
      <c r="C5" s="55">
        <v>10</v>
      </c>
      <c r="D5" s="56" t="s">
        <v>216</v>
      </c>
      <c r="E5" s="56" t="s">
        <v>288</v>
      </c>
      <c r="F5" s="56" t="s">
        <v>288</v>
      </c>
      <c r="G5" s="56" t="s">
        <v>216</v>
      </c>
      <c r="H5" s="56" t="s">
        <v>216</v>
      </c>
      <c r="I5" s="56" t="s">
        <v>216</v>
      </c>
      <c r="J5" s="56" t="s">
        <v>288</v>
      </c>
      <c r="K5" s="56" t="s">
        <v>216</v>
      </c>
      <c r="L5" s="57" t="s">
        <v>216</v>
      </c>
    </row>
    <row r="6" spans="1:12" ht="30" customHeight="1">
      <c r="A6" s="248" t="s">
        <v>35</v>
      </c>
      <c r="B6" s="249"/>
      <c r="C6" s="44">
        <v>107</v>
      </c>
      <c r="D6" s="45" t="s">
        <v>216</v>
      </c>
      <c r="E6" s="45" t="s">
        <v>216</v>
      </c>
      <c r="F6" s="45" t="s">
        <v>216</v>
      </c>
      <c r="G6" s="45" t="s">
        <v>216</v>
      </c>
      <c r="H6" s="45" t="s">
        <v>216</v>
      </c>
      <c r="I6" s="45" t="s">
        <v>216</v>
      </c>
      <c r="J6" s="45" t="s">
        <v>216</v>
      </c>
      <c r="K6" s="45" t="s">
        <v>216</v>
      </c>
      <c r="L6" s="46" t="s">
        <v>216</v>
      </c>
    </row>
    <row r="7" spans="1:12" ht="30" customHeight="1">
      <c r="A7" s="218" t="s">
        <v>164</v>
      </c>
      <c r="B7" s="219"/>
      <c r="C7" s="47">
        <v>5</v>
      </c>
      <c r="D7" s="48" t="s">
        <v>216</v>
      </c>
      <c r="E7" s="48" t="s">
        <v>216</v>
      </c>
      <c r="F7" s="48" t="s">
        <v>216</v>
      </c>
      <c r="G7" s="48" t="s">
        <v>216</v>
      </c>
      <c r="H7" s="48" t="s">
        <v>216</v>
      </c>
      <c r="I7" s="48" t="s">
        <v>216</v>
      </c>
      <c r="J7" s="48" t="s">
        <v>216</v>
      </c>
      <c r="K7" s="48" t="s">
        <v>216</v>
      </c>
      <c r="L7" s="49" t="s">
        <v>216</v>
      </c>
    </row>
    <row r="8" spans="1:12" ht="30" customHeight="1">
      <c r="A8" s="197" t="s">
        <v>36</v>
      </c>
      <c r="B8" s="39" t="s">
        <v>37</v>
      </c>
      <c r="C8" s="41" t="s">
        <v>216</v>
      </c>
      <c r="D8" s="42" t="s">
        <v>216</v>
      </c>
      <c r="E8" s="42" t="s">
        <v>216</v>
      </c>
      <c r="F8" s="42" t="s">
        <v>288</v>
      </c>
      <c r="G8" s="42" t="s">
        <v>288</v>
      </c>
      <c r="H8" s="42" t="s">
        <v>216</v>
      </c>
      <c r="I8" s="42" t="s">
        <v>216</v>
      </c>
      <c r="J8" s="42" t="s">
        <v>216</v>
      </c>
      <c r="K8" s="42" t="s">
        <v>216</v>
      </c>
      <c r="L8" s="43" t="s">
        <v>216</v>
      </c>
    </row>
    <row r="9" spans="1:12" ht="30" customHeight="1">
      <c r="A9" s="198"/>
      <c r="B9" s="39" t="s">
        <v>38</v>
      </c>
      <c r="C9" s="41">
        <v>1</v>
      </c>
      <c r="D9" s="42" t="s">
        <v>216</v>
      </c>
      <c r="E9" s="42" t="s">
        <v>216</v>
      </c>
      <c r="F9" s="42" t="s">
        <v>288</v>
      </c>
      <c r="G9" s="42" t="s">
        <v>288</v>
      </c>
      <c r="H9" s="42" t="s">
        <v>216</v>
      </c>
      <c r="I9" s="42" t="s">
        <v>216</v>
      </c>
      <c r="J9" s="42" t="s">
        <v>216</v>
      </c>
      <c r="K9" s="42" t="s">
        <v>216</v>
      </c>
      <c r="L9" s="43" t="s">
        <v>216</v>
      </c>
    </row>
    <row r="10" spans="1:12" ht="30" customHeight="1">
      <c r="A10" s="241" t="s">
        <v>39</v>
      </c>
      <c r="B10" s="242"/>
      <c r="C10" s="41">
        <v>8</v>
      </c>
      <c r="D10" s="42" t="s">
        <v>216</v>
      </c>
      <c r="E10" s="42" t="s">
        <v>216</v>
      </c>
      <c r="F10" s="42" t="s">
        <v>216</v>
      </c>
      <c r="G10" s="42" t="s">
        <v>216</v>
      </c>
      <c r="H10" s="42" t="s">
        <v>216</v>
      </c>
      <c r="I10" s="42" t="s">
        <v>216</v>
      </c>
      <c r="J10" s="42" t="s">
        <v>216</v>
      </c>
      <c r="K10" s="42" t="s">
        <v>216</v>
      </c>
      <c r="L10" s="43" t="s">
        <v>216</v>
      </c>
    </row>
  </sheetData>
  <mergeCells count="11">
    <mergeCell ref="L2:L4"/>
    <mergeCell ref="C2:K2"/>
    <mergeCell ref="E3:K3"/>
    <mergeCell ref="C3:C4"/>
    <mergeCell ref="D3:D4"/>
    <mergeCell ref="A10:B10"/>
    <mergeCell ref="A2:B4"/>
    <mergeCell ref="A8:A9"/>
    <mergeCell ref="A5:B5"/>
    <mergeCell ref="A6:B6"/>
    <mergeCell ref="A7:B7"/>
  </mergeCells>
  <phoneticPr fontId="2"/>
  <pageMargins left="0.74803149606299213" right="0.74803149606299213" top="0.98425196850393704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 enableFormatConditionsCalculation="0">
    <tabColor theme="3" tint="0.59999389629810485"/>
    <pageSetUpPr fitToPage="1"/>
  </sheetPr>
  <dimension ref="A1:G9"/>
  <sheetViews>
    <sheetView view="pageBreakPreview" zoomScaleNormal="100" workbookViewId="0">
      <selection activeCell="G4" sqref="G4"/>
    </sheetView>
  </sheetViews>
  <sheetFormatPr defaultRowHeight="13.5"/>
  <cols>
    <col min="1" max="1" width="3.75" customWidth="1"/>
    <col min="2" max="2" width="11.25" customWidth="1"/>
    <col min="3" max="3" width="13.375" customWidth="1"/>
    <col min="4" max="4" width="13.5" customWidth="1"/>
    <col min="5" max="5" width="15.5" customWidth="1"/>
    <col min="6" max="6" width="14.875" customWidth="1"/>
    <col min="7" max="7" width="15.5" customWidth="1"/>
    <col min="10" max="10" width="5.5" customWidth="1"/>
  </cols>
  <sheetData>
    <row r="1" spans="1:7">
      <c r="A1" s="38" t="s">
        <v>220</v>
      </c>
      <c r="G1" s="37" t="s">
        <v>286</v>
      </c>
    </row>
    <row r="2" spans="1:7" ht="13.5" customHeight="1">
      <c r="A2" s="252"/>
      <c r="B2" s="253"/>
      <c r="C2" s="257" t="s">
        <v>156</v>
      </c>
      <c r="D2" s="260" t="s">
        <v>41</v>
      </c>
      <c r="E2" s="260"/>
      <c r="F2" s="260"/>
      <c r="G2" s="259" t="s">
        <v>44</v>
      </c>
    </row>
    <row r="3" spans="1:7" ht="27">
      <c r="A3" s="254"/>
      <c r="B3" s="255"/>
      <c r="C3" s="258"/>
      <c r="D3" s="39" t="s">
        <v>207</v>
      </c>
      <c r="E3" s="40" t="s">
        <v>42</v>
      </c>
      <c r="F3" s="40" t="s">
        <v>43</v>
      </c>
      <c r="G3" s="251"/>
    </row>
    <row r="4" spans="1:7" ht="21" customHeight="1">
      <c r="A4" s="241" t="s">
        <v>40</v>
      </c>
      <c r="B4" s="242"/>
      <c r="C4" s="51">
        <v>0</v>
      </c>
      <c r="D4" s="51">
        <v>0</v>
      </c>
      <c r="E4" s="138"/>
      <c r="F4" s="138"/>
      <c r="G4" s="51">
        <v>0</v>
      </c>
    </row>
    <row r="5" spans="1:7" ht="21" customHeight="1">
      <c r="A5" s="241" t="s">
        <v>35</v>
      </c>
      <c r="B5" s="242"/>
      <c r="C5" s="138"/>
      <c r="D5" s="51">
        <v>248</v>
      </c>
      <c r="E5" s="51">
        <v>0</v>
      </c>
      <c r="F5" s="51">
        <v>35026</v>
      </c>
      <c r="G5" s="51">
        <f>SUM(D5:F5)</f>
        <v>35274</v>
      </c>
    </row>
    <row r="6" spans="1:7" ht="21" customHeight="1">
      <c r="A6" s="241" t="s">
        <v>164</v>
      </c>
      <c r="B6" s="242"/>
      <c r="C6" s="138"/>
      <c r="D6" s="51">
        <v>0</v>
      </c>
      <c r="E6" s="51">
        <v>0</v>
      </c>
      <c r="F6" s="51">
        <v>0</v>
      </c>
      <c r="G6" s="51">
        <f t="shared" ref="G6:G9" si="0">SUM(D6:F6)</f>
        <v>0</v>
      </c>
    </row>
    <row r="7" spans="1:7" ht="33.75" customHeight="1">
      <c r="A7" s="256" t="s">
        <v>36</v>
      </c>
      <c r="B7" s="39" t="s">
        <v>37</v>
      </c>
      <c r="C7" s="138"/>
      <c r="D7" s="51">
        <v>0</v>
      </c>
      <c r="E7" s="51">
        <v>0</v>
      </c>
      <c r="F7" s="51">
        <v>0</v>
      </c>
      <c r="G7" s="51">
        <f t="shared" si="0"/>
        <v>0</v>
      </c>
    </row>
    <row r="8" spans="1:7" ht="32.25" customHeight="1">
      <c r="A8" s="256"/>
      <c r="B8" s="39" t="s">
        <v>38</v>
      </c>
      <c r="C8" s="138"/>
      <c r="D8" s="51">
        <v>0</v>
      </c>
      <c r="E8" s="51">
        <v>0</v>
      </c>
      <c r="F8" s="51">
        <v>0</v>
      </c>
      <c r="G8" s="51">
        <f t="shared" si="0"/>
        <v>0</v>
      </c>
    </row>
    <row r="9" spans="1:7" ht="21" customHeight="1">
      <c r="A9" s="50" t="s">
        <v>39</v>
      </c>
      <c r="B9" s="12"/>
      <c r="C9" s="138"/>
      <c r="D9" s="51">
        <v>0</v>
      </c>
      <c r="E9" s="51">
        <v>0</v>
      </c>
      <c r="F9" s="51">
        <v>3604</v>
      </c>
      <c r="G9" s="51">
        <f t="shared" si="0"/>
        <v>3604</v>
      </c>
    </row>
  </sheetData>
  <mergeCells count="8">
    <mergeCell ref="A6:B6"/>
    <mergeCell ref="A2:B3"/>
    <mergeCell ref="A7:A8"/>
    <mergeCell ref="C2:C3"/>
    <mergeCell ref="G2:G3"/>
    <mergeCell ref="D2:F2"/>
    <mergeCell ref="A4:B4"/>
    <mergeCell ref="A5:B5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9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 enableFormatConditionsCalculation="0">
    <tabColor theme="3" tint="0.59999389629810485"/>
  </sheetPr>
  <dimension ref="A1:I12"/>
  <sheetViews>
    <sheetView view="pageBreakPreview" zoomScaleNormal="100" zoomScaleSheetLayoutView="100" workbookViewId="0">
      <selection activeCell="D5" sqref="D5"/>
    </sheetView>
  </sheetViews>
  <sheetFormatPr defaultRowHeight="15" customHeight="1"/>
  <cols>
    <col min="1" max="1" width="12.25" style="3" customWidth="1"/>
    <col min="2" max="4" width="9.5" style="1" customWidth="1"/>
    <col min="5" max="6" width="9" style="1"/>
    <col min="7" max="9" width="9.5" style="1" customWidth="1"/>
    <col min="10" max="10" width="3.25" style="1" customWidth="1"/>
    <col min="11" max="16384" width="9" style="1"/>
  </cols>
  <sheetData>
    <row r="1" spans="1:9" ht="13.5">
      <c r="A1" s="93" t="s">
        <v>221</v>
      </c>
      <c r="B1" s="17"/>
      <c r="C1" s="17"/>
      <c r="D1" s="17"/>
      <c r="E1" s="17"/>
      <c r="F1" s="17"/>
      <c r="G1" s="17"/>
      <c r="H1" s="17"/>
      <c r="I1" s="37" t="s">
        <v>287</v>
      </c>
    </row>
    <row r="2" spans="1:9" ht="25.5" customHeight="1">
      <c r="A2" s="261" t="s">
        <v>168</v>
      </c>
      <c r="B2" s="264" t="s">
        <v>82</v>
      </c>
      <c r="C2" s="265"/>
      <c r="D2" s="266"/>
      <c r="E2" s="264" t="s">
        <v>152</v>
      </c>
      <c r="F2" s="266"/>
      <c r="G2" s="267" t="s">
        <v>153</v>
      </c>
      <c r="H2" s="268"/>
      <c r="I2" s="269" t="s">
        <v>132</v>
      </c>
    </row>
    <row r="3" spans="1:9" ht="14.25" customHeight="1">
      <c r="A3" s="262"/>
      <c r="B3" s="270" t="s">
        <v>83</v>
      </c>
      <c r="C3" s="272" t="s">
        <v>84</v>
      </c>
      <c r="D3" s="9"/>
      <c r="E3" s="276" t="s">
        <v>9</v>
      </c>
      <c r="F3" s="276" t="s">
        <v>3</v>
      </c>
      <c r="G3" s="274" t="s">
        <v>154</v>
      </c>
      <c r="H3" s="275" t="s">
        <v>85</v>
      </c>
      <c r="I3" s="270"/>
    </row>
    <row r="4" spans="1:9" ht="33.75">
      <c r="A4" s="263"/>
      <c r="B4" s="271"/>
      <c r="C4" s="273"/>
      <c r="D4" s="98" t="s">
        <v>131</v>
      </c>
      <c r="E4" s="276"/>
      <c r="F4" s="276"/>
      <c r="G4" s="271"/>
      <c r="H4" s="273"/>
      <c r="I4" s="271"/>
    </row>
    <row r="5" spans="1:9" ht="21" customHeight="1">
      <c r="A5" s="29" t="s">
        <v>0</v>
      </c>
      <c r="B5" s="25">
        <f>SUM(B6:B12)</f>
        <v>351</v>
      </c>
      <c r="C5" s="26">
        <f t="shared" ref="C5:I5" si="0">SUM(C6:C12)</f>
        <v>1261</v>
      </c>
      <c r="D5" s="26">
        <f t="shared" si="0"/>
        <v>0</v>
      </c>
      <c r="E5" s="26">
        <f t="shared" si="0"/>
        <v>0</v>
      </c>
      <c r="F5" s="26">
        <f t="shared" si="0"/>
        <v>0</v>
      </c>
      <c r="G5" s="26">
        <f t="shared" si="0"/>
        <v>1262</v>
      </c>
      <c r="H5" s="26">
        <f t="shared" si="0"/>
        <v>7</v>
      </c>
      <c r="I5" s="24">
        <f t="shared" si="0"/>
        <v>5</v>
      </c>
    </row>
    <row r="6" spans="1:9" ht="21" customHeight="1">
      <c r="A6" s="32" t="s">
        <v>86</v>
      </c>
      <c r="B6" s="19">
        <v>27</v>
      </c>
      <c r="C6" s="20">
        <v>379</v>
      </c>
      <c r="D6" s="20">
        <v>0</v>
      </c>
      <c r="E6" s="20">
        <v>0</v>
      </c>
      <c r="F6" s="20">
        <v>0</v>
      </c>
      <c r="G6" s="20">
        <v>389</v>
      </c>
      <c r="H6" s="20">
        <v>2</v>
      </c>
      <c r="I6" s="18">
        <v>1</v>
      </c>
    </row>
    <row r="7" spans="1:9" ht="21" customHeight="1">
      <c r="A7" s="28" t="s">
        <v>165</v>
      </c>
      <c r="B7" s="19">
        <v>44</v>
      </c>
      <c r="C7" s="20">
        <v>48</v>
      </c>
      <c r="D7" s="20">
        <v>0</v>
      </c>
      <c r="E7" s="20">
        <v>0</v>
      </c>
      <c r="F7" s="20">
        <v>0</v>
      </c>
      <c r="G7" s="20">
        <v>48</v>
      </c>
      <c r="H7" s="20">
        <v>1</v>
      </c>
      <c r="I7" s="18">
        <v>1</v>
      </c>
    </row>
    <row r="8" spans="1:9" ht="21" customHeight="1">
      <c r="A8" s="28" t="s">
        <v>170</v>
      </c>
      <c r="B8" s="19">
        <v>62</v>
      </c>
      <c r="C8" s="20">
        <v>185</v>
      </c>
      <c r="D8" s="20">
        <v>0</v>
      </c>
      <c r="E8" s="20">
        <v>0</v>
      </c>
      <c r="F8" s="20">
        <v>0</v>
      </c>
      <c r="G8" s="20">
        <v>183</v>
      </c>
      <c r="H8" s="20">
        <v>1</v>
      </c>
      <c r="I8" s="18">
        <v>1</v>
      </c>
    </row>
    <row r="9" spans="1:9" ht="21" customHeight="1">
      <c r="A9" s="28" t="s">
        <v>172</v>
      </c>
      <c r="B9" s="19">
        <v>35</v>
      </c>
      <c r="C9" s="20">
        <v>176</v>
      </c>
      <c r="D9" s="20">
        <v>0</v>
      </c>
      <c r="E9" s="20">
        <v>0</v>
      </c>
      <c r="F9" s="20">
        <v>0</v>
      </c>
      <c r="G9" s="20">
        <v>172</v>
      </c>
      <c r="H9" s="20" t="s">
        <v>216</v>
      </c>
      <c r="I9" s="18" t="s">
        <v>216</v>
      </c>
    </row>
    <row r="10" spans="1:9" ht="21" customHeight="1">
      <c r="A10" s="28" t="s">
        <v>217</v>
      </c>
      <c r="B10" s="19">
        <v>84</v>
      </c>
      <c r="C10" s="20">
        <v>339</v>
      </c>
      <c r="D10" s="20">
        <v>0</v>
      </c>
      <c r="E10" s="20">
        <v>0</v>
      </c>
      <c r="F10" s="20">
        <v>0</v>
      </c>
      <c r="G10" s="20">
        <v>339</v>
      </c>
      <c r="H10" s="20">
        <v>3</v>
      </c>
      <c r="I10" s="18">
        <v>2</v>
      </c>
    </row>
    <row r="11" spans="1:9" ht="21" customHeight="1">
      <c r="A11" s="28" t="s">
        <v>174</v>
      </c>
      <c r="B11" s="19">
        <v>26</v>
      </c>
      <c r="C11" s="20">
        <v>62</v>
      </c>
      <c r="D11" s="20">
        <v>0</v>
      </c>
      <c r="E11" s="20">
        <v>0</v>
      </c>
      <c r="F11" s="20">
        <v>0</v>
      </c>
      <c r="G11" s="20">
        <v>62</v>
      </c>
      <c r="H11" s="20" t="s">
        <v>216</v>
      </c>
      <c r="I11" s="18" t="s">
        <v>216</v>
      </c>
    </row>
    <row r="12" spans="1:9" ht="21" customHeight="1">
      <c r="A12" s="27" t="s">
        <v>176</v>
      </c>
      <c r="B12" s="22">
        <v>73</v>
      </c>
      <c r="C12" s="23">
        <v>72</v>
      </c>
      <c r="D12" s="23">
        <v>0</v>
      </c>
      <c r="E12" s="23">
        <v>0</v>
      </c>
      <c r="F12" s="23">
        <v>0</v>
      </c>
      <c r="G12" s="23">
        <v>69</v>
      </c>
      <c r="H12" s="23" t="s">
        <v>216</v>
      </c>
      <c r="I12" s="21" t="s">
        <v>216</v>
      </c>
    </row>
  </sheetData>
  <mergeCells count="11">
    <mergeCell ref="A2:A4"/>
    <mergeCell ref="B2:D2"/>
    <mergeCell ref="G2:H2"/>
    <mergeCell ref="I2:I4"/>
    <mergeCell ref="B3:B4"/>
    <mergeCell ref="C3:C4"/>
    <mergeCell ref="G3:G4"/>
    <mergeCell ref="H3:H4"/>
    <mergeCell ref="E2:F2"/>
    <mergeCell ref="E3:E4"/>
    <mergeCell ref="F3:F4"/>
  </mergeCells>
  <phoneticPr fontId="2"/>
  <printOptions horizontalCentered="1"/>
  <pageMargins left="0.59055118110236227" right="0.39370078740157483" top="0.59055118110236227" bottom="0.59055118110236227" header="0.51181102362204722" footer="0.51181102362204722"/>
  <pageSetup paperSize="9" fitToWidth="2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 enableFormatConditionsCalculation="0">
    <tabColor theme="3" tint="0.59999389629810485"/>
    <pageSetUpPr fitToPage="1"/>
  </sheetPr>
  <dimension ref="A1:AY2152"/>
  <sheetViews>
    <sheetView view="pageBreakPreview" topLeftCell="A37" zoomScale="82" zoomScaleNormal="100" zoomScaleSheetLayoutView="82" workbookViewId="0">
      <selection activeCell="L51" sqref="L51"/>
    </sheetView>
  </sheetViews>
  <sheetFormatPr defaultColWidth="7.625" defaultRowHeight="20.100000000000001" customHeight="1"/>
  <cols>
    <col min="1" max="1" width="11.875" style="8" customWidth="1"/>
    <col min="2" max="5" width="9.625" style="5" customWidth="1"/>
    <col min="6" max="6" width="10" style="5" customWidth="1"/>
    <col min="7" max="12" width="9.625" style="5" customWidth="1"/>
    <col min="13" max="13" width="8.5" style="5" bestFit="1" customWidth="1"/>
    <col min="14" max="14" width="10.875" style="5" bestFit="1" customWidth="1"/>
    <col min="15" max="15" width="9.125" style="5" bestFit="1" customWidth="1"/>
    <col min="16" max="16" width="10.875" style="5" bestFit="1" customWidth="1"/>
    <col min="17" max="17" width="7.875" style="5" customWidth="1"/>
    <col min="18" max="18" width="8.5" style="5" customWidth="1"/>
    <col min="19" max="23" width="8.625" style="5" customWidth="1"/>
    <col min="24" max="25" width="11.125" style="5" bestFit="1" customWidth="1"/>
    <col min="26" max="26" width="9.125" style="5" bestFit="1" customWidth="1"/>
    <col min="27" max="27" width="8.75" style="5" customWidth="1"/>
    <col min="28" max="28" width="9.375" style="5" customWidth="1"/>
    <col min="29" max="34" width="7.625" style="5" customWidth="1"/>
    <col min="35" max="35" width="10" style="5" customWidth="1"/>
    <col min="36" max="36" width="10.25" style="5" customWidth="1"/>
    <col min="37" max="37" width="9.125" style="5" bestFit="1" customWidth="1"/>
    <col min="38" max="38" width="7.625" style="5" customWidth="1"/>
    <col min="39" max="39" width="22" style="5" bestFit="1" customWidth="1"/>
    <col min="40" max="44" width="7.625" style="5" customWidth="1"/>
    <col min="45" max="51" width="7.625" style="6" customWidth="1"/>
    <col min="52" max="16384" width="7.625" style="5"/>
  </cols>
  <sheetData>
    <row r="1" spans="1:51" ht="18.75">
      <c r="A1" s="96" t="s">
        <v>222</v>
      </c>
      <c r="B1" s="94"/>
      <c r="C1" s="94"/>
      <c r="D1" s="94"/>
      <c r="E1" s="94"/>
      <c r="F1" s="94"/>
      <c r="G1" s="94"/>
      <c r="H1" s="94"/>
      <c r="I1" s="94"/>
      <c r="J1" s="95"/>
      <c r="K1" s="284" t="s">
        <v>286</v>
      </c>
      <c r="L1" s="284" t="s">
        <v>126</v>
      </c>
      <c r="M1" s="14"/>
      <c r="AH1" s="6"/>
      <c r="AI1" s="6"/>
      <c r="AJ1" s="6"/>
      <c r="AK1" s="6"/>
      <c r="AL1" s="6"/>
      <c r="AM1" s="6"/>
      <c r="AS1" s="5"/>
      <c r="AT1" s="5"/>
      <c r="AU1" s="5"/>
      <c r="AV1" s="5"/>
      <c r="AW1" s="5"/>
      <c r="AX1" s="5"/>
      <c r="AY1" s="5"/>
    </row>
    <row r="2" spans="1:51" s="7" customFormat="1" ht="12.95" customHeight="1">
      <c r="A2" s="261" t="s">
        <v>282</v>
      </c>
      <c r="B2" s="283" t="s">
        <v>45</v>
      </c>
      <c r="C2" s="283"/>
      <c r="D2" s="283"/>
      <c r="E2" s="283"/>
      <c r="F2" s="283"/>
      <c r="G2" s="283" t="s">
        <v>46</v>
      </c>
      <c r="H2" s="283"/>
      <c r="I2" s="283"/>
      <c r="J2" s="283"/>
      <c r="K2" s="283"/>
      <c r="L2" s="283"/>
    </row>
    <row r="3" spans="1:51" s="7" customFormat="1" ht="12.75" customHeight="1">
      <c r="A3" s="262"/>
      <c r="B3" s="277" t="s">
        <v>51</v>
      </c>
      <c r="C3" s="277" t="s">
        <v>166</v>
      </c>
      <c r="D3" s="277" t="s">
        <v>167</v>
      </c>
      <c r="E3" s="277" t="s">
        <v>6</v>
      </c>
      <c r="F3" s="277" t="s">
        <v>4</v>
      </c>
      <c r="G3" s="283" t="s">
        <v>48</v>
      </c>
      <c r="H3" s="283"/>
      <c r="I3" s="283"/>
      <c r="J3" s="283" t="s">
        <v>49</v>
      </c>
      <c r="K3" s="283"/>
      <c r="L3" s="283"/>
    </row>
    <row r="4" spans="1:51" s="7" customFormat="1" ht="63" customHeight="1">
      <c r="A4" s="263"/>
      <c r="B4" s="278"/>
      <c r="C4" s="278"/>
      <c r="D4" s="278"/>
      <c r="E4" s="278"/>
      <c r="F4" s="278"/>
      <c r="G4" s="61" t="s">
        <v>281</v>
      </c>
      <c r="H4" s="61" t="s">
        <v>57</v>
      </c>
      <c r="I4" s="60" t="s">
        <v>4</v>
      </c>
      <c r="J4" s="61" t="s">
        <v>214</v>
      </c>
      <c r="K4" s="61" t="s">
        <v>57</v>
      </c>
      <c r="L4" s="60" t="s">
        <v>5</v>
      </c>
    </row>
    <row r="5" spans="1:51" ht="17.25" customHeight="1">
      <c r="A5" s="33" t="s">
        <v>0</v>
      </c>
      <c r="B5" s="62">
        <f>SUM(B6:B12)</f>
        <v>7114</v>
      </c>
      <c r="C5" s="62">
        <f t="shared" ref="C5:L5" si="0">SUM(C6:C12)</f>
        <v>36</v>
      </c>
      <c r="D5" s="62">
        <f t="shared" si="0"/>
        <v>6956</v>
      </c>
      <c r="E5" s="62">
        <f t="shared" si="0"/>
        <v>0</v>
      </c>
      <c r="F5" s="62">
        <f t="shared" si="0"/>
        <v>8113</v>
      </c>
      <c r="G5" s="62">
        <f t="shared" si="0"/>
        <v>689</v>
      </c>
      <c r="H5" s="62">
        <f t="shared" si="0"/>
        <v>0</v>
      </c>
      <c r="I5" s="62">
        <f t="shared" si="0"/>
        <v>133</v>
      </c>
      <c r="J5" s="62">
        <f t="shared" si="0"/>
        <v>1892</v>
      </c>
      <c r="K5" s="62">
        <f t="shared" si="0"/>
        <v>1141</v>
      </c>
      <c r="L5" s="63">
        <f t="shared" si="0"/>
        <v>140</v>
      </c>
      <c r="AH5" s="6"/>
      <c r="AS5" s="5"/>
      <c r="AT5" s="5"/>
      <c r="AU5" s="5"/>
      <c r="AV5" s="5"/>
      <c r="AW5" s="5"/>
      <c r="AX5" s="5"/>
      <c r="AY5" s="5"/>
    </row>
    <row r="6" spans="1:51" ht="17.25" customHeight="1">
      <c r="A6" s="31" t="s">
        <v>1</v>
      </c>
      <c r="B6" s="64">
        <v>271</v>
      </c>
      <c r="C6" s="64" t="s">
        <v>216</v>
      </c>
      <c r="D6" s="64">
        <v>527</v>
      </c>
      <c r="E6" s="64">
        <v>0</v>
      </c>
      <c r="F6" s="64">
        <v>1671</v>
      </c>
      <c r="G6" s="64">
        <v>359</v>
      </c>
      <c r="H6" s="64" t="s">
        <v>216</v>
      </c>
      <c r="I6" s="64">
        <v>133</v>
      </c>
      <c r="J6" s="64">
        <v>334</v>
      </c>
      <c r="K6" s="64">
        <v>210</v>
      </c>
      <c r="L6" s="65" t="s">
        <v>216</v>
      </c>
      <c r="AH6" s="6"/>
      <c r="AS6" s="5"/>
      <c r="AT6" s="5"/>
      <c r="AU6" s="5"/>
      <c r="AV6" s="5"/>
      <c r="AW6" s="5"/>
      <c r="AX6" s="5"/>
      <c r="AY6" s="5"/>
    </row>
    <row r="7" spans="1:51" ht="17.25" customHeight="1">
      <c r="A7" s="28" t="s">
        <v>165</v>
      </c>
      <c r="B7" s="64" t="s">
        <v>216</v>
      </c>
      <c r="C7" s="64" t="s">
        <v>216</v>
      </c>
      <c r="D7" s="64" t="s">
        <v>216</v>
      </c>
      <c r="E7" s="64">
        <v>0</v>
      </c>
      <c r="F7" s="64" t="s">
        <v>216</v>
      </c>
      <c r="G7" s="64" t="s">
        <v>216</v>
      </c>
      <c r="H7" s="64" t="s">
        <v>216</v>
      </c>
      <c r="I7" s="64" t="s">
        <v>216</v>
      </c>
      <c r="J7" s="64" t="s">
        <v>216</v>
      </c>
      <c r="K7" s="64" t="s">
        <v>216</v>
      </c>
      <c r="L7" s="65" t="s">
        <v>216</v>
      </c>
      <c r="AH7" s="6"/>
      <c r="AS7" s="5"/>
      <c r="AT7" s="5"/>
      <c r="AU7" s="5"/>
      <c r="AV7" s="5"/>
      <c r="AW7" s="5"/>
      <c r="AX7" s="5"/>
      <c r="AY7" s="5"/>
    </row>
    <row r="8" spans="1:51" ht="17.25" customHeight="1">
      <c r="A8" s="28" t="s">
        <v>170</v>
      </c>
      <c r="B8" s="64">
        <v>4536</v>
      </c>
      <c r="C8" s="64">
        <v>36</v>
      </c>
      <c r="D8" s="64">
        <v>4442</v>
      </c>
      <c r="E8" s="64">
        <v>0</v>
      </c>
      <c r="F8" s="64">
        <v>4450</v>
      </c>
      <c r="G8" s="64">
        <v>161</v>
      </c>
      <c r="H8" s="64" t="s">
        <v>216</v>
      </c>
      <c r="I8" s="64" t="s">
        <v>216</v>
      </c>
      <c r="J8" s="64">
        <v>564</v>
      </c>
      <c r="K8" s="64">
        <v>349</v>
      </c>
      <c r="L8" s="65">
        <v>140</v>
      </c>
      <c r="AH8" s="6"/>
      <c r="AS8" s="5"/>
      <c r="AT8" s="5"/>
      <c r="AU8" s="5"/>
      <c r="AV8" s="5"/>
      <c r="AW8" s="5"/>
      <c r="AX8" s="5"/>
      <c r="AY8" s="5"/>
    </row>
    <row r="9" spans="1:51" ht="17.25" customHeight="1">
      <c r="A9" s="28" t="s">
        <v>172</v>
      </c>
      <c r="B9" s="64" t="s">
        <v>216</v>
      </c>
      <c r="C9" s="64" t="s">
        <v>216</v>
      </c>
      <c r="D9" s="64" t="s">
        <v>216</v>
      </c>
      <c r="E9" s="64">
        <v>0</v>
      </c>
      <c r="F9" s="64" t="s">
        <v>216</v>
      </c>
      <c r="G9" s="64" t="s">
        <v>216</v>
      </c>
      <c r="H9" s="64" t="s">
        <v>216</v>
      </c>
      <c r="I9" s="64" t="s">
        <v>216</v>
      </c>
      <c r="J9" s="64" t="s">
        <v>216</v>
      </c>
      <c r="K9" s="64" t="s">
        <v>216</v>
      </c>
      <c r="L9" s="65" t="s">
        <v>216</v>
      </c>
      <c r="AH9" s="6"/>
      <c r="AS9" s="5"/>
      <c r="AT9" s="5"/>
      <c r="AU9" s="5"/>
      <c r="AV9" s="5"/>
      <c r="AW9" s="5"/>
      <c r="AX9" s="5"/>
      <c r="AY9" s="5"/>
    </row>
    <row r="10" spans="1:51" ht="17.25" customHeight="1">
      <c r="A10" s="28" t="s">
        <v>217</v>
      </c>
      <c r="B10" s="64">
        <v>352</v>
      </c>
      <c r="C10" s="64" t="s">
        <v>216</v>
      </c>
      <c r="D10" s="64">
        <v>346</v>
      </c>
      <c r="E10" s="64">
        <v>0</v>
      </c>
      <c r="F10" s="64">
        <v>350</v>
      </c>
      <c r="G10" s="64">
        <v>72</v>
      </c>
      <c r="H10" s="64" t="s">
        <v>216</v>
      </c>
      <c r="I10" s="64" t="s">
        <v>216</v>
      </c>
      <c r="J10" s="64">
        <v>232</v>
      </c>
      <c r="K10" s="64">
        <v>251</v>
      </c>
      <c r="L10" s="65" t="s">
        <v>216</v>
      </c>
      <c r="AH10" s="6"/>
      <c r="AS10" s="5"/>
      <c r="AT10" s="5"/>
      <c r="AU10" s="5"/>
      <c r="AV10" s="5"/>
      <c r="AW10" s="5"/>
      <c r="AX10" s="5"/>
      <c r="AY10" s="5"/>
    </row>
    <row r="11" spans="1:51" ht="17.25" customHeight="1">
      <c r="A11" s="28" t="s">
        <v>174</v>
      </c>
      <c r="B11" s="64" t="s">
        <v>216</v>
      </c>
      <c r="C11" s="64" t="s">
        <v>216</v>
      </c>
      <c r="D11" s="64" t="s">
        <v>216</v>
      </c>
      <c r="E11" s="64">
        <v>0</v>
      </c>
      <c r="F11" s="64" t="s">
        <v>216</v>
      </c>
      <c r="G11" s="64" t="s">
        <v>216</v>
      </c>
      <c r="H11" s="64" t="s">
        <v>216</v>
      </c>
      <c r="I11" s="64" t="s">
        <v>216</v>
      </c>
      <c r="J11" s="64" t="s">
        <v>216</v>
      </c>
      <c r="K11" s="64" t="s">
        <v>216</v>
      </c>
      <c r="L11" s="65" t="s">
        <v>216</v>
      </c>
      <c r="AH11" s="6"/>
      <c r="AS11" s="5"/>
      <c r="AT11" s="5"/>
      <c r="AU11" s="5"/>
      <c r="AV11" s="5"/>
      <c r="AW11" s="5"/>
      <c r="AX11" s="5"/>
      <c r="AY11" s="5"/>
    </row>
    <row r="12" spans="1:51" ht="17.25" customHeight="1">
      <c r="A12" s="27" t="s">
        <v>203</v>
      </c>
      <c r="B12" s="103">
        <v>1955</v>
      </c>
      <c r="C12" s="66" t="s">
        <v>216</v>
      </c>
      <c r="D12" s="66">
        <v>1641</v>
      </c>
      <c r="E12" s="66">
        <v>0</v>
      </c>
      <c r="F12" s="66">
        <v>1642</v>
      </c>
      <c r="G12" s="66">
        <v>97</v>
      </c>
      <c r="H12" s="66" t="s">
        <v>216</v>
      </c>
      <c r="I12" s="66" t="s">
        <v>216</v>
      </c>
      <c r="J12" s="66">
        <v>762</v>
      </c>
      <c r="K12" s="66">
        <v>331</v>
      </c>
      <c r="L12" s="67" t="s">
        <v>216</v>
      </c>
      <c r="AH12" s="6"/>
      <c r="AS12" s="5"/>
      <c r="AT12" s="5"/>
      <c r="AU12" s="5"/>
      <c r="AV12" s="5"/>
      <c r="AW12" s="5"/>
      <c r="AX12" s="5"/>
      <c r="AY12" s="5"/>
    </row>
    <row r="13" spans="1:51" ht="12.75" customHeight="1">
      <c r="AB13" s="6"/>
      <c r="AC13" s="6"/>
      <c r="AD13" s="6"/>
      <c r="AE13" s="6"/>
      <c r="AF13" s="6"/>
      <c r="AG13" s="6"/>
      <c r="AH13" s="6"/>
      <c r="AS13" s="5"/>
      <c r="AT13" s="5"/>
      <c r="AU13" s="5"/>
      <c r="AV13" s="5"/>
      <c r="AW13" s="5"/>
      <c r="AX13" s="5"/>
      <c r="AY13" s="5"/>
    </row>
    <row r="14" spans="1:51" ht="12.95" customHeight="1"/>
    <row r="15" spans="1:51" s="10" customFormat="1" ht="12.95" customHeight="1">
      <c r="A15" s="261" t="s">
        <v>7</v>
      </c>
      <c r="B15" s="139"/>
      <c r="C15" s="140"/>
      <c r="D15" s="140"/>
      <c r="E15" s="140"/>
      <c r="F15" s="140" t="s">
        <v>47</v>
      </c>
      <c r="G15" s="140"/>
      <c r="H15" s="140"/>
      <c r="I15" s="140"/>
      <c r="J15" s="140"/>
      <c r="K15" s="140"/>
      <c r="L15" s="141"/>
      <c r="AS15" s="13"/>
      <c r="AT15" s="13"/>
      <c r="AU15" s="13"/>
      <c r="AV15" s="13"/>
      <c r="AW15" s="13"/>
      <c r="AX15" s="13"/>
      <c r="AY15" s="13"/>
    </row>
    <row r="16" spans="1:51" s="10" customFormat="1" ht="12.95" customHeight="1">
      <c r="A16" s="262"/>
      <c r="B16" s="286" t="s">
        <v>59</v>
      </c>
      <c r="C16" s="281" t="s">
        <v>50</v>
      </c>
      <c r="D16" s="282"/>
      <c r="E16" s="285"/>
      <c r="F16" s="281" t="s">
        <v>52</v>
      </c>
      <c r="G16" s="285"/>
      <c r="H16" s="281" t="s">
        <v>53</v>
      </c>
      <c r="I16" s="285"/>
      <c r="J16" s="281" t="s">
        <v>54</v>
      </c>
      <c r="K16" s="282"/>
      <c r="L16" s="285"/>
      <c r="AS16" s="13"/>
      <c r="AT16" s="13"/>
      <c r="AU16" s="13"/>
      <c r="AV16" s="13"/>
      <c r="AW16" s="13"/>
      <c r="AX16" s="13"/>
      <c r="AY16" s="13"/>
    </row>
    <row r="17" spans="1:51" s="10" customFormat="1" ht="39.75" customHeight="1">
      <c r="A17" s="263"/>
      <c r="B17" s="287"/>
      <c r="C17" s="142" t="s">
        <v>209</v>
      </c>
      <c r="D17" s="69" t="s">
        <v>60</v>
      </c>
      <c r="E17" s="59" t="s">
        <v>4</v>
      </c>
      <c r="F17" s="70" t="s">
        <v>61</v>
      </c>
      <c r="G17" s="61" t="s">
        <v>62</v>
      </c>
      <c r="H17" s="59" t="s">
        <v>58</v>
      </c>
      <c r="I17" s="71" t="s">
        <v>63</v>
      </c>
      <c r="J17" s="61" t="s">
        <v>134</v>
      </c>
      <c r="K17" s="61" t="s">
        <v>135</v>
      </c>
      <c r="L17" s="60" t="s">
        <v>4</v>
      </c>
      <c r="P17" s="13"/>
      <c r="Q17" s="13"/>
      <c r="R17" s="13"/>
      <c r="AS17" s="13"/>
      <c r="AT17" s="13"/>
      <c r="AU17" s="13"/>
      <c r="AV17" s="13"/>
      <c r="AW17" s="13"/>
      <c r="AX17" s="13"/>
      <c r="AY17" s="13"/>
    </row>
    <row r="18" spans="1:51" s="10" customFormat="1" ht="17.25" customHeight="1">
      <c r="A18" s="33" t="s">
        <v>0</v>
      </c>
      <c r="B18" s="62">
        <f t="shared" ref="B18:L18" si="1">SUM(B19:B25)</f>
        <v>0</v>
      </c>
      <c r="C18" s="62">
        <f t="shared" si="1"/>
        <v>745</v>
      </c>
      <c r="D18" s="62">
        <f t="shared" si="1"/>
        <v>676</v>
      </c>
      <c r="E18" s="62">
        <f t="shared" si="1"/>
        <v>970</v>
      </c>
      <c r="F18" s="62">
        <f t="shared" si="1"/>
        <v>0</v>
      </c>
      <c r="G18" s="62">
        <f t="shared" si="1"/>
        <v>0</v>
      </c>
      <c r="H18" s="62">
        <f t="shared" si="1"/>
        <v>0</v>
      </c>
      <c r="I18" s="62">
        <f t="shared" si="1"/>
        <v>0</v>
      </c>
      <c r="J18" s="62">
        <f t="shared" si="1"/>
        <v>0</v>
      </c>
      <c r="K18" s="62">
        <f t="shared" si="1"/>
        <v>0</v>
      </c>
      <c r="L18" s="63">
        <f t="shared" si="1"/>
        <v>0</v>
      </c>
      <c r="P18" s="13"/>
      <c r="Q18" s="13"/>
      <c r="R18" s="13"/>
      <c r="AS18" s="13"/>
      <c r="AT18" s="13"/>
      <c r="AU18" s="13"/>
      <c r="AV18" s="13"/>
      <c r="AW18" s="13"/>
      <c r="AX18" s="13"/>
      <c r="AY18" s="13"/>
    </row>
    <row r="19" spans="1:51" s="10" customFormat="1" ht="17.25" customHeight="1">
      <c r="A19" s="31" t="s">
        <v>1</v>
      </c>
      <c r="B19" s="64" t="s">
        <v>216</v>
      </c>
      <c r="C19" s="64" t="s">
        <v>216</v>
      </c>
      <c r="D19" s="64" t="s">
        <v>216</v>
      </c>
      <c r="E19" s="64" t="s">
        <v>216</v>
      </c>
      <c r="F19" s="64" t="s">
        <v>216</v>
      </c>
      <c r="G19" s="64" t="s">
        <v>216</v>
      </c>
      <c r="H19" s="64" t="s">
        <v>216</v>
      </c>
      <c r="I19" s="64" t="s">
        <v>216</v>
      </c>
      <c r="J19" s="64" t="s">
        <v>216</v>
      </c>
      <c r="K19" s="64" t="s">
        <v>216</v>
      </c>
      <c r="L19" s="65" t="s">
        <v>216</v>
      </c>
      <c r="P19" s="13"/>
      <c r="Q19" s="13"/>
      <c r="R19" s="13"/>
      <c r="AS19" s="13"/>
      <c r="AT19" s="13"/>
      <c r="AU19" s="13"/>
      <c r="AV19" s="13"/>
      <c r="AW19" s="13"/>
      <c r="AX19" s="13"/>
      <c r="AY19" s="13"/>
    </row>
    <row r="20" spans="1:51" s="10" customFormat="1" ht="17.25" customHeight="1">
      <c r="A20" s="28" t="s">
        <v>165</v>
      </c>
      <c r="B20" s="64" t="s">
        <v>216</v>
      </c>
      <c r="C20" s="64" t="s">
        <v>216</v>
      </c>
      <c r="D20" s="64" t="s">
        <v>216</v>
      </c>
      <c r="E20" s="64" t="s">
        <v>216</v>
      </c>
      <c r="F20" s="64" t="s">
        <v>216</v>
      </c>
      <c r="G20" s="64" t="s">
        <v>216</v>
      </c>
      <c r="H20" s="64" t="s">
        <v>216</v>
      </c>
      <c r="I20" s="64" t="s">
        <v>216</v>
      </c>
      <c r="J20" s="64" t="s">
        <v>216</v>
      </c>
      <c r="K20" s="64" t="s">
        <v>216</v>
      </c>
      <c r="L20" s="65" t="s">
        <v>216</v>
      </c>
      <c r="P20" s="13"/>
      <c r="Q20" s="13"/>
      <c r="R20" s="13"/>
      <c r="AS20" s="13"/>
      <c r="AT20" s="13"/>
      <c r="AU20" s="13"/>
      <c r="AV20" s="13"/>
      <c r="AW20" s="13"/>
      <c r="AX20" s="13"/>
      <c r="AY20" s="13"/>
    </row>
    <row r="21" spans="1:51" s="10" customFormat="1" ht="17.25" customHeight="1">
      <c r="A21" s="28" t="s">
        <v>170</v>
      </c>
      <c r="B21" s="64" t="s">
        <v>216</v>
      </c>
      <c r="C21" s="64">
        <v>317</v>
      </c>
      <c r="D21" s="64">
        <v>284</v>
      </c>
      <c r="E21" s="64">
        <v>403</v>
      </c>
      <c r="F21" s="64" t="s">
        <v>216</v>
      </c>
      <c r="G21" s="64" t="s">
        <v>216</v>
      </c>
      <c r="H21" s="64" t="s">
        <v>216</v>
      </c>
      <c r="I21" s="64" t="s">
        <v>216</v>
      </c>
      <c r="J21" s="64" t="s">
        <v>216</v>
      </c>
      <c r="K21" s="64" t="s">
        <v>216</v>
      </c>
      <c r="L21" s="65" t="s">
        <v>216</v>
      </c>
      <c r="P21" s="13"/>
      <c r="Q21" s="13"/>
      <c r="R21" s="13"/>
      <c r="AS21" s="13"/>
      <c r="AT21" s="13"/>
      <c r="AU21" s="13"/>
      <c r="AV21" s="13"/>
      <c r="AW21" s="13"/>
      <c r="AX21" s="13"/>
      <c r="AY21" s="13"/>
    </row>
    <row r="22" spans="1:51" s="10" customFormat="1" ht="17.25" customHeight="1">
      <c r="A22" s="28" t="s">
        <v>172</v>
      </c>
      <c r="B22" s="64" t="s">
        <v>216</v>
      </c>
      <c r="C22" s="64" t="s">
        <v>216</v>
      </c>
      <c r="D22" s="64" t="s">
        <v>216</v>
      </c>
      <c r="E22" s="64" t="s">
        <v>216</v>
      </c>
      <c r="F22" s="64" t="s">
        <v>216</v>
      </c>
      <c r="G22" s="64" t="s">
        <v>216</v>
      </c>
      <c r="H22" s="64" t="s">
        <v>216</v>
      </c>
      <c r="I22" s="64" t="s">
        <v>216</v>
      </c>
      <c r="J22" s="64" t="s">
        <v>216</v>
      </c>
      <c r="K22" s="64" t="s">
        <v>216</v>
      </c>
      <c r="L22" s="65" t="s">
        <v>216</v>
      </c>
      <c r="P22" s="13"/>
      <c r="Q22" s="13"/>
      <c r="R22" s="13"/>
      <c r="AS22" s="13"/>
      <c r="AT22" s="13"/>
      <c r="AU22" s="13"/>
      <c r="AV22" s="13"/>
      <c r="AW22" s="13"/>
      <c r="AX22" s="13"/>
      <c r="AY22" s="13"/>
    </row>
    <row r="23" spans="1:51" s="10" customFormat="1" ht="17.25" customHeight="1">
      <c r="A23" s="28" t="s">
        <v>217</v>
      </c>
      <c r="B23" s="64" t="s">
        <v>216</v>
      </c>
      <c r="C23" s="64">
        <v>310</v>
      </c>
      <c r="D23" s="64">
        <v>304</v>
      </c>
      <c r="E23" s="64">
        <v>338</v>
      </c>
      <c r="F23" s="64" t="s">
        <v>216</v>
      </c>
      <c r="G23" s="64" t="s">
        <v>216</v>
      </c>
      <c r="H23" s="64" t="s">
        <v>216</v>
      </c>
      <c r="I23" s="64" t="s">
        <v>216</v>
      </c>
      <c r="J23" s="64" t="s">
        <v>216</v>
      </c>
      <c r="K23" s="64" t="s">
        <v>216</v>
      </c>
      <c r="L23" s="65" t="s">
        <v>216</v>
      </c>
      <c r="P23" s="13"/>
      <c r="Q23" s="13"/>
      <c r="R23" s="13"/>
      <c r="AS23" s="13"/>
      <c r="AT23" s="13"/>
      <c r="AU23" s="13"/>
      <c r="AV23" s="13"/>
      <c r="AW23" s="13"/>
      <c r="AX23" s="13"/>
      <c r="AY23" s="13"/>
    </row>
    <row r="24" spans="1:51" s="10" customFormat="1" ht="17.25" customHeight="1">
      <c r="A24" s="28" t="s">
        <v>174</v>
      </c>
      <c r="B24" s="64" t="s">
        <v>216</v>
      </c>
      <c r="C24" s="64" t="s">
        <v>216</v>
      </c>
      <c r="D24" s="64" t="s">
        <v>216</v>
      </c>
      <c r="E24" s="64">
        <v>99</v>
      </c>
      <c r="F24" s="64" t="s">
        <v>216</v>
      </c>
      <c r="G24" s="64" t="s">
        <v>216</v>
      </c>
      <c r="H24" s="64" t="s">
        <v>216</v>
      </c>
      <c r="I24" s="64" t="s">
        <v>216</v>
      </c>
      <c r="J24" s="64" t="s">
        <v>216</v>
      </c>
      <c r="K24" s="64" t="s">
        <v>216</v>
      </c>
      <c r="L24" s="65" t="s">
        <v>216</v>
      </c>
      <c r="AS24" s="13"/>
      <c r="AT24" s="13"/>
      <c r="AU24" s="13"/>
      <c r="AV24" s="13"/>
      <c r="AW24" s="13"/>
      <c r="AX24" s="13"/>
      <c r="AY24" s="13"/>
    </row>
    <row r="25" spans="1:51" s="10" customFormat="1" ht="17.25" customHeight="1">
      <c r="A25" s="27" t="s">
        <v>203</v>
      </c>
      <c r="B25" s="66" t="s">
        <v>216</v>
      </c>
      <c r="C25" s="66">
        <v>118</v>
      </c>
      <c r="D25" s="66">
        <v>88</v>
      </c>
      <c r="E25" s="66">
        <v>130</v>
      </c>
      <c r="F25" s="66" t="s">
        <v>216</v>
      </c>
      <c r="G25" s="66" t="s">
        <v>216</v>
      </c>
      <c r="H25" s="66" t="s">
        <v>216</v>
      </c>
      <c r="I25" s="66" t="s">
        <v>216</v>
      </c>
      <c r="J25" s="66" t="s">
        <v>216</v>
      </c>
      <c r="K25" s="66" t="s">
        <v>216</v>
      </c>
      <c r="L25" s="67" t="s">
        <v>216</v>
      </c>
      <c r="AS25" s="13"/>
      <c r="AT25" s="13"/>
      <c r="AU25" s="13"/>
      <c r="AV25" s="13"/>
      <c r="AW25" s="13"/>
      <c r="AX25" s="13"/>
      <c r="AY25" s="13"/>
    </row>
    <row r="26" spans="1:51" ht="12.75" customHeight="1"/>
    <row r="27" spans="1:51" ht="12.75" customHeight="1">
      <c r="A27" s="5"/>
    </row>
    <row r="28" spans="1:51" ht="12.75" customHeight="1">
      <c r="A28" s="261" t="s">
        <v>7</v>
      </c>
      <c r="B28" s="281" t="s">
        <v>47</v>
      </c>
      <c r="C28" s="282"/>
      <c r="D28" s="282"/>
      <c r="E28" s="282"/>
      <c r="F28" s="282"/>
      <c r="G28" s="285"/>
      <c r="H28" s="281" t="s">
        <v>64</v>
      </c>
      <c r="I28" s="282"/>
      <c r="J28" s="282"/>
      <c r="K28" s="282"/>
      <c r="L28" s="285"/>
    </row>
    <row r="29" spans="1:51" ht="12.75" customHeight="1">
      <c r="A29" s="262"/>
      <c r="B29" s="281" t="s">
        <v>55</v>
      </c>
      <c r="C29" s="282"/>
      <c r="D29" s="283" t="s">
        <v>56</v>
      </c>
      <c r="E29" s="283"/>
      <c r="F29" s="283"/>
      <c r="G29" s="283" t="s">
        <v>5</v>
      </c>
      <c r="H29" s="281" t="s">
        <v>66</v>
      </c>
      <c r="I29" s="282"/>
      <c r="J29" s="285"/>
      <c r="K29" s="281" t="s">
        <v>67</v>
      </c>
      <c r="L29" s="285"/>
    </row>
    <row r="30" spans="1:51" ht="27.75" customHeight="1">
      <c r="A30" s="263"/>
      <c r="B30" s="59" t="s">
        <v>129</v>
      </c>
      <c r="C30" s="59" t="s">
        <v>130</v>
      </c>
      <c r="D30" s="69" t="s">
        <v>136</v>
      </c>
      <c r="E30" s="69" t="s">
        <v>137</v>
      </c>
      <c r="F30" s="69" t="s">
        <v>138</v>
      </c>
      <c r="G30" s="283"/>
      <c r="H30" s="68" t="s">
        <v>69</v>
      </c>
      <c r="I30" s="68" t="s">
        <v>283</v>
      </c>
      <c r="J30" s="68" t="s">
        <v>68</v>
      </c>
      <c r="K30" s="68" t="s">
        <v>69</v>
      </c>
      <c r="L30" s="68" t="s">
        <v>284</v>
      </c>
    </row>
    <row r="31" spans="1:51" ht="17.25" customHeight="1">
      <c r="A31" s="33" t="s">
        <v>0</v>
      </c>
      <c r="B31" s="62">
        <f t="shared" ref="B31:L31" si="2">SUM(B32:B38)</f>
        <v>0</v>
      </c>
      <c r="C31" s="62">
        <f t="shared" si="2"/>
        <v>0</v>
      </c>
      <c r="D31" s="62">
        <f t="shared" si="2"/>
        <v>0</v>
      </c>
      <c r="E31" s="62">
        <f t="shared" si="2"/>
        <v>110</v>
      </c>
      <c r="F31" s="62">
        <f t="shared" si="2"/>
        <v>0</v>
      </c>
      <c r="G31" s="62">
        <f t="shared" si="2"/>
        <v>0</v>
      </c>
      <c r="H31" s="62">
        <f t="shared" si="2"/>
        <v>81</v>
      </c>
      <c r="I31" s="62">
        <f t="shared" si="2"/>
        <v>0</v>
      </c>
      <c r="J31" s="62">
        <f t="shared" si="2"/>
        <v>0</v>
      </c>
      <c r="K31" s="62">
        <f t="shared" si="2"/>
        <v>3131</v>
      </c>
      <c r="L31" s="63">
        <f t="shared" si="2"/>
        <v>3064</v>
      </c>
    </row>
    <row r="32" spans="1:51" ht="17.25" customHeight="1">
      <c r="A32" s="31" t="s">
        <v>1</v>
      </c>
      <c r="B32" s="64" t="s">
        <v>216</v>
      </c>
      <c r="C32" s="64" t="s">
        <v>216</v>
      </c>
      <c r="D32" s="64" t="s">
        <v>216</v>
      </c>
      <c r="E32" s="64" t="s">
        <v>216</v>
      </c>
      <c r="F32" s="64" t="s">
        <v>216</v>
      </c>
      <c r="G32" s="64" t="s">
        <v>216</v>
      </c>
      <c r="H32" s="64" t="s">
        <v>216</v>
      </c>
      <c r="I32" s="64" t="s">
        <v>216</v>
      </c>
      <c r="J32" s="64" t="s">
        <v>216</v>
      </c>
      <c r="K32" s="64">
        <v>468</v>
      </c>
      <c r="L32" s="65">
        <v>452</v>
      </c>
    </row>
    <row r="33" spans="1:12" ht="17.25" customHeight="1">
      <c r="A33" s="28" t="s">
        <v>165</v>
      </c>
      <c r="B33" s="64" t="s">
        <v>216</v>
      </c>
      <c r="C33" s="64" t="s">
        <v>216</v>
      </c>
      <c r="D33" s="64" t="s">
        <v>216</v>
      </c>
      <c r="E33" s="64">
        <v>24</v>
      </c>
      <c r="F33" s="64" t="s">
        <v>216</v>
      </c>
      <c r="G33" s="64" t="s">
        <v>216</v>
      </c>
      <c r="H33" s="64" t="s">
        <v>216</v>
      </c>
      <c r="I33" s="64" t="s">
        <v>216</v>
      </c>
      <c r="J33" s="64" t="s">
        <v>216</v>
      </c>
      <c r="K33" s="64" t="s">
        <v>216</v>
      </c>
      <c r="L33" s="65" t="s">
        <v>216</v>
      </c>
    </row>
    <row r="34" spans="1:12" ht="17.25" customHeight="1">
      <c r="A34" s="28" t="s">
        <v>170</v>
      </c>
      <c r="B34" s="64" t="s">
        <v>216</v>
      </c>
      <c r="C34" s="64" t="s">
        <v>216</v>
      </c>
      <c r="D34" s="64" t="s">
        <v>216</v>
      </c>
      <c r="E34" s="64">
        <v>49</v>
      </c>
      <c r="F34" s="64" t="s">
        <v>216</v>
      </c>
      <c r="G34" s="64" t="s">
        <v>216</v>
      </c>
      <c r="H34" s="64">
        <v>72</v>
      </c>
      <c r="I34" s="64" t="s">
        <v>216</v>
      </c>
      <c r="J34" s="64" t="s">
        <v>216</v>
      </c>
      <c r="K34" s="64">
        <v>1735</v>
      </c>
      <c r="L34" s="65">
        <v>1684</v>
      </c>
    </row>
    <row r="35" spans="1:12" ht="17.25" customHeight="1">
      <c r="A35" s="28" t="s">
        <v>172</v>
      </c>
      <c r="B35" s="64" t="s">
        <v>216</v>
      </c>
      <c r="C35" s="64" t="s">
        <v>216</v>
      </c>
      <c r="D35" s="64" t="s">
        <v>216</v>
      </c>
      <c r="E35" s="64">
        <v>25</v>
      </c>
      <c r="F35" s="64" t="s">
        <v>216</v>
      </c>
      <c r="G35" s="64" t="s">
        <v>216</v>
      </c>
      <c r="H35" s="64" t="s">
        <v>216</v>
      </c>
      <c r="I35" s="64" t="s">
        <v>216</v>
      </c>
      <c r="J35" s="64" t="s">
        <v>216</v>
      </c>
      <c r="K35" s="64" t="s">
        <v>216</v>
      </c>
      <c r="L35" s="65" t="s">
        <v>216</v>
      </c>
    </row>
    <row r="36" spans="1:12" ht="17.25" customHeight="1">
      <c r="A36" s="28" t="s">
        <v>217</v>
      </c>
      <c r="B36" s="64" t="s">
        <v>216</v>
      </c>
      <c r="C36" s="64" t="s">
        <v>216</v>
      </c>
      <c r="D36" s="64" t="s">
        <v>216</v>
      </c>
      <c r="E36" s="64" t="s">
        <v>216</v>
      </c>
      <c r="F36" s="64" t="s">
        <v>216</v>
      </c>
      <c r="G36" s="64" t="s">
        <v>216</v>
      </c>
      <c r="H36" s="64">
        <v>9</v>
      </c>
      <c r="I36" s="64" t="s">
        <v>216</v>
      </c>
      <c r="J36" s="64" t="s">
        <v>216</v>
      </c>
      <c r="K36" s="64">
        <v>458</v>
      </c>
      <c r="L36" s="65">
        <v>457</v>
      </c>
    </row>
    <row r="37" spans="1:12" ht="17.25" customHeight="1">
      <c r="A37" s="28" t="s">
        <v>174</v>
      </c>
      <c r="B37" s="64" t="s">
        <v>216</v>
      </c>
      <c r="C37" s="64" t="s">
        <v>216</v>
      </c>
      <c r="D37" s="64" t="s">
        <v>216</v>
      </c>
      <c r="E37" s="64">
        <v>12</v>
      </c>
      <c r="F37" s="64" t="s">
        <v>216</v>
      </c>
      <c r="G37" s="64" t="s">
        <v>216</v>
      </c>
      <c r="H37" s="64" t="s">
        <v>216</v>
      </c>
      <c r="I37" s="64" t="s">
        <v>216</v>
      </c>
      <c r="J37" s="64" t="s">
        <v>216</v>
      </c>
      <c r="K37" s="64" t="s">
        <v>216</v>
      </c>
      <c r="L37" s="65" t="s">
        <v>216</v>
      </c>
    </row>
    <row r="38" spans="1:12" ht="17.25" customHeight="1">
      <c r="A38" s="27" t="s">
        <v>203</v>
      </c>
      <c r="B38" s="103" t="s">
        <v>216</v>
      </c>
      <c r="C38" s="66" t="s">
        <v>216</v>
      </c>
      <c r="D38" s="66" t="s">
        <v>216</v>
      </c>
      <c r="E38" s="66" t="s">
        <v>216</v>
      </c>
      <c r="F38" s="66" t="s">
        <v>216</v>
      </c>
      <c r="G38" s="66" t="s">
        <v>216</v>
      </c>
      <c r="H38" s="66" t="s">
        <v>216</v>
      </c>
      <c r="I38" s="66" t="s">
        <v>216</v>
      </c>
      <c r="J38" s="66" t="s">
        <v>216</v>
      </c>
      <c r="K38" s="66">
        <v>470</v>
      </c>
      <c r="L38" s="67">
        <v>471</v>
      </c>
    </row>
    <row r="39" spans="1:12" ht="12.75" customHeight="1">
      <c r="A39" s="35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</row>
    <row r="40" spans="1:12" ht="12.75" customHeight="1"/>
    <row r="41" spans="1:12" ht="12.75" customHeight="1">
      <c r="A41" s="261" t="s">
        <v>7</v>
      </c>
      <c r="B41" s="264" t="s">
        <v>64</v>
      </c>
      <c r="C41" s="266"/>
      <c r="D41" s="274" t="s">
        <v>71</v>
      </c>
      <c r="E41" s="264" t="s">
        <v>65</v>
      </c>
      <c r="F41" s="265"/>
      <c r="G41" s="265"/>
      <c r="H41" s="265"/>
      <c r="I41" s="265"/>
      <c r="J41" s="266"/>
      <c r="K41" s="269" t="s">
        <v>4</v>
      </c>
    </row>
    <row r="42" spans="1:12" ht="26.25" customHeight="1">
      <c r="A42" s="262"/>
      <c r="B42" s="279" t="s">
        <v>204</v>
      </c>
      <c r="C42" s="280"/>
      <c r="D42" s="270"/>
      <c r="E42" s="274" t="s">
        <v>210</v>
      </c>
      <c r="F42" s="289" t="s">
        <v>157</v>
      </c>
      <c r="G42" s="274" t="s">
        <v>139</v>
      </c>
      <c r="H42" s="274" t="s">
        <v>140</v>
      </c>
      <c r="I42" s="274" t="s">
        <v>158</v>
      </c>
      <c r="J42" s="269" t="s">
        <v>4</v>
      </c>
      <c r="K42" s="270"/>
    </row>
    <row r="43" spans="1:12" ht="37.5" customHeight="1">
      <c r="A43" s="262"/>
      <c r="B43" s="36" t="s">
        <v>70</v>
      </c>
      <c r="C43" s="36" t="s">
        <v>285</v>
      </c>
      <c r="D43" s="270"/>
      <c r="E43" s="288"/>
      <c r="F43" s="290"/>
      <c r="G43" s="270"/>
      <c r="H43" s="270"/>
      <c r="I43" s="270"/>
      <c r="J43" s="270"/>
      <c r="K43" s="270"/>
    </row>
    <row r="44" spans="1:12" ht="18" customHeight="1">
      <c r="A44" s="29" t="s">
        <v>0</v>
      </c>
      <c r="B44" s="62">
        <f t="shared" ref="B44:K44" si="3">SUM(B45:B51)</f>
        <v>989</v>
      </c>
      <c r="C44" s="62">
        <f t="shared" si="3"/>
        <v>882</v>
      </c>
      <c r="D44" s="62">
        <f t="shared" si="3"/>
        <v>0</v>
      </c>
      <c r="E44" s="62">
        <f t="shared" si="3"/>
        <v>0</v>
      </c>
      <c r="F44" s="62">
        <f t="shared" si="3"/>
        <v>1944</v>
      </c>
      <c r="G44" s="62">
        <f t="shared" si="3"/>
        <v>0</v>
      </c>
      <c r="H44" s="62">
        <f t="shared" si="3"/>
        <v>0</v>
      </c>
      <c r="I44" s="62">
        <f t="shared" si="3"/>
        <v>0</v>
      </c>
      <c r="J44" s="62">
        <f t="shared" si="3"/>
        <v>0</v>
      </c>
      <c r="K44" s="63">
        <f t="shared" si="3"/>
        <v>326</v>
      </c>
      <c r="L44" s="64"/>
    </row>
    <row r="45" spans="1:12" ht="18" customHeight="1">
      <c r="A45" s="31" t="s">
        <v>1</v>
      </c>
      <c r="B45" s="64">
        <v>101</v>
      </c>
      <c r="C45" s="64">
        <v>51</v>
      </c>
      <c r="D45" s="64" t="s">
        <v>216</v>
      </c>
      <c r="E45" s="64" t="s">
        <v>216</v>
      </c>
      <c r="F45" s="64" t="s">
        <v>216</v>
      </c>
      <c r="G45" s="64" t="s">
        <v>216</v>
      </c>
      <c r="H45" s="64" t="s">
        <v>216</v>
      </c>
      <c r="I45" s="64" t="s">
        <v>216</v>
      </c>
      <c r="J45" s="64" t="s">
        <v>216</v>
      </c>
      <c r="K45" s="65" t="s">
        <v>216</v>
      </c>
    </row>
    <row r="46" spans="1:12" ht="18" customHeight="1">
      <c r="A46" s="28" t="s">
        <v>165</v>
      </c>
      <c r="B46" s="64" t="s">
        <v>216</v>
      </c>
      <c r="C46" s="64" t="s">
        <v>216</v>
      </c>
      <c r="D46" s="64" t="s">
        <v>216</v>
      </c>
      <c r="E46" s="64" t="s">
        <v>216</v>
      </c>
      <c r="F46" s="64" t="s">
        <v>216</v>
      </c>
      <c r="G46" s="64" t="s">
        <v>216</v>
      </c>
      <c r="H46" s="64" t="s">
        <v>216</v>
      </c>
      <c r="I46" s="64" t="s">
        <v>216</v>
      </c>
      <c r="J46" s="64" t="s">
        <v>216</v>
      </c>
      <c r="K46" s="65" t="s">
        <v>216</v>
      </c>
    </row>
    <row r="47" spans="1:12" ht="18" customHeight="1">
      <c r="A47" s="28" t="s">
        <v>170</v>
      </c>
      <c r="B47" s="64">
        <v>464</v>
      </c>
      <c r="C47" s="64">
        <v>440</v>
      </c>
      <c r="D47" s="64" t="s">
        <v>216</v>
      </c>
      <c r="E47" s="64" t="s">
        <v>216</v>
      </c>
      <c r="F47" s="64">
        <v>1140</v>
      </c>
      <c r="G47" s="64" t="s">
        <v>216</v>
      </c>
      <c r="H47" s="64" t="s">
        <v>216</v>
      </c>
      <c r="I47" s="64" t="s">
        <v>216</v>
      </c>
      <c r="J47" s="64" t="s">
        <v>216</v>
      </c>
      <c r="K47" s="65">
        <v>186</v>
      </c>
    </row>
    <row r="48" spans="1:12" ht="18" customHeight="1">
      <c r="A48" s="28" t="s">
        <v>172</v>
      </c>
      <c r="B48" s="64" t="s">
        <v>216</v>
      </c>
      <c r="C48" s="64" t="s">
        <v>216</v>
      </c>
      <c r="D48" s="64" t="s">
        <v>216</v>
      </c>
      <c r="E48" s="64" t="s">
        <v>216</v>
      </c>
      <c r="F48" s="64" t="s">
        <v>216</v>
      </c>
      <c r="G48" s="64" t="s">
        <v>216</v>
      </c>
      <c r="H48" s="64" t="s">
        <v>216</v>
      </c>
      <c r="I48" s="64" t="s">
        <v>216</v>
      </c>
      <c r="J48" s="64" t="s">
        <v>216</v>
      </c>
      <c r="K48" s="65" t="s">
        <v>216</v>
      </c>
    </row>
    <row r="49" spans="1:11" ht="18" customHeight="1">
      <c r="A49" s="28" t="s">
        <v>217</v>
      </c>
      <c r="B49" s="64">
        <v>78</v>
      </c>
      <c r="C49" s="64">
        <v>78</v>
      </c>
      <c r="D49" s="64" t="s">
        <v>216</v>
      </c>
      <c r="E49" s="64" t="s">
        <v>216</v>
      </c>
      <c r="F49" s="64">
        <v>177</v>
      </c>
      <c r="G49" s="64" t="s">
        <v>216</v>
      </c>
      <c r="H49" s="64" t="s">
        <v>216</v>
      </c>
      <c r="I49" s="64" t="s">
        <v>216</v>
      </c>
      <c r="J49" s="64" t="s">
        <v>216</v>
      </c>
      <c r="K49" s="65" t="s">
        <v>216</v>
      </c>
    </row>
    <row r="50" spans="1:11" ht="18" customHeight="1">
      <c r="A50" s="28" t="s">
        <v>174</v>
      </c>
      <c r="B50" s="64" t="s">
        <v>216</v>
      </c>
      <c r="C50" s="64" t="s">
        <v>216</v>
      </c>
      <c r="D50" s="64" t="s">
        <v>216</v>
      </c>
      <c r="E50" s="64" t="s">
        <v>216</v>
      </c>
      <c r="F50" s="64" t="s">
        <v>216</v>
      </c>
      <c r="G50" s="64" t="s">
        <v>216</v>
      </c>
      <c r="H50" s="64" t="s">
        <v>216</v>
      </c>
      <c r="I50" s="64" t="s">
        <v>216</v>
      </c>
      <c r="J50" s="64" t="s">
        <v>216</v>
      </c>
      <c r="K50" s="65" t="s">
        <v>216</v>
      </c>
    </row>
    <row r="51" spans="1:11" ht="18" customHeight="1">
      <c r="A51" s="27" t="s">
        <v>203</v>
      </c>
      <c r="B51" s="66">
        <v>346</v>
      </c>
      <c r="C51" s="66">
        <v>313</v>
      </c>
      <c r="D51" s="66" t="s">
        <v>216</v>
      </c>
      <c r="E51" s="66" t="s">
        <v>216</v>
      </c>
      <c r="F51" s="66">
        <v>627</v>
      </c>
      <c r="G51" s="66" t="s">
        <v>216</v>
      </c>
      <c r="H51" s="66" t="s">
        <v>216</v>
      </c>
      <c r="I51" s="66" t="s">
        <v>216</v>
      </c>
      <c r="J51" s="66" t="s">
        <v>216</v>
      </c>
      <c r="K51" s="67">
        <v>140</v>
      </c>
    </row>
    <row r="52" spans="1:11" ht="12.75" customHeight="1"/>
    <row r="53" spans="1:11" ht="12.75" customHeight="1"/>
    <row r="54" spans="1:11" ht="12.75" customHeight="1"/>
    <row r="55" spans="1:11" ht="12.75" customHeight="1"/>
    <row r="56" spans="1:11" ht="12.75" customHeight="1"/>
    <row r="57" spans="1:11" ht="12.75" customHeight="1"/>
    <row r="58" spans="1:11" ht="12.75" customHeight="1"/>
    <row r="59" spans="1:11" ht="12.75" customHeight="1"/>
    <row r="60" spans="1:11" ht="12.75" customHeight="1"/>
    <row r="61" spans="1:11" ht="12.75" customHeight="1"/>
    <row r="62" spans="1:11" ht="12.75" customHeight="1"/>
    <row r="63" spans="1:11" ht="12.75" customHeight="1"/>
    <row r="64" spans="1:11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  <row r="1007" ht="12.75" customHeight="1"/>
    <row r="1008" ht="12.75" customHeight="1"/>
    <row r="1009" ht="12.75" customHeight="1"/>
    <row r="1010" ht="12.75" customHeight="1"/>
    <row r="1011" ht="12.75" customHeight="1"/>
    <row r="1012" ht="12.75" customHeight="1"/>
    <row r="1013" ht="12.75" customHeight="1"/>
    <row r="1014" ht="12.75" customHeight="1"/>
    <row r="1015" ht="12.75" customHeight="1"/>
    <row r="1016" ht="12.75" customHeight="1"/>
    <row r="1017" ht="12.75" customHeight="1"/>
    <row r="1018" ht="12.75" customHeight="1"/>
    <row r="1019" ht="12.75" customHeight="1"/>
    <row r="1020" ht="12.75" customHeight="1"/>
    <row r="1021" ht="12.75" customHeight="1"/>
    <row r="1022" ht="12.75" customHeight="1"/>
    <row r="1023" ht="12.75" customHeight="1"/>
    <row r="1024" ht="12.75" customHeight="1"/>
    <row r="1025" ht="12.75" customHeight="1"/>
    <row r="1026" ht="12.75" customHeight="1"/>
    <row r="1027" ht="12.75" customHeight="1"/>
    <row r="1028" ht="12.75" customHeight="1"/>
    <row r="1029" ht="12.75" customHeight="1"/>
    <row r="1030" ht="12.75" customHeight="1"/>
    <row r="1031" ht="12.75" customHeight="1"/>
    <row r="1032" ht="12.75" customHeight="1"/>
    <row r="1033" ht="12.75" customHeight="1"/>
    <row r="1034" ht="12.75" customHeight="1"/>
    <row r="1035" ht="12.75" customHeight="1"/>
    <row r="1036" ht="12.75" customHeight="1"/>
    <row r="1037" ht="12.75" customHeight="1"/>
    <row r="1038" ht="12.75" customHeight="1"/>
    <row r="1039" ht="12.75" customHeight="1"/>
    <row r="1040" ht="12.75" customHeight="1"/>
    <row r="1041" ht="12.75" customHeight="1"/>
    <row r="1042" ht="12.75" customHeight="1"/>
    <row r="1043" ht="12.75" customHeight="1"/>
    <row r="1044" ht="12.75" customHeight="1"/>
    <row r="1045" ht="12.75" customHeight="1"/>
    <row r="1046" ht="12.75" customHeight="1"/>
    <row r="1047" ht="12.75" customHeight="1"/>
    <row r="1048" ht="12.75" customHeight="1"/>
    <row r="1049" ht="12.75" customHeight="1"/>
    <row r="1050" ht="12.75" customHeight="1"/>
    <row r="1051" ht="12.75" customHeight="1"/>
    <row r="1052" ht="12.75" customHeight="1"/>
    <row r="1053" ht="12.75" customHeight="1"/>
    <row r="1054" ht="12.75" customHeight="1"/>
    <row r="1055" ht="12.75" customHeight="1"/>
    <row r="1056" ht="12.75" customHeight="1"/>
    <row r="1057" ht="12.75" customHeight="1"/>
    <row r="1058" ht="12.75" customHeight="1"/>
    <row r="1059" ht="12.75" customHeight="1"/>
    <row r="1060" ht="12.75" customHeight="1"/>
    <row r="1061" ht="12.75" customHeight="1"/>
    <row r="1062" ht="12.75" customHeight="1"/>
    <row r="1063" ht="12.75" customHeight="1"/>
    <row r="1064" ht="12.75" customHeight="1"/>
    <row r="1065" ht="12.75" customHeight="1"/>
    <row r="1066" ht="12.75" customHeight="1"/>
    <row r="1067" ht="12.75" customHeight="1"/>
    <row r="1068" ht="12.75" customHeight="1"/>
    <row r="1069" ht="12.75" customHeight="1"/>
    <row r="1070" ht="12.75" customHeight="1"/>
    <row r="1071" ht="12.75" customHeight="1"/>
    <row r="1072" ht="12.75" customHeight="1"/>
    <row r="1073" ht="12.75" customHeight="1"/>
    <row r="1074" ht="12.75" customHeight="1"/>
    <row r="1075" ht="12.75" customHeight="1"/>
    <row r="1076" ht="12.75" customHeight="1"/>
    <row r="1077" ht="12.75" customHeight="1"/>
    <row r="1078" ht="12.75" customHeight="1"/>
    <row r="1079" ht="12.75" customHeight="1"/>
    <row r="1080" ht="12.75" customHeight="1"/>
    <row r="1081" ht="12.75" customHeight="1"/>
    <row r="1082" ht="12.75" customHeight="1"/>
    <row r="1083" ht="12.75" customHeight="1"/>
    <row r="1084" ht="12.75" customHeight="1"/>
    <row r="1085" ht="12.75" customHeight="1"/>
    <row r="1086" ht="12.75" customHeight="1"/>
    <row r="1087" ht="12.75" customHeight="1"/>
    <row r="1088" ht="12.75" customHeight="1"/>
    <row r="1089" ht="12.75" customHeight="1"/>
    <row r="1090" ht="12.75" customHeight="1"/>
    <row r="1091" ht="12.75" customHeight="1"/>
    <row r="1092" ht="12.75" customHeight="1"/>
    <row r="1093" ht="12.75" customHeight="1"/>
    <row r="1094" ht="12.75" customHeight="1"/>
    <row r="1095" ht="12.75" customHeight="1"/>
    <row r="1096" ht="12.75" customHeight="1"/>
    <row r="1097" ht="12.75" customHeight="1"/>
    <row r="1098" ht="12.75" customHeight="1"/>
    <row r="1099" ht="12.75" customHeight="1"/>
    <row r="1100" ht="12.75" customHeight="1"/>
    <row r="1101" ht="12.75" customHeight="1"/>
    <row r="1102" ht="12.75" customHeight="1"/>
    <row r="1103" ht="12.75" customHeight="1"/>
    <row r="1104" ht="12.75" customHeight="1"/>
    <row r="1105" ht="12.75" customHeight="1"/>
    <row r="1106" ht="12.75" customHeight="1"/>
    <row r="1107" ht="12.75" customHeight="1"/>
    <row r="1108" ht="12.75" customHeight="1"/>
    <row r="1109" ht="12.75" customHeight="1"/>
    <row r="1110" ht="12.75" customHeight="1"/>
    <row r="1111" ht="12.75" customHeight="1"/>
    <row r="1112" ht="12.75" customHeight="1"/>
    <row r="1113" ht="12.75" customHeight="1"/>
    <row r="1114" ht="12.75" customHeight="1"/>
    <row r="1115" ht="12.75" customHeight="1"/>
    <row r="1116" ht="12.75" customHeight="1"/>
    <row r="1117" ht="12.75" customHeight="1"/>
    <row r="1118" ht="12.75" customHeight="1"/>
    <row r="1119" ht="12.75" customHeight="1"/>
    <row r="1120" ht="12.75" customHeight="1"/>
    <row r="1121" ht="12.75" customHeight="1"/>
    <row r="1122" ht="12.75" customHeight="1"/>
    <row r="1123" ht="12.75" customHeight="1"/>
    <row r="1124" ht="12.75" customHeight="1"/>
    <row r="1125" ht="12.75" customHeight="1"/>
    <row r="1126" ht="12.75" customHeight="1"/>
    <row r="1127" ht="12.75" customHeight="1"/>
    <row r="1128" ht="12.75" customHeight="1"/>
    <row r="1129" ht="12.75" customHeight="1"/>
    <row r="1130" ht="12.75" customHeight="1"/>
    <row r="1131" ht="12.75" customHeight="1"/>
    <row r="1132" ht="12.75" customHeight="1"/>
    <row r="1133" ht="12.75" customHeight="1"/>
    <row r="1134" ht="12.75" customHeight="1"/>
    <row r="1135" ht="12.75" customHeight="1"/>
    <row r="1136" ht="12.75" customHeight="1"/>
    <row r="1137" ht="12.75" customHeight="1"/>
    <row r="1138" ht="12.75" customHeight="1"/>
    <row r="1139" ht="12.75" customHeight="1"/>
    <row r="1140" ht="12.75" customHeight="1"/>
    <row r="1141" ht="12.75" customHeight="1"/>
    <row r="1142" ht="12.75" customHeight="1"/>
    <row r="1143" ht="12.75" customHeight="1"/>
    <row r="1144" ht="12.75" customHeight="1"/>
    <row r="1145" ht="12.75" customHeight="1"/>
    <row r="1146" ht="12.75" customHeight="1"/>
    <row r="1147" ht="12.75" customHeight="1"/>
    <row r="1148" ht="12.75" customHeight="1"/>
    <row r="1149" ht="12.75" customHeight="1"/>
    <row r="1150" ht="12.75" customHeight="1"/>
    <row r="1151" ht="12.75" customHeight="1"/>
    <row r="1152" ht="12.75" customHeight="1"/>
    <row r="1153" ht="12.75" customHeight="1"/>
    <row r="1154" ht="12.75" customHeight="1"/>
    <row r="1155" ht="12.75" customHeight="1"/>
    <row r="1156" ht="12.75" customHeight="1"/>
    <row r="1157" ht="12.75" customHeight="1"/>
    <row r="1158" ht="12.75" customHeight="1"/>
    <row r="1159" ht="12.75" customHeight="1"/>
    <row r="1160" ht="12.75" customHeight="1"/>
    <row r="1161" ht="12.75" customHeight="1"/>
    <row r="1162" ht="12.75" customHeight="1"/>
    <row r="1163" ht="12.75" customHeight="1"/>
    <row r="1164" ht="12.75" customHeight="1"/>
    <row r="1165" ht="12.75" customHeight="1"/>
    <row r="1166" ht="12.75" customHeight="1"/>
    <row r="1167" ht="12.75" customHeight="1"/>
    <row r="1168" ht="12.75" customHeight="1"/>
    <row r="1169" ht="12.75" customHeight="1"/>
    <row r="1170" ht="12.75" customHeight="1"/>
    <row r="1171" ht="12.75" customHeight="1"/>
    <row r="1172" ht="12.75" customHeight="1"/>
    <row r="1173" ht="12.75" customHeight="1"/>
    <row r="1174" ht="12.75" customHeight="1"/>
    <row r="1175" ht="12.75" customHeight="1"/>
    <row r="1176" ht="12.75" customHeight="1"/>
    <row r="1177" ht="12.75" customHeight="1"/>
    <row r="1178" ht="12.75" customHeight="1"/>
    <row r="1179" ht="12.75" customHeight="1"/>
    <row r="1180" ht="12.75" customHeight="1"/>
    <row r="1181" ht="12.75" customHeight="1"/>
    <row r="1182" ht="12.75" customHeight="1"/>
    <row r="1183" ht="12.75" customHeight="1"/>
    <row r="1184" ht="12.75" customHeight="1"/>
    <row r="1185" ht="12.75" customHeight="1"/>
    <row r="1186" ht="12.75" customHeight="1"/>
    <row r="1187" ht="12.75" customHeight="1"/>
    <row r="1188" ht="12.75" customHeight="1"/>
    <row r="1189" ht="12.75" customHeight="1"/>
    <row r="1190" ht="12.75" customHeight="1"/>
    <row r="1191" ht="12.75" customHeight="1"/>
    <row r="1192" ht="12.75" customHeight="1"/>
    <row r="1193" ht="12.75" customHeight="1"/>
    <row r="1194" ht="12.75" customHeight="1"/>
    <row r="1195" ht="12.75" customHeight="1"/>
    <row r="1196" ht="12.75" customHeight="1"/>
    <row r="1197" ht="12.75" customHeight="1"/>
    <row r="1198" ht="12.75" customHeight="1"/>
    <row r="1199" ht="12.75" customHeight="1"/>
    <row r="1200" ht="12.75" customHeight="1"/>
    <row r="1201" ht="12.75" customHeight="1"/>
    <row r="1202" ht="12.75" customHeight="1"/>
    <row r="1203" ht="12.75" customHeight="1"/>
    <row r="1204" ht="12.75" customHeight="1"/>
    <row r="1205" ht="12.75" customHeight="1"/>
    <row r="1206" ht="12.75" customHeight="1"/>
    <row r="1207" ht="12.75" customHeight="1"/>
    <row r="1208" ht="12.75" customHeight="1"/>
    <row r="1209" ht="12.75" customHeight="1"/>
    <row r="1210" ht="12.75" customHeight="1"/>
    <row r="1211" ht="12.75" customHeight="1"/>
    <row r="1212" ht="12.75" customHeight="1"/>
    <row r="1213" ht="12.75" customHeight="1"/>
    <row r="1214" ht="12.75" customHeight="1"/>
    <row r="1215" ht="12.75" customHeight="1"/>
    <row r="1216" ht="12.75" customHeight="1"/>
    <row r="1217" ht="12.75" customHeight="1"/>
    <row r="1218" ht="12.75" customHeight="1"/>
    <row r="1219" ht="12.75" customHeight="1"/>
    <row r="1220" ht="12.75" customHeight="1"/>
    <row r="1221" ht="12.75" customHeight="1"/>
    <row r="1222" ht="12.75" customHeight="1"/>
    <row r="1223" ht="12.75" customHeight="1"/>
    <row r="1224" ht="12.75" customHeight="1"/>
    <row r="1225" ht="12.75" customHeight="1"/>
    <row r="1226" ht="12.75" customHeight="1"/>
    <row r="1227" ht="12.75" customHeight="1"/>
    <row r="1228" ht="12.75" customHeight="1"/>
    <row r="1229" ht="12.75" customHeight="1"/>
    <row r="1230" ht="12.75" customHeight="1"/>
    <row r="1231" ht="12.75" customHeight="1"/>
    <row r="1232" ht="12.75" customHeight="1"/>
    <row r="1233" ht="12.75" customHeight="1"/>
    <row r="1234" ht="12.75" customHeight="1"/>
    <row r="1235" ht="12.75" customHeight="1"/>
    <row r="1236" ht="12.75" customHeight="1"/>
    <row r="1237" ht="12.75" customHeight="1"/>
    <row r="1238" ht="12.75" customHeight="1"/>
    <row r="1239" ht="12.75" customHeight="1"/>
    <row r="1240" ht="12.75" customHeight="1"/>
    <row r="1241" ht="12.75" customHeight="1"/>
    <row r="1242" ht="12.75" customHeight="1"/>
    <row r="1243" ht="12.75" customHeight="1"/>
    <row r="1244" ht="12.75" customHeight="1"/>
    <row r="1245" ht="12.75" customHeight="1"/>
    <row r="1246" ht="12.75" customHeight="1"/>
    <row r="1247" ht="12.75" customHeight="1"/>
    <row r="1248" ht="12.75" customHeight="1"/>
    <row r="1249" ht="12.75" customHeight="1"/>
    <row r="1250" ht="12.75" customHeight="1"/>
    <row r="1251" ht="12.75" customHeight="1"/>
    <row r="1252" ht="12.75" customHeight="1"/>
    <row r="1253" ht="12.75" customHeight="1"/>
    <row r="1254" ht="12.75" customHeight="1"/>
    <row r="1255" ht="12.75" customHeight="1"/>
    <row r="1256" ht="12.75" customHeight="1"/>
    <row r="1257" ht="12.75" customHeight="1"/>
    <row r="1258" ht="12.75" customHeight="1"/>
    <row r="1259" ht="12.75" customHeight="1"/>
    <row r="1260" ht="12.75" customHeight="1"/>
    <row r="1261" ht="12.75" customHeight="1"/>
    <row r="1262" ht="12.75" customHeight="1"/>
    <row r="1263" ht="12.75" customHeight="1"/>
    <row r="1264" ht="12.75" customHeight="1"/>
    <row r="1265" ht="12.75" customHeight="1"/>
    <row r="1266" ht="12.75" customHeight="1"/>
    <row r="1267" ht="12.75" customHeight="1"/>
    <row r="1268" ht="12.75" customHeight="1"/>
    <row r="1269" ht="12.75" customHeight="1"/>
    <row r="1270" ht="12.75" customHeight="1"/>
    <row r="1271" ht="12.75" customHeight="1"/>
    <row r="1272" ht="12.75" customHeight="1"/>
    <row r="1273" ht="12.75" customHeight="1"/>
    <row r="1274" ht="12.75" customHeight="1"/>
    <row r="1275" ht="12.75" customHeight="1"/>
    <row r="1276" ht="12.75" customHeight="1"/>
    <row r="1277" ht="12.75" customHeight="1"/>
    <row r="1278" ht="12.75" customHeight="1"/>
    <row r="1279" ht="12.75" customHeight="1"/>
    <row r="1280" ht="12.75" customHeight="1"/>
    <row r="1281" ht="12.75" customHeight="1"/>
    <row r="1282" ht="12.75" customHeight="1"/>
    <row r="1283" ht="12.75" customHeight="1"/>
    <row r="1284" ht="12.75" customHeight="1"/>
    <row r="1285" ht="12.75" customHeight="1"/>
    <row r="1286" ht="12.75" customHeight="1"/>
    <row r="1287" ht="12.75" customHeight="1"/>
    <row r="1288" ht="12.75" customHeight="1"/>
    <row r="1289" ht="12.75" customHeight="1"/>
    <row r="1290" ht="12.75" customHeight="1"/>
    <row r="1291" ht="12.75" customHeight="1"/>
    <row r="1292" ht="12.75" customHeight="1"/>
    <row r="1293" ht="12.75" customHeight="1"/>
    <row r="1294" ht="12.75" customHeight="1"/>
    <row r="1295" ht="12.75" customHeight="1"/>
    <row r="1296" ht="12.75" customHeight="1"/>
    <row r="1297" ht="12.75" customHeight="1"/>
    <row r="1298" ht="12.75" customHeight="1"/>
    <row r="1299" ht="12.75" customHeight="1"/>
    <row r="1300" ht="12.75" customHeight="1"/>
    <row r="1301" ht="12.75" customHeight="1"/>
    <row r="1302" ht="12.75" customHeight="1"/>
    <row r="1303" ht="12.75" customHeight="1"/>
    <row r="1304" ht="12.75" customHeight="1"/>
    <row r="1305" ht="12.75" customHeight="1"/>
    <row r="1306" ht="12.75" customHeight="1"/>
    <row r="1307" ht="12.75" customHeight="1"/>
    <row r="1308" ht="12.75" customHeight="1"/>
    <row r="1309" ht="12.75" customHeight="1"/>
    <row r="1310" ht="12.75" customHeight="1"/>
    <row r="1311" ht="12.75" customHeight="1"/>
    <row r="1312" ht="12.75" customHeight="1"/>
    <row r="1313" ht="12.75" customHeight="1"/>
    <row r="1314" ht="12.75" customHeight="1"/>
    <row r="1315" ht="12.75" customHeight="1"/>
    <row r="1316" ht="12.75" customHeight="1"/>
    <row r="1317" ht="12.75" customHeight="1"/>
    <row r="1318" ht="12.75" customHeight="1"/>
    <row r="1319" ht="12.75" customHeight="1"/>
    <row r="1320" ht="12.75" customHeight="1"/>
    <row r="1321" ht="12.75" customHeight="1"/>
    <row r="1322" ht="12.75" customHeight="1"/>
    <row r="1323" ht="12.75" customHeight="1"/>
    <row r="1324" ht="12.75" customHeight="1"/>
    <row r="1325" ht="12.75" customHeight="1"/>
    <row r="1326" ht="12.75" customHeight="1"/>
    <row r="1327" ht="12.75" customHeight="1"/>
    <row r="1328" ht="12.75" customHeight="1"/>
    <row r="1329" ht="12.75" customHeight="1"/>
    <row r="1330" ht="12.75" customHeight="1"/>
    <row r="1331" ht="12.75" customHeight="1"/>
    <row r="1332" ht="12.75" customHeight="1"/>
    <row r="1333" ht="12.75" customHeight="1"/>
    <row r="1334" ht="12.75" customHeight="1"/>
    <row r="1335" ht="12.75" customHeight="1"/>
    <row r="1336" ht="12.75" customHeight="1"/>
    <row r="1337" ht="12.75" customHeight="1"/>
    <row r="1338" ht="12.75" customHeight="1"/>
    <row r="1339" ht="12.75" customHeight="1"/>
    <row r="1340" ht="12.75" customHeight="1"/>
    <row r="1341" ht="12.75" customHeight="1"/>
    <row r="1342" ht="12.75" customHeight="1"/>
    <row r="1343" ht="12.75" customHeight="1"/>
    <row r="1344" ht="12.75" customHeight="1"/>
    <row r="1345" ht="12.75" customHeight="1"/>
    <row r="1346" ht="12.75" customHeight="1"/>
    <row r="1347" ht="12.75" customHeight="1"/>
    <row r="1348" ht="12.75" customHeight="1"/>
    <row r="1349" ht="12.75" customHeight="1"/>
    <row r="1350" ht="12.75" customHeight="1"/>
    <row r="1351" ht="12.75" customHeight="1"/>
    <row r="1352" ht="12.75" customHeight="1"/>
    <row r="1353" ht="12.75" customHeight="1"/>
    <row r="1354" ht="12.75" customHeight="1"/>
    <row r="1355" ht="12.75" customHeight="1"/>
    <row r="1356" ht="12.75" customHeight="1"/>
    <row r="1357" ht="12.75" customHeight="1"/>
    <row r="1358" ht="12.75" customHeight="1"/>
    <row r="1359" ht="12.75" customHeight="1"/>
    <row r="1360" ht="12.75" customHeight="1"/>
    <row r="1361" ht="12.75" customHeight="1"/>
    <row r="1362" ht="12.75" customHeight="1"/>
    <row r="1363" ht="12.75" customHeight="1"/>
    <row r="1364" ht="12.75" customHeight="1"/>
    <row r="1365" ht="12.75" customHeight="1"/>
    <row r="1366" ht="12.75" customHeight="1"/>
    <row r="1367" ht="12.75" customHeight="1"/>
    <row r="1368" ht="12.75" customHeight="1"/>
    <row r="1369" ht="12.75" customHeight="1"/>
    <row r="1370" ht="12.75" customHeight="1"/>
    <row r="1371" ht="12.75" customHeight="1"/>
    <row r="1372" ht="12.75" customHeight="1"/>
    <row r="1373" ht="12.75" customHeight="1"/>
    <row r="1374" ht="12.75" customHeight="1"/>
    <row r="1375" ht="12.75" customHeight="1"/>
    <row r="1376" ht="12.75" customHeight="1"/>
    <row r="1377" ht="12.75" customHeight="1"/>
    <row r="1378" ht="12.75" customHeight="1"/>
    <row r="1379" ht="12.75" customHeight="1"/>
    <row r="1380" ht="12.75" customHeight="1"/>
    <row r="1381" ht="12.75" customHeight="1"/>
    <row r="1382" ht="12.75" customHeight="1"/>
    <row r="1383" ht="12.75" customHeight="1"/>
    <row r="1384" ht="12.75" customHeight="1"/>
    <row r="1385" ht="12.75" customHeight="1"/>
    <row r="1386" ht="12.75" customHeight="1"/>
    <row r="1387" ht="12.75" customHeight="1"/>
    <row r="1388" ht="12.75" customHeight="1"/>
    <row r="1389" ht="12.75" customHeight="1"/>
    <row r="1390" ht="12.75" customHeight="1"/>
    <row r="1391" ht="12.75" customHeight="1"/>
    <row r="1392" ht="12.75" customHeight="1"/>
    <row r="1393" ht="12.75" customHeight="1"/>
    <row r="1394" ht="12.75" customHeight="1"/>
    <row r="1395" ht="12.75" customHeight="1"/>
    <row r="1396" ht="12.75" customHeight="1"/>
    <row r="1397" ht="12.75" customHeight="1"/>
    <row r="1398" ht="12.75" customHeight="1"/>
    <row r="1399" ht="12.75" customHeight="1"/>
    <row r="1400" ht="12.75" customHeight="1"/>
    <row r="1401" ht="12.75" customHeight="1"/>
    <row r="1402" ht="12.75" customHeight="1"/>
    <row r="1403" ht="12.75" customHeight="1"/>
    <row r="1404" ht="12.75" customHeight="1"/>
    <row r="1405" ht="12.75" customHeight="1"/>
    <row r="1406" ht="12.75" customHeight="1"/>
    <row r="1407" ht="12.75" customHeight="1"/>
    <row r="1408" ht="12.75" customHeight="1"/>
    <row r="1409" ht="12.75" customHeight="1"/>
    <row r="1410" ht="12.75" customHeight="1"/>
    <row r="1411" ht="12.75" customHeight="1"/>
    <row r="1412" ht="12.75" customHeight="1"/>
    <row r="1413" ht="12.75" customHeight="1"/>
    <row r="1414" ht="12.75" customHeight="1"/>
    <row r="1415" ht="12.75" customHeight="1"/>
    <row r="1416" ht="12.75" customHeight="1"/>
    <row r="1417" ht="12.75" customHeight="1"/>
    <row r="1418" ht="12.75" customHeight="1"/>
    <row r="1419" ht="12.75" customHeight="1"/>
    <row r="1420" ht="12.75" customHeight="1"/>
    <row r="1421" ht="12.75" customHeight="1"/>
    <row r="1422" ht="12.75" customHeight="1"/>
    <row r="1423" ht="12.75" customHeight="1"/>
    <row r="1424" ht="12.75" customHeight="1"/>
    <row r="1425" ht="12.75" customHeight="1"/>
    <row r="1426" ht="12.75" customHeight="1"/>
    <row r="1427" ht="12.75" customHeight="1"/>
    <row r="1428" ht="12.75" customHeight="1"/>
    <row r="1429" ht="12.75" customHeight="1"/>
    <row r="1430" ht="12.75" customHeight="1"/>
    <row r="1431" ht="12.75" customHeight="1"/>
    <row r="1432" ht="12.75" customHeight="1"/>
    <row r="1433" ht="12.75" customHeight="1"/>
    <row r="1434" ht="12.75" customHeight="1"/>
    <row r="1435" ht="12.75" customHeight="1"/>
    <row r="1436" ht="12.75" customHeight="1"/>
    <row r="1437" ht="12.75" customHeight="1"/>
    <row r="1438" ht="12.75" customHeight="1"/>
    <row r="1439" ht="12.75" customHeight="1"/>
    <row r="1440" ht="12.75" customHeight="1"/>
    <row r="1441" ht="12.75" customHeight="1"/>
    <row r="1442" ht="12.75" customHeight="1"/>
    <row r="1443" ht="12.75" customHeight="1"/>
    <row r="1444" ht="12.75" customHeight="1"/>
    <row r="1445" ht="12.75" customHeight="1"/>
    <row r="1446" ht="12.75" customHeight="1"/>
    <row r="1447" ht="12.75" customHeight="1"/>
    <row r="1448" ht="12.75" customHeight="1"/>
    <row r="1449" ht="12.75" customHeight="1"/>
    <row r="1450" ht="12.75" customHeight="1"/>
    <row r="1451" ht="12.75" customHeight="1"/>
    <row r="1452" ht="12.75" customHeight="1"/>
    <row r="1453" ht="12.75" customHeight="1"/>
    <row r="1454" ht="12.75" customHeight="1"/>
    <row r="1455" ht="12.75" customHeight="1"/>
    <row r="1456" ht="12.75" customHeight="1"/>
    <row r="1457" ht="12.75" customHeight="1"/>
    <row r="1458" ht="12.75" customHeight="1"/>
    <row r="1459" ht="12.75" customHeight="1"/>
    <row r="1460" ht="12.75" customHeight="1"/>
    <row r="1461" ht="12.75" customHeight="1"/>
    <row r="1462" ht="12.75" customHeight="1"/>
    <row r="1463" ht="12.75" customHeight="1"/>
    <row r="1464" ht="12.75" customHeight="1"/>
    <row r="1465" ht="12.75" customHeight="1"/>
    <row r="1466" ht="12.75" customHeight="1"/>
    <row r="1467" ht="12.75" customHeight="1"/>
    <row r="1468" ht="12.75" customHeight="1"/>
    <row r="1469" ht="12.75" customHeight="1"/>
    <row r="1470" ht="12.75" customHeight="1"/>
    <row r="1471" ht="12.75" customHeight="1"/>
    <row r="1472" ht="12.75" customHeight="1"/>
    <row r="1473" ht="12.75" customHeight="1"/>
    <row r="1474" ht="12.75" customHeight="1"/>
    <row r="1475" ht="12.75" customHeight="1"/>
    <row r="1476" ht="12.75" customHeight="1"/>
    <row r="1477" ht="12.75" customHeight="1"/>
    <row r="1478" ht="12.75" customHeight="1"/>
    <row r="1479" ht="12.75" customHeight="1"/>
    <row r="1480" ht="12.75" customHeight="1"/>
    <row r="1481" ht="12.75" customHeight="1"/>
    <row r="1482" ht="12.75" customHeight="1"/>
    <row r="1483" ht="12.75" customHeight="1"/>
    <row r="1484" ht="12.75" customHeight="1"/>
    <row r="1485" ht="12.75" customHeight="1"/>
    <row r="1486" ht="12.75" customHeight="1"/>
    <row r="1487" ht="12.75" customHeight="1"/>
    <row r="1488" ht="12.75" customHeight="1"/>
    <row r="1489" ht="12.75" customHeight="1"/>
    <row r="1490" ht="12.75" customHeight="1"/>
    <row r="1491" ht="12.75" customHeight="1"/>
    <row r="1492" ht="12.75" customHeight="1"/>
    <row r="1493" ht="12.75" customHeight="1"/>
    <row r="1494" ht="12.75" customHeight="1"/>
    <row r="1495" ht="12.75" customHeight="1"/>
    <row r="1496" ht="12.75" customHeight="1"/>
    <row r="1497" ht="12.75" customHeight="1"/>
    <row r="1498" ht="12.75" customHeight="1"/>
    <row r="1499" ht="12.75" customHeight="1"/>
    <row r="1500" ht="12.75" customHeight="1"/>
    <row r="1501" ht="12.75" customHeight="1"/>
    <row r="1502" ht="12.75" customHeight="1"/>
    <row r="1503" ht="12.75" customHeight="1"/>
    <row r="1504" ht="12.75" customHeight="1"/>
    <row r="1505" ht="12.75" customHeight="1"/>
    <row r="1506" ht="12.75" customHeight="1"/>
    <row r="1507" ht="12.75" customHeight="1"/>
    <row r="1508" ht="12.75" customHeight="1"/>
    <row r="1509" ht="12.75" customHeight="1"/>
    <row r="1510" ht="12.75" customHeight="1"/>
    <row r="1511" ht="12.75" customHeight="1"/>
    <row r="1512" ht="12.75" customHeight="1"/>
    <row r="1513" ht="12.75" customHeight="1"/>
    <row r="1514" ht="12.75" customHeight="1"/>
    <row r="1515" ht="12.75" customHeight="1"/>
    <row r="1516" ht="12.75" customHeight="1"/>
    <row r="1517" ht="12.75" customHeight="1"/>
    <row r="1518" ht="12.75" customHeight="1"/>
    <row r="1519" ht="12.75" customHeight="1"/>
    <row r="1520" ht="12.75" customHeight="1"/>
    <row r="1521" ht="12.75" customHeight="1"/>
    <row r="1522" ht="12.75" customHeight="1"/>
    <row r="1523" ht="12.75" customHeight="1"/>
    <row r="1524" ht="12.75" customHeight="1"/>
    <row r="1525" ht="12.75" customHeight="1"/>
    <row r="1526" ht="12.75" customHeight="1"/>
    <row r="1527" ht="12.75" customHeight="1"/>
    <row r="1528" ht="12.75" customHeight="1"/>
    <row r="1529" ht="12.75" customHeight="1"/>
    <row r="1530" ht="12.75" customHeight="1"/>
    <row r="1531" ht="12.75" customHeight="1"/>
    <row r="1532" ht="12.75" customHeight="1"/>
    <row r="1533" ht="12.75" customHeight="1"/>
    <row r="1534" ht="12.75" customHeight="1"/>
    <row r="1535" ht="12.75" customHeight="1"/>
    <row r="1536" ht="12.75" customHeight="1"/>
    <row r="1537" ht="12.75" customHeight="1"/>
    <row r="1538" ht="12.75" customHeight="1"/>
    <row r="1539" ht="12.75" customHeight="1"/>
    <row r="1540" ht="12.75" customHeight="1"/>
    <row r="1541" ht="12.75" customHeight="1"/>
    <row r="1542" ht="12.75" customHeight="1"/>
    <row r="1543" ht="12.75" customHeight="1"/>
    <row r="1544" ht="12.75" customHeight="1"/>
    <row r="1545" ht="12.75" customHeight="1"/>
    <row r="1546" ht="12.75" customHeight="1"/>
    <row r="1547" ht="12.75" customHeight="1"/>
    <row r="1548" ht="12.75" customHeight="1"/>
    <row r="1549" ht="12.75" customHeight="1"/>
    <row r="1550" ht="12.75" customHeight="1"/>
    <row r="1551" ht="12.75" customHeight="1"/>
    <row r="1552" ht="12.75" customHeight="1"/>
    <row r="1553" ht="12.75" customHeight="1"/>
    <row r="1554" ht="12.75" customHeight="1"/>
    <row r="1555" ht="12.75" customHeight="1"/>
    <row r="1556" ht="12.75" customHeight="1"/>
    <row r="1557" ht="12.75" customHeight="1"/>
    <row r="1558" ht="12.75" customHeight="1"/>
    <row r="1559" ht="12.75" customHeight="1"/>
    <row r="1560" ht="12.75" customHeight="1"/>
    <row r="1561" ht="12.75" customHeight="1"/>
    <row r="1562" ht="12.75" customHeight="1"/>
    <row r="1563" ht="12.75" customHeight="1"/>
    <row r="1564" ht="12.75" customHeight="1"/>
    <row r="1565" ht="12.75" customHeight="1"/>
    <row r="1566" ht="12.75" customHeight="1"/>
    <row r="1567" ht="12.75" customHeight="1"/>
    <row r="1568" ht="12.75" customHeight="1"/>
    <row r="1569" ht="12.75" customHeight="1"/>
    <row r="1570" ht="12.75" customHeight="1"/>
    <row r="1571" ht="12.75" customHeight="1"/>
    <row r="1572" ht="12.75" customHeight="1"/>
    <row r="1573" ht="12.75" customHeight="1"/>
    <row r="1574" ht="12.75" customHeight="1"/>
    <row r="1575" ht="12.75" customHeight="1"/>
    <row r="1576" ht="12.75" customHeight="1"/>
    <row r="1577" ht="12.75" customHeight="1"/>
    <row r="1578" ht="12.75" customHeight="1"/>
    <row r="1579" ht="12.75" customHeight="1"/>
    <row r="1580" ht="12.75" customHeight="1"/>
    <row r="1581" ht="12.75" customHeight="1"/>
    <row r="1582" ht="12.75" customHeight="1"/>
    <row r="1583" ht="12.75" customHeight="1"/>
    <row r="1584" ht="12.75" customHeight="1"/>
    <row r="1585" ht="12.75" customHeight="1"/>
    <row r="1586" ht="12.75" customHeight="1"/>
    <row r="1587" ht="12.75" customHeight="1"/>
    <row r="1588" ht="12.75" customHeight="1"/>
    <row r="1589" ht="12.75" customHeight="1"/>
    <row r="1590" ht="12.75" customHeight="1"/>
    <row r="1591" ht="12.75" customHeight="1"/>
    <row r="1592" ht="12.75" customHeight="1"/>
    <row r="1593" ht="12.75" customHeight="1"/>
    <row r="1594" ht="12.75" customHeight="1"/>
    <row r="1595" ht="12.75" customHeight="1"/>
    <row r="1596" ht="12.75" customHeight="1"/>
    <row r="1597" ht="12.75" customHeight="1"/>
    <row r="1598" ht="12.75" customHeight="1"/>
    <row r="1599" ht="12.75" customHeight="1"/>
    <row r="1600" ht="12.75" customHeight="1"/>
    <row r="1601" ht="12.75" customHeight="1"/>
    <row r="1602" ht="12.75" customHeight="1"/>
    <row r="1603" ht="12.75" customHeight="1"/>
    <row r="1604" ht="12.75" customHeight="1"/>
    <row r="1605" ht="12.75" customHeight="1"/>
    <row r="1606" ht="12.75" customHeight="1"/>
    <row r="1607" ht="12.75" customHeight="1"/>
    <row r="1608" ht="12.75" customHeight="1"/>
    <row r="1609" ht="12.75" customHeight="1"/>
    <row r="1610" ht="12.75" customHeight="1"/>
    <row r="1611" ht="12.75" customHeight="1"/>
    <row r="1612" ht="12.75" customHeight="1"/>
    <row r="1613" ht="12.75" customHeight="1"/>
    <row r="1614" ht="12.75" customHeight="1"/>
    <row r="1615" ht="12.75" customHeight="1"/>
    <row r="1616" ht="12.75" customHeight="1"/>
    <row r="1617" ht="12.75" customHeight="1"/>
    <row r="1618" ht="12.75" customHeight="1"/>
    <row r="1619" ht="12.75" customHeight="1"/>
    <row r="1620" ht="12.75" customHeight="1"/>
    <row r="1621" ht="12.75" customHeight="1"/>
    <row r="1622" ht="12.75" customHeight="1"/>
    <row r="1623" ht="12.75" customHeight="1"/>
    <row r="1624" ht="12.75" customHeight="1"/>
    <row r="1625" ht="12.75" customHeight="1"/>
    <row r="1626" ht="12.75" customHeight="1"/>
    <row r="1627" ht="12.75" customHeight="1"/>
    <row r="1628" ht="12.75" customHeight="1"/>
    <row r="1629" ht="12.75" customHeight="1"/>
    <row r="1630" ht="12.75" customHeight="1"/>
    <row r="1631" ht="12.75" customHeight="1"/>
    <row r="1632" ht="12.75" customHeight="1"/>
    <row r="1633" ht="12.75" customHeight="1"/>
    <row r="1634" ht="12.75" customHeight="1"/>
    <row r="1635" ht="12.75" customHeight="1"/>
    <row r="1636" ht="12.75" customHeight="1"/>
    <row r="1637" ht="12.75" customHeight="1"/>
    <row r="1638" ht="12.75" customHeight="1"/>
    <row r="1639" ht="12.75" customHeight="1"/>
    <row r="1640" ht="12.75" customHeight="1"/>
    <row r="1641" ht="12.75" customHeight="1"/>
    <row r="1642" ht="12.75" customHeight="1"/>
    <row r="1643" ht="12.75" customHeight="1"/>
    <row r="1644" ht="12.75" customHeight="1"/>
    <row r="1645" ht="12.75" customHeight="1"/>
    <row r="1646" ht="12.75" customHeight="1"/>
    <row r="1647" ht="12.75" customHeight="1"/>
    <row r="1648" ht="12.75" customHeight="1"/>
    <row r="1649" ht="12.75" customHeight="1"/>
    <row r="1650" ht="12.75" customHeight="1"/>
    <row r="1651" ht="12.75" customHeight="1"/>
    <row r="1652" ht="12.75" customHeight="1"/>
    <row r="1653" ht="12.75" customHeight="1"/>
    <row r="1654" ht="12.75" customHeight="1"/>
    <row r="1655" ht="12.75" customHeight="1"/>
    <row r="1656" ht="12.75" customHeight="1"/>
    <row r="1657" ht="12.75" customHeight="1"/>
    <row r="1658" ht="12.75" customHeight="1"/>
    <row r="1659" ht="12.75" customHeight="1"/>
    <row r="1660" ht="12.75" customHeight="1"/>
    <row r="1661" ht="12.75" customHeight="1"/>
    <row r="1662" ht="12.75" customHeight="1"/>
    <row r="1663" ht="12.75" customHeight="1"/>
    <row r="1664" ht="12.75" customHeight="1"/>
    <row r="1665" ht="12.75" customHeight="1"/>
    <row r="1666" ht="12.75" customHeight="1"/>
    <row r="1667" ht="12.75" customHeight="1"/>
    <row r="1668" ht="12.75" customHeight="1"/>
    <row r="1669" ht="12.75" customHeight="1"/>
    <row r="1670" ht="12.75" customHeight="1"/>
    <row r="1671" ht="12.75" customHeight="1"/>
    <row r="1672" ht="12.75" customHeight="1"/>
    <row r="1673" ht="12.75" customHeight="1"/>
    <row r="1674" ht="12.75" customHeight="1"/>
    <row r="1675" ht="12.75" customHeight="1"/>
    <row r="1676" ht="12.75" customHeight="1"/>
    <row r="1677" ht="12.75" customHeight="1"/>
    <row r="1678" ht="12.75" customHeight="1"/>
    <row r="1679" ht="12.75" customHeight="1"/>
    <row r="1680" ht="12.75" customHeight="1"/>
    <row r="1681" ht="12.75" customHeight="1"/>
    <row r="1682" ht="12.75" customHeight="1"/>
    <row r="1683" ht="12.75" customHeight="1"/>
    <row r="1684" ht="12.75" customHeight="1"/>
    <row r="1685" ht="12.75" customHeight="1"/>
    <row r="1686" ht="12.75" customHeight="1"/>
    <row r="1687" ht="12.75" customHeight="1"/>
    <row r="1688" ht="12.75" customHeight="1"/>
    <row r="1689" ht="12.75" customHeight="1"/>
    <row r="1690" ht="12.75" customHeight="1"/>
    <row r="1691" ht="12.75" customHeight="1"/>
    <row r="1692" ht="12.75" customHeight="1"/>
    <row r="1693" ht="12.75" customHeight="1"/>
    <row r="1694" ht="12.75" customHeight="1"/>
    <row r="1695" ht="12.75" customHeight="1"/>
    <row r="1696" ht="12.75" customHeight="1"/>
    <row r="1697" ht="12.75" customHeight="1"/>
    <row r="1698" ht="12.75" customHeight="1"/>
    <row r="1699" ht="12.75" customHeight="1"/>
    <row r="1700" ht="12.75" customHeight="1"/>
    <row r="1701" ht="12.75" customHeight="1"/>
    <row r="1702" ht="12.75" customHeight="1"/>
    <row r="1703" ht="12.75" customHeight="1"/>
    <row r="1704" ht="12.75" customHeight="1"/>
    <row r="1705" ht="12.75" customHeight="1"/>
    <row r="1706" ht="12.75" customHeight="1"/>
    <row r="1707" ht="12.75" customHeight="1"/>
    <row r="1708" ht="12.75" customHeight="1"/>
    <row r="1709" ht="12.75" customHeight="1"/>
    <row r="1710" ht="12.75" customHeight="1"/>
    <row r="1711" ht="12.75" customHeight="1"/>
    <row r="1712" ht="12.75" customHeight="1"/>
    <row r="1713" ht="12.75" customHeight="1"/>
    <row r="1714" ht="12.75" customHeight="1"/>
    <row r="1715" ht="12.75" customHeight="1"/>
    <row r="1716" ht="12.75" customHeight="1"/>
    <row r="1717" ht="12.75" customHeight="1"/>
    <row r="1718" ht="12.75" customHeight="1"/>
    <row r="1719" ht="12.75" customHeight="1"/>
    <row r="1720" ht="12.75" customHeight="1"/>
    <row r="1721" ht="12.75" customHeight="1"/>
    <row r="1722" ht="12.75" customHeight="1"/>
    <row r="1723" ht="12.75" customHeight="1"/>
    <row r="1724" ht="12.75" customHeight="1"/>
    <row r="1725" ht="12.75" customHeight="1"/>
    <row r="1726" ht="12.75" customHeight="1"/>
    <row r="1727" ht="12.75" customHeight="1"/>
    <row r="1728" ht="12.75" customHeight="1"/>
    <row r="1729" ht="12.75" customHeight="1"/>
    <row r="1730" ht="12.75" customHeight="1"/>
    <row r="1731" ht="12.75" customHeight="1"/>
    <row r="1732" ht="12.75" customHeight="1"/>
    <row r="1733" ht="12.75" customHeight="1"/>
    <row r="1734" ht="12.75" customHeight="1"/>
    <row r="1735" ht="12.75" customHeight="1"/>
    <row r="1736" ht="12.75" customHeight="1"/>
    <row r="1737" ht="12.75" customHeight="1"/>
    <row r="1738" ht="12.75" customHeight="1"/>
    <row r="1739" ht="12.75" customHeight="1"/>
    <row r="1740" ht="12.75" customHeight="1"/>
    <row r="1741" ht="12.75" customHeight="1"/>
    <row r="1742" ht="12.75" customHeight="1"/>
    <row r="1743" ht="12.75" customHeight="1"/>
    <row r="1744" ht="12.75" customHeight="1"/>
    <row r="1745" ht="12.75" customHeight="1"/>
    <row r="1746" ht="12.75" customHeight="1"/>
    <row r="1747" ht="12.75" customHeight="1"/>
    <row r="1748" ht="12.75" customHeight="1"/>
    <row r="1749" ht="12.75" customHeight="1"/>
    <row r="1750" ht="12.75" customHeight="1"/>
    <row r="1751" ht="12.75" customHeight="1"/>
    <row r="1752" ht="12.75" customHeight="1"/>
    <row r="1753" ht="12.75" customHeight="1"/>
    <row r="1754" ht="12.75" customHeight="1"/>
    <row r="1755" ht="12.75" customHeight="1"/>
    <row r="1756" ht="12.75" customHeight="1"/>
    <row r="1757" ht="12.75" customHeight="1"/>
    <row r="1758" ht="12.75" customHeight="1"/>
    <row r="1759" ht="12.75" customHeight="1"/>
    <row r="1760" ht="12.75" customHeight="1"/>
    <row r="1761" ht="12.75" customHeight="1"/>
    <row r="1762" ht="12.75" customHeight="1"/>
    <row r="1763" ht="12.75" customHeight="1"/>
    <row r="1764" ht="12.75" customHeight="1"/>
    <row r="1765" ht="12.75" customHeight="1"/>
    <row r="1766" ht="12.75" customHeight="1"/>
    <row r="1767" ht="12.75" customHeight="1"/>
    <row r="1768" ht="12.75" customHeight="1"/>
    <row r="1769" ht="12.75" customHeight="1"/>
    <row r="1770" ht="12.75" customHeight="1"/>
    <row r="1771" ht="12.75" customHeight="1"/>
    <row r="1772" ht="12.75" customHeight="1"/>
    <row r="1773" ht="12.75" customHeight="1"/>
    <row r="1774" ht="12.75" customHeight="1"/>
    <row r="1775" ht="12.75" customHeight="1"/>
    <row r="1776" ht="12.75" customHeight="1"/>
    <row r="1777" ht="12.75" customHeight="1"/>
    <row r="1778" ht="12.75" customHeight="1"/>
    <row r="1779" ht="12.75" customHeight="1"/>
    <row r="1780" ht="12.75" customHeight="1"/>
    <row r="1781" ht="12.75" customHeight="1"/>
    <row r="1782" ht="12.75" customHeight="1"/>
    <row r="1783" ht="12.75" customHeight="1"/>
    <row r="1784" ht="12.75" customHeight="1"/>
    <row r="1785" ht="12.75" customHeight="1"/>
    <row r="1786" ht="12.75" customHeight="1"/>
    <row r="1787" ht="12.75" customHeight="1"/>
    <row r="1788" ht="12.75" customHeight="1"/>
    <row r="1789" ht="12.75" customHeight="1"/>
    <row r="1790" ht="12.75" customHeight="1"/>
    <row r="1791" ht="12.75" customHeight="1"/>
    <row r="1792" ht="12.75" customHeight="1"/>
    <row r="1793" ht="12.75" customHeight="1"/>
    <row r="1794" ht="12.75" customHeight="1"/>
    <row r="1795" ht="12.75" customHeight="1"/>
    <row r="1796" ht="12.75" customHeight="1"/>
    <row r="1797" ht="12.75" customHeight="1"/>
    <row r="1798" ht="12.75" customHeight="1"/>
    <row r="1799" ht="12.75" customHeight="1"/>
    <row r="1800" ht="12.75" customHeight="1"/>
    <row r="1801" ht="12.75" customHeight="1"/>
    <row r="1802" ht="12.75" customHeight="1"/>
    <row r="1803" ht="12.75" customHeight="1"/>
    <row r="1804" ht="12.75" customHeight="1"/>
    <row r="1805" ht="12.75" customHeight="1"/>
    <row r="1806" ht="12.75" customHeight="1"/>
    <row r="1807" ht="12.75" customHeight="1"/>
    <row r="1808" ht="12.75" customHeight="1"/>
    <row r="1809" ht="12.75" customHeight="1"/>
    <row r="1810" ht="12.75" customHeight="1"/>
    <row r="1811" ht="12.75" customHeight="1"/>
    <row r="1812" ht="12.75" customHeight="1"/>
    <row r="1813" ht="12.75" customHeight="1"/>
    <row r="1814" ht="12.75" customHeight="1"/>
    <row r="1815" ht="12.75" customHeight="1"/>
    <row r="1816" ht="12.75" customHeight="1"/>
    <row r="1817" ht="12.75" customHeight="1"/>
    <row r="1818" ht="12.75" customHeight="1"/>
    <row r="1819" ht="12.75" customHeight="1"/>
    <row r="1820" ht="12.75" customHeight="1"/>
    <row r="1821" ht="12.75" customHeight="1"/>
    <row r="1822" ht="12.75" customHeight="1"/>
    <row r="1823" ht="12.75" customHeight="1"/>
    <row r="1824" ht="12.75" customHeight="1"/>
    <row r="1825" ht="12.75" customHeight="1"/>
    <row r="1826" ht="12.75" customHeight="1"/>
    <row r="1827" ht="12.75" customHeight="1"/>
    <row r="1828" ht="12.75" customHeight="1"/>
    <row r="1829" ht="12.75" customHeight="1"/>
    <row r="1830" ht="12.75" customHeight="1"/>
    <row r="1831" ht="12.75" customHeight="1"/>
    <row r="1832" ht="12.75" customHeight="1"/>
    <row r="1833" ht="12.75" customHeight="1"/>
    <row r="1834" ht="12.75" customHeight="1"/>
    <row r="1835" ht="12.75" customHeight="1"/>
    <row r="1836" ht="12.75" customHeight="1"/>
    <row r="1837" ht="12.75" customHeight="1"/>
    <row r="1838" ht="12.75" customHeight="1"/>
    <row r="1839" ht="12.75" customHeight="1"/>
    <row r="1840" ht="12.75" customHeight="1"/>
    <row r="1841" ht="12.75" customHeight="1"/>
    <row r="1842" ht="12.75" customHeight="1"/>
    <row r="1843" ht="12.75" customHeight="1"/>
    <row r="1844" ht="12.75" customHeight="1"/>
    <row r="1845" ht="12.75" customHeight="1"/>
    <row r="1846" ht="12.75" customHeight="1"/>
    <row r="1847" ht="12.75" customHeight="1"/>
    <row r="1848" ht="12.75" customHeight="1"/>
    <row r="1849" ht="12.75" customHeight="1"/>
    <row r="1850" ht="12.75" customHeight="1"/>
    <row r="1851" ht="12.75" customHeight="1"/>
    <row r="1852" ht="12.75" customHeight="1"/>
    <row r="1853" ht="12.75" customHeight="1"/>
    <row r="1854" ht="12.75" customHeight="1"/>
    <row r="1855" ht="12.75" customHeight="1"/>
    <row r="1856" ht="12.75" customHeight="1"/>
    <row r="1857" ht="12.75" customHeight="1"/>
    <row r="1858" ht="12.75" customHeight="1"/>
    <row r="1859" ht="12.75" customHeight="1"/>
    <row r="1860" ht="12.75" customHeight="1"/>
    <row r="1861" ht="12.75" customHeight="1"/>
    <row r="1862" ht="12.75" customHeight="1"/>
    <row r="1863" ht="12.75" customHeight="1"/>
    <row r="1864" ht="12.75" customHeight="1"/>
    <row r="1865" ht="12.75" customHeight="1"/>
    <row r="1866" ht="12.75" customHeight="1"/>
    <row r="1867" ht="12.75" customHeight="1"/>
    <row r="1868" ht="12.75" customHeight="1"/>
    <row r="1869" ht="12.75" customHeight="1"/>
    <row r="1870" ht="12.75" customHeight="1"/>
    <row r="1871" ht="12.75" customHeight="1"/>
    <row r="1872" ht="12.75" customHeight="1"/>
    <row r="1873" ht="12.75" customHeight="1"/>
    <row r="1874" ht="12.75" customHeight="1"/>
    <row r="1875" ht="12.75" customHeight="1"/>
    <row r="1876" ht="12.75" customHeight="1"/>
    <row r="1877" ht="12.75" customHeight="1"/>
    <row r="1878" ht="12.75" customHeight="1"/>
    <row r="1879" ht="12.75" customHeight="1"/>
    <row r="1880" ht="12.75" customHeight="1"/>
    <row r="1881" ht="12.75" customHeight="1"/>
    <row r="1882" ht="12.75" customHeight="1"/>
    <row r="1883" ht="12.75" customHeight="1"/>
    <row r="1884" ht="12.75" customHeight="1"/>
    <row r="1885" ht="12.75" customHeight="1"/>
    <row r="1886" ht="12.75" customHeight="1"/>
    <row r="1887" ht="12.75" customHeight="1"/>
    <row r="1888" ht="12.75" customHeight="1"/>
    <row r="1889" ht="12.75" customHeight="1"/>
    <row r="1890" ht="12.75" customHeight="1"/>
    <row r="1891" ht="12.75" customHeight="1"/>
    <row r="1892" ht="12.75" customHeight="1"/>
    <row r="1893" ht="12.75" customHeight="1"/>
    <row r="1894" ht="12.75" customHeight="1"/>
    <row r="1895" ht="12.75" customHeight="1"/>
    <row r="1896" ht="12.75" customHeight="1"/>
    <row r="1897" ht="12.75" customHeight="1"/>
    <row r="1898" ht="12.75" customHeight="1"/>
    <row r="1899" ht="12.75" customHeight="1"/>
    <row r="1900" ht="12.75" customHeight="1"/>
    <row r="1901" ht="12.75" customHeight="1"/>
    <row r="1902" ht="12.75" customHeight="1"/>
    <row r="1903" ht="12.75" customHeight="1"/>
    <row r="1904" ht="12.75" customHeight="1"/>
    <row r="1905" ht="12.75" customHeight="1"/>
    <row r="1906" ht="12.75" customHeight="1"/>
    <row r="1907" ht="12.75" customHeight="1"/>
    <row r="1908" ht="12.75" customHeight="1"/>
    <row r="1909" ht="12.75" customHeight="1"/>
    <row r="1910" ht="12.75" customHeight="1"/>
    <row r="1911" ht="12.75" customHeight="1"/>
    <row r="1912" ht="12.75" customHeight="1"/>
    <row r="1913" ht="12.75" customHeight="1"/>
    <row r="1914" ht="12.75" customHeight="1"/>
    <row r="1915" ht="12.75" customHeight="1"/>
    <row r="1916" ht="12.75" customHeight="1"/>
    <row r="1917" ht="12.75" customHeight="1"/>
    <row r="1918" ht="12.75" customHeight="1"/>
    <row r="1919" ht="12.75" customHeight="1"/>
    <row r="1920" ht="12.75" customHeight="1"/>
    <row r="1921" ht="12.75" customHeight="1"/>
    <row r="1922" ht="12.75" customHeight="1"/>
    <row r="1923" ht="12.75" customHeight="1"/>
    <row r="1924" ht="12.75" customHeight="1"/>
    <row r="1925" ht="12.75" customHeight="1"/>
    <row r="1926" ht="12.75" customHeight="1"/>
    <row r="1927" ht="12.75" customHeight="1"/>
    <row r="1928" ht="12.75" customHeight="1"/>
    <row r="1929" ht="12.75" customHeight="1"/>
    <row r="1930" ht="12.75" customHeight="1"/>
    <row r="1931" ht="12.75" customHeight="1"/>
    <row r="1932" ht="12.75" customHeight="1"/>
    <row r="1933" ht="12.75" customHeight="1"/>
    <row r="1934" ht="12.75" customHeight="1"/>
    <row r="1935" ht="12.75" customHeight="1"/>
    <row r="1936" ht="12.75" customHeight="1"/>
    <row r="1937" ht="12.75" customHeight="1"/>
    <row r="1938" ht="12.75" customHeight="1"/>
    <row r="1939" ht="12.75" customHeight="1"/>
    <row r="1940" ht="12.75" customHeight="1"/>
    <row r="1941" ht="12.75" customHeight="1"/>
    <row r="1942" ht="12.75" customHeight="1"/>
    <row r="1943" ht="12.75" customHeight="1"/>
    <row r="1944" ht="12.75" customHeight="1"/>
    <row r="1945" ht="12.75" customHeight="1"/>
    <row r="1946" ht="12.75" customHeight="1"/>
    <row r="1947" ht="12.75" customHeight="1"/>
    <row r="1948" ht="12.75" customHeight="1"/>
    <row r="1949" ht="12.75" customHeight="1"/>
    <row r="1950" ht="12.75" customHeight="1"/>
    <row r="1951" ht="12.75" customHeight="1"/>
    <row r="1952" ht="12.75" customHeight="1"/>
    <row r="1953" ht="12.75" customHeight="1"/>
    <row r="1954" ht="12.75" customHeight="1"/>
    <row r="1955" ht="12.75" customHeight="1"/>
    <row r="1956" ht="12.75" customHeight="1"/>
    <row r="1957" ht="12.75" customHeight="1"/>
    <row r="1958" ht="12.75" customHeight="1"/>
    <row r="1959" ht="12.75" customHeight="1"/>
    <row r="1960" ht="12.75" customHeight="1"/>
    <row r="1961" ht="12.75" customHeight="1"/>
    <row r="1962" ht="12.75" customHeight="1"/>
    <row r="1963" ht="12.75" customHeight="1"/>
    <row r="1964" ht="12.75" customHeight="1"/>
    <row r="1965" ht="12.75" customHeight="1"/>
    <row r="1966" ht="12.75" customHeight="1"/>
    <row r="1967" ht="12.75" customHeight="1"/>
    <row r="1968" ht="12.75" customHeight="1"/>
    <row r="1969" ht="12.75" customHeight="1"/>
    <row r="1970" ht="12.75" customHeight="1"/>
    <row r="1971" ht="12.75" customHeight="1"/>
    <row r="1972" ht="12.75" customHeight="1"/>
    <row r="1973" ht="12.75" customHeight="1"/>
    <row r="1974" ht="12.75" customHeight="1"/>
    <row r="1975" ht="12.75" customHeight="1"/>
    <row r="1976" ht="12.75" customHeight="1"/>
    <row r="1977" ht="12.75" customHeight="1"/>
    <row r="1978" ht="12.75" customHeight="1"/>
    <row r="1979" ht="12.75" customHeight="1"/>
    <row r="1980" ht="12.75" customHeight="1"/>
    <row r="1981" ht="12.75" customHeight="1"/>
    <row r="1982" ht="12.75" customHeight="1"/>
    <row r="1983" ht="12.75" customHeight="1"/>
    <row r="1984" ht="12.75" customHeight="1"/>
    <row r="1985" ht="12.75" customHeight="1"/>
    <row r="1986" ht="12.75" customHeight="1"/>
    <row r="1987" ht="12.75" customHeight="1"/>
    <row r="1988" ht="12.75" customHeight="1"/>
    <row r="1989" ht="12.75" customHeight="1"/>
    <row r="1990" ht="12.75" customHeight="1"/>
    <row r="1991" ht="12.75" customHeight="1"/>
    <row r="1992" ht="12.75" customHeight="1"/>
    <row r="1993" ht="12.75" customHeight="1"/>
    <row r="1994" ht="12.75" customHeight="1"/>
    <row r="1995" ht="12.75" customHeight="1"/>
    <row r="1996" ht="12.75" customHeight="1"/>
    <row r="1997" ht="12.75" customHeight="1"/>
    <row r="1998" ht="12.75" customHeight="1"/>
    <row r="1999" ht="12.75" customHeight="1"/>
    <row r="2000" ht="12.75" customHeight="1"/>
    <row r="2001" ht="12.75" customHeight="1"/>
    <row r="2002" ht="12.75" customHeight="1"/>
    <row r="2003" ht="12.75" customHeight="1"/>
    <row r="2004" ht="12.75" customHeight="1"/>
    <row r="2005" ht="12.75" customHeight="1"/>
    <row r="2006" ht="12.75" customHeight="1"/>
    <row r="2007" ht="12.75" customHeight="1"/>
    <row r="2008" ht="12.75" customHeight="1"/>
    <row r="2009" ht="12.75" customHeight="1"/>
    <row r="2010" ht="12.75" customHeight="1"/>
    <row r="2011" ht="12.75" customHeight="1"/>
    <row r="2012" ht="12.75" customHeight="1"/>
    <row r="2013" ht="12.75" customHeight="1"/>
    <row r="2014" ht="12.75" customHeight="1"/>
    <row r="2015" ht="12.75" customHeight="1"/>
    <row r="2016" ht="12.75" customHeight="1"/>
    <row r="2017" ht="12.75" customHeight="1"/>
    <row r="2018" ht="12.75" customHeight="1"/>
    <row r="2019" ht="12.75" customHeight="1"/>
    <row r="2020" ht="12.75" customHeight="1"/>
    <row r="2021" ht="12.75" customHeight="1"/>
    <row r="2022" ht="12.75" customHeight="1"/>
    <row r="2023" ht="12.75" customHeight="1"/>
    <row r="2024" ht="12.75" customHeight="1"/>
    <row r="2025" ht="12.75" customHeight="1"/>
    <row r="2026" ht="12.75" customHeight="1"/>
    <row r="2027" ht="12.75" customHeight="1"/>
    <row r="2028" ht="12.75" customHeight="1"/>
    <row r="2029" ht="12.75" customHeight="1"/>
    <row r="2030" ht="12.75" customHeight="1"/>
    <row r="2031" ht="12.75" customHeight="1"/>
    <row r="2032" ht="12.75" customHeight="1"/>
    <row r="2033" ht="12.75" customHeight="1"/>
    <row r="2034" ht="12.75" customHeight="1"/>
    <row r="2035" ht="12.75" customHeight="1"/>
    <row r="2036" ht="12.75" customHeight="1"/>
    <row r="2037" ht="12.75" customHeight="1"/>
    <row r="2038" ht="12.75" customHeight="1"/>
    <row r="2039" ht="12.75" customHeight="1"/>
    <row r="2040" ht="12.75" customHeight="1"/>
    <row r="2041" ht="12.75" customHeight="1"/>
    <row r="2042" ht="12.75" customHeight="1"/>
    <row r="2043" ht="12.75" customHeight="1"/>
    <row r="2044" ht="12.75" customHeight="1"/>
    <row r="2045" ht="12.75" customHeight="1"/>
    <row r="2046" ht="12.75" customHeight="1"/>
    <row r="2047" ht="12.75" customHeight="1"/>
    <row r="2048" ht="12.75" customHeight="1"/>
    <row r="2049" ht="12.75" customHeight="1"/>
    <row r="2050" ht="12.75" customHeight="1"/>
    <row r="2051" ht="12.75" customHeight="1"/>
    <row r="2052" ht="12.75" customHeight="1"/>
    <row r="2053" ht="12.75" customHeight="1"/>
    <row r="2054" ht="12.75" customHeight="1"/>
    <row r="2055" ht="12.75" customHeight="1"/>
    <row r="2056" ht="12.75" customHeight="1"/>
    <row r="2057" ht="12.75" customHeight="1"/>
    <row r="2058" ht="12.75" customHeight="1"/>
    <row r="2059" ht="12.75" customHeight="1"/>
    <row r="2060" ht="12.75" customHeight="1"/>
    <row r="2061" ht="12.75" customHeight="1"/>
    <row r="2062" ht="12.75" customHeight="1"/>
    <row r="2063" ht="12.75" customHeight="1"/>
    <row r="2064" ht="12.75" customHeight="1"/>
    <row r="2065" ht="12.75" customHeight="1"/>
    <row r="2066" ht="12.75" customHeight="1"/>
    <row r="2067" ht="12.75" customHeight="1"/>
    <row r="2068" ht="12.75" customHeight="1"/>
    <row r="2069" ht="12.75" customHeight="1"/>
    <row r="2070" ht="12.75" customHeight="1"/>
    <row r="2071" ht="12.75" customHeight="1"/>
    <row r="2072" ht="12.75" customHeight="1"/>
    <row r="2073" ht="12.75" customHeight="1"/>
    <row r="2074" ht="12.75" customHeight="1"/>
    <row r="2075" ht="12.75" customHeight="1"/>
    <row r="2076" ht="12.75" customHeight="1"/>
    <row r="2077" ht="12.75" customHeight="1"/>
    <row r="2078" ht="12.75" customHeight="1"/>
    <row r="2079" ht="12.75" customHeight="1"/>
    <row r="2080" ht="12.75" customHeight="1"/>
    <row r="2081" ht="12.75" customHeight="1"/>
    <row r="2082" ht="12.75" customHeight="1"/>
    <row r="2083" ht="12.75" customHeight="1"/>
    <row r="2084" ht="12.75" customHeight="1"/>
    <row r="2085" ht="12.75" customHeight="1"/>
    <row r="2086" ht="12.75" customHeight="1"/>
    <row r="2087" ht="12.75" customHeight="1"/>
    <row r="2088" ht="12.75" customHeight="1"/>
    <row r="2089" ht="12.75" customHeight="1"/>
    <row r="2090" ht="12.75" customHeight="1"/>
    <row r="2091" ht="12.75" customHeight="1"/>
    <row r="2092" ht="12.75" customHeight="1"/>
    <row r="2093" ht="12.75" customHeight="1"/>
    <row r="2094" ht="12.75" customHeight="1"/>
    <row r="2095" ht="12.75" customHeight="1"/>
    <row r="2096" ht="12.75" customHeight="1"/>
    <row r="2097" ht="12.75" customHeight="1"/>
    <row r="2098" ht="12.75" customHeight="1"/>
    <row r="2099" ht="12.75" customHeight="1"/>
    <row r="2100" ht="12.75" customHeight="1"/>
    <row r="2101" ht="12.75" customHeight="1"/>
    <row r="2102" ht="12.75" customHeight="1"/>
    <row r="2103" ht="12.75" customHeight="1"/>
    <row r="2104" ht="12.75" customHeight="1"/>
    <row r="2105" ht="12.75" customHeight="1"/>
    <row r="2106" ht="12.75" customHeight="1"/>
    <row r="2107" ht="12.75" customHeight="1"/>
    <row r="2108" ht="12.75" customHeight="1"/>
    <row r="2109" ht="12.75" customHeight="1"/>
    <row r="2110" ht="12.75" customHeight="1"/>
    <row r="2111" ht="12.75" customHeight="1"/>
    <row r="2112" ht="12.75" customHeight="1"/>
    <row r="2113" ht="12.75" customHeight="1"/>
    <row r="2114" ht="12.75" customHeight="1"/>
    <row r="2115" ht="12.75" customHeight="1"/>
    <row r="2116" ht="12.75" customHeight="1"/>
    <row r="2117" ht="12.75" customHeight="1"/>
    <row r="2118" ht="12.75" customHeight="1"/>
    <row r="2119" ht="12.75" customHeight="1"/>
    <row r="2120" ht="12.75" customHeight="1"/>
    <row r="2121" ht="12.75" customHeight="1"/>
    <row r="2122" ht="12.75" customHeight="1"/>
    <row r="2123" ht="12.75" customHeight="1"/>
    <row r="2124" ht="12.75" customHeight="1"/>
    <row r="2125" ht="12.75" customHeight="1"/>
    <row r="2126" ht="12.75" customHeight="1"/>
    <row r="2127" ht="12.75" customHeight="1"/>
    <row r="2128" ht="12.75" customHeight="1"/>
    <row r="2129" ht="12.75" customHeight="1"/>
    <row r="2130" ht="12.75" customHeight="1"/>
    <row r="2131" ht="12.75" customHeight="1"/>
    <row r="2132" ht="12.75" customHeight="1"/>
    <row r="2133" ht="12.75" customHeight="1"/>
    <row r="2134" ht="12.75" customHeight="1"/>
    <row r="2135" ht="12.75" customHeight="1"/>
    <row r="2136" ht="12.75" customHeight="1"/>
    <row r="2137" ht="12.75" customHeight="1"/>
    <row r="2138" ht="12.75" customHeight="1"/>
    <row r="2139" ht="12.75" customHeight="1"/>
    <row r="2140" ht="12.75" customHeight="1"/>
    <row r="2141" ht="12.75" customHeight="1"/>
    <row r="2142" ht="12.75" customHeight="1"/>
    <row r="2143" ht="12.75" customHeight="1"/>
    <row r="2144" ht="12.75" customHeight="1"/>
    <row r="2145" ht="12.75" customHeight="1"/>
    <row r="2146" ht="12.75" customHeight="1"/>
    <row r="2147" ht="12.75" customHeight="1"/>
    <row r="2148" ht="12.75" customHeight="1"/>
    <row r="2149" ht="12.75" customHeight="1"/>
    <row r="2150" ht="12.75" customHeight="1"/>
    <row r="2151" ht="12.75" customHeight="1"/>
    <row r="2152" ht="12.75" customHeight="1"/>
  </sheetData>
  <mergeCells count="37">
    <mergeCell ref="J16:L16"/>
    <mergeCell ref="D3:D4"/>
    <mergeCell ref="H28:L28"/>
    <mergeCell ref="G29:G30"/>
    <mergeCell ref="K41:K43"/>
    <mergeCell ref="D41:D43"/>
    <mergeCell ref="E42:E43"/>
    <mergeCell ref="F42:F43"/>
    <mergeCell ref="G42:G43"/>
    <mergeCell ref="E41:J41"/>
    <mergeCell ref="J42:J43"/>
    <mergeCell ref="K1:L1"/>
    <mergeCell ref="B28:G28"/>
    <mergeCell ref="K29:L29"/>
    <mergeCell ref="H42:H43"/>
    <mergeCell ref="I42:I43"/>
    <mergeCell ref="H29:J29"/>
    <mergeCell ref="F16:G16"/>
    <mergeCell ref="H16:I16"/>
    <mergeCell ref="B16:B17"/>
    <mergeCell ref="D29:F29"/>
    <mergeCell ref="G2:L2"/>
    <mergeCell ref="F3:F4"/>
    <mergeCell ref="C16:E16"/>
    <mergeCell ref="G3:I3"/>
    <mergeCell ref="J3:L3"/>
    <mergeCell ref="E3:E4"/>
    <mergeCell ref="A41:A43"/>
    <mergeCell ref="B3:B4"/>
    <mergeCell ref="C3:C4"/>
    <mergeCell ref="B42:C42"/>
    <mergeCell ref="B41:C41"/>
    <mergeCell ref="A28:A30"/>
    <mergeCell ref="A2:A4"/>
    <mergeCell ref="A15:A17"/>
    <mergeCell ref="B29:C29"/>
    <mergeCell ref="B2:F2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73" orientation="portrait" horizontalDpi="300" verticalDpi="300" r:id="rId1"/>
  <headerFooter alignWithMargins="0"/>
  <colBreaks count="1" manualBreakCount="1">
    <brk id="12" max="6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 enableFormatConditionsCalculation="0">
    <tabColor theme="3" tint="0.59999389629810485"/>
  </sheetPr>
  <dimension ref="A1:K11"/>
  <sheetViews>
    <sheetView view="pageBreakPreview" zoomScaleNormal="100" zoomScaleSheetLayoutView="100" workbookViewId="0">
      <selection activeCell="F17" sqref="F17"/>
    </sheetView>
  </sheetViews>
  <sheetFormatPr defaultColWidth="7.625" defaultRowHeight="15" customHeight="1"/>
  <cols>
    <col min="1" max="1" width="11.625" style="3" bestFit="1" customWidth="1"/>
    <col min="2" max="10" width="9.375" style="1" customWidth="1"/>
    <col min="11" max="16384" width="7.625" style="1"/>
  </cols>
  <sheetData>
    <row r="1" spans="1:11" ht="13.5" customHeight="1">
      <c r="A1" s="30" t="s">
        <v>223</v>
      </c>
      <c r="B1" s="11"/>
      <c r="C1" s="11"/>
      <c r="D1" s="11"/>
      <c r="E1" s="11"/>
      <c r="F1" s="11"/>
      <c r="G1" s="11"/>
      <c r="I1" s="291" t="s">
        <v>287</v>
      </c>
      <c r="J1" s="291"/>
    </row>
    <row r="2" spans="1:11" s="2" customFormat="1" ht="15" customHeight="1">
      <c r="A2" s="261" t="s">
        <v>7</v>
      </c>
      <c r="B2" s="293" t="s">
        <v>2</v>
      </c>
      <c r="C2" s="292" t="s">
        <v>72</v>
      </c>
      <c r="D2" s="292"/>
      <c r="E2" s="292"/>
      <c r="F2" s="292"/>
      <c r="G2" s="292"/>
      <c r="H2" s="292"/>
      <c r="I2" s="292" t="s">
        <v>77</v>
      </c>
      <c r="J2" s="292"/>
    </row>
    <row r="3" spans="1:11" s="2" customFormat="1" ht="45.75" customHeight="1">
      <c r="A3" s="263"/>
      <c r="B3" s="293"/>
      <c r="C3" s="72" t="s">
        <v>73</v>
      </c>
      <c r="D3" s="72" t="s">
        <v>74</v>
      </c>
      <c r="E3" s="72" t="s">
        <v>141</v>
      </c>
      <c r="F3" s="72" t="s">
        <v>75</v>
      </c>
      <c r="G3" s="72" t="s">
        <v>76</v>
      </c>
      <c r="H3" s="72" t="s">
        <v>163</v>
      </c>
      <c r="I3" s="72" t="s">
        <v>78</v>
      </c>
      <c r="J3" s="72" t="s">
        <v>81</v>
      </c>
    </row>
    <row r="4" spans="1:11" ht="17.25" customHeight="1">
      <c r="A4" s="29" t="s">
        <v>0</v>
      </c>
      <c r="B4" s="25">
        <f>SUM(B5:B11)</f>
        <v>1910</v>
      </c>
      <c r="C4" s="26">
        <f t="shared" ref="C4:J4" si="0">SUM(C5:C11)</f>
        <v>376</v>
      </c>
      <c r="D4" s="26">
        <f t="shared" si="0"/>
        <v>14</v>
      </c>
      <c r="E4" s="26">
        <f t="shared" si="0"/>
        <v>205</v>
      </c>
      <c r="F4" s="26">
        <f t="shared" si="0"/>
        <v>274</v>
      </c>
      <c r="G4" s="26">
        <f t="shared" si="0"/>
        <v>437</v>
      </c>
      <c r="H4" s="26">
        <f t="shared" si="0"/>
        <v>317</v>
      </c>
      <c r="I4" s="26">
        <f t="shared" si="0"/>
        <v>0</v>
      </c>
      <c r="J4" s="24">
        <f t="shared" si="0"/>
        <v>0</v>
      </c>
    </row>
    <row r="5" spans="1:11" ht="17.25" customHeight="1">
      <c r="A5" s="31" t="s">
        <v>1</v>
      </c>
      <c r="B5" s="124">
        <v>401</v>
      </c>
      <c r="C5" s="125">
        <v>59</v>
      </c>
      <c r="D5" s="125">
        <v>5</v>
      </c>
      <c r="E5" s="125">
        <v>50</v>
      </c>
      <c r="F5" s="125">
        <v>41</v>
      </c>
      <c r="G5" s="125">
        <v>82</v>
      </c>
      <c r="H5" s="125">
        <v>71</v>
      </c>
      <c r="I5" s="125" t="s">
        <v>216</v>
      </c>
      <c r="J5" s="126" t="s">
        <v>216</v>
      </c>
      <c r="K5" s="4"/>
    </row>
    <row r="6" spans="1:11" ht="15" customHeight="1">
      <c r="A6" s="28" t="s">
        <v>165</v>
      </c>
      <c r="B6" s="19">
        <v>84</v>
      </c>
      <c r="C6" s="20">
        <v>11</v>
      </c>
      <c r="D6" s="20">
        <v>1</v>
      </c>
      <c r="E6" s="20">
        <v>8</v>
      </c>
      <c r="F6" s="20">
        <v>8</v>
      </c>
      <c r="G6" s="20">
        <v>11</v>
      </c>
      <c r="H6" s="20">
        <v>33</v>
      </c>
      <c r="I6" s="20" t="s">
        <v>216</v>
      </c>
      <c r="J6" s="18" t="s">
        <v>216</v>
      </c>
    </row>
    <row r="7" spans="1:11" ht="15" customHeight="1">
      <c r="A7" s="28" t="s">
        <v>170</v>
      </c>
      <c r="B7" s="19">
        <v>9</v>
      </c>
      <c r="C7" s="20" t="s">
        <v>216</v>
      </c>
      <c r="D7" s="20" t="s">
        <v>216</v>
      </c>
      <c r="E7" s="20" t="s">
        <v>216</v>
      </c>
      <c r="F7" s="20" t="s">
        <v>216</v>
      </c>
      <c r="G7" s="20" t="s">
        <v>216</v>
      </c>
      <c r="H7" s="20" t="s">
        <v>216</v>
      </c>
      <c r="I7" s="20" t="s">
        <v>216</v>
      </c>
      <c r="J7" s="18" t="s">
        <v>216</v>
      </c>
    </row>
    <row r="8" spans="1:11" ht="15" customHeight="1">
      <c r="A8" s="28" t="s">
        <v>172</v>
      </c>
      <c r="B8" s="19">
        <v>371</v>
      </c>
      <c r="C8" s="20">
        <v>107</v>
      </c>
      <c r="D8" s="20" t="s">
        <v>216</v>
      </c>
      <c r="E8" s="20">
        <v>45</v>
      </c>
      <c r="F8" s="20">
        <v>50</v>
      </c>
      <c r="G8" s="20">
        <v>83</v>
      </c>
      <c r="H8" s="20">
        <v>34</v>
      </c>
      <c r="I8" s="20" t="s">
        <v>216</v>
      </c>
      <c r="J8" s="18" t="s">
        <v>216</v>
      </c>
    </row>
    <row r="9" spans="1:11" ht="15" customHeight="1">
      <c r="A9" s="28" t="s">
        <v>217</v>
      </c>
      <c r="B9" s="19">
        <v>418</v>
      </c>
      <c r="C9" s="20">
        <v>56</v>
      </c>
      <c r="D9" s="20">
        <v>4</v>
      </c>
      <c r="E9" s="20">
        <v>50</v>
      </c>
      <c r="F9" s="20">
        <v>79</v>
      </c>
      <c r="G9" s="20">
        <v>137</v>
      </c>
      <c r="H9" s="20">
        <v>64</v>
      </c>
      <c r="I9" s="20" t="s">
        <v>216</v>
      </c>
      <c r="J9" s="18" t="s">
        <v>216</v>
      </c>
    </row>
    <row r="10" spans="1:11" ht="15" customHeight="1">
      <c r="A10" s="28" t="s">
        <v>174</v>
      </c>
      <c r="B10" s="19">
        <v>413</v>
      </c>
      <c r="C10" s="20">
        <v>105</v>
      </c>
      <c r="D10" s="20">
        <v>2</v>
      </c>
      <c r="E10" s="20">
        <v>33</v>
      </c>
      <c r="F10" s="20">
        <v>75</v>
      </c>
      <c r="G10" s="20">
        <v>75</v>
      </c>
      <c r="H10" s="20">
        <v>58</v>
      </c>
      <c r="I10" s="20" t="s">
        <v>216</v>
      </c>
      <c r="J10" s="18" t="s">
        <v>216</v>
      </c>
    </row>
    <row r="11" spans="1:11" ht="15" customHeight="1">
      <c r="A11" s="27" t="s">
        <v>203</v>
      </c>
      <c r="B11" s="22">
        <v>214</v>
      </c>
      <c r="C11" s="23">
        <v>38</v>
      </c>
      <c r="D11" s="23">
        <v>2</v>
      </c>
      <c r="E11" s="23">
        <v>19</v>
      </c>
      <c r="F11" s="23">
        <v>21</v>
      </c>
      <c r="G11" s="23">
        <v>49</v>
      </c>
      <c r="H11" s="23">
        <v>57</v>
      </c>
      <c r="I11" s="23" t="s">
        <v>216</v>
      </c>
      <c r="J11" s="21" t="s">
        <v>216</v>
      </c>
    </row>
  </sheetData>
  <mergeCells count="5">
    <mergeCell ref="I1:J1"/>
    <mergeCell ref="I2:J2"/>
    <mergeCell ref="A2:A3"/>
    <mergeCell ref="B2:B3"/>
    <mergeCell ref="C2:H2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85" orientation="portrait" horizontalDpi="300" verticalDpi="300" r:id="rId1"/>
  <headerFooter alignWithMargins="0"/>
  <colBreaks count="1" manualBreakCount="1">
    <brk id="10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 enableFormatConditionsCalculation="0">
    <tabColor theme="3" tint="0.59999389629810485"/>
    <pageSetUpPr fitToPage="1"/>
  </sheetPr>
  <dimension ref="A1:P71"/>
  <sheetViews>
    <sheetView tabSelected="1" view="pageBreakPreview" topLeftCell="A59" zoomScaleNormal="100" zoomScaleSheetLayoutView="100" workbookViewId="0">
      <selection activeCell="D70" sqref="D70"/>
    </sheetView>
  </sheetViews>
  <sheetFormatPr defaultRowHeight="13.5"/>
  <cols>
    <col min="1" max="1" width="10.625" customWidth="1"/>
    <col min="2" max="15" width="7.625" customWidth="1"/>
  </cols>
  <sheetData>
    <row r="1" spans="1:15">
      <c r="A1" s="38" t="s">
        <v>224</v>
      </c>
      <c r="N1" s="136"/>
      <c r="O1" s="136"/>
    </row>
    <row r="2" spans="1:15" s="87" customFormat="1" ht="13.5" customHeight="1">
      <c r="A2" s="260" t="s">
        <v>87</v>
      </c>
      <c r="B2" s="241" t="s">
        <v>88</v>
      </c>
      <c r="C2" s="295"/>
      <c r="D2" s="295"/>
      <c r="E2" s="295"/>
      <c r="F2" s="295"/>
      <c r="G2" s="242"/>
      <c r="H2" s="241" t="s">
        <v>94</v>
      </c>
      <c r="I2" s="295"/>
      <c r="J2" s="295"/>
      <c r="K2" s="242"/>
      <c r="L2" s="241" t="s">
        <v>79</v>
      </c>
      <c r="M2" s="295"/>
      <c r="N2" s="295"/>
      <c r="O2" s="99"/>
    </row>
    <row r="3" spans="1:15" s="87" customFormat="1" ht="12.95" customHeight="1">
      <c r="A3" s="260"/>
      <c r="B3" s="260" t="s">
        <v>142</v>
      </c>
      <c r="C3" s="260"/>
      <c r="D3" s="260" t="s">
        <v>89</v>
      </c>
      <c r="E3" s="260"/>
      <c r="F3" s="256" t="s">
        <v>92</v>
      </c>
      <c r="G3" s="197" t="s">
        <v>93</v>
      </c>
      <c r="H3" s="260" t="s">
        <v>106</v>
      </c>
      <c r="I3" s="260"/>
      <c r="J3" s="260"/>
      <c r="K3" s="296" t="s">
        <v>161</v>
      </c>
      <c r="L3" s="256" t="s">
        <v>2</v>
      </c>
      <c r="M3" s="256" t="s">
        <v>98</v>
      </c>
      <c r="N3" s="294" t="s">
        <v>99</v>
      </c>
      <c r="O3" s="99"/>
    </row>
    <row r="4" spans="1:15" s="87" customFormat="1" ht="90" customHeight="1">
      <c r="A4" s="260"/>
      <c r="B4" s="58" t="s">
        <v>90</v>
      </c>
      <c r="C4" s="58" t="s">
        <v>91</v>
      </c>
      <c r="D4" s="58" t="s">
        <v>90</v>
      </c>
      <c r="E4" s="58" t="s">
        <v>91</v>
      </c>
      <c r="F4" s="256"/>
      <c r="G4" s="198"/>
      <c r="H4" s="58" t="s">
        <v>95</v>
      </c>
      <c r="I4" s="58" t="s">
        <v>96</v>
      </c>
      <c r="J4" s="58" t="s">
        <v>97</v>
      </c>
      <c r="K4" s="256"/>
      <c r="L4" s="256"/>
      <c r="M4" s="256"/>
      <c r="N4" s="294"/>
      <c r="O4" s="100"/>
    </row>
    <row r="5" spans="1:15" ht="17.25" customHeight="1">
      <c r="A5" s="54" t="s">
        <v>159</v>
      </c>
      <c r="B5" s="74">
        <v>3</v>
      </c>
      <c r="C5" s="75">
        <v>130</v>
      </c>
      <c r="D5" s="75">
        <v>1165</v>
      </c>
      <c r="E5" s="75">
        <v>9605</v>
      </c>
      <c r="F5" s="75">
        <v>656</v>
      </c>
      <c r="G5" s="75">
        <v>10</v>
      </c>
      <c r="H5" s="75">
        <v>159</v>
      </c>
      <c r="I5" s="75">
        <v>3</v>
      </c>
      <c r="J5" s="75">
        <v>3</v>
      </c>
      <c r="K5" s="76">
        <v>54</v>
      </c>
      <c r="L5" s="74">
        <v>578</v>
      </c>
      <c r="M5" s="75">
        <v>14</v>
      </c>
      <c r="N5" s="75">
        <v>564</v>
      </c>
      <c r="O5" s="78"/>
    </row>
    <row r="6" spans="1:15" ht="17.25" customHeight="1">
      <c r="A6" s="77">
        <v>45</v>
      </c>
      <c r="B6" s="78">
        <v>3</v>
      </c>
      <c r="C6" s="79">
        <v>292</v>
      </c>
      <c r="D6" s="79">
        <v>1192</v>
      </c>
      <c r="E6" s="79">
        <v>9994</v>
      </c>
      <c r="F6" s="79">
        <v>698</v>
      </c>
      <c r="G6" s="79">
        <v>10</v>
      </c>
      <c r="H6" s="79">
        <v>146</v>
      </c>
      <c r="I6" s="79">
        <v>3</v>
      </c>
      <c r="J6" s="79">
        <v>4</v>
      </c>
      <c r="K6" s="80">
        <v>56</v>
      </c>
      <c r="L6" s="78">
        <v>618</v>
      </c>
      <c r="M6" s="79">
        <v>15</v>
      </c>
      <c r="N6" s="79">
        <v>603</v>
      </c>
      <c r="O6" s="78"/>
    </row>
    <row r="7" spans="1:15" ht="17.25" customHeight="1">
      <c r="A7" s="77">
        <v>50</v>
      </c>
      <c r="B7" s="78">
        <v>15</v>
      </c>
      <c r="C7" s="79">
        <v>840</v>
      </c>
      <c r="D7" s="79">
        <v>1207</v>
      </c>
      <c r="E7" s="79">
        <v>12483</v>
      </c>
      <c r="F7" s="79">
        <v>763</v>
      </c>
      <c r="G7" s="79">
        <v>20</v>
      </c>
      <c r="H7" s="79">
        <v>79</v>
      </c>
      <c r="I7" s="79">
        <v>3</v>
      </c>
      <c r="J7" s="79">
        <v>14</v>
      </c>
      <c r="K7" s="80">
        <v>51</v>
      </c>
      <c r="L7" s="78">
        <v>627</v>
      </c>
      <c r="M7" s="79">
        <v>28</v>
      </c>
      <c r="N7" s="79">
        <v>599</v>
      </c>
      <c r="O7" s="78"/>
    </row>
    <row r="8" spans="1:15" ht="17.25" customHeight="1">
      <c r="A8" s="77">
        <v>55</v>
      </c>
      <c r="B8" s="78">
        <v>33</v>
      </c>
      <c r="C8" s="79">
        <v>1755</v>
      </c>
      <c r="D8" s="79">
        <v>1213</v>
      </c>
      <c r="E8" s="79">
        <v>13124</v>
      </c>
      <c r="F8" s="79">
        <v>789</v>
      </c>
      <c r="G8" s="79">
        <v>33</v>
      </c>
      <c r="H8" s="79">
        <v>67</v>
      </c>
      <c r="I8" s="79">
        <v>7</v>
      </c>
      <c r="J8" s="79">
        <v>19</v>
      </c>
      <c r="K8" s="80">
        <v>78</v>
      </c>
      <c r="L8" s="78">
        <v>582</v>
      </c>
      <c r="M8" s="79">
        <v>41</v>
      </c>
      <c r="N8" s="79">
        <v>541</v>
      </c>
      <c r="O8" s="78"/>
    </row>
    <row r="9" spans="1:15" ht="17.25" customHeight="1">
      <c r="A9" s="77">
        <v>60</v>
      </c>
      <c r="B9" s="78">
        <v>56</v>
      </c>
      <c r="C9" s="79">
        <v>2378</v>
      </c>
      <c r="D9" s="79">
        <v>1134</v>
      </c>
      <c r="E9" s="79">
        <v>12865</v>
      </c>
      <c r="F9" s="79">
        <v>794</v>
      </c>
      <c r="G9" s="79">
        <v>33</v>
      </c>
      <c r="H9" s="79">
        <v>59</v>
      </c>
      <c r="I9" s="79">
        <v>7</v>
      </c>
      <c r="J9" s="79">
        <v>16</v>
      </c>
      <c r="K9" s="80">
        <v>27</v>
      </c>
      <c r="L9" s="78">
        <v>519</v>
      </c>
      <c r="M9" s="79">
        <v>45</v>
      </c>
      <c r="N9" s="79">
        <v>474</v>
      </c>
      <c r="O9" s="78"/>
    </row>
    <row r="10" spans="1:15" ht="17.25" customHeight="1">
      <c r="A10" s="77" t="s">
        <v>160</v>
      </c>
      <c r="B10" s="78">
        <v>101</v>
      </c>
      <c r="C10" s="79">
        <v>5377</v>
      </c>
      <c r="D10" s="79">
        <v>1068</v>
      </c>
      <c r="E10" s="79">
        <v>14166</v>
      </c>
      <c r="F10" s="79">
        <v>743</v>
      </c>
      <c r="G10" s="79">
        <v>27</v>
      </c>
      <c r="H10" s="79">
        <v>36</v>
      </c>
      <c r="I10" s="79">
        <v>5</v>
      </c>
      <c r="J10" s="79">
        <v>26</v>
      </c>
      <c r="K10" s="80">
        <v>24</v>
      </c>
      <c r="L10" s="78">
        <v>479</v>
      </c>
      <c r="M10" s="79">
        <v>51</v>
      </c>
      <c r="N10" s="79">
        <v>428</v>
      </c>
      <c r="O10" s="78"/>
    </row>
    <row r="11" spans="1:15" ht="17.25" hidden="1" customHeight="1">
      <c r="A11" s="77">
        <v>3</v>
      </c>
      <c r="B11" s="78">
        <v>109</v>
      </c>
      <c r="C11" s="79">
        <v>6152</v>
      </c>
      <c r="D11" s="79">
        <v>1057</v>
      </c>
      <c r="E11" s="79">
        <v>14063</v>
      </c>
      <c r="F11" s="79">
        <v>725</v>
      </c>
      <c r="G11" s="79">
        <v>26</v>
      </c>
      <c r="H11" s="79">
        <v>33</v>
      </c>
      <c r="I11" s="79">
        <v>5</v>
      </c>
      <c r="J11" s="79">
        <v>27</v>
      </c>
      <c r="K11" s="80">
        <v>5</v>
      </c>
      <c r="L11" s="78">
        <v>480</v>
      </c>
      <c r="M11" s="79">
        <v>57</v>
      </c>
      <c r="N11" s="79">
        <v>423</v>
      </c>
      <c r="O11" s="81"/>
    </row>
    <row r="12" spans="1:15" ht="17.25" hidden="1" customHeight="1">
      <c r="A12" s="77">
        <v>4</v>
      </c>
      <c r="B12" s="78">
        <v>115</v>
      </c>
      <c r="C12" s="79">
        <v>6455</v>
      </c>
      <c r="D12" s="79">
        <v>1035</v>
      </c>
      <c r="E12" s="79">
        <v>13774</v>
      </c>
      <c r="F12" s="79">
        <v>721</v>
      </c>
      <c r="G12" s="79">
        <v>27</v>
      </c>
      <c r="H12" s="79">
        <v>31</v>
      </c>
      <c r="I12" s="79">
        <v>6</v>
      </c>
      <c r="J12" s="79">
        <v>28</v>
      </c>
      <c r="K12" s="80">
        <v>6</v>
      </c>
      <c r="L12" s="78">
        <v>458</v>
      </c>
      <c r="M12" s="79">
        <v>56</v>
      </c>
      <c r="N12" s="79">
        <v>402</v>
      </c>
      <c r="O12" s="78"/>
    </row>
    <row r="13" spans="1:15" ht="17.25" hidden="1" customHeight="1">
      <c r="A13" s="77">
        <v>5</v>
      </c>
      <c r="B13" s="78">
        <v>128</v>
      </c>
      <c r="C13" s="79">
        <v>7021</v>
      </c>
      <c r="D13" s="79">
        <v>1027</v>
      </c>
      <c r="E13" s="79">
        <v>13902</v>
      </c>
      <c r="F13" s="79">
        <v>716</v>
      </c>
      <c r="G13" s="79">
        <v>27</v>
      </c>
      <c r="H13" s="79">
        <v>31</v>
      </c>
      <c r="I13" s="79">
        <v>6</v>
      </c>
      <c r="J13" s="79">
        <v>29</v>
      </c>
      <c r="K13" s="80">
        <v>6</v>
      </c>
      <c r="L13" s="78">
        <v>446</v>
      </c>
      <c r="M13" s="79">
        <v>80</v>
      </c>
      <c r="N13" s="79">
        <v>366</v>
      </c>
      <c r="O13" s="78"/>
    </row>
    <row r="14" spans="1:15" ht="17.25" hidden="1" customHeight="1">
      <c r="A14" s="77">
        <v>6</v>
      </c>
      <c r="B14" s="78">
        <v>130</v>
      </c>
      <c r="C14" s="79">
        <v>7083</v>
      </c>
      <c r="D14" s="79">
        <v>1014</v>
      </c>
      <c r="E14" s="79">
        <v>13609</v>
      </c>
      <c r="F14" s="79">
        <v>717</v>
      </c>
      <c r="G14" s="79">
        <v>27</v>
      </c>
      <c r="H14" s="79">
        <v>30</v>
      </c>
      <c r="I14" s="79">
        <v>6</v>
      </c>
      <c r="J14" s="79">
        <v>31</v>
      </c>
      <c r="K14" s="80">
        <v>11</v>
      </c>
      <c r="L14" s="78">
        <v>454</v>
      </c>
      <c r="M14" s="79">
        <v>68</v>
      </c>
      <c r="N14" s="79">
        <v>386</v>
      </c>
      <c r="O14" s="78"/>
    </row>
    <row r="15" spans="1:15" ht="17.25" customHeight="1">
      <c r="A15" s="77">
        <v>7</v>
      </c>
      <c r="B15" s="78">
        <v>132</v>
      </c>
      <c r="C15" s="79">
        <v>7339</v>
      </c>
      <c r="D15" s="79">
        <v>980</v>
      </c>
      <c r="E15" s="79">
        <v>13325</v>
      </c>
      <c r="F15" s="79">
        <v>700</v>
      </c>
      <c r="G15" s="79">
        <v>27</v>
      </c>
      <c r="H15" s="79">
        <v>27</v>
      </c>
      <c r="I15" s="79">
        <v>6</v>
      </c>
      <c r="J15" s="79">
        <v>33</v>
      </c>
      <c r="K15" s="80">
        <v>5</v>
      </c>
      <c r="L15" s="78">
        <v>462</v>
      </c>
      <c r="M15" s="79">
        <v>73</v>
      </c>
      <c r="N15" s="79">
        <v>389</v>
      </c>
      <c r="O15" s="78"/>
    </row>
    <row r="16" spans="1:15" ht="17.25" customHeight="1">
      <c r="A16" s="77">
        <v>8</v>
      </c>
      <c r="B16" s="78">
        <v>135</v>
      </c>
      <c r="C16" s="79">
        <v>7685</v>
      </c>
      <c r="D16" s="79">
        <v>775</v>
      </c>
      <c r="E16" s="79">
        <v>11832</v>
      </c>
      <c r="F16" s="79">
        <v>598</v>
      </c>
      <c r="G16" s="79">
        <v>24</v>
      </c>
      <c r="H16" s="79">
        <v>27</v>
      </c>
      <c r="I16" s="79">
        <v>6</v>
      </c>
      <c r="J16" s="79">
        <v>36</v>
      </c>
      <c r="K16" s="80">
        <v>15</v>
      </c>
      <c r="L16" s="78">
        <v>458</v>
      </c>
      <c r="M16" s="79">
        <v>76</v>
      </c>
      <c r="N16" s="79">
        <v>382</v>
      </c>
      <c r="O16" s="81"/>
    </row>
    <row r="17" spans="1:15" ht="17.25" customHeight="1">
      <c r="A17" s="77">
        <v>9</v>
      </c>
      <c r="B17" s="78">
        <v>139</v>
      </c>
      <c r="C17" s="79">
        <v>7864</v>
      </c>
      <c r="D17" s="79">
        <v>761</v>
      </c>
      <c r="E17" s="79">
        <v>12415</v>
      </c>
      <c r="F17" s="79">
        <v>596</v>
      </c>
      <c r="G17" s="79">
        <v>23</v>
      </c>
      <c r="H17" s="79">
        <v>24</v>
      </c>
      <c r="I17" s="79">
        <v>7</v>
      </c>
      <c r="J17" s="79">
        <v>38</v>
      </c>
      <c r="K17" s="80">
        <v>2</v>
      </c>
      <c r="L17" s="78">
        <v>437</v>
      </c>
      <c r="M17" s="79">
        <v>79</v>
      </c>
      <c r="N17" s="79">
        <v>358</v>
      </c>
      <c r="O17" s="78"/>
    </row>
    <row r="18" spans="1:15" ht="17.25" customHeight="1">
      <c r="A18" s="77">
        <v>10</v>
      </c>
      <c r="B18" s="79">
        <v>141</v>
      </c>
      <c r="C18" s="79">
        <v>7953</v>
      </c>
      <c r="D18" s="79">
        <v>734</v>
      </c>
      <c r="E18" s="79">
        <v>12213</v>
      </c>
      <c r="F18" s="79">
        <v>572</v>
      </c>
      <c r="G18" s="79">
        <v>22</v>
      </c>
      <c r="H18" s="79">
        <v>24</v>
      </c>
      <c r="I18" s="79">
        <v>7</v>
      </c>
      <c r="J18" s="79">
        <v>38</v>
      </c>
      <c r="K18" s="80">
        <v>3</v>
      </c>
      <c r="L18" s="78">
        <v>430</v>
      </c>
      <c r="M18" s="79">
        <v>73</v>
      </c>
      <c r="N18" s="79">
        <v>357</v>
      </c>
      <c r="O18" s="78"/>
    </row>
    <row r="19" spans="1:15" ht="17.25" customHeight="1">
      <c r="A19" s="77">
        <v>11</v>
      </c>
      <c r="B19" s="79">
        <v>146</v>
      </c>
      <c r="C19" s="79">
        <v>8244</v>
      </c>
      <c r="D19" s="79">
        <v>721</v>
      </c>
      <c r="E19" s="79">
        <v>12189</v>
      </c>
      <c r="F19" s="79">
        <v>565</v>
      </c>
      <c r="G19" s="79">
        <v>18</v>
      </c>
      <c r="H19" s="79">
        <v>28</v>
      </c>
      <c r="I19" s="79">
        <v>8</v>
      </c>
      <c r="J19" s="79">
        <v>38</v>
      </c>
      <c r="K19" s="80">
        <v>3</v>
      </c>
      <c r="L19" s="78">
        <v>423</v>
      </c>
      <c r="M19" s="79">
        <v>65</v>
      </c>
      <c r="N19" s="79">
        <v>358</v>
      </c>
      <c r="O19" s="78"/>
    </row>
    <row r="20" spans="1:15" ht="17.25" customHeight="1">
      <c r="A20" s="77">
        <v>12</v>
      </c>
      <c r="B20" s="79">
        <v>147</v>
      </c>
      <c r="C20" s="79">
        <v>8404</v>
      </c>
      <c r="D20" s="79">
        <v>686</v>
      </c>
      <c r="E20" s="79">
        <v>11800</v>
      </c>
      <c r="F20" s="79">
        <v>547</v>
      </c>
      <c r="G20" s="79">
        <v>15</v>
      </c>
      <c r="H20" s="79">
        <v>29</v>
      </c>
      <c r="I20" s="79">
        <v>9</v>
      </c>
      <c r="J20" s="79">
        <v>38</v>
      </c>
      <c r="K20" s="80">
        <v>8</v>
      </c>
      <c r="L20" s="78">
        <v>404</v>
      </c>
      <c r="M20" s="79">
        <v>65</v>
      </c>
      <c r="N20" s="79">
        <v>339</v>
      </c>
      <c r="O20" s="78"/>
    </row>
    <row r="21" spans="1:15" ht="17.25" customHeight="1">
      <c r="A21" s="77">
        <v>13</v>
      </c>
      <c r="B21" s="79">
        <v>151</v>
      </c>
      <c r="C21" s="79">
        <v>8610</v>
      </c>
      <c r="D21" s="79">
        <v>670</v>
      </c>
      <c r="E21" s="79">
        <v>11613</v>
      </c>
      <c r="F21" s="79">
        <v>542</v>
      </c>
      <c r="G21" s="79">
        <v>15</v>
      </c>
      <c r="H21" s="79">
        <v>27</v>
      </c>
      <c r="I21" s="79">
        <v>9</v>
      </c>
      <c r="J21" s="79">
        <v>39</v>
      </c>
      <c r="K21" s="80">
        <v>0</v>
      </c>
      <c r="L21" s="78">
        <v>414</v>
      </c>
      <c r="M21" s="79">
        <v>66</v>
      </c>
      <c r="N21" s="79">
        <v>348</v>
      </c>
      <c r="O21" s="78"/>
    </row>
    <row r="22" spans="1:15" ht="17.25" customHeight="1">
      <c r="A22" s="77">
        <v>14</v>
      </c>
      <c r="B22" s="78">
        <v>153</v>
      </c>
      <c r="C22" s="79">
        <v>8864</v>
      </c>
      <c r="D22" s="79">
        <v>635</v>
      </c>
      <c r="E22" s="79">
        <v>11341</v>
      </c>
      <c r="F22" s="79">
        <v>520</v>
      </c>
      <c r="G22" s="79">
        <v>14</v>
      </c>
      <c r="H22" s="79">
        <v>24</v>
      </c>
      <c r="I22" s="79">
        <v>8</v>
      </c>
      <c r="J22" s="79">
        <v>43</v>
      </c>
      <c r="K22" s="80">
        <v>2</v>
      </c>
      <c r="L22" s="78">
        <v>407</v>
      </c>
      <c r="M22" s="79">
        <v>70</v>
      </c>
      <c r="N22" s="79">
        <v>337</v>
      </c>
      <c r="O22" s="78"/>
    </row>
    <row r="23" spans="1:15" ht="17.25" customHeight="1">
      <c r="A23" s="77">
        <v>15</v>
      </c>
      <c r="B23" s="78">
        <v>157</v>
      </c>
      <c r="C23" s="79">
        <v>8991</v>
      </c>
      <c r="D23" s="79">
        <v>561</v>
      </c>
      <c r="E23" s="79">
        <v>10625</v>
      </c>
      <c r="F23" s="79">
        <v>486</v>
      </c>
      <c r="G23" s="79">
        <v>12</v>
      </c>
      <c r="H23" s="79">
        <v>20</v>
      </c>
      <c r="I23" s="79">
        <v>9</v>
      </c>
      <c r="J23" s="79">
        <v>42</v>
      </c>
      <c r="K23" s="80">
        <v>9</v>
      </c>
      <c r="L23" s="78">
        <v>423</v>
      </c>
      <c r="M23" s="79">
        <v>80</v>
      </c>
      <c r="N23" s="79">
        <v>343</v>
      </c>
      <c r="O23" s="78"/>
    </row>
    <row r="24" spans="1:15" ht="17.25" customHeight="1">
      <c r="A24" s="77">
        <v>16</v>
      </c>
      <c r="B24" s="78">
        <v>157</v>
      </c>
      <c r="C24" s="79">
        <v>9040</v>
      </c>
      <c r="D24" s="79">
        <v>546</v>
      </c>
      <c r="E24" s="79">
        <v>10492</v>
      </c>
      <c r="F24" s="79">
        <v>490</v>
      </c>
      <c r="G24" s="79">
        <v>12</v>
      </c>
      <c r="H24" s="79">
        <v>19</v>
      </c>
      <c r="I24" s="79">
        <v>8</v>
      </c>
      <c r="J24" s="79">
        <v>42</v>
      </c>
      <c r="K24" s="80">
        <v>3</v>
      </c>
      <c r="L24" s="78">
        <v>443</v>
      </c>
      <c r="M24" s="79">
        <v>82</v>
      </c>
      <c r="N24" s="79">
        <v>361</v>
      </c>
      <c r="O24" s="78"/>
    </row>
    <row r="25" spans="1:15" ht="17.25" customHeight="1">
      <c r="A25" s="77">
        <v>17</v>
      </c>
      <c r="B25" s="78">
        <v>163</v>
      </c>
      <c r="C25" s="79">
        <v>9438</v>
      </c>
      <c r="D25" s="79">
        <v>476</v>
      </c>
      <c r="E25" s="79">
        <v>7451</v>
      </c>
      <c r="F25" s="79">
        <v>454</v>
      </c>
      <c r="G25" s="79">
        <v>8</v>
      </c>
      <c r="H25" s="79">
        <v>14</v>
      </c>
      <c r="I25" s="79">
        <v>8</v>
      </c>
      <c r="J25" s="79">
        <v>40</v>
      </c>
      <c r="K25" s="80">
        <v>1</v>
      </c>
      <c r="L25" s="78">
        <v>509</v>
      </c>
      <c r="M25" s="79">
        <v>72</v>
      </c>
      <c r="N25" s="79">
        <v>437</v>
      </c>
      <c r="O25" s="78"/>
    </row>
    <row r="26" spans="1:15" ht="17.25" customHeight="1">
      <c r="A26" s="77">
        <v>18</v>
      </c>
      <c r="B26" s="78">
        <v>165</v>
      </c>
      <c r="C26" s="79">
        <v>9302</v>
      </c>
      <c r="D26" s="79">
        <v>455</v>
      </c>
      <c r="E26" s="79">
        <v>7204</v>
      </c>
      <c r="F26" s="79">
        <v>469</v>
      </c>
      <c r="G26" s="79">
        <v>7</v>
      </c>
      <c r="H26" s="79">
        <v>15</v>
      </c>
      <c r="I26" s="79">
        <v>8</v>
      </c>
      <c r="J26" s="79">
        <v>44</v>
      </c>
      <c r="K26" s="80">
        <v>8</v>
      </c>
      <c r="L26" s="78">
        <v>535</v>
      </c>
      <c r="M26" s="79">
        <v>69</v>
      </c>
      <c r="N26" s="79">
        <v>466</v>
      </c>
      <c r="O26" s="78"/>
    </row>
    <row r="27" spans="1:15" ht="17.25" customHeight="1">
      <c r="A27" s="77">
        <v>19</v>
      </c>
      <c r="B27" s="78">
        <v>170</v>
      </c>
      <c r="C27" s="79">
        <v>9866</v>
      </c>
      <c r="D27" s="79">
        <v>432</v>
      </c>
      <c r="E27" s="79">
        <v>6853</v>
      </c>
      <c r="F27" s="79">
        <v>473</v>
      </c>
      <c r="G27" s="79">
        <v>7</v>
      </c>
      <c r="H27" s="79">
        <v>15</v>
      </c>
      <c r="I27" s="79">
        <v>8</v>
      </c>
      <c r="J27" s="79">
        <v>45</v>
      </c>
      <c r="K27" s="80">
        <v>2</v>
      </c>
      <c r="L27" s="78">
        <v>596</v>
      </c>
      <c r="M27" s="79">
        <v>70</v>
      </c>
      <c r="N27" s="79">
        <v>526</v>
      </c>
      <c r="O27" s="78"/>
    </row>
    <row r="28" spans="1:15" ht="17.25" customHeight="1">
      <c r="A28" s="77">
        <v>20</v>
      </c>
      <c r="B28" s="78">
        <v>171</v>
      </c>
      <c r="C28" s="79">
        <v>9889</v>
      </c>
      <c r="D28" s="79">
        <v>415</v>
      </c>
      <c r="E28" s="79">
        <v>6644</v>
      </c>
      <c r="F28" s="79">
        <v>481</v>
      </c>
      <c r="G28" s="79">
        <v>7</v>
      </c>
      <c r="H28" s="79">
        <v>15</v>
      </c>
      <c r="I28" s="79">
        <v>8</v>
      </c>
      <c r="J28" s="79">
        <v>45</v>
      </c>
      <c r="K28" s="80">
        <v>3</v>
      </c>
      <c r="L28" s="78">
        <v>634</v>
      </c>
      <c r="M28" s="79">
        <v>65</v>
      </c>
      <c r="N28" s="79">
        <v>569</v>
      </c>
      <c r="O28" s="78"/>
    </row>
    <row r="29" spans="1:15" ht="17.25" customHeight="1">
      <c r="A29" s="77">
        <v>21</v>
      </c>
      <c r="B29" s="78">
        <v>168</v>
      </c>
      <c r="C29" s="79">
        <v>9748</v>
      </c>
      <c r="D29" s="79">
        <v>401</v>
      </c>
      <c r="E29" s="79">
        <v>6508</v>
      </c>
      <c r="F29" s="79">
        <v>473</v>
      </c>
      <c r="G29" s="79">
        <v>5</v>
      </c>
      <c r="H29" s="79">
        <v>16</v>
      </c>
      <c r="I29" s="79">
        <v>7</v>
      </c>
      <c r="J29" s="79">
        <v>44</v>
      </c>
      <c r="K29" s="80">
        <v>5</v>
      </c>
      <c r="L29" s="78">
        <v>654</v>
      </c>
      <c r="M29" s="79">
        <v>64</v>
      </c>
      <c r="N29" s="79">
        <v>590</v>
      </c>
      <c r="O29" s="78"/>
    </row>
    <row r="30" spans="1:15" ht="17.25" customHeight="1">
      <c r="A30" s="77">
        <v>22</v>
      </c>
      <c r="B30" s="78">
        <v>170</v>
      </c>
      <c r="C30" s="79">
        <v>9892</v>
      </c>
      <c r="D30" s="79">
        <v>394</v>
      </c>
      <c r="E30" s="79">
        <v>6396</v>
      </c>
      <c r="F30" s="79">
        <v>470</v>
      </c>
      <c r="G30" s="79">
        <v>5</v>
      </c>
      <c r="H30" s="79">
        <v>16</v>
      </c>
      <c r="I30" s="79">
        <v>7</v>
      </c>
      <c r="J30" s="79">
        <v>41</v>
      </c>
      <c r="K30" s="80">
        <v>1</v>
      </c>
      <c r="L30" s="78">
        <v>685</v>
      </c>
      <c r="M30" s="79">
        <v>58</v>
      </c>
      <c r="N30" s="79">
        <v>627</v>
      </c>
      <c r="O30" s="78"/>
    </row>
    <row r="31" spans="1:15" ht="17.25" customHeight="1">
      <c r="A31" s="77">
        <v>23</v>
      </c>
      <c r="B31" s="78">
        <v>171</v>
      </c>
      <c r="C31" s="79">
        <v>9946</v>
      </c>
      <c r="D31" s="79">
        <v>393</v>
      </c>
      <c r="E31" s="79">
        <v>6375</v>
      </c>
      <c r="F31" s="79">
        <v>479</v>
      </c>
      <c r="G31" s="79">
        <v>5</v>
      </c>
      <c r="H31" s="79">
        <v>15</v>
      </c>
      <c r="I31" s="79">
        <v>7</v>
      </c>
      <c r="J31" s="79">
        <v>41</v>
      </c>
      <c r="K31" s="80">
        <v>6</v>
      </c>
      <c r="L31" s="78">
        <v>728</v>
      </c>
      <c r="M31" s="79">
        <v>57</v>
      </c>
      <c r="N31" s="80">
        <v>671</v>
      </c>
      <c r="O31" s="78"/>
    </row>
    <row r="32" spans="1:15" ht="17.25" customHeight="1">
      <c r="A32" s="77">
        <v>24</v>
      </c>
      <c r="B32" s="78">
        <v>171</v>
      </c>
      <c r="C32" s="79">
        <v>10022</v>
      </c>
      <c r="D32" s="79">
        <v>369</v>
      </c>
      <c r="E32" s="79">
        <v>6136</v>
      </c>
      <c r="F32" s="79">
        <v>465</v>
      </c>
      <c r="G32" s="79">
        <v>5</v>
      </c>
      <c r="H32" s="79">
        <v>15</v>
      </c>
      <c r="I32" s="79">
        <v>7</v>
      </c>
      <c r="J32" s="79">
        <v>40</v>
      </c>
      <c r="K32" s="80">
        <v>3</v>
      </c>
      <c r="L32" s="78">
        <v>716</v>
      </c>
      <c r="M32" s="79">
        <v>56</v>
      </c>
      <c r="N32" s="79">
        <v>660</v>
      </c>
      <c r="O32" s="78"/>
    </row>
    <row r="33" spans="1:15" ht="17.25" customHeight="1">
      <c r="A33" s="77">
        <v>25</v>
      </c>
      <c r="B33" s="188">
        <v>165</v>
      </c>
      <c r="C33" s="189">
        <v>9786</v>
      </c>
      <c r="D33" s="188">
        <v>346</v>
      </c>
      <c r="E33" s="189">
        <v>5586</v>
      </c>
      <c r="F33" s="188">
        <v>454</v>
      </c>
      <c r="G33" s="188">
        <v>5</v>
      </c>
      <c r="H33" s="188">
        <v>21</v>
      </c>
      <c r="I33" s="188">
        <v>7</v>
      </c>
      <c r="J33" s="188">
        <v>34</v>
      </c>
      <c r="K33" s="190">
        <v>3</v>
      </c>
      <c r="L33" s="188">
        <v>674</v>
      </c>
      <c r="M33" s="188">
        <v>54</v>
      </c>
      <c r="N33" s="190">
        <v>620</v>
      </c>
      <c r="O33" s="79"/>
    </row>
    <row r="34" spans="1:15" ht="17.25" customHeight="1">
      <c r="A34" s="97">
        <v>26</v>
      </c>
      <c r="B34" s="191">
        <v>162</v>
      </c>
      <c r="C34" s="186">
        <v>9740</v>
      </c>
      <c r="D34" s="185">
        <v>335</v>
      </c>
      <c r="E34" s="186">
        <v>5608</v>
      </c>
      <c r="F34" s="185">
        <v>455</v>
      </c>
      <c r="G34" s="185">
        <v>5</v>
      </c>
      <c r="H34" s="185">
        <v>21</v>
      </c>
      <c r="I34" s="185">
        <v>7</v>
      </c>
      <c r="J34" s="185">
        <v>33</v>
      </c>
      <c r="K34" s="192" t="s">
        <v>216</v>
      </c>
      <c r="L34" s="185">
        <v>656</v>
      </c>
      <c r="M34" s="185">
        <v>53</v>
      </c>
      <c r="N34" s="187">
        <v>603</v>
      </c>
    </row>
    <row r="35" spans="1:15">
      <c r="A35" t="s">
        <v>108</v>
      </c>
    </row>
    <row r="37" spans="1:15" ht="13.5" customHeight="1">
      <c r="A37" s="260" t="s">
        <v>87</v>
      </c>
      <c r="B37" s="241" t="s">
        <v>79</v>
      </c>
      <c r="C37" s="295"/>
      <c r="D37" s="242"/>
      <c r="E37" s="260" t="s">
        <v>75</v>
      </c>
      <c r="F37" s="260"/>
      <c r="G37" s="241" t="s">
        <v>110</v>
      </c>
      <c r="H37" s="242"/>
      <c r="I37" s="295" t="s">
        <v>80</v>
      </c>
      <c r="J37" s="295"/>
      <c r="K37" s="295"/>
      <c r="L37" s="242"/>
      <c r="M37" s="256" t="s">
        <v>103</v>
      </c>
      <c r="N37" s="256" t="s">
        <v>104</v>
      </c>
      <c r="O37" s="256" t="s">
        <v>105</v>
      </c>
    </row>
    <row r="38" spans="1:15" ht="13.5" customHeight="1">
      <c r="A38" s="260"/>
      <c r="B38" s="260" t="s">
        <v>107</v>
      </c>
      <c r="C38" s="260"/>
      <c r="D38" s="260"/>
      <c r="E38" s="256" t="s">
        <v>90</v>
      </c>
      <c r="F38" s="256" t="s">
        <v>109</v>
      </c>
      <c r="G38" s="256" t="s">
        <v>90</v>
      </c>
      <c r="H38" s="256" t="s">
        <v>101</v>
      </c>
      <c r="I38" s="297" t="s">
        <v>90</v>
      </c>
      <c r="J38" s="296" t="s">
        <v>102</v>
      </c>
      <c r="K38" s="296" t="s">
        <v>211</v>
      </c>
      <c r="L38" s="197" t="s">
        <v>225</v>
      </c>
      <c r="M38" s="256"/>
      <c r="N38" s="256"/>
      <c r="O38" s="256"/>
    </row>
    <row r="39" spans="1:15" ht="96">
      <c r="A39" s="260"/>
      <c r="B39" s="58" t="s">
        <v>100</v>
      </c>
      <c r="C39" s="58" t="s">
        <v>143</v>
      </c>
      <c r="D39" s="73" t="s">
        <v>162</v>
      </c>
      <c r="E39" s="256"/>
      <c r="F39" s="256"/>
      <c r="G39" s="256"/>
      <c r="H39" s="256"/>
      <c r="I39" s="297"/>
      <c r="J39" s="256"/>
      <c r="K39" s="256"/>
      <c r="L39" s="198"/>
      <c r="M39" s="256"/>
      <c r="N39" s="256"/>
      <c r="O39" s="256"/>
    </row>
    <row r="40" spans="1:15" ht="17.25" customHeight="1">
      <c r="A40" s="54" t="s">
        <v>159</v>
      </c>
      <c r="B40" s="74">
        <v>1</v>
      </c>
      <c r="C40" s="75">
        <v>20</v>
      </c>
      <c r="D40" s="75">
        <v>39</v>
      </c>
      <c r="E40" s="75">
        <v>2381</v>
      </c>
      <c r="F40" s="75">
        <v>3702</v>
      </c>
      <c r="G40" s="75">
        <v>1944</v>
      </c>
      <c r="H40" s="76">
        <v>2943</v>
      </c>
      <c r="I40" s="75">
        <v>851</v>
      </c>
      <c r="J40" s="75">
        <v>1048</v>
      </c>
      <c r="K40" s="75">
        <v>3</v>
      </c>
      <c r="L40" s="75">
        <v>171</v>
      </c>
      <c r="M40" s="75">
        <v>6900</v>
      </c>
      <c r="N40" s="75">
        <v>224</v>
      </c>
      <c r="O40" s="76">
        <v>29</v>
      </c>
    </row>
    <row r="41" spans="1:15" ht="17.25" customHeight="1">
      <c r="A41" s="77">
        <v>45</v>
      </c>
      <c r="B41" s="78">
        <v>5</v>
      </c>
      <c r="C41" s="79">
        <v>19</v>
      </c>
      <c r="D41" s="79">
        <v>54</v>
      </c>
      <c r="E41" s="79">
        <v>2484</v>
      </c>
      <c r="F41" s="79">
        <v>4191</v>
      </c>
      <c r="G41" s="79">
        <v>2806</v>
      </c>
      <c r="H41" s="80">
        <v>3353</v>
      </c>
      <c r="I41" s="79">
        <v>937</v>
      </c>
      <c r="J41" s="79">
        <v>1124</v>
      </c>
      <c r="K41" s="79">
        <v>4</v>
      </c>
      <c r="L41" s="79">
        <v>217</v>
      </c>
      <c r="M41" s="79">
        <v>6685</v>
      </c>
      <c r="N41" s="79">
        <v>217</v>
      </c>
      <c r="O41" s="80">
        <v>37</v>
      </c>
    </row>
    <row r="42" spans="1:15" ht="17.25" customHeight="1">
      <c r="A42" s="77">
        <v>50</v>
      </c>
      <c r="B42" s="78">
        <v>9</v>
      </c>
      <c r="C42" s="79">
        <v>32</v>
      </c>
      <c r="D42" s="79">
        <v>60</v>
      </c>
      <c r="E42" s="79">
        <v>2484</v>
      </c>
      <c r="F42" s="79">
        <v>3774</v>
      </c>
      <c r="G42" s="79">
        <v>2299</v>
      </c>
      <c r="H42" s="80">
        <v>3188</v>
      </c>
      <c r="I42" s="79">
        <v>1201</v>
      </c>
      <c r="J42" s="79">
        <v>1122</v>
      </c>
      <c r="K42" s="79">
        <v>49</v>
      </c>
      <c r="L42" s="79">
        <v>360</v>
      </c>
      <c r="M42" s="79">
        <v>6046</v>
      </c>
      <c r="N42" s="79">
        <v>101</v>
      </c>
      <c r="O42" s="80">
        <v>28</v>
      </c>
    </row>
    <row r="43" spans="1:15" ht="17.25" customHeight="1">
      <c r="A43" s="77">
        <v>55</v>
      </c>
      <c r="B43" s="78">
        <v>10</v>
      </c>
      <c r="C43" s="79">
        <v>37</v>
      </c>
      <c r="D43" s="79">
        <v>136</v>
      </c>
      <c r="E43" s="79">
        <v>2569</v>
      </c>
      <c r="F43" s="79">
        <v>3184</v>
      </c>
      <c r="G43" s="79">
        <v>2756</v>
      </c>
      <c r="H43" s="80">
        <v>3796</v>
      </c>
      <c r="I43" s="79">
        <v>1805</v>
      </c>
      <c r="J43" s="79">
        <v>1066</v>
      </c>
      <c r="K43" s="79">
        <v>10</v>
      </c>
      <c r="L43" s="79">
        <v>888</v>
      </c>
      <c r="M43" s="79">
        <v>5018</v>
      </c>
      <c r="N43" s="79">
        <v>172</v>
      </c>
      <c r="O43" s="80">
        <v>29</v>
      </c>
    </row>
    <row r="44" spans="1:15" ht="17.25" customHeight="1">
      <c r="A44" s="77">
        <v>60</v>
      </c>
      <c r="B44" s="78">
        <v>10</v>
      </c>
      <c r="C44" s="79">
        <v>16</v>
      </c>
      <c r="D44" s="79">
        <v>161</v>
      </c>
      <c r="E44" s="79">
        <v>2596</v>
      </c>
      <c r="F44" s="79">
        <v>3265</v>
      </c>
      <c r="G44" s="79">
        <v>3096</v>
      </c>
      <c r="H44" s="80">
        <v>4534</v>
      </c>
      <c r="I44" s="79">
        <v>2277</v>
      </c>
      <c r="J44" s="79">
        <v>1220</v>
      </c>
      <c r="K44" s="79">
        <v>10</v>
      </c>
      <c r="L44" s="79">
        <v>1395</v>
      </c>
      <c r="M44" s="79">
        <v>5293</v>
      </c>
      <c r="N44" s="79">
        <v>84</v>
      </c>
      <c r="O44" s="80">
        <v>39</v>
      </c>
    </row>
    <row r="45" spans="1:15" ht="17.25" customHeight="1">
      <c r="A45" s="77" t="s">
        <v>160</v>
      </c>
      <c r="B45" s="78">
        <v>10</v>
      </c>
      <c r="C45" s="79">
        <v>17</v>
      </c>
      <c r="D45" s="79">
        <v>163</v>
      </c>
      <c r="E45" s="79">
        <v>2610</v>
      </c>
      <c r="F45" s="79">
        <v>3351</v>
      </c>
      <c r="G45" s="79">
        <v>3367</v>
      </c>
      <c r="H45" s="80">
        <v>4975</v>
      </c>
      <c r="I45" s="79">
        <v>2635</v>
      </c>
      <c r="J45" s="79">
        <v>1110</v>
      </c>
      <c r="K45" s="79">
        <v>2</v>
      </c>
      <c r="L45" s="79">
        <v>1820</v>
      </c>
      <c r="M45" s="79">
        <v>5402</v>
      </c>
      <c r="N45" s="79">
        <v>76</v>
      </c>
      <c r="O45" s="80">
        <v>39</v>
      </c>
    </row>
    <row r="46" spans="1:15" ht="17.25" hidden="1" customHeight="1">
      <c r="A46" s="77">
        <v>3</v>
      </c>
      <c r="B46" s="78">
        <v>10</v>
      </c>
      <c r="C46" s="79">
        <v>18</v>
      </c>
      <c r="D46" s="79">
        <v>170</v>
      </c>
      <c r="E46" s="79">
        <v>2609</v>
      </c>
      <c r="F46" s="79">
        <v>3362</v>
      </c>
      <c r="G46" s="79">
        <v>3388</v>
      </c>
      <c r="H46" s="80">
        <v>5059</v>
      </c>
      <c r="I46" s="79">
        <v>2665</v>
      </c>
      <c r="J46" s="79">
        <v>1091</v>
      </c>
      <c r="K46" s="79">
        <v>10</v>
      </c>
      <c r="L46" s="79">
        <v>1850</v>
      </c>
      <c r="M46" s="79">
        <v>5398</v>
      </c>
      <c r="N46" s="79">
        <v>76</v>
      </c>
      <c r="O46" s="80">
        <v>40</v>
      </c>
    </row>
    <row r="47" spans="1:15" ht="17.25" hidden="1" customHeight="1">
      <c r="A47" s="77">
        <v>4</v>
      </c>
      <c r="B47" s="78">
        <v>10</v>
      </c>
      <c r="C47" s="79">
        <v>18</v>
      </c>
      <c r="D47" s="79">
        <v>168</v>
      </c>
      <c r="E47" s="79">
        <v>2619</v>
      </c>
      <c r="F47" s="79">
        <v>3359</v>
      </c>
      <c r="G47" s="79">
        <v>3421</v>
      </c>
      <c r="H47" s="80">
        <v>5101</v>
      </c>
      <c r="I47" s="79">
        <v>2630</v>
      </c>
      <c r="J47" s="79">
        <v>1090</v>
      </c>
      <c r="K47" s="79">
        <v>10</v>
      </c>
      <c r="L47" s="79">
        <v>1827</v>
      </c>
      <c r="M47" s="79">
        <v>5522</v>
      </c>
      <c r="N47" s="79">
        <v>65</v>
      </c>
      <c r="O47" s="80">
        <v>39</v>
      </c>
    </row>
    <row r="48" spans="1:15" ht="17.25" hidden="1" customHeight="1">
      <c r="A48" s="77">
        <v>5</v>
      </c>
      <c r="B48" s="78">
        <v>10</v>
      </c>
      <c r="C48" s="79">
        <v>18</v>
      </c>
      <c r="D48" s="79">
        <v>162</v>
      </c>
      <c r="E48" s="79">
        <v>2636</v>
      </c>
      <c r="F48" s="79">
        <v>3367</v>
      </c>
      <c r="G48" s="79">
        <v>3456</v>
      </c>
      <c r="H48" s="80">
        <v>5155</v>
      </c>
      <c r="I48" s="79">
        <v>2297</v>
      </c>
      <c r="J48" s="79">
        <v>1070</v>
      </c>
      <c r="K48" s="79">
        <v>10</v>
      </c>
      <c r="L48" s="79">
        <v>1609</v>
      </c>
      <c r="M48" s="79">
        <v>5423</v>
      </c>
      <c r="N48" s="79">
        <v>59</v>
      </c>
      <c r="O48" s="80">
        <v>40</v>
      </c>
    </row>
    <row r="49" spans="1:15" ht="17.25" hidden="1" customHeight="1">
      <c r="A49" s="77">
        <v>6</v>
      </c>
      <c r="B49" s="78">
        <v>10</v>
      </c>
      <c r="C49" s="79">
        <v>18</v>
      </c>
      <c r="D49" s="79">
        <v>164</v>
      </c>
      <c r="E49" s="79">
        <v>2635</v>
      </c>
      <c r="F49" s="79">
        <v>3400</v>
      </c>
      <c r="G49" s="79">
        <v>3477</v>
      </c>
      <c r="H49" s="80">
        <v>5201</v>
      </c>
      <c r="I49" s="79">
        <v>2338</v>
      </c>
      <c r="J49" s="79">
        <v>1054</v>
      </c>
      <c r="K49" s="79">
        <v>10</v>
      </c>
      <c r="L49" s="79">
        <v>1681</v>
      </c>
      <c r="M49" s="79">
        <v>5498</v>
      </c>
      <c r="N49" s="79">
        <v>56</v>
      </c>
      <c r="O49" s="80">
        <v>43</v>
      </c>
    </row>
    <row r="50" spans="1:15" ht="17.25" customHeight="1">
      <c r="A50" s="77">
        <v>7</v>
      </c>
      <c r="B50" s="78">
        <v>10</v>
      </c>
      <c r="C50" s="79">
        <v>18</v>
      </c>
      <c r="D50" s="79">
        <v>176</v>
      </c>
      <c r="E50" s="79">
        <v>2437</v>
      </c>
      <c r="F50" s="79">
        <v>3155</v>
      </c>
      <c r="G50" s="79">
        <v>3163</v>
      </c>
      <c r="H50" s="80">
        <v>4696</v>
      </c>
      <c r="I50" s="79">
        <v>2443</v>
      </c>
      <c r="J50" s="79">
        <v>1059</v>
      </c>
      <c r="K50" s="79">
        <v>10</v>
      </c>
      <c r="L50" s="79">
        <v>1744</v>
      </c>
      <c r="M50" s="79">
        <v>5587</v>
      </c>
      <c r="N50" s="79">
        <v>55</v>
      </c>
      <c r="O50" s="80">
        <v>44</v>
      </c>
    </row>
    <row r="51" spans="1:15" ht="17.25" customHeight="1">
      <c r="A51" s="77">
        <v>8</v>
      </c>
      <c r="B51" s="78">
        <v>10</v>
      </c>
      <c r="C51" s="79">
        <v>23</v>
      </c>
      <c r="D51" s="79">
        <v>181</v>
      </c>
      <c r="E51" s="79">
        <v>2446</v>
      </c>
      <c r="F51" s="79">
        <v>3177</v>
      </c>
      <c r="G51" s="79">
        <v>3202</v>
      </c>
      <c r="H51" s="80">
        <v>4709</v>
      </c>
      <c r="I51" s="79">
        <v>2311</v>
      </c>
      <c r="J51" s="79">
        <v>922</v>
      </c>
      <c r="K51" s="79">
        <v>11</v>
      </c>
      <c r="L51" s="79">
        <v>1681</v>
      </c>
      <c r="M51" s="79">
        <v>5610</v>
      </c>
      <c r="N51" s="79">
        <v>55</v>
      </c>
      <c r="O51" s="80">
        <v>43</v>
      </c>
    </row>
    <row r="52" spans="1:15" ht="17.25" customHeight="1">
      <c r="A52" s="77">
        <v>9</v>
      </c>
      <c r="B52" s="78">
        <v>10</v>
      </c>
      <c r="C52" s="79">
        <v>24</v>
      </c>
      <c r="D52" s="79">
        <v>178</v>
      </c>
      <c r="E52" s="79">
        <v>2452</v>
      </c>
      <c r="F52" s="79">
        <v>3201</v>
      </c>
      <c r="G52" s="79">
        <v>3265</v>
      </c>
      <c r="H52" s="80">
        <v>4702</v>
      </c>
      <c r="I52" s="79">
        <v>2174</v>
      </c>
      <c r="J52" s="79">
        <v>924</v>
      </c>
      <c r="K52" s="79">
        <v>11</v>
      </c>
      <c r="L52" s="79">
        <v>1274</v>
      </c>
      <c r="M52" s="79">
        <v>6836</v>
      </c>
      <c r="N52" s="79">
        <v>52</v>
      </c>
      <c r="O52" s="80">
        <v>41</v>
      </c>
    </row>
    <row r="53" spans="1:15" ht="17.25" customHeight="1">
      <c r="A53" s="77">
        <v>10</v>
      </c>
      <c r="B53" s="78">
        <v>10</v>
      </c>
      <c r="C53" s="79">
        <v>29</v>
      </c>
      <c r="D53" s="79">
        <v>178</v>
      </c>
      <c r="E53" s="79">
        <v>2387</v>
      </c>
      <c r="F53" s="79">
        <v>3109</v>
      </c>
      <c r="G53" s="79">
        <v>3236</v>
      </c>
      <c r="H53" s="80">
        <v>4550</v>
      </c>
      <c r="I53" s="79">
        <v>2153</v>
      </c>
      <c r="J53" s="79">
        <v>859</v>
      </c>
      <c r="K53" s="79">
        <v>10</v>
      </c>
      <c r="L53" s="79">
        <v>1540</v>
      </c>
      <c r="M53" s="79">
        <v>4990</v>
      </c>
      <c r="N53" s="79">
        <v>52</v>
      </c>
      <c r="O53" s="80">
        <v>39</v>
      </c>
    </row>
    <row r="54" spans="1:15" ht="17.25" customHeight="1">
      <c r="A54" s="77">
        <v>11</v>
      </c>
      <c r="B54" s="78">
        <v>10</v>
      </c>
      <c r="C54" s="79">
        <v>40</v>
      </c>
      <c r="D54" s="79">
        <v>175</v>
      </c>
      <c r="E54" s="79">
        <v>2364</v>
      </c>
      <c r="F54" s="79">
        <v>3083</v>
      </c>
      <c r="G54" s="79">
        <v>3188</v>
      </c>
      <c r="H54" s="80">
        <v>4361</v>
      </c>
      <c r="I54" s="79">
        <v>2156</v>
      </c>
      <c r="J54" s="79">
        <v>851</v>
      </c>
      <c r="K54" s="79">
        <v>10</v>
      </c>
      <c r="L54" s="79">
        <v>1542</v>
      </c>
      <c r="M54" s="79">
        <v>5566</v>
      </c>
      <c r="N54" s="79">
        <v>56</v>
      </c>
      <c r="O54" s="80">
        <v>47</v>
      </c>
    </row>
    <row r="55" spans="1:15" ht="17.25" customHeight="1">
      <c r="A55" s="77">
        <v>12</v>
      </c>
      <c r="B55" s="78">
        <v>10</v>
      </c>
      <c r="C55" s="79">
        <v>43</v>
      </c>
      <c r="D55" s="79">
        <v>164</v>
      </c>
      <c r="E55" s="79">
        <v>2291</v>
      </c>
      <c r="F55" s="79">
        <v>3028</v>
      </c>
      <c r="G55" s="79">
        <v>3158</v>
      </c>
      <c r="H55" s="80">
        <v>4378</v>
      </c>
      <c r="I55" s="79">
        <v>2016</v>
      </c>
      <c r="J55" s="79">
        <v>830</v>
      </c>
      <c r="K55" s="79">
        <v>10</v>
      </c>
      <c r="L55" s="79">
        <v>1428</v>
      </c>
      <c r="M55" s="79">
        <v>5655</v>
      </c>
      <c r="N55" s="79">
        <v>55</v>
      </c>
      <c r="O55" s="80">
        <v>46</v>
      </c>
    </row>
    <row r="56" spans="1:15" ht="17.25" customHeight="1">
      <c r="A56" s="77">
        <v>13</v>
      </c>
      <c r="B56" s="78">
        <v>10</v>
      </c>
      <c r="C56" s="79">
        <v>46</v>
      </c>
      <c r="D56" s="79">
        <v>182</v>
      </c>
      <c r="E56" s="79">
        <v>2273</v>
      </c>
      <c r="F56" s="79">
        <v>3013</v>
      </c>
      <c r="G56" s="79">
        <v>3185</v>
      </c>
      <c r="H56" s="80">
        <v>4417</v>
      </c>
      <c r="I56" s="79">
        <v>1904</v>
      </c>
      <c r="J56" s="79">
        <v>550</v>
      </c>
      <c r="K56" s="79">
        <v>14</v>
      </c>
      <c r="L56" s="79">
        <v>1329</v>
      </c>
      <c r="M56" s="79">
        <v>5585</v>
      </c>
      <c r="N56" s="79">
        <v>53</v>
      </c>
      <c r="O56" s="80">
        <v>60</v>
      </c>
    </row>
    <row r="57" spans="1:15" ht="17.25" customHeight="1">
      <c r="A57" s="77">
        <v>14</v>
      </c>
      <c r="B57" s="78">
        <v>10</v>
      </c>
      <c r="C57" s="79">
        <v>47</v>
      </c>
      <c r="D57" s="79">
        <v>178</v>
      </c>
      <c r="E57" s="79">
        <v>2270</v>
      </c>
      <c r="F57" s="79">
        <v>3020</v>
      </c>
      <c r="G57" s="79">
        <v>3231</v>
      </c>
      <c r="H57" s="80">
        <v>4477</v>
      </c>
      <c r="I57" s="79">
        <v>1860</v>
      </c>
      <c r="J57" s="79">
        <v>767</v>
      </c>
      <c r="K57" s="79">
        <v>63</v>
      </c>
      <c r="L57" s="79">
        <v>1311</v>
      </c>
      <c r="M57" s="79">
        <v>5628</v>
      </c>
      <c r="N57" s="79">
        <v>55</v>
      </c>
      <c r="O57" s="80">
        <v>44</v>
      </c>
    </row>
    <row r="58" spans="1:15" ht="17.25" customHeight="1">
      <c r="A58" s="77">
        <v>15</v>
      </c>
      <c r="B58" s="78">
        <v>9</v>
      </c>
      <c r="C58" s="79">
        <v>39</v>
      </c>
      <c r="D58" s="79">
        <v>198</v>
      </c>
      <c r="E58" s="79">
        <v>2243</v>
      </c>
      <c r="F58" s="79">
        <v>2924</v>
      </c>
      <c r="G58" s="79">
        <v>3243</v>
      </c>
      <c r="H58" s="80">
        <v>4457</v>
      </c>
      <c r="I58" s="79">
        <v>1849</v>
      </c>
      <c r="J58" s="79">
        <v>779</v>
      </c>
      <c r="K58" s="79">
        <v>64</v>
      </c>
      <c r="L58" s="79">
        <v>1304</v>
      </c>
      <c r="M58" s="79">
        <v>5633</v>
      </c>
      <c r="N58" s="79">
        <v>56</v>
      </c>
      <c r="O58" s="80">
        <v>45</v>
      </c>
    </row>
    <row r="59" spans="1:15" ht="17.25" customHeight="1">
      <c r="A59" s="77">
        <v>16</v>
      </c>
      <c r="B59" s="78">
        <v>9</v>
      </c>
      <c r="C59" s="79">
        <v>37</v>
      </c>
      <c r="D59" s="79">
        <v>232</v>
      </c>
      <c r="E59" s="79">
        <v>2238</v>
      </c>
      <c r="F59" s="79">
        <v>2922</v>
      </c>
      <c r="G59" s="79">
        <v>3278</v>
      </c>
      <c r="H59" s="80">
        <v>4358</v>
      </c>
      <c r="I59" s="79">
        <v>1841</v>
      </c>
      <c r="J59" s="79">
        <v>790</v>
      </c>
      <c r="K59" s="79">
        <v>50</v>
      </c>
      <c r="L59" s="79">
        <v>1312</v>
      </c>
      <c r="M59" s="79">
        <v>7087</v>
      </c>
      <c r="N59" s="79">
        <v>50</v>
      </c>
      <c r="O59" s="80">
        <v>42</v>
      </c>
    </row>
    <row r="60" spans="1:15" ht="17.25" customHeight="1">
      <c r="A60" s="77">
        <v>17</v>
      </c>
      <c r="B60" s="78">
        <v>9</v>
      </c>
      <c r="C60" s="79">
        <v>42</v>
      </c>
      <c r="D60" s="79">
        <v>298</v>
      </c>
      <c r="E60" s="79">
        <v>2220</v>
      </c>
      <c r="F60" s="79">
        <v>2923</v>
      </c>
      <c r="G60" s="79">
        <v>3287</v>
      </c>
      <c r="H60" s="80">
        <v>4504</v>
      </c>
      <c r="I60" s="79">
        <v>1819</v>
      </c>
      <c r="J60" s="79">
        <v>787</v>
      </c>
      <c r="K60" s="79">
        <v>52</v>
      </c>
      <c r="L60" s="79">
        <v>1309</v>
      </c>
      <c r="M60" s="79">
        <v>7033</v>
      </c>
      <c r="N60" s="79">
        <v>53</v>
      </c>
      <c r="O60" s="80">
        <v>47</v>
      </c>
    </row>
    <row r="61" spans="1:15" ht="17.25" customHeight="1">
      <c r="A61" s="77">
        <v>18</v>
      </c>
      <c r="B61" s="78">
        <v>9</v>
      </c>
      <c r="C61" s="79">
        <v>49</v>
      </c>
      <c r="D61" s="79">
        <v>303</v>
      </c>
      <c r="E61" s="79">
        <v>2216</v>
      </c>
      <c r="F61" s="79">
        <v>2927</v>
      </c>
      <c r="G61" s="79">
        <v>3267</v>
      </c>
      <c r="H61" s="80">
        <v>4492</v>
      </c>
      <c r="I61" s="79">
        <v>1646</v>
      </c>
      <c r="J61" s="79">
        <v>733</v>
      </c>
      <c r="K61" s="79">
        <v>54</v>
      </c>
      <c r="L61" s="79">
        <v>1183</v>
      </c>
      <c r="M61" s="79">
        <v>7176</v>
      </c>
      <c r="N61" s="79">
        <v>50</v>
      </c>
      <c r="O61" s="80">
        <v>39</v>
      </c>
    </row>
    <row r="62" spans="1:15" ht="17.25" customHeight="1">
      <c r="A62" s="77">
        <v>19</v>
      </c>
      <c r="B62" s="78">
        <v>9</v>
      </c>
      <c r="C62" s="79">
        <v>45</v>
      </c>
      <c r="D62" s="79">
        <v>361</v>
      </c>
      <c r="E62" s="79">
        <v>2207</v>
      </c>
      <c r="F62" s="79">
        <v>2932</v>
      </c>
      <c r="G62" s="79">
        <v>3307</v>
      </c>
      <c r="H62" s="80">
        <v>4538</v>
      </c>
      <c r="I62" s="79">
        <v>1631</v>
      </c>
      <c r="J62" s="79">
        <v>732</v>
      </c>
      <c r="K62" s="79">
        <v>60</v>
      </c>
      <c r="L62" s="79">
        <v>1170</v>
      </c>
      <c r="M62" s="79">
        <v>6583</v>
      </c>
      <c r="N62" s="79">
        <v>48</v>
      </c>
      <c r="O62" s="80">
        <v>32</v>
      </c>
    </row>
    <row r="63" spans="1:15" ht="17.25" customHeight="1">
      <c r="A63" s="77">
        <v>20</v>
      </c>
      <c r="B63" s="78">
        <v>9</v>
      </c>
      <c r="C63" s="79">
        <v>53</v>
      </c>
      <c r="D63" s="79">
        <v>415</v>
      </c>
      <c r="E63" s="79">
        <v>2176</v>
      </c>
      <c r="F63" s="79">
        <v>2894</v>
      </c>
      <c r="G63" s="79">
        <v>3334</v>
      </c>
      <c r="H63" s="80">
        <v>4612</v>
      </c>
      <c r="I63" s="79">
        <v>1568</v>
      </c>
      <c r="J63" s="79">
        <v>715</v>
      </c>
      <c r="K63" s="79">
        <v>67</v>
      </c>
      <c r="L63" s="79">
        <v>1124</v>
      </c>
      <c r="M63" s="79">
        <v>7295</v>
      </c>
      <c r="N63" s="79">
        <v>49</v>
      </c>
      <c r="O63" s="80">
        <v>37</v>
      </c>
    </row>
    <row r="64" spans="1:15" ht="17.25" customHeight="1">
      <c r="A64" s="77">
        <v>21</v>
      </c>
      <c r="B64" s="78">
        <v>9</v>
      </c>
      <c r="C64" s="79">
        <v>54</v>
      </c>
      <c r="D64" s="79">
        <v>442</v>
      </c>
      <c r="E64" s="79">
        <v>2156</v>
      </c>
      <c r="F64" s="79">
        <v>2873</v>
      </c>
      <c r="G64" s="79">
        <v>3351</v>
      </c>
      <c r="H64" s="80">
        <v>4629</v>
      </c>
      <c r="I64" s="79">
        <v>1440</v>
      </c>
      <c r="J64" s="79">
        <v>697</v>
      </c>
      <c r="K64" s="79">
        <v>73</v>
      </c>
      <c r="L64" s="79">
        <v>1007</v>
      </c>
      <c r="M64" s="79">
        <v>7300</v>
      </c>
      <c r="N64" s="79">
        <v>47</v>
      </c>
      <c r="O64" s="80">
        <v>37</v>
      </c>
    </row>
    <row r="65" spans="1:16" ht="17.25" customHeight="1">
      <c r="A65" s="77">
        <v>22</v>
      </c>
      <c r="B65" s="78">
        <v>9</v>
      </c>
      <c r="C65" s="79">
        <v>54</v>
      </c>
      <c r="D65" s="79">
        <v>484</v>
      </c>
      <c r="E65" s="79">
        <v>2152</v>
      </c>
      <c r="F65" s="79">
        <v>2861</v>
      </c>
      <c r="G65" s="79">
        <v>3400</v>
      </c>
      <c r="H65" s="80">
        <v>4693</v>
      </c>
      <c r="I65" s="79">
        <v>1428</v>
      </c>
      <c r="J65" s="79">
        <v>689</v>
      </c>
      <c r="K65" s="79">
        <v>71</v>
      </c>
      <c r="L65" s="79">
        <v>1007</v>
      </c>
      <c r="M65" s="79">
        <v>7282</v>
      </c>
      <c r="N65" s="79">
        <v>46</v>
      </c>
      <c r="O65" s="80">
        <v>32</v>
      </c>
    </row>
    <row r="66" spans="1:16" ht="17.25" customHeight="1">
      <c r="A66" s="77">
        <v>23</v>
      </c>
      <c r="B66" s="78">
        <v>9</v>
      </c>
      <c r="C66" s="79">
        <v>54</v>
      </c>
      <c r="D66" s="79">
        <v>558</v>
      </c>
      <c r="E66" s="79">
        <v>2144</v>
      </c>
      <c r="F66" s="79">
        <v>2854</v>
      </c>
      <c r="G66" s="79">
        <v>3396</v>
      </c>
      <c r="H66" s="80">
        <v>4691</v>
      </c>
      <c r="I66" s="78">
        <v>1385</v>
      </c>
      <c r="J66" s="79">
        <v>636</v>
      </c>
      <c r="K66" s="79">
        <v>71</v>
      </c>
      <c r="L66" s="79">
        <v>979</v>
      </c>
      <c r="M66" s="79">
        <v>12527</v>
      </c>
      <c r="N66" s="79">
        <v>46</v>
      </c>
      <c r="O66" s="80">
        <v>32</v>
      </c>
    </row>
    <row r="67" spans="1:16" ht="17.25" customHeight="1">
      <c r="A67" s="77">
        <v>24</v>
      </c>
      <c r="B67" s="78">
        <v>9</v>
      </c>
      <c r="C67" s="79">
        <v>56</v>
      </c>
      <c r="D67" s="79">
        <v>548</v>
      </c>
      <c r="E67" s="79">
        <v>2111</v>
      </c>
      <c r="F67" s="79">
        <v>2817</v>
      </c>
      <c r="G67" s="79">
        <v>3422</v>
      </c>
      <c r="H67" s="80">
        <v>4727</v>
      </c>
      <c r="I67" s="79">
        <v>1327</v>
      </c>
      <c r="J67" s="79">
        <v>623</v>
      </c>
      <c r="K67" s="79">
        <v>73</v>
      </c>
      <c r="L67" s="79">
        <v>939</v>
      </c>
      <c r="M67" s="79">
        <v>12532</v>
      </c>
      <c r="N67" s="79">
        <v>46</v>
      </c>
      <c r="O67" s="80">
        <v>39</v>
      </c>
    </row>
    <row r="68" spans="1:16" ht="17.25" customHeight="1">
      <c r="A68" s="77">
        <v>25</v>
      </c>
      <c r="B68" s="78">
        <v>9</v>
      </c>
      <c r="C68" s="79">
        <v>56</v>
      </c>
      <c r="D68" s="79">
        <v>512</v>
      </c>
      <c r="E68" s="79">
        <v>2075</v>
      </c>
      <c r="F68" s="79">
        <v>2795</v>
      </c>
      <c r="G68" s="79">
        <v>3458</v>
      </c>
      <c r="H68" s="80">
        <v>4883</v>
      </c>
      <c r="I68" s="79">
        <v>1301</v>
      </c>
      <c r="J68" s="79">
        <v>611</v>
      </c>
      <c r="K68" s="79">
        <v>79</v>
      </c>
      <c r="L68" s="79">
        <v>924</v>
      </c>
      <c r="M68" s="79">
        <v>12570</v>
      </c>
      <c r="N68" s="79">
        <v>45</v>
      </c>
      <c r="O68" s="80">
        <v>42</v>
      </c>
    </row>
    <row r="69" spans="1:16" ht="17.25" customHeight="1">
      <c r="A69" s="97">
        <v>26</v>
      </c>
      <c r="B69" s="82">
        <v>9</v>
      </c>
      <c r="C69" s="83">
        <v>54</v>
      </c>
      <c r="D69" s="83">
        <v>498</v>
      </c>
      <c r="E69" s="83">
        <v>2034</v>
      </c>
      <c r="F69" s="83">
        <v>2743</v>
      </c>
      <c r="G69" s="83">
        <v>3475</v>
      </c>
      <c r="H69" s="84">
        <v>4871</v>
      </c>
      <c r="I69" s="83">
        <v>1207</v>
      </c>
      <c r="J69" s="83">
        <v>565</v>
      </c>
      <c r="K69" s="83">
        <v>79</v>
      </c>
      <c r="L69" s="83">
        <v>860</v>
      </c>
      <c r="M69" s="83">
        <v>12578</v>
      </c>
      <c r="N69" s="83">
        <v>45</v>
      </c>
      <c r="O69" s="84">
        <v>40</v>
      </c>
    </row>
    <row r="70" spans="1:16">
      <c r="A70" t="s">
        <v>108</v>
      </c>
      <c r="B70" s="183"/>
      <c r="C70" s="184"/>
      <c r="D70" s="184"/>
      <c r="E70" s="184"/>
      <c r="F70" s="184"/>
      <c r="G70" s="184"/>
      <c r="H70" s="136"/>
      <c r="I70" s="136"/>
      <c r="J70" s="136"/>
      <c r="K70" s="136"/>
      <c r="L70" s="136"/>
      <c r="M70" s="136"/>
      <c r="N70" s="136"/>
      <c r="O70" s="136"/>
      <c r="P70" s="136"/>
    </row>
    <row r="71" spans="1:16">
      <c r="B71" s="136"/>
      <c r="I71" s="136"/>
      <c r="J71" s="136"/>
      <c r="K71" s="136"/>
      <c r="L71" s="136"/>
      <c r="M71" s="136"/>
      <c r="N71" s="136"/>
      <c r="O71" s="136"/>
    </row>
  </sheetData>
  <mergeCells count="30">
    <mergeCell ref="N37:N39"/>
    <mergeCell ref="O37:O39"/>
    <mergeCell ref="B38:D38"/>
    <mergeCell ref="E38:E39"/>
    <mergeCell ref="F38:F39"/>
    <mergeCell ref="G38:G39"/>
    <mergeCell ref="H38:H39"/>
    <mergeCell ref="I38:I39"/>
    <mergeCell ref="J38:J39"/>
    <mergeCell ref="M37:M39"/>
    <mergeCell ref="A37:A39"/>
    <mergeCell ref="G3:G4"/>
    <mergeCell ref="A2:A4"/>
    <mergeCell ref="K3:K4"/>
    <mergeCell ref="K38:K39"/>
    <mergeCell ref="B37:D37"/>
    <mergeCell ref="E37:F37"/>
    <mergeCell ref="G37:H37"/>
    <mergeCell ref="I37:L37"/>
    <mergeCell ref="L38:L39"/>
    <mergeCell ref="N3:N4"/>
    <mergeCell ref="L2:N2"/>
    <mergeCell ref="H3:J3"/>
    <mergeCell ref="B3:C3"/>
    <mergeCell ref="D3:E3"/>
    <mergeCell ref="F3:F4"/>
    <mergeCell ref="H2:K2"/>
    <mergeCell ref="B2:G2"/>
    <mergeCell ref="L3:L4"/>
    <mergeCell ref="M3:M4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68" orientation="portrait" horizontalDpi="300" verticalDpi="300" r:id="rId1"/>
  <headerFooter alignWithMargins="0"/>
  <colBreaks count="1" manualBreakCount="1">
    <brk id="14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 enableFormatConditionsCalculation="0">
    <tabColor theme="3" tint="0.59999389629810485"/>
    <pageSetUpPr fitToPage="1"/>
  </sheetPr>
  <dimension ref="A1:AC47"/>
  <sheetViews>
    <sheetView view="pageBreakPreview" zoomScale="65" zoomScaleNormal="75" zoomScaleSheetLayoutView="65" workbookViewId="0">
      <pane xSplit="1" ySplit="6" topLeftCell="J7" activePane="bottomRight" state="frozen"/>
      <selection pane="topRight"/>
      <selection pane="bottomLeft"/>
      <selection pane="bottomRight" activeCell="W10" sqref="W10"/>
    </sheetView>
  </sheetViews>
  <sheetFormatPr defaultRowHeight="17.100000000000001" customHeight="1"/>
  <cols>
    <col min="1" max="1" width="12.5" style="1" customWidth="1"/>
    <col min="2" max="22" width="8.375" style="1" customWidth="1"/>
    <col min="23" max="25" width="8.875" style="1" customWidth="1"/>
    <col min="26" max="27" width="8.375" style="1" customWidth="1"/>
    <col min="28" max="28" width="9.75" style="1" customWidth="1"/>
    <col min="29" max="16384" width="9" style="1"/>
  </cols>
  <sheetData>
    <row r="1" spans="1:29" ht="17.100000000000001" customHeight="1">
      <c r="A1" s="85" t="s">
        <v>226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AB1" s="37" t="s">
        <v>286</v>
      </c>
      <c r="AC1" s="86"/>
    </row>
    <row r="2" spans="1:29" ht="13.5" hidden="1">
      <c r="A2" s="4"/>
      <c r="B2" s="16"/>
      <c r="C2" s="16"/>
      <c r="D2" s="16"/>
      <c r="E2" s="16"/>
      <c r="F2" s="16"/>
      <c r="G2" s="16"/>
      <c r="H2" s="101"/>
      <c r="I2" s="101"/>
      <c r="J2" s="101"/>
      <c r="K2" s="101"/>
      <c r="L2" s="101"/>
      <c r="M2" s="101"/>
      <c r="N2" s="101"/>
      <c r="O2" s="102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</row>
    <row r="3" spans="1:29" ht="13.5" hidden="1">
      <c r="A3" s="4"/>
      <c r="B3" s="16"/>
      <c r="C3" s="16"/>
      <c r="D3" s="16"/>
      <c r="E3" s="16"/>
      <c r="F3" s="16"/>
      <c r="G3" s="16"/>
      <c r="H3" s="101"/>
      <c r="I3" s="101"/>
      <c r="J3" s="101"/>
      <c r="K3" s="101"/>
      <c r="L3" s="101"/>
      <c r="M3" s="101"/>
      <c r="N3" s="101"/>
      <c r="O3" s="102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</row>
    <row r="4" spans="1:29" ht="13.5" hidden="1">
      <c r="A4" s="4"/>
      <c r="B4" s="16"/>
      <c r="C4" s="16"/>
      <c r="D4" s="16"/>
      <c r="E4" s="16"/>
      <c r="F4" s="16"/>
      <c r="G4" s="16"/>
      <c r="H4" s="101"/>
      <c r="I4" s="101"/>
      <c r="J4" s="101"/>
      <c r="K4" s="101"/>
      <c r="L4" s="101"/>
      <c r="M4" s="101"/>
      <c r="N4" s="101"/>
      <c r="O4" s="102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</row>
    <row r="5" spans="1:29" s="132" customFormat="1" ht="14.25">
      <c r="A5" s="309" t="s">
        <v>208</v>
      </c>
      <c r="B5" s="303" t="s">
        <v>2</v>
      </c>
      <c r="C5" s="303" t="s">
        <v>111</v>
      </c>
      <c r="D5" s="303" t="s">
        <v>117</v>
      </c>
      <c r="E5" s="303" t="s">
        <v>112</v>
      </c>
      <c r="F5" s="303" t="s">
        <v>113</v>
      </c>
      <c r="G5" s="127"/>
      <c r="H5" s="128" t="s">
        <v>144</v>
      </c>
      <c r="I5" s="129"/>
      <c r="J5" s="305" t="s">
        <v>147</v>
      </c>
      <c r="K5" s="298" t="s">
        <v>145</v>
      </c>
      <c r="L5" s="306" t="s">
        <v>146</v>
      </c>
      <c r="M5" s="298" t="s">
        <v>119</v>
      </c>
      <c r="N5" s="298" t="s">
        <v>120</v>
      </c>
      <c r="O5" s="298" t="s">
        <v>121</v>
      </c>
      <c r="P5" s="298" t="s">
        <v>122</v>
      </c>
      <c r="Q5" s="298" t="s">
        <v>128</v>
      </c>
      <c r="R5" s="298" t="s">
        <v>123</v>
      </c>
      <c r="S5" s="298" t="s">
        <v>124</v>
      </c>
      <c r="T5" s="298" t="s">
        <v>125</v>
      </c>
      <c r="U5" s="305" t="s">
        <v>116</v>
      </c>
      <c r="V5" s="305" t="s">
        <v>4</v>
      </c>
      <c r="W5" s="300" t="s">
        <v>8</v>
      </c>
      <c r="X5" s="301"/>
      <c r="Y5" s="301"/>
      <c r="Z5" s="301"/>
      <c r="AA5" s="301"/>
      <c r="AB5" s="302"/>
    </row>
    <row r="6" spans="1:29" s="132" customFormat="1" ht="42.75">
      <c r="A6" s="310"/>
      <c r="B6" s="304"/>
      <c r="C6" s="304"/>
      <c r="D6" s="304"/>
      <c r="E6" s="304"/>
      <c r="F6" s="304"/>
      <c r="G6" s="133"/>
      <c r="H6" s="130" t="s">
        <v>114</v>
      </c>
      <c r="I6" s="130" t="s">
        <v>115</v>
      </c>
      <c r="J6" s="299"/>
      <c r="K6" s="299"/>
      <c r="L6" s="307"/>
      <c r="M6" s="308"/>
      <c r="N6" s="308"/>
      <c r="O6" s="299"/>
      <c r="P6" s="308"/>
      <c r="Q6" s="299"/>
      <c r="R6" s="299"/>
      <c r="S6" s="299"/>
      <c r="T6" s="299"/>
      <c r="U6" s="299"/>
      <c r="V6" s="299"/>
      <c r="W6" s="137" t="s">
        <v>127</v>
      </c>
      <c r="X6" s="137" t="s">
        <v>212</v>
      </c>
      <c r="Y6" s="131" t="s">
        <v>118</v>
      </c>
      <c r="Z6" s="131" t="s">
        <v>148</v>
      </c>
      <c r="AA6" s="131" t="s">
        <v>149</v>
      </c>
      <c r="AB6" s="134" t="s">
        <v>150</v>
      </c>
    </row>
    <row r="7" spans="1:29" s="135" customFormat="1" ht="39.950000000000003" customHeight="1">
      <c r="A7" s="104" t="s">
        <v>0</v>
      </c>
      <c r="B7" s="121">
        <f t="shared" ref="B7:AB7" si="0">SUM(B8:B9)</f>
        <v>505</v>
      </c>
      <c r="C7" s="105">
        <f t="shared" si="0"/>
        <v>2</v>
      </c>
      <c r="D7" s="105">
        <f t="shared" si="0"/>
        <v>0</v>
      </c>
      <c r="E7" s="105">
        <f t="shared" si="0"/>
        <v>6</v>
      </c>
      <c r="F7" s="105">
        <f t="shared" si="0"/>
        <v>8</v>
      </c>
      <c r="G7" s="105">
        <f t="shared" si="0"/>
        <v>303</v>
      </c>
      <c r="H7" s="105">
        <f t="shared" si="0"/>
        <v>0</v>
      </c>
      <c r="I7" s="105">
        <f t="shared" si="0"/>
        <v>0</v>
      </c>
      <c r="J7" s="105">
        <f t="shared" si="0"/>
        <v>1</v>
      </c>
      <c r="K7" s="105">
        <f t="shared" si="0"/>
        <v>6</v>
      </c>
      <c r="L7" s="105">
        <f t="shared" si="0"/>
        <v>3</v>
      </c>
      <c r="M7" s="105">
        <f t="shared" si="0"/>
        <v>7</v>
      </c>
      <c r="N7" s="106">
        <f t="shared" si="0"/>
        <v>1</v>
      </c>
      <c r="O7" s="121">
        <f t="shared" si="0"/>
        <v>4</v>
      </c>
      <c r="P7" s="108">
        <f t="shared" si="0"/>
        <v>2</v>
      </c>
      <c r="Q7" s="105">
        <f t="shared" si="0"/>
        <v>0</v>
      </c>
      <c r="R7" s="105">
        <f t="shared" si="0"/>
        <v>4</v>
      </c>
      <c r="S7" s="105">
        <f t="shared" si="0"/>
        <v>0</v>
      </c>
      <c r="T7" s="105">
        <f t="shared" si="0"/>
        <v>40</v>
      </c>
      <c r="U7" s="105">
        <f t="shared" si="0"/>
        <v>12</v>
      </c>
      <c r="V7" s="105">
        <f t="shared" si="0"/>
        <v>106</v>
      </c>
      <c r="W7" s="105">
        <f t="shared" si="0"/>
        <v>5</v>
      </c>
      <c r="X7" s="105">
        <f t="shared" si="0"/>
        <v>0</v>
      </c>
      <c r="Y7" s="105">
        <f t="shared" si="0"/>
        <v>3</v>
      </c>
      <c r="Z7" s="105">
        <f t="shared" si="0"/>
        <v>11</v>
      </c>
      <c r="AA7" s="105">
        <f t="shared" si="0"/>
        <v>11</v>
      </c>
      <c r="AB7" s="106">
        <f t="shared" si="0"/>
        <v>21</v>
      </c>
    </row>
    <row r="8" spans="1:29" s="135" customFormat="1" ht="39.950000000000003" customHeight="1">
      <c r="A8" s="107" t="s">
        <v>177</v>
      </c>
      <c r="B8" s="122">
        <f t="shared" ref="B8:AB8" si="1">SUM(B10:B20)</f>
        <v>406</v>
      </c>
      <c r="C8" s="108">
        <f t="shared" si="1"/>
        <v>2</v>
      </c>
      <c r="D8" s="108">
        <f t="shared" si="1"/>
        <v>0</v>
      </c>
      <c r="E8" s="108">
        <f t="shared" si="1"/>
        <v>6</v>
      </c>
      <c r="F8" s="108">
        <f t="shared" si="1"/>
        <v>8</v>
      </c>
      <c r="G8" s="108">
        <f t="shared" si="1"/>
        <v>237</v>
      </c>
      <c r="H8" s="108">
        <f t="shared" si="1"/>
        <v>0</v>
      </c>
      <c r="I8" s="108">
        <f t="shared" si="1"/>
        <v>0</v>
      </c>
      <c r="J8" s="108">
        <f t="shared" si="1"/>
        <v>1</v>
      </c>
      <c r="K8" s="108">
        <f t="shared" si="1"/>
        <v>6</v>
      </c>
      <c r="L8" s="108">
        <f t="shared" si="1"/>
        <v>0</v>
      </c>
      <c r="M8" s="108">
        <f t="shared" si="1"/>
        <v>7</v>
      </c>
      <c r="N8" s="109">
        <f t="shared" si="1"/>
        <v>0</v>
      </c>
      <c r="O8" s="122">
        <f t="shared" si="1"/>
        <v>4</v>
      </c>
      <c r="P8" s="108">
        <f t="shared" si="1"/>
        <v>2</v>
      </c>
      <c r="Q8" s="108">
        <f t="shared" si="1"/>
        <v>0</v>
      </c>
      <c r="R8" s="108">
        <f t="shared" si="1"/>
        <v>4</v>
      </c>
      <c r="S8" s="108">
        <f t="shared" si="1"/>
        <v>0</v>
      </c>
      <c r="T8" s="108">
        <f t="shared" si="1"/>
        <v>25</v>
      </c>
      <c r="U8" s="108">
        <f t="shared" si="1"/>
        <v>7</v>
      </c>
      <c r="V8" s="108">
        <f t="shared" si="1"/>
        <v>97</v>
      </c>
      <c r="W8" s="108">
        <f t="shared" si="1"/>
        <v>1</v>
      </c>
      <c r="X8" s="108">
        <f t="shared" si="1"/>
        <v>0</v>
      </c>
      <c r="Y8" s="108">
        <f t="shared" si="1"/>
        <v>3</v>
      </c>
      <c r="Z8" s="108">
        <f t="shared" si="1"/>
        <v>11</v>
      </c>
      <c r="AA8" s="108">
        <f t="shared" si="1"/>
        <v>11</v>
      </c>
      <c r="AB8" s="109">
        <f t="shared" si="1"/>
        <v>21</v>
      </c>
    </row>
    <row r="9" spans="1:29" s="135" customFormat="1" ht="39.950000000000003" customHeight="1">
      <c r="A9" s="110" t="s">
        <v>178</v>
      </c>
      <c r="B9" s="123">
        <f t="shared" ref="B9:AB9" si="2">SUM(B21:B29)</f>
        <v>99</v>
      </c>
      <c r="C9" s="111">
        <f t="shared" si="2"/>
        <v>0</v>
      </c>
      <c r="D9" s="111">
        <f t="shared" si="2"/>
        <v>0</v>
      </c>
      <c r="E9" s="111">
        <f t="shared" si="2"/>
        <v>0</v>
      </c>
      <c r="F9" s="111">
        <f t="shared" si="2"/>
        <v>0</v>
      </c>
      <c r="G9" s="111">
        <f t="shared" si="2"/>
        <v>66</v>
      </c>
      <c r="H9" s="111">
        <f t="shared" si="2"/>
        <v>0</v>
      </c>
      <c r="I9" s="111">
        <f t="shared" si="2"/>
        <v>0</v>
      </c>
      <c r="J9" s="111">
        <f t="shared" si="2"/>
        <v>0</v>
      </c>
      <c r="K9" s="111">
        <f t="shared" si="2"/>
        <v>0</v>
      </c>
      <c r="L9" s="111">
        <f t="shared" si="2"/>
        <v>3</v>
      </c>
      <c r="M9" s="111">
        <f t="shared" si="2"/>
        <v>0</v>
      </c>
      <c r="N9" s="112">
        <f t="shared" si="2"/>
        <v>1</v>
      </c>
      <c r="O9" s="123">
        <f t="shared" si="2"/>
        <v>0</v>
      </c>
      <c r="P9" s="111">
        <f t="shared" si="2"/>
        <v>0</v>
      </c>
      <c r="Q9" s="111">
        <f t="shared" si="2"/>
        <v>0</v>
      </c>
      <c r="R9" s="111">
        <f t="shared" si="2"/>
        <v>0</v>
      </c>
      <c r="S9" s="111">
        <f t="shared" si="2"/>
        <v>0</v>
      </c>
      <c r="T9" s="111">
        <f t="shared" si="2"/>
        <v>15</v>
      </c>
      <c r="U9" s="111">
        <f t="shared" si="2"/>
        <v>5</v>
      </c>
      <c r="V9" s="111">
        <f t="shared" si="2"/>
        <v>9</v>
      </c>
      <c r="W9" s="111">
        <f t="shared" si="2"/>
        <v>4</v>
      </c>
      <c r="X9" s="111">
        <f t="shared" si="2"/>
        <v>0</v>
      </c>
      <c r="Y9" s="111">
        <f t="shared" si="2"/>
        <v>0</v>
      </c>
      <c r="Z9" s="111">
        <f t="shared" si="2"/>
        <v>0</v>
      </c>
      <c r="AA9" s="111">
        <f t="shared" si="2"/>
        <v>0</v>
      </c>
      <c r="AB9" s="112">
        <f t="shared" si="2"/>
        <v>0</v>
      </c>
    </row>
    <row r="10" spans="1:29" s="135" customFormat="1" ht="39.950000000000003" customHeight="1">
      <c r="A10" s="104" t="s">
        <v>179</v>
      </c>
      <c r="B10" s="122">
        <v>158</v>
      </c>
      <c r="C10" s="108">
        <v>2</v>
      </c>
      <c r="D10" s="108">
        <v>0</v>
      </c>
      <c r="E10" s="108">
        <v>6</v>
      </c>
      <c r="F10" s="108">
        <v>8</v>
      </c>
      <c r="G10" s="108">
        <v>54</v>
      </c>
      <c r="H10" s="108">
        <v>0</v>
      </c>
      <c r="I10" s="108">
        <v>0</v>
      </c>
      <c r="J10" s="108">
        <v>0</v>
      </c>
      <c r="K10" s="108">
        <v>2</v>
      </c>
      <c r="L10" s="108">
        <v>0</v>
      </c>
      <c r="M10" s="108">
        <v>5</v>
      </c>
      <c r="N10" s="109">
        <v>0</v>
      </c>
      <c r="O10" s="122">
        <v>3</v>
      </c>
      <c r="P10" s="105">
        <v>2</v>
      </c>
      <c r="Q10" s="108">
        <v>0</v>
      </c>
      <c r="R10" s="108">
        <v>4</v>
      </c>
      <c r="S10" s="108">
        <v>0</v>
      </c>
      <c r="T10" s="108">
        <v>3</v>
      </c>
      <c r="U10" s="108">
        <v>2</v>
      </c>
      <c r="V10" s="108">
        <v>67</v>
      </c>
      <c r="W10" s="108">
        <v>1</v>
      </c>
      <c r="X10" s="108">
        <v>0</v>
      </c>
      <c r="Y10" s="108">
        <v>3</v>
      </c>
      <c r="Z10" s="108">
        <v>11</v>
      </c>
      <c r="AA10" s="108">
        <v>11</v>
      </c>
      <c r="AB10" s="109">
        <v>21</v>
      </c>
    </row>
    <row r="11" spans="1:29" s="135" customFormat="1" ht="39.950000000000003" customHeight="1">
      <c r="A11" s="107" t="s">
        <v>180</v>
      </c>
      <c r="B11" s="122">
        <v>42</v>
      </c>
      <c r="C11" s="108">
        <v>0</v>
      </c>
      <c r="D11" s="108">
        <v>0</v>
      </c>
      <c r="E11" s="108">
        <v>0</v>
      </c>
      <c r="F11" s="108">
        <v>0</v>
      </c>
      <c r="G11" s="108">
        <v>38</v>
      </c>
      <c r="H11" s="108">
        <v>0</v>
      </c>
      <c r="I11" s="108">
        <v>0</v>
      </c>
      <c r="J11" s="108">
        <v>0</v>
      </c>
      <c r="K11" s="108">
        <v>0</v>
      </c>
      <c r="L11" s="108">
        <v>0</v>
      </c>
      <c r="M11" s="108">
        <v>1</v>
      </c>
      <c r="N11" s="109">
        <v>0</v>
      </c>
      <c r="O11" s="122">
        <v>0</v>
      </c>
      <c r="P11" s="108">
        <v>0</v>
      </c>
      <c r="Q11" s="108">
        <v>0</v>
      </c>
      <c r="R11" s="108">
        <v>0</v>
      </c>
      <c r="S11" s="108">
        <v>0</v>
      </c>
      <c r="T11" s="108">
        <v>3</v>
      </c>
      <c r="U11" s="108">
        <v>0</v>
      </c>
      <c r="V11" s="108">
        <v>0</v>
      </c>
      <c r="W11" s="108">
        <v>0</v>
      </c>
      <c r="X11" s="108">
        <v>0</v>
      </c>
      <c r="Y11" s="108">
        <v>0</v>
      </c>
      <c r="Z11" s="108">
        <v>0</v>
      </c>
      <c r="AA11" s="108">
        <v>0</v>
      </c>
      <c r="AB11" s="109">
        <v>0</v>
      </c>
    </row>
    <row r="12" spans="1:29" s="135" customFormat="1" ht="39.950000000000003" customHeight="1">
      <c r="A12" s="107" t="s">
        <v>181</v>
      </c>
      <c r="B12" s="122">
        <v>26</v>
      </c>
      <c r="C12" s="108">
        <v>0</v>
      </c>
      <c r="D12" s="108">
        <v>0</v>
      </c>
      <c r="E12" s="108">
        <v>0</v>
      </c>
      <c r="F12" s="108">
        <v>0</v>
      </c>
      <c r="G12" s="108">
        <v>21</v>
      </c>
      <c r="H12" s="108">
        <v>0</v>
      </c>
      <c r="I12" s="108">
        <v>0</v>
      </c>
      <c r="J12" s="108">
        <v>0</v>
      </c>
      <c r="K12" s="108">
        <v>1</v>
      </c>
      <c r="L12" s="108">
        <v>0</v>
      </c>
      <c r="M12" s="108">
        <v>0</v>
      </c>
      <c r="N12" s="109">
        <v>0</v>
      </c>
      <c r="O12" s="122">
        <v>0</v>
      </c>
      <c r="P12" s="108">
        <v>0</v>
      </c>
      <c r="Q12" s="108">
        <v>0</v>
      </c>
      <c r="R12" s="108">
        <v>0</v>
      </c>
      <c r="S12" s="108">
        <v>0</v>
      </c>
      <c r="T12" s="108">
        <v>4</v>
      </c>
      <c r="U12" s="108">
        <v>0</v>
      </c>
      <c r="V12" s="108">
        <v>0</v>
      </c>
      <c r="W12" s="108">
        <v>0</v>
      </c>
      <c r="X12" s="108">
        <v>0</v>
      </c>
      <c r="Y12" s="108">
        <v>0</v>
      </c>
      <c r="Z12" s="108">
        <v>0</v>
      </c>
      <c r="AA12" s="108">
        <v>0</v>
      </c>
      <c r="AB12" s="109">
        <v>0</v>
      </c>
    </row>
    <row r="13" spans="1:29" s="135" customFormat="1" ht="39.950000000000003" customHeight="1">
      <c r="A13" s="107" t="s">
        <v>182</v>
      </c>
      <c r="B13" s="122">
        <v>22</v>
      </c>
      <c r="C13" s="108">
        <v>0</v>
      </c>
      <c r="D13" s="108">
        <v>0</v>
      </c>
      <c r="E13" s="108">
        <v>0</v>
      </c>
      <c r="F13" s="108">
        <v>0</v>
      </c>
      <c r="G13" s="108">
        <v>15</v>
      </c>
      <c r="H13" s="108">
        <v>0</v>
      </c>
      <c r="I13" s="108">
        <v>0</v>
      </c>
      <c r="J13" s="108">
        <v>0</v>
      </c>
      <c r="K13" s="108">
        <v>0</v>
      </c>
      <c r="L13" s="108">
        <v>0</v>
      </c>
      <c r="M13" s="108">
        <v>0</v>
      </c>
      <c r="N13" s="109">
        <v>0</v>
      </c>
      <c r="O13" s="122">
        <v>0</v>
      </c>
      <c r="P13" s="108">
        <v>0</v>
      </c>
      <c r="Q13" s="108">
        <v>0</v>
      </c>
      <c r="R13" s="108">
        <v>0</v>
      </c>
      <c r="S13" s="108">
        <v>0</v>
      </c>
      <c r="T13" s="108">
        <v>3</v>
      </c>
      <c r="U13" s="108">
        <v>0</v>
      </c>
      <c r="V13" s="108">
        <v>4</v>
      </c>
      <c r="W13" s="108">
        <v>0</v>
      </c>
      <c r="X13" s="108">
        <v>0</v>
      </c>
      <c r="Y13" s="108">
        <v>0</v>
      </c>
      <c r="Z13" s="108">
        <v>0</v>
      </c>
      <c r="AA13" s="108">
        <v>0</v>
      </c>
      <c r="AB13" s="109">
        <v>0</v>
      </c>
    </row>
    <row r="14" spans="1:29" s="135" customFormat="1" ht="39.950000000000003" customHeight="1">
      <c r="A14" s="107" t="s">
        <v>183</v>
      </c>
      <c r="B14" s="122">
        <v>18</v>
      </c>
      <c r="C14" s="108">
        <v>0</v>
      </c>
      <c r="D14" s="108">
        <v>0</v>
      </c>
      <c r="E14" s="108">
        <v>0</v>
      </c>
      <c r="F14" s="108">
        <v>0</v>
      </c>
      <c r="G14" s="108">
        <v>16</v>
      </c>
      <c r="H14" s="108">
        <v>0</v>
      </c>
      <c r="I14" s="108">
        <v>0</v>
      </c>
      <c r="J14" s="108">
        <v>0</v>
      </c>
      <c r="K14" s="108">
        <v>0</v>
      </c>
      <c r="L14" s="108">
        <v>0</v>
      </c>
      <c r="M14" s="108">
        <v>0</v>
      </c>
      <c r="N14" s="109">
        <v>0</v>
      </c>
      <c r="O14" s="122">
        <v>0</v>
      </c>
      <c r="P14" s="108">
        <v>0</v>
      </c>
      <c r="Q14" s="108">
        <v>0</v>
      </c>
      <c r="R14" s="108">
        <v>0</v>
      </c>
      <c r="S14" s="108">
        <v>0</v>
      </c>
      <c r="T14" s="108">
        <v>2</v>
      </c>
      <c r="U14" s="108">
        <v>0</v>
      </c>
      <c r="V14" s="108">
        <v>0</v>
      </c>
      <c r="W14" s="108">
        <v>0</v>
      </c>
      <c r="X14" s="108">
        <v>0</v>
      </c>
      <c r="Y14" s="108">
        <v>0</v>
      </c>
      <c r="Z14" s="108">
        <v>0</v>
      </c>
      <c r="AA14" s="108">
        <v>0</v>
      </c>
      <c r="AB14" s="109">
        <v>0</v>
      </c>
    </row>
    <row r="15" spans="1:29" s="135" customFormat="1" ht="39.950000000000003" customHeight="1">
      <c r="A15" s="107" t="s">
        <v>184</v>
      </c>
      <c r="B15" s="122">
        <v>41</v>
      </c>
      <c r="C15" s="108">
        <v>0</v>
      </c>
      <c r="D15" s="108">
        <v>0</v>
      </c>
      <c r="E15" s="108">
        <v>0</v>
      </c>
      <c r="F15" s="108">
        <v>0</v>
      </c>
      <c r="G15" s="108">
        <v>24</v>
      </c>
      <c r="H15" s="108">
        <v>0</v>
      </c>
      <c r="I15" s="108">
        <v>0</v>
      </c>
      <c r="J15" s="108">
        <v>1</v>
      </c>
      <c r="K15" s="108">
        <v>2</v>
      </c>
      <c r="L15" s="108">
        <v>0</v>
      </c>
      <c r="M15" s="108">
        <v>1</v>
      </c>
      <c r="N15" s="109">
        <v>0</v>
      </c>
      <c r="O15" s="122">
        <v>0</v>
      </c>
      <c r="P15" s="108">
        <v>0</v>
      </c>
      <c r="Q15" s="108">
        <v>0</v>
      </c>
      <c r="R15" s="108">
        <v>0</v>
      </c>
      <c r="S15" s="108">
        <v>0</v>
      </c>
      <c r="T15" s="108">
        <v>3</v>
      </c>
      <c r="U15" s="108">
        <v>0</v>
      </c>
      <c r="V15" s="108">
        <v>10</v>
      </c>
      <c r="W15" s="108">
        <v>0</v>
      </c>
      <c r="X15" s="108">
        <v>0</v>
      </c>
      <c r="Y15" s="108">
        <v>0</v>
      </c>
      <c r="Z15" s="108">
        <v>0</v>
      </c>
      <c r="AA15" s="108">
        <v>0</v>
      </c>
      <c r="AB15" s="109">
        <v>0</v>
      </c>
    </row>
    <row r="16" spans="1:29" s="135" customFormat="1" ht="39.950000000000003" customHeight="1">
      <c r="A16" s="107" t="s">
        <v>185</v>
      </c>
      <c r="B16" s="122">
        <v>20</v>
      </c>
      <c r="C16" s="108">
        <v>0</v>
      </c>
      <c r="D16" s="108">
        <v>0</v>
      </c>
      <c r="E16" s="108">
        <v>0</v>
      </c>
      <c r="F16" s="108">
        <v>0</v>
      </c>
      <c r="G16" s="108">
        <v>13</v>
      </c>
      <c r="H16" s="108">
        <v>0</v>
      </c>
      <c r="I16" s="108">
        <v>0</v>
      </c>
      <c r="J16" s="108">
        <v>0</v>
      </c>
      <c r="K16" s="108">
        <v>0</v>
      </c>
      <c r="L16" s="108">
        <v>0</v>
      </c>
      <c r="M16" s="108">
        <v>0</v>
      </c>
      <c r="N16" s="109">
        <v>0</v>
      </c>
      <c r="O16" s="122">
        <v>0</v>
      </c>
      <c r="P16" s="108">
        <v>0</v>
      </c>
      <c r="Q16" s="108">
        <v>0</v>
      </c>
      <c r="R16" s="108">
        <v>0</v>
      </c>
      <c r="S16" s="108">
        <v>0</v>
      </c>
      <c r="T16" s="108">
        <v>1</v>
      </c>
      <c r="U16" s="108">
        <v>1</v>
      </c>
      <c r="V16" s="108">
        <v>5</v>
      </c>
      <c r="W16" s="108">
        <v>0</v>
      </c>
      <c r="X16" s="108">
        <v>0</v>
      </c>
      <c r="Y16" s="108">
        <v>0</v>
      </c>
      <c r="Z16" s="108">
        <v>0</v>
      </c>
      <c r="AA16" s="108">
        <v>0</v>
      </c>
      <c r="AB16" s="109">
        <v>0</v>
      </c>
    </row>
    <row r="17" spans="1:28" s="135" customFormat="1" ht="39.950000000000003" customHeight="1">
      <c r="A17" s="107" t="s">
        <v>186</v>
      </c>
      <c r="B17" s="122">
        <v>19</v>
      </c>
      <c r="C17" s="108">
        <v>0</v>
      </c>
      <c r="D17" s="108">
        <v>0</v>
      </c>
      <c r="E17" s="108">
        <v>0</v>
      </c>
      <c r="F17" s="108">
        <v>0</v>
      </c>
      <c r="G17" s="108">
        <v>12</v>
      </c>
      <c r="H17" s="108">
        <v>0</v>
      </c>
      <c r="I17" s="108">
        <v>0</v>
      </c>
      <c r="J17" s="108">
        <v>0</v>
      </c>
      <c r="K17" s="108">
        <v>0</v>
      </c>
      <c r="L17" s="108">
        <v>0</v>
      </c>
      <c r="M17" s="108">
        <v>0</v>
      </c>
      <c r="N17" s="109">
        <v>0</v>
      </c>
      <c r="O17" s="122">
        <v>1</v>
      </c>
      <c r="P17" s="108">
        <v>0</v>
      </c>
      <c r="Q17" s="108">
        <v>0</v>
      </c>
      <c r="R17" s="108">
        <v>0</v>
      </c>
      <c r="S17" s="108">
        <v>0</v>
      </c>
      <c r="T17" s="108">
        <v>2</v>
      </c>
      <c r="U17" s="108">
        <v>0</v>
      </c>
      <c r="V17" s="108">
        <v>4</v>
      </c>
      <c r="W17" s="108">
        <v>0</v>
      </c>
      <c r="X17" s="108">
        <v>0</v>
      </c>
      <c r="Y17" s="108">
        <v>0</v>
      </c>
      <c r="Z17" s="108">
        <v>0</v>
      </c>
      <c r="AA17" s="108">
        <v>0</v>
      </c>
      <c r="AB17" s="109">
        <v>0</v>
      </c>
    </row>
    <row r="18" spans="1:28" s="135" customFormat="1" ht="39.950000000000003" customHeight="1">
      <c r="A18" s="107" t="s">
        <v>187</v>
      </c>
      <c r="B18" s="122">
        <v>19</v>
      </c>
      <c r="C18" s="108">
        <v>0</v>
      </c>
      <c r="D18" s="108">
        <v>0</v>
      </c>
      <c r="E18" s="108">
        <v>0</v>
      </c>
      <c r="F18" s="108">
        <v>0</v>
      </c>
      <c r="G18" s="108">
        <v>13</v>
      </c>
      <c r="H18" s="108">
        <v>0</v>
      </c>
      <c r="I18" s="108">
        <v>0</v>
      </c>
      <c r="J18" s="108">
        <v>0</v>
      </c>
      <c r="K18" s="108">
        <v>1</v>
      </c>
      <c r="L18" s="108">
        <v>0</v>
      </c>
      <c r="M18" s="108">
        <v>0</v>
      </c>
      <c r="N18" s="109">
        <v>0</v>
      </c>
      <c r="O18" s="122">
        <v>0</v>
      </c>
      <c r="P18" s="108">
        <v>0</v>
      </c>
      <c r="Q18" s="108">
        <v>0</v>
      </c>
      <c r="R18" s="108">
        <v>0</v>
      </c>
      <c r="S18" s="108">
        <v>0</v>
      </c>
      <c r="T18" s="108" t="s">
        <v>216</v>
      </c>
      <c r="U18" s="108">
        <v>1</v>
      </c>
      <c r="V18" s="108">
        <v>4</v>
      </c>
      <c r="W18" s="108">
        <v>0</v>
      </c>
      <c r="X18" s="108">
        <v>0</v>
      </c>
      <c r="Y18" s="108">
        <v>0</v>
      </c>
      <c r="Z18" s="108">
        <v>0</v>
      </c>
      <c r="AA18" s="108">
        <v>0</v>
      </c>
      <c r="AB18" s="109">
        <v>0</v>
      </c>
    </row>
    <row r="19" spans="1:28" s="135" customFormat="1" ht="39.950000000000003" customHeight="1">
      <c r="A19" s="107" t="s">
        <v>188</v>
      </c>
      <c r="B19" s="122">
        <v>26</v>
      </c>
      <c r="C19" s="108">
        <v>0</v>
      </c>
      <c r="D19" s="108">
        <v>0</v>
      </c>
      <c r="E19" s="108">
        <v>0</v>
      </c>
      <c r="F19" s="108">
        <v>0</v>
      </c>
      <c r="G19" s="108">
        <v>21</v>
      </c>
      <c r="H19" s="108">
        <v>0</v>
      </c>
      <c r="I19" s="108">
        <v>0</v>
      </c>
      <c r="J19" s="108">
        <v>0</v>
      </c>
      <c r="K19" s="108">
        <v>0</v>
      </c>
      <c r="L19" s="108">
        <v>0</v>
      </c>
      <c r="M19" s="108">
        <v>0</v>
      </c>
      <c r="N19" s="109">
        <v>0</v>
      </c>
      <c r="O19" s="122">
        <v>0</v>
      </c>
      <c r="P19" s="108">
        <v>0</v>
      </c>
      <c r="Q19" s="108">
        <v>0</v>
      </c>
      <c r="R19" s="108">
        <v>0</v>
      </c>
      <c r="S19" s="108">
        <v>0</v>
      </c>
      <c r="T19" s="108">
        <v>2</v>
      </c>
      <c r="U19" s="108">
        <v>3</v>
      </c>
      <c r="V19" s="108">
        <v>0</v>
      </c>
      <c r="W19" s="108">
        <v>0</v>
      </c>
      <c r="X19" s="108">
        <v>0</v>
      </c>
      <c r="Y19" s="108">
        <v>0</v>
      </c>
      <c r="Z19" s="108">
        <v>0</v>
      </c>
      <c r="AA19" s="108">
        <v>0</v>
      </c>
      <c r="AB19" s="109">
        <v>0</v>
      </c>
    </row>
    <row r="20" spans="1:28" s="135" customFormat="1" ht="39.950000000000003" customHeight="1">
      <c r="A20" s="107" t="s">
        <v>189</v>
      </c>
      <c r="B20" s="122">
        <v>15</v>
      </c>
      <c r="C20" s="111">
        <v>0</v>
      </c>
      <c r="D20" s="111">
        <v>0</v>
      </c>
      <c r="E20" s="111">
        <v>0</v>
      </c>
      <c r="F20" s="111">
        <v>0</v>
      </c>
      <c r="G20" s="108">
        <v>10</v>
      </c>
      <c r="H20" s="111">
        <v>0</v>
      </c>
      <c r="I20" s="111">
        <v>0</v>
      </c>
      <c r="J20" s="111">
        <v>0</v>
      </c>
      <c r="K20" s="111">
        <v>0</v>
      </c>
      <c r="L20" s="111">
        <v>0</v>
      </c>
      <c r="M20" s="111">
        <v>0</v>
      </c>
      <c r="N20" s="109">
        <v>0</v>
      </c>
      <c r="O20" s="122">
        <v>0</v>
      </c>
      <c r="P20" s="108">
        <v>0</v>
      </c>
      <c r="Q20" s="108">
        <v>0</v>
      </c>
      <c r="R20" s="108">
        <v>0</v>
      </c>
      <c r="S20" s="108">
        <v>0</v>
      </c>
      <c r="T20" s="108">
        <v>2</v>
      </c>
      <c r="U20" s="108">
        <v>0</v>
      </c>
      <c r="V20" s="108">
        <v>3</v>
      </c>
      <c r="W20" s="108">
        <v>0</v>
      </c>
      <c r="X20" s="108">
        <v>0</v>
      </c>
      <c r="Y20" s="108">
        <v>0</v>
      </c>
      <c r="Z20" s="108">
        <v>0</v>
      </c>
      <c r="AA20" s="108">
        <v>0</v>
      </c>
      <c r="AB20" s="109">
        <v>0</v>
      </c>
    </row>
    <row r="21" spans="1:28" s="135" customFormat="1" ht="39.950000000000003" customHeight="1">
      <c r="A21" s="113" t="s">
        <v>190</v>
      </c>
      <c r="B21" s="114">
        <v>10</v>
      </c>
      <c r="C21" s="115">
        <v>0</v>
      </c>
      <c r="D21" s="115">
        <v>0</v>
      </c>
      <c r="E21" s="115">
        <v>0</v>
      </c>
      <c r="F21" s="115">
        <v>0</v>
      </c>
      <c r="G21" s="115">
        <v>7</v>
      </c>
      <c r="H21" s="108">
        <v>0</v>
      </c>
      <c r="I21" s="108">
        <v>0</v>
      </c>
      <c r="J21" s="108">
        <v>0</v>
      </c>
      <c r="K21" s="108">
        <v>0</v>
      </c>
      <c r="L21" s="108">
        <v>0</v>
      </c>
      <c r="M21" s="108">
        <v>0</v>
      </c>
      <c r="N21" s="116">
        <v>1</v>
      </c>
      <c r="O21" s="114">
        <v>0</v>
      </c>
      <c r="P21" s="115">
        <v>0</v>
      </c>
      <c r="Q21" s="115">
        <v>0</v>
      </c>
      <c r="R21" s="115">
        <v>0</v>
      </c>
      <c r="S21" s="115">
        <v>0</v>
      </c>
      <c r="T21" s="115">
        <v>2</v>
      </c>
      <c r="U21" s="115">
        <v>0</v>
      </c>
      <c r="V21" s="115">
        <v>0</v>
      </c>
      <c r="W21" s="115">
        <v>0</v>
      </c>
      <c r="X21" s="115">
        <v>0</v>
      </c>
      <c r="Y21" s="115">
        <v>0</v>
      </c>
      <c r="Z21" s="115">
        <v>0</v>
      </c>
      <c r="AA21" s="115">
        <v>0</v>
      </c>
      <c r="AB21" s="116">
        <v>0</v>
      </c>
    </row>
    <row r="22" spans="1:28" s="135" customFormat="1" ht="39.950000000000003" customHeight="1">
      <c r="A22" s="113" t="s">
        <v>191</v>
      </c>
      <c r="B22" s="114">
        <v>14</v>
      </c>
      <c r="C22" s="115">
        <v>0</v>
      </c>
      <c r="D22" s="115">
        <v>0</v>
      </c>
      <c r="E22" s="115">
        <v>0</v>
      </c>
      <c r="F22" s="115">
        <v>0</v>
      </c>
      <c r="G22" s="115">
        <v>9</v>
      </c>
      <c r="H22" s="115">
        <v>0</v>
      </c>
      <c r="I22" s="115">
        <v>0</v>
      </c>
      <c r="J22" s="115">
        <v>0</v>
      </c>
      <c r="K22" s="115">
        <v>0</v>
      </c>
      <c r="L22" s="115">
        <v>0</v>
      </c>
      <c r="M22" s="115">
        <v>0</v>
      </c>
      <c r="N22" s="116">
        <v>0</v>
      </c>
      <c r="O22" s="114">
        <v>0</v>
      </c>
      <c r="P22" s="115">
        <v>0</v>
      </c>
      <c r="Q22" s="115">
        <v>0</v>
      </c>
      <c r="R22" s="115">
        <v>0</v>
      </c>
      <c r="S22" s="115">
        <v>0</v>
      </c>
      <c r="T22" s="115">
        <v>2</v>
      </c>
      <c r="U22" s="115">
        <v>1</v>
      </c>
      <c r="V22" s="115">
        <v>2</v>
      </c>
      <c r="W22" s="115">
        <v>0</v>
      </c>
      <c r="X22" s="115">
        <v>0</v>
      </c>
      <c r="Y22" s="115">
        <v>0</v>
      </c>
      <c r="Z22" s="115">
        <v>0</v>
      </c>
      <c r="AA22" s="115">
        <v>0</v>
      </c>
      <c r="AB22" s="116">
        <v>0</v>
      </c>
    </row>
    <row r="23" spans="1:28" s="135" customFormat="1" ht="39.950000000000003" customHeight="1">
      <c r="A23" s="107" t="s">
        <v>192</v>
      </c>
      <c r="B23" s="122">
        <v>13</v>
      </c>
      <c r="C23" s="108">
        <v>0</v>
      </c>
      <c r="D23" s="108">
        <v>0</v>
      </c>
      <c r="E23" s="108">
        <v>0</v>
      </c>
      <c r="F23" s="108">
        <v>0</v>
      </c>
      <c r="G23" s="108">
        <v>7</v>
      </c>
      <c r="H23" s="108">
        <v>0</v>
      </c>
      <c r="I23" s="108">
        <v>0</v>
      </c>
      <c r="J23" s="108">
        <v>0</v>
      </c>
      <c r="K23" s="108">
        <v>0</v>
      </c>
      <c r="L23" s="108">
        <v>0</v>
      </c>
      <c r="M23" s="108">
        <v>0</v>
      </c>
      <c r="N23" s="108">
        <v>0</v>
      </c>
      <c r="O23" s="122">
        <v>0</v>
      </c>
      <c r="P23" s="108">
        <v>0</v>
      </c>
      <c r="Q23" s="108">
        <v>0</v>
      </c>
      <c r="R23" s="108">
        <v>0</v>
      </c>
      <c r="S23" s="108">
        <v>0</v>
      </c>
      <c r="T23" s="108">
        <v>2</v>
      </c>
      <c r="U23" s="108">
        <v>0</v>
      </c>
      <c r="V23" s="108">
        <v>4</v>
      </c>
      <c r="W23" s="108">
        <v>0</v>
      </c>
      <c r="X23" s="108">
        <v>0</v>
      </c>
      <c r="Y23" s="108">
        <v>0</v>
      </c>
      <c r="Z23" s="108">
        <v>0</v>
      </c>
      <c r="AA23" s="108">
        <v>0</v>
      </c>
      <c r="AB23" s="109">
        <v>0</v>
      </c>
    </row>
    <row r="24" spans="1:28" s="135" customFormat="1" ht="39.950000000000003" customHeight="1">
      <c r="A24" s="107" t="s">
        <v>193</v>
      </c>
      <c r="B24" s="122">
        <v>13</v>
      </c>
      <c r="C24" s="111">
        <v>0</v>
      </c>
      <c r="D24" s="111">
        <v>0</v>
      </c>
      <c r="E24" s="111">
        <v>0</v>
      </c>
      <c r="F24" s="111">
        <v>0</v>
      </c>
      <c r="G24" s="108">
        <v>10</v>
      </c>
      <c r="H24" s="108">
        <v>0</v>
      </c>
      <c r="I24" s="108">
        <v>0</v>
      </c>
      <c r="J24" s="108">
        <v>0</v>
      </c>
      <c r="K24" s="108">
        <v>0</v>
      </c>
      <c r="L24" s="108">
        <v>0</v>
      </c>
      <c r="M24" s="108">
        <v>0</v>
      </c>
      <c r="N24" s="109">
        <v>0</v>
      </c>
      <c r="O24" s="122">
        <v>0</v>
      </c>
      <c r="P24" s="108">
        <v>0</v>
      </c>
      <c r="Q24" s="108">
        <v>0</v>
      </c>
      <c r="R24" s="108">
        <v>0</v>
      </c>
      <c r="S24" s="108">
        <v>0</v>
      </c>
      <c r="T24" s="108">
        <v>2</v>
      </c>
      <c r="U24" s="108">
        <v>0</v>
      </c>
      <c r="V24" s="108">
        <v>1</v>
      </c>
      <c r="W24" s="108">
        <v>0</v>
      </c>
      <c r="X24" s="108">
        <v>0</v>
      </c>
      <c r="Y24" s="108">
        <v>0</v>
      </c>
      <c r="Z24" s="108">
        <v>0</v>
      </c>
      <c r="AA24" s="108">
        <v>0</v>
      </c>
      <c r="AB24" s="109">
        <v>0</v>
      </c>
    </row>
    <row r="25" spans="1:28" s="135" customFormat="1" ht="39.950000000000003" customHeight="1">
      <c r="A25" s="113" t="s">
        <v>194</v>
      </c>
      <c r="B25" s="114">
        <v>11</v>
      </c>
      <c r="C25" s="115">
        <v>0</v>
      </c>
      <c r="D25" s="115">
        <v>0</v>
      </c>
      <c r="E25" s="115">
        <v>0</v>
      </c>
      <c r="F25" s="115">
        <v>0</v>
      </c>
      <c r="G25" s="115">
        <v>7</v>
      </c>
      <c r="H25" s="115">
        <v>0</v>
      </c>
      <c r="I25" s="115">
        <v>0</v>
      </c>
      <c r="J25" s="115">
        <v>0</v>
      </c>
      <c r="K25" s="115">
        <v>0</v>
      </c>
      <c r="L25" s="115">
        <v>1</v>
      </c>
      <c r="M25" s="115">
        <v>0</v>
      </c>
      <c r="N25" s="116">
        <v>0</v>
      </c>
      <c r="O25" s="114">
        <v>0</v>
      </c>
      <c r="P25" s="115">
        <v>0</v>
      </c>
      <c r="Q25" s="115">
        <v>0</v>
      </c>
      <c r="R25" s="115">
        <v>0</v>
      </c>
      <c r="S25" s="115">
        <v>0</v>
      </c>
      <c r="T25" s="115">
        <v>2</v>
      </c>
      <c r="U25" s="115">
        <v>0</v>
      </c>
      <c r="V25" s="115">
        <v>1</v>
      </c>
      <c r="W25" s="115">
        <v>0</v>
      </c>
      <c r="X25" s="115">
        <v>0</v>
      </c>
      <c r="Y25" s="115">
        <v>0</v>
      </c>
      <c r="Z25" s="115">
        <v>0</v>
      </c>
      <c r="AA25" s="115">
        <v>0</v>
      </c>
      <c r="AB25" s="116">
        <v>0</v>
      </c>
    </row>
    <row r="26" spans="1:28" s="135" customFormat="1" ht="39.950000000000003" customHeight="1">
      <c r="A26" s="113" t="s">
        <v>195</v>
      </c>
      <c r="B26" s="114">
        <v>13</v>
      </c>
      <c r="C26" s="115">
        <v>0</v>
      </c>
      <c r="D26" s="115">
        <v>0</v>
      </c>
      <c r="E26" s="115">
        <v>0</v>
      </c>
      <c r="F26" s="115">
        <v>0</v>
      </c>
      <c r="G26" s="115">
        <v>7</v>
      </c>
      <c r="H26" s="115">
        <v>0</v>
      </c>
      <c r="I26" s="115">
        <v>0</v>
      </c>
      <c r="J26" s="115">
        <v>0</v>
      </c>
      <c r="K26" s="115">
        <v>0</v>
      </c>
      <c r="L26" s="115">
        <v>2</v>
      </c>
      <c r="M26" s="115">
        <v>0</v>
      </c>
      <c r="N26" s="116">
        <v>0</v>
      </c>
      <c r="O26" s="114">
        <v>0</v>
      </c>
      <c r="P26" s="115">
        <v>0</v>
      </c>
      <c r="Q26" s="115">
        <v>0</v>
      </c>
      <c r="R26" s="115">
        <v>0</v>
      </c>
      <c r="S26" s="115">
        <v>0</v>
      </c>
      <c r="T26" s="115">
        <v>1</v>
      </c>
      <c r="U26" s="115">
        <v>2</v>
      </c>
      <c r="V26" s="115">
        <v>1</v>
      </c>
      <c r="W26" s="115">
        <v>2</v>
      </c>
      <c r="X26" s="115">
        <v>0</v>
      </c>
      <c r="Y26" s="115">
        <v>0</v>
      </c>
      <c r="Z26" s="115">
        <v>0</v>
      </c>
      <c r="AA26" s="115">
        <v>0</v>
      </c>
      <c r="AB26" s="116">
        <v>0</v>
      </c>
    </row>
    <row r="27" spans="1:28" s="135" customFormat="1" ht="39.950000000000003" customHeight="1">
      <c r="A27" s="107" t="s">
        <v>196</v>
      </c>
      <c r="B27" s="122">
        <v>4</v>
      </c>
      <c r="C27" s="108">
        <v>0</v>
      </c>
      <c r="D27" s="108">
        <v>0</v>
      </c>
      <c r="E27" s="108">
        <v>0</v>
      </c>
      <c r="F27" s="108">
        <v>0</v>
      </c>
      <c r="G27" s="108">
        <v>3</v>
      </c>
      <c r="H27" s="108">
        <v>0</v>
      </c>
      <c r="I27" s="108">
        <v>0</v>
      </c>
      <c r="J27" s="108">
        <v>0</v>
      </c>
      <c r="K27" s="108">
        <v>0</v>
      </c>
      <c r="L27" s="108">
        <v>0</v>
      </c>
      <c r="M27" s="108">
        <v>0</v>
      </c>
      <c r="N27" s="109">
        <v>0</v>
      </c>
      <c r="O27" s="122">
        <v>0</v>
      </c>
      <c r="P27" s="108">
        <v>0</v>
      </c>
      <c r="Q27" s="108">
        <v>0</v>
      </c>
      <c r="R27" s="108">
        <v>0</v>
      </c>
      <c r="S27" s="108">
        <v>0</v>
      </c>
      <c r="T27" s="108">
        <v>1</v>
      </c>
      <c r="U27" s="108">
        <v>0</v>
      </c>
      <c r="V27" s="108">
        <v>0</v>
      </c>
      <c r="W27" s="108">
        <v>0</v>
      </c>
      <c r="X27" s="108">
        <v>0</v>
      </c>
      <c r="Y27" s="108">
        <v>0</v>
      </c>
      <c r="Z27" s="108">
        <v>0</v>
      </c>
      <c r="AA27" s="108">
        <v>0</v>
      </c>
      <c r="AB27" s="109">
        <v>0</v>
      </c>
    </row>
    <row r="28" spans="1:28" s="135" customFormat="1" ht="39.950000000000003" customHeight="1">
      <c r="A28" s="107" t="s">
        <v>197</v>
      </c>
      <c r="B28" s="122">
        <v>8</v>
      </c>
      <c r="C28" s="111">
        <v>0</v>
      </c>
      <c r="D28" s="111">
        <v>0</v>
      </c>
      <c r="E28" s="111">
        <v>0</v>
      </c>
      <c r="F28" s="111">
        <v>0</v>
      </c>
      <c r="G28" s="108">
        <v>7</v>
      </c>
      <c r="H28" s="108">
        <v>0</v>
      </c>
      <c r="I28" s="108">
        <v>0</v>
      </c>
      <c r="J28" s="108">
        <v>0</v>
      </c>
      <c r="K28" s="108">
        <v>0</v>
      </c>
      <c r="L28" s="108">
        <v>0</v>
      </c>
      <c r="M28" s="108">
        <v>0</v>
      </c>
      <c r="N28" s="109">
        <v>0</v>
      </c>
      <c r="O28" s="122">
        <v>0</v>
      </c>
      <c r="P28" s="108">
        <v>0</v>
      </c>
      <c r="Q28" s="108">
        <v>0</v>
      </c>
      <c r="R28" s="108">
        <v>0</v>
      </c>
      <c r="S28" s="108">
        <v>0</v>
      </c>
      <c r="T28" s="108">
        <v>1</v>
      </c>
      <c r="U28" s="108">
        <v>0</v>
      </c>
      <c r="V28" s="108">
        <v>0</v>
      </c>
      <c r="W28" s="108">
        <v>2</v>
      </c>
      <c r="X28" s="108">
        <v>0</v>
      </c>
      <c r="Y28" s="108">
        <v>0</v>
      </c>
      <c r="Z28" s="108">
        <v>0</v>
      </c>
      <c r="AA28" s="108">
        <v>0</v>
      </c>
      <c r="AB28" s="109">
        <v>0</v>
      </c>
    </row>
    <row r="29" spans="1:28" s="135" customFormat="1" ht="39.950000000000003" customHeight="1" thickBot="1">
      <c r="A29" s="117" t="s">
        <v>198</v>
      </c>
      <c r="B29" s="118">
        <v>13</v>
      </c>
      <c r="C29" s="108">
        <v>0</v>
      </c>
      <c r="D29" s="108">
        <v>0</v>
      </c>
      <c r="E29" s="108">
        <v>0</v>
      </c>
      <c r="F29" s="108">
        <v>0</v>
      </c>
      <c r="G29" s="119">
        <v>9</v>
      </c>
      <c r="H29" s="119">
        <v>0</v>
      </c>
      <c r="I29" s="119">
        <v>0</v>
      </c>
      <c r="J29" s="119">
        <v>0</v>
      </c>
      <c r="K29" s="119">
        <v>0</v>
      </c>
      <c r="L29" s="119">
        <v>0</v>
      </c>
      <c r="M29" s="119">
        <v>0</v>
      </c>
      <c r="N29" s="120">
        <v>0</v>
      </c>
      <c r="O29" s="118">
        <v>0</v>
      </c>
      <c r="P29" s="119">
        <v>0</v>
      </c>
      <c r="Q29" s="119">
        <v>0</v>
      </c>
      <c r="R29" s="119">
        <v>0</v>
      </c>
      <c r="S29" s="119">
        <v>0</v>
      </c>
      <c r="T29" s="119">
        <v>2</v>
      </c>
      <c r="U29" s="119">
        <v>2</v>
      </c>
      <c r="V29" s="119">
        <v>0</v>
      </c>
      <c r="W29" s="119">
        <v>0</v>
      </c>
      <c r="X29" s="119">
        <v>0</v>
      </c>
      <c r="Y29" s="119">
        <v>0</v>
      </c>
      <c r="Z29" s="119">
        <v>0</v>
      </c>
      <c r="AA29" s="119">
        <v>0</v>
      </c>
      <c r="AB29" s="120">
        <v>0</v>
      </c>
    </row>
    <row r="30" spans="1:28" s="135" customFormat="1" ht="39.950000000000003" customHeight="1" thickTop="1">
      <c r="A30" s="107" t="s">
        <v>199</v>
      </c>
      <c r="B30" s="145">
        <v>18</v>
      </c>
      <c r="C30" s="146">
        <f t="shared" ref="C30:AB30" si="3">C18</f>
        <v>0</v>
      </c>
      <c r="D30" s="146">
        <f t="shared" si="3"/>
        <v>0</v>
      </c>
      <c r="E30" s="146">
        <f>E18</f>
        <v>0</v>
      </c>
      <c r="F30" s="146">
        <f t="shared" si="3"/>
        <v>0</v>
      </c>
      <c r="G30" s="146">
        <f t="shared" si="3"/>
        <v>13</v>
      </c>
      <c r="H30" s="146">
        <f t="shared" si="3"/>
        <v>0</v>
      </c>
      <c r="I30" s="146">
        <f t="shared" si="3"/>
        <v>0</v>
      </c>
      <c r="J30" s="146">
        <f t="shared" si="3"/>
        <v>0</v>
      </c>
      <c r="K30" s="146">
        <f t="shared" si="3"/>
        <v>1</v>
      </c>
      <c r="L30" s="146">
        <f t="shared" si="3"/>
        <v>0</v>
      </c>
      <c r="M30" s="146">
        <f t="shared" si="3"/>
        <v>0</v>
      </c>
      <c r="N30" s="147">
        <f t="shared" si="3"/>
        <v>0</v>
      </c>
      <c r="O30" s="145">
        <f t="shared" si="3"/>
        <v>0</v>
      </c>
      <c r="P30" s="146">
        <f t="shared" si="3"/>
        <v>0</v>
      </c>
      <c r="Q30" s="146">
        <f t="shared" si="3"/>
        <v>0</v>
      </c>
      <c r="R30" s="146">
        <f t="shared" si="3"/>
        <v>0</v>
      </c>
      <c r="S30" s="146">
        <f t="shared" si="3"/>
        <v>0</v>
      </c>
      <c r="T30" s="146" t="str">
        <f t="shared" si="3"/>
        <v>-</v>
      </c>
      <c r="U30" s="146">
        <f t="shared" si="3"/>
        <v>1</v>
      </c>
      <c r="V30" s="146">
        <f t="shared" si="3"/>
        <v>4</v>
      </c>
      <c r="W30" s="146">
        <f t="shared" si="3"/>
        <v>0</v>
      </c>
      <c r="X30" s="146">
        <v>0</v>
      </c>
      <c r="Y30" s="146">
        <f>Y18</f>
        <v>0</v>
      </c>
      <c r="Z30" s="146">
        <f t="shared" si="3"/>
        <v>0</v>
      </c>
      <c r="AA30" s="146">
        <f t="shared" si="3"/>
        <v>0</v>
      </c>
      <c r="AB30" s="147">
        <f t="shared" si="3"/>
        <v>0</v>
      </c>
    </row>
    <row r="31" spans="1:28" s="135" customFormat="1" ht="39.950000000000003" customHeight="1">
      <c r="A31" s="107" t="s">
        <v>200</v>
      </c>
      <c r="B31" s="122">
        <v>61</v>
      </c>
      <c r="C31" s="108">
        <f t="shared" ref="C31:AB31" si="4">C14+C15</f>
        <v>0</v>
      </c>
      <c r="D31" s="108">
        <f t="shared" si="4"/>
        <v>0</v>
      </c>
      <c r="E31" s="108">
        <f t="shared" si="4"/>
        <v>0</v>
      </c>
      <c r="F31" s="108">
        <f t="shared" si="4"/>
        <v>0</v>
      </c>
      <c r="G31" s="108">
        <f t="shared" si="4"/>
        <v>40</v>
      </c>
      <c r="H31" s="108">
        <f t="shared" si="4"/>
        <v>0</v>
      </c>
      <c r="I31" s="108">
        <f t="shared" si="4"/>
        <v>0</v>
      </c>
      <c r="J31" s="108">
        <f t="shared" si="4"/>
        <v>1</v>
      </c>
      <c r="K31" s="108">
        <f t="shared" si="4"/>
        <v>2</v>
      </c>
      <c r="L31" s="108">
        <f t="shared" si="4"/>
        <v>0</v>
      </c>
      <c r="M31" s="108">
        <f t="shared" si="4"/>
        <v>1</v>
      </c>
      <c r="N31" s="109">
        <f t="shared" si="4"/>
        <v>0</v>
      </c>
      <c r="O31" s="122">
        <f t="shared" si="4"/>
        <v>0</v>
      </c>
      <c r="P31" s="108">
        <f t="shared" si="4"/>
        <v>0</v>
      </c>
      <c r="Q31" s="108">
        <f t="shared" si="4"/>
        <v>0</v>
      </c>
      <c r="R31" s="108">
        <f t="shared" si="4"/>
        <v>0</v>
      </c>
      <c r="S31" s="108">
        <f t="shared" si="4"/>
        <v>0</v>
      </c>
      <c r="T31" s="108">
        <f t="shared" si="4"/>
        <v>5</v>
      </c>
      <c r="U31" s="108">
        <f t="shared" si="4"/>
        <v>0</v>
      </c>
      <c r="V31" s="108">
        <f t="shared" si="4"/>
        <v>10</v>
      </c>
      <c r="W31" s="108">
        <f t="shared" si="4"/>
        <v>0</v>
      </c>
      <c r="X31" s="108">
        <f t="shared" si="4"/>
        <v>0</v>
      </c>
      <c r="Y31" s="108">
        <f t="shared" si="4"/>
        <v>0</v>
      </c>
      <c r="Z31" s="108">
        <f t="shared" si="4"/>
        <v>0</v>
      </c>
      <c r="AA31" s="108">
        <f t="shared" si="4"/>
        <v>0</v>
      </c>
      <c r="AB31" s="109">
        <f t="shared" si="4"/>
        <v>0</v>
      </c>
    </row>
    <row r="32" spans="1:28" s="135" customFormat="1" ht="39.950000000000003" customHeight="1">
      <c r="A32" s="107" t="s">
        <v>171</v>
      </c>
      <c r="B32" s="122">
        <v>52</v>
      </c>
      <c r="C32" s="108">
        <f t="shared" ref="C32:AB32" si="5">C11+C21</f>
        <v>0</v>
      </c>
      <c r="D32" s="108">
        <f t="shared" si="5"/>
        <v>0</v>
      </c>
      <c r="E32" s="108">
        <f t="shared" si="5"/>
        <v>0</v>
      </c>
      <c r="F32" s="108">
        <f t="shared" si="5"/>
        <v>0</v>
      </c>
      <c r="G32" s="108">
        <f t="shared" si="5"/>
        <v>45</v>
      </c>
      <c r="H32" s="108">
        <f t="shared" si="5"/>
        <v>0</v>
      </c>
      <c r="I32" s="108">
        <f t="shared" si="5"/>
        <v>0</v>
      </c>
      <c r="J32" s="108">
        <f t="shared" si="5"/>
        <v>0</v>
      </c>
      <c r="K32" s="108">
        <f t="shared" si="5"/>
        <v>0</v>
      </c>
      <c r="L32" s="108">
        <f t="shared" si="5"/>
        <v>0</v>
      </c>
      <c r="M32" s="108">
        <f t="shared" si="5"/>
        <v>1</v>
      </c>
      <c r="N32" s="109">
        <f t="shared" si="5"/>
        <v>1</v>
      </c>
      <c r="O32" s="122">
        <f t="shared" si="5"/>
        <v>0</v>
      </c>
      <c r="P32" s="108">
        <f t="shared" si="5"/>
        <v>0</v>
      </c>
      <c r="Q32" s="108">
        <f t="shared" si="5"/>
        <v>0</v>
      </c>
      <c r="R32" s="108">
        <f t="shared" si="5"/>
        <v>0</v>
      </c>
      <c r="S32" s="108">
        <f t="shared" si="5"/>
        <v>0</v>
      </c>
      <c r="T32" s="108">
        <f t="shared" si="5"/>
        <v>5</v>
      </c>
      <c r="U32" s="108">
        <f t="shared" si="5"/>
        <v>0</v>
      </c>
      <c r="V32" s="108">
        <f t="shared" si="5"/>
        <v>0</v>
      </c>
      <c r="W32" s="108">
        <f t="shared" si="5"/>
        <v>0</v>
      </c>
      <c r="X32" s="108">
        <f t="shared" si="5"/>
        <v>0</v>
      </c>
      <c r="Y32" s="108">
        <f t="shared" si="5"/>
        <v>0</v>
      </c>
      <c r="Z32" s="108">
        <f t="shared" si="5"/>
        <v>0</v>
      </c>
      <c r="AA32" s="108">
        <f t="shared" si="5"/>
        <v>0</v>
      </c>
      <c r="AB32" s="109">
        <f t="shared" si="5"/>
        <v>0</v>
      </c>
    </row>
    <row r="33" spans="1:28" s="135" customFormat="1" ht="39.950000000000003" customHeight="1">
      <c r="A33" s="107" t="s">
        <v>173</v>
      </c>
      <c r="B33" s="122">
        <v>227</v>
      </c>
      <c r="C33" s="108">
        <f t="shared" ref="C33:AB33" si="6">C10+C17+C20+C22+C23+C24</f>
        <v>2</v>
      </c>
      <c r="D33" s="108">
        <f t="shared" si="6"/>
        <v>0</v>
      </c>
      <c r="E33" s="108">
        <f t="shared" si="6"/>
        <v>6</v>
      </c>
      <c r="F33" s="108">
        <f t="shared" si="6"/>
        <v>8</v>
      </c>
      <c r="G33" s="108">
        <f t="shared" si="6"/>
        <v>102</v>
      </c>
      <c r="H33" s="108">
        <f t="shared" si="6"/>
        <v>0</v>
      </c>
      <c r="I33" s="108">
        <f t="shared" si="6"/>
        <v>0</v>
      </c>
      <c r="J33" s="108">
        <f t="shared" si="6"/>
        <v>0</v>
      </c>
      <c r="K33" s="108">
        <f t="shared" si="6"/>
        <v>2</v>
      </c>
      <c r="L33" s="108">
        <f t="shared" si="6"/>
        <v>0</v>
      </c>
      <c r="M33" s="108">
        <f t="shared" si="6"/>
        <v>5</v>
      </c>
      <c r="N33" s="109">
        <f t="shared" si="6"/>
        <v>0</v>
      </c>
      <c r="O33" s="122">
        <f t="shared" si="6"/>
        <v>4</v>
      </c>
      <c r="P33" s="108">
        <f t="shared" si="6"/>
        <v>2</v>
      </c>
      <c r="Q33" s="108">
        <f t="shared" si="6"/>
        <v>0</v>
      </c>
      <c r="R33" s="108">
        <f t="shared" si="6"/>
        <v>4</v>
      </c>
      <c r="S33" s="108">
        <f t="shared" si="6"/>
        <v>0</v>
      </c>
      <c r="T33" s="108">
        <f t="shared" si="6"/>
        <v>13</v>
      </c>
      <c r="U33" s="108">
        <f t="shared" si="6"/>
        <v>3</v>
      </c>
      <c r="V33" s="108">
        <f t="shared" si="6"/>
        <v>81</v>
      </c>
      <c r="W33" s="108">
        <f t="shared" si="6"/>
        <v>1</v>
      </c>
      <c r="X33" s="108">
        <f t="shared" si="6"/>
        <v>0</v>
      </c>
      <c r="Y33" s="108">
        <f t="shared" si="6"/>
        <v>3</v>
      </c>
      <c r="Z33" s="108">
        <f t="shared" si="6"/>
        <v>11</v>
      </c>
      <c r="AA33" s="108">
        <f t="shared" si="6"/>
        <v>11</v>
      </c>
      <c r="AB33" s="109">
        <f t="shared" si="6"/>
        <v>21</v>
      </c>
    </row>
    <row r="34" spans="1:28" s="135" customFormat="1" ht="39.950000000000003" customHeight="1">
      <c r="A34" s="107" t="s">
        <v>201</v>
      </c>
      <c r="B34" s="122">
        <v>84</v>
      </c>
      <c r="C34" s="108">
        <f t="shared" ref="C34:AB34" si="7">C13+C16+C19+C25+C26</f>
        <v>0</v>
      </c>
      <c r="D34" s="108">
        <f t="shared" si="7"/>
        <v>0</v>
      </c>
      <c r="E34" s="108">
        <f t="shared" si="7"/>
        <v>0</v>
      </c>
      <c r="F34" s="108">
        <f t="shared" si="7"/>
        <v>0</v>
      </c>
      <c r="G34" s="108">
        <f t="shared" si="7"/>
        <v>63</v>
      </c>
      <c r="H34" s="108">
        <f t="shared" si="7"/>
        <v>0</v>
      </c>
      <c r="I34" s="108">
        <f t="shared" si="7"/>
        <v>0</v>
      </c>
      <c r="J34" s="108">
        <f t="shared" si="7"/>
        <v>0</v>
      </c>
      <c r="K34" s="108">
        <f t="shared" si="7"/>
        <v>0</v>
      </c>
      <c r="L34" s="108">
        <f t="shared" si="7"/>
        <v>3</v>
      </c>
      <c r="M34" s="108">
        <f t="shared" si="7"/>
        <v>0</v>
      </c>
      <c r="N34" s="109">
        <f t="shared" si="7"/>
        <v>0</v>
      </c>
      <c r="O34" s="122">
        <f t="shared" si="7"/>
        <v>0</v>
      </c>
      <c r="P34" s="108">
        <f t="shared" si="7"/>
        <v>0</v>
      </c>
      <c r="Q34" s="108">
        <f t="shared" si="7"/>
        <v>0</v>
      </c>
      <c r="R34" s="108">
        <f t="shared" si="7"/>
        <v>0</v>
      </c>
      <c r="S34" s="108">
        <f t="shared" si="7"/>
        <v>0</v>
      </c>
      <c r="T34" s="108">
        <f t="shared" si="7"/>
        <v>9</v>
      </c>
      <c r="U34" s="108">
        <f t="shared" si="7"/>
        <v>6</v>
      </c>
      <c r="V34" s="108">
        <f t="shared" si="7"/>
        <v>11</v>
      </c>
      <c r="W34" s="108">
        <f t="shared" si="7"/>
        <v>2</v>
      </c>
      <c r="X34" s="108">
        <f t="shared" si="7"/>
        <v>0</v>
      </c>
      <c r="Y34" s="108">
        <f t="shared" si="7"/>
        <v>0</v>
      </c>
      <c r="Z34" s="108">
        <f t="shared" si="7"/>
        <v>0</v>
      </c>
      <c r="AA34" s="108">
        <f t="shared" si="7"/>
        <v>0</v>
      </c>
      <c r="AB34" s="109">
        <f t="shared" si="7"/>
        <v>0</v>
      </c>
    </row>
    <row r="35" spans="1:28" s="135" customFormat="1" ht="39.950000000000003" customHeight="1">
      <c r="A35" s="110" t="s">
        <v>175</v>
      </c>
      <c r="B35" s="123">
        <v>54</v>
      </c>
      <c r="C35" s="111">
        <f t="shared" ref="C35:AB35" si="8">C12+C27+C28+C29</f>
        <v>0</v>
      </c>
      <c r="D35" s="111">
        <f t="shared" si="8"/>
        <v>0</v>
      </c>
      <c r="E35" s="111">
        <f t="shared" si="8"/>
        <v>0</v>
      </c>
      <c r="F35" s="111">
        <f t="shared" si="8"/>
        <v>0</v>
      </c>
      <c r="G35" s="111">
        <f t="shared" si="8"/>
        <v>40</v>
      </c>
      <c r="H35" s="111">
        <f t="shared" si="8"/>
        <v>0</v>
      </c>
      <c r="I35" s="111">
        <f t="shared" si="8"/>
        <v>0</v>
      </c>
      <c r="J35" s="111">
        <f t="shared" si="8"/>
        <v>0</v>
      </c>
      <c r="K35" s="111">
        <f t="shared" si="8"/>
        <v>1</v>
      </c>
      <c r="L35" s="111">
        <f t="shared" si="8"/>
        <v>0</v>
      </c>
      <c r="M35" s="111">
        <f t="shared" si="8"/>
        <v>0</v>
      </c>
      <c r="N35" s="112">
        <f t="shared" si="8"/>
        <v>0</v>
      </c>
      <c r="O35" s="123">
        <f t="shared" si="8"/>
        <v>0</v>
      </c>
      <c r="P35" s="111">
        <f t="shared" si="8"/>
        <v>0</v>
      </c>
      <c r="Q35" s="111">
        <f t="shared" si="8"/>
        <v>0</v>
      </c>
      <c r="R35" s="111">
        <f t="shared" si="8"/>
        <v>0</v>
      </c>
      <c r="S35" s="111">
        <f t="shared" si="8"/>
        <v>0</v>
      </c>
      <c r="T35" s="111">
        <f t="shared" si="8"/>
        <v>8</v>
      </c>
      <c r="U35" s="111">
        <f t="shared" si="8"/>
        <v>2</v>
      </c>
      <c r="V35" s="111">
        <f t="shared" si="8"/>
        <v>0</v>
      </c>
      <c r="W35" s="111">
        <f t="shared" si="8"/>
        <v>2</v>
      </c>
      <c r="X35" s="111">
        <f t="shared" si="8"/>
        <v>0</v>
      </c>
      <c r="Y35" s="111">
        <f t="shared" si="8"/>
        <v>0</v>
      </c>
      <c r="Z35" s="111">
        <f t="shared" si="8"/>
        <v>0</v>
      </c>
      <c r="AA35" s="111">
        <f t="shared" si="8"/>
        <v>0</v>
      </c>
      <c r="AB35" s="112">
        <f t="shared" si="8"/>
        <v>0</v>
      </c>
    </row>
    <row r="36" spans="1:28" ht="23.25" customHeight="1"/>
    <row r="37" spans="1:28" ht="15.75" customHeight="1"/>
    <row r="38" spans="1:28" ht="47.25" customHeight="1"/>
    <row r="39" spans="1:28" ht="12.95" customHeight="1"/>
    <row r="40" spans="1:28" ht="12.95" customHeight="1"/>
    <row r="41" spans="1:28" ht="12.95" customHeight="1"/>
    <row r="42" spans="1:28" ht="12.95" customHeight="1"/>
    <row r="43" spans="1:28" ht="12.95" customHeight="1"/>
    <row r="44" spans="1:28" ht="12.95" customHeight="1"/>
    <row r="45" spans="1:28" ht="12.95" customHeight="1"/>
    <row r="46" spans="1:28" ht="12.95" customHeight="1"/>
    <row r="47" spans="1:28" ht="12.95" customHeight="1"/>
  </sheetData>
  <mergeCells count="20">
    <mergeCell ref="A5:A6"/>
    <mergeCell ref="B5:B6"/>
    <mergeCell ref="C5:C6"/>
    <mergeCell ref="D5:D6"/>
    <mergeCell ref="E5:E6"/>
    <mergeCell ref="T5:T6"/>
    <mergeCell ref="W5:AB5"/>
    <mergeCell ref="F5:F6"/>
    <mergeCell ref="J5:J6"/>
    <mergeCell ref="K5:K6"/>
    <mergeCell ref="L5:L6"/>
    <mergeCell ref="U5:U6"/>
    <mergeCell ref="V5:V6"/>
    <mergeCell ref="Q5:Q6"/>
    <mergeCell ref="R5:R6"/>
    <mergeCell ref="S5:S6"/>
    <mergeCell ref="M5:M6"/>
    <mergeCell ref="N5:N6"/>
    <mergeCell ref="O5:O6"/>
    <mergeCell ref="P5:P6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36" orientation="portrait" horizontalDpi="300" verticalDpi="300" r:id="rId1"/>
  <headerFooter alignWithMargins="0"/>
  <colBreaks count="1" manualBreakCount="1">
    <brk id="14" max="3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10</vt:i4>
      </vt:variant>
    </vt:vector>
  </HeadingPairs>
  <TitlesOfParts>
    <vt:vector size="19" baseType="lpstr">
      <vt:lpstr>１０表</vt:lpstr>
      <vt:lpstr>１１表</vt:lpstr>
      <vt:lpstr>１２表</vt:lpstr>
      <vt:lpstr>１３表</vt:lpstr>
      <vt:lpstr>１４表</vt:lpstr>
      <vt:lpstr>１５表</vt:lpstr>
      <vt:lpstr>１６表</vt:lpstr>
      <vt:lpstr>１７表</vt:lpstr>
      <vt:lpstr>１８表</vt:lpstr>
      <vt:lpstr>'１０表'!Print_Area</vt:lpstr>
      <vt:lpstr>'１１表'!Print_Area</vt:lpstr>
      <vt:lpstr>'１２表'!Print_Area</vt:lpstr>
      <vt:lpstr>'１３表'!Print_Area</vt:lpstr>
      <vt:lpstr>'１４表'!Print_Area</vt:lpstr>
      <vt:lpstr>'１５表'!Print_Area</vt:lpstr>
      <vt:lpstr>'１６表'!Print_Area</vt:lpstr>
      <vt:lpstr>'１７表'!Print_Area</vt:lpstr>
      <vt:lpstr>'１８表'!Print_Area</vt:lpstr>
      <vt:lpstr>'１６表'!Print_Titles</vt:lpstr>
    </vt:vector>
  </TitlesOfParts>
  <Company>愛媛県庁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保健統計</dc:creator>
  <cp:lastModifiedBy>加地翔伍</cp:lastModifiedBy>
  <cp:lastPrinted>2017-06-05T01:39:50Z</cp:lastPrinted>
  <dcterms:created xsi:type="dcterms:W3CDTF">1999-03-08T00:34:12Z</dcterms:created>
  <dcterms:modified xsi:type="dcterms:W3CDTF">2017-06-05T07:23:15Z</dcterms:modified>
</cp:coreProperties>
</file>