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8 伊予市\"/>
    </mc:Choice>
  </mc:AlternateContent>
  <workbookProtection workbookAlgorithmName="SHA-512" workbookHashValue="8P6ABX/kpnJxT82yqrawxCbhDzdMsfbzKqKeUU59b8+wK2VQ/pswhydTcEfGVtvNOcvLLYouEcZQ+C5Hkf+D9w==" workbookSaltValue="3QPv3XEpse5F8z8SWmOpX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R6" i="5"/>
  <c r="Q6" i="5"/>
  <c r="W10" i="4" s="1"/>
  <c r="P6" i="5"/>
  <c r="O6" i="5"/>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BB10" i="4"/>
  <c r="AT10" i="4"/>
  <c r="AD10" i="4"/>
  <c r="P10" i="4"/>
  <c r="I10" i="4"/>
  <c r="AT8" i="4"/>
  <c r="AL8" i="4"/>
  <c r="W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<sst xmlns="http://schemas.openxmlformats.org/spreadsheetml/2006/main" count="297" uniqueCount="116">
  <si>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</si>
  <si>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</si>
  <si>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</si>
  <si>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</si>
  <si>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</si>
  <si>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</si>
  <si>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</si>
  <si>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</si>
  <si>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</si>
  <si>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</si>
  <si>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</si>
  <si>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</si>
  <si>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</si>
  <si>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</si>
  <si>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</si>
  <si>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</si>
  <si>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</si>
  <si>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</si>
  <si>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</si>
  <si>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</si>
  <si>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</si>
  <si>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</si>
  <si>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</si>
  <si>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</si>
  <si>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</si>
  <si>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</si>
  <si>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</si>
  <si>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</si>
  <si>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</si>
  <si>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</si>
  <si>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</si>
  <si>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</si>
  <si>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</si>
  <si>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</si>
  <si>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</si>
  <si>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</si>
  <si>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</si>
  <si>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</si>
  <si>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</si>
  <si>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</si>
  <si>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</si>
  <si>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</si>
  <si>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</si>
  <si>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</si>
  <si>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</si>
  <si>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</si>
  <si>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</si>
  <si>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</si>
  <si>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</si>
  <si>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</si>
  <si>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</si>
  <si>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</si>
  <si>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</si>
  <si>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</si>
  <si>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</si>
  <si>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</si>
  <si>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</si>
  <si>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</si>
  <si>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</si>
  <si>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</si>
  <si>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</si>
  <si>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</si>
  <si>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</si>
  <si>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</si>
  <si>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</si>
  <si>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</si>
  <si>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</si>
  <si>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</si>
  <si>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</si>
  <si>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</si>
  <si>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</si>
  <si>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</si>
  <si>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</si>
  <si>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</si>
  <si>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</si>
  <si>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</si>
  <si>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</si>
  <si>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</si>
  <si>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</si>
  <si>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</si>
  <si>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</si>
  <si>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</si>
  <si>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</si>
  <si>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</si>
  <si>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</si>
  <si>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</si>
  <si>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</si>
  <si>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</si>
  <si>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</si>
  <si>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</si>
  <si>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</si>
  <si>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</si>
  <si>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</si>
  <si>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</si>
  <si>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</si>
  <si>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</si>
  <si>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</si>
  <si>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</si>
  <si>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</si>
  <si>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</si>
  <si>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</si>
  <si>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</si>
  <si>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</si>
  <si>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</si>
  <si>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</si>
  <si>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</si>
  <si>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</si>
  <si>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</si>
  <si>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</si>
  <si>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</si>
  <si>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</si>
  <si>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</si>
  <si>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</si>
  <si>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汚水管渠については、耐用年数が50年であるため、直ちに対策する必要はないと思われる。
　中山町下水浄化センターにおいては、平成11年の供用開始から約23年が経過し、適切な管理のもと機械設備や電気設備の更新や修繕を実施し運用している状況である。
　このため、今後、機器が耐用年数を迎えることを考慮し、施設設備機器等のストックマネジメントを踏まえた長寿命化計画の策定を考えている。</t>
    <rPh sb="11" eb="13">
      <t>タイヨウ</t>
    </rPh>
    <rPh sb="13" eb="15">
      <t>ネンスウ</t>
    </rPh>
    <rPh sb="18" eb="19">
      <t>ネン</t>
    </rPh>
    <rPh sb="25" eb="26">
      <t>タダ</t>
    </rPh>
    <rPh sb="45" eb="47">
      <t>ナカヤマ</t>
    </rPh>
    <rPh sb="47" eb="48">
      <t>チョウ</t>
    </rPh>
    <rPh sb="83" eb="85">
      <t>テキセツ</t>
    </rPh>
    <rPh sb="86" eb="88">
      <t>カンリ</t>
    </rPh>
    <rPh sb="140" eb="141">
      <t>ムカ</t>
    </rPh>
    <rPh sb="152" eb="154">
      <t>セツビ</t>
    </rPh>
    <rPh sb="154" eb="156">
      <t>キキ</t>
    </rPh>
    <rPh sb="183" eb="184">
      <t>カンガ</t>
    </rPh>
    <phoneticPr fontId="4"/>
  </si>
  <si>
    <t xml:space="preserve"> 特定環境保全公共下水道事業は中山間地域の中山町地域を整備した事業で、現在整備が完了し今後は企業債の借入れが発生しないため企業債残高は減少していくものと考える。
　企業債残高対事業規模比率は、基準内繰入の経理方法を総務省方式に統一し皆減した。
　水洗化率は、類似団体より非常に高い値で優良な状態である。
　経費回収率は類似団体より低くなっており、今後は人口減少に加えて、節水型の社会構造による水量の減少が考えられるため、使用料増加に向けた対策が必要である。
　下水道事業は一般会計との間の適正な負担区分を前提として、雨水処理に要する経費は公費で負担し、汚水処理に要する経費は私費（使用料）でまかなう独立採算制の原則に基づき、使用料収入の確保が必要である。
　また、未接続者に接続を促すなど、より一層の水洗化を進め、有収水量の増加を図りたい。
</t>
    <rPh sb="15" eb="16">
      <t>チュウ</t>
    </rPh>
    <rPh sb="16" eb="18">
      <t>サンカン</t>
    </rPh>
    <rPh sb="18" eb="20">
      <t>チイキ</t>
    </rPh>
    <rPh sb="21" eb="23">
      <t>ナカヤマ</t>
    </rPh>
    <rPh sb="23" eb="24">
      <t>チョウ</t>
    </rPh>
    <rPh sb="24" eb="26">
      <t>チイキ</t>
    </rPh>
    <rPh sb="27" eb="29">
      <t>セイビ</t>
    </rPh>
    <rPh sb="31" eb="33">
      <t>ジギョウ</t>
    </rPh>
    <rPh sb="35" eb="37">
      <t>ゲンザイ</t>
    </rPh>
    <rPh sb="37" eb="39">
      <t>セイビ</t>
    </rPh>
    <rPh sb="40" eb="42">
      <t>カンリョウ</t>
    </rPh>
    <rPh sb="43" eb="45">
      <t>コンゴ</t>
    </rPh>
    <rPh sb="61" eb="63">
      <t>キギョウ</t>
    </rPh>
    <rPh sb="63" eb="64">
      <t>サイ</t>
    </rPh>
    <rPh sb="64" eb="66">
      <t>ザンダカ</t>
    </rPh>
    <rPh sb="76" eb="77">
      <t>カンガ</t>
    </rPh>
    <rPh sb="135" eb="137">
      <t>ヒジョウ</t>
    </rPh>
    <rPh sb="138" eb="139">
      <t>タカ</t>
    </rPh>
    <rPh sb="140" eb="141">
      <t>アタイ</t>
    </rPh>
    <rPh sb="142" eb="144">
      <t>ユウリョウ</t>
    </rPh>
    <rPh sb="145" eb="147">
      <t>ジョウタイ</t>
    </rPh>
    <rPh sb="173" eb="175">
      <t>コンゴ</t>
    </rPh>
    <rPh sb="196" eb="198">
      <t>スイリョウ</t>
    </rPh>
    <rPh sb="199" eb="201">
      <t>ゲンショウ</t>
    </rPh>
    <rPh sb="202" eb="203">
      <t>カンガ</t>
    </rPh>
    <rPh sb="210" eb="213">
      <t>シヨウリョウ</t>
    </rPh>
    <rPh sb="213" eb="215">
      <t>ゾウカ</t>
    </rPh>
    <rPh sb="216" eb="217">
      <t>ム</t>
    </rPh>
    <rPh sb="219" eb="221">
      <t>タイサク</t>
    </rPh>
    <rPh sb="222" eb="224">
      <t>ヒツヨウ</t>
    </rPh>
    <rPh sb="308" eb="309">
      <t>モト</t>
    </rPh>
    <phoneticPr fontId="4"/>
  </si>
  <si>
    <t>　近年の課題である少子高齢化が進行していき、有収水量が減少していく傾向にあるため、使用料収入の大幅増加は見込むことができない。このため、使用料の改定を計画的に行うとともに、現在実施している複数年契約の施設維持管理をさらにすすめ、公共下水道事業とあわせて見直し、維持管理経費の縮減に努め、経費回収率、施設利用率の向上を図る。
　また今後は、施設の老朽化による改築更新が課題となるため、長寿命化、ストックマネジメント等、長期計画に基づき実施検討が必要である。</t>
    <rPh sb="4" eb="6">
      <t>カダイ</t>
    </rPh>
    <rPh sb="9" eb="11">
      <t>ショウシ</t>
    </rPh>
    <rPh sb="33" eb="35">
      <t>ケイコウ</t>
    </rPh>
    <rPh sb="41" eb="44">
      <t>シヨウリョウ</t>
    </rPh>
    <rPh sb="47" eb="49">
      <t>オオハバ</t>
    </rPh>
    <rPh sb="75" eb="78">
      <t>ケイカクテキ</t>
    </rPh>
    <rPh sb="158" eb="159">
      <t>ハカ</t>
    </rPh>
    <rPh sb="165" eb="167">
      <t>コンゴ</t>
    </rPh>
    <rPh sb="183" eb="185">
      <t>カダイ</t>
    </rPh>
    <rPh sb="191" eb="195">
      <t>チョウジュミョウカ</t>
    </rPh>
    <rPh sb="206" eb="207">
      <t>トウ</t>
    </rPh>
    <rPh sb="221" eb="22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</si>
</sst>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21A-415E-B9ED-37399FEF60C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C21A-415E-B9ED-37399FEF60C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107.14</c:v>
                </c:pt>
                <c:pt idx="4">
                  <c:v>105.24</c:v>
                </c:pt>
              </c:numCache>
            </c:numRef>
          </c:val>
          <c:extLst>
            <c:ext xmlns:c16="http://schemas.microsoft.com/office/drawing/2014/chart" uri="{C3380CC4-5D6E-409C-BE32-E72D297353CC}">
              <c16:uniqueId val="{00000000-9725-4644-A27C-C3AFC50FE6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9725-4644-A27C-C3AFC50FE6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3.23</c:v>
                </c:pt>
                <c:pt idx="4">
                  <c:v>6.47</c:v>
                </c:pt>
              </c:numCache>
            </c:numRef>
          </c:val>
          <c:extLst>
            <c:ext xmlns:c16="http://schemas.microsoft.com/office/drawing/2014/chart" uri="{C3380CC4-5D6E-409C-BE32-E72D297353CC}">
              <c16:uniqueId val="{00000000-2F62-4932-B2CB-B157C77883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2F62-4932-B2CB-B157C77883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67F-4889-A6A0-91596A2990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967F-4889-A6A0-91596A2990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3E8-435F-A8AC-C756DE44C44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23E8-435F-A8AC-C756DE44C44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26.86</c:v>
                </c:pt>
                <c:pt idx="4">
                  <c:v>47.99</c:v>
                </c:pt>
              </c:numCache>
            </c:numRef>
          </c:val>
          <c:extLst>
            <c:ext xmlns:c16="http://schemas.microsoft.com/office/drawing/2014/chart" uri="{C3380CC4-5D6E-409C-BE32-E72D297353CC}">
              <c16:uniqueId val="{00000000-D0A0-4A70-B106-28DEF89B9A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D0A0-4A70-B106-28DEF89B9A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9E1-416D-B5BE-CBAAFDFD1BE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49E1-416D-B5BE-CBAAFDFD1BE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48.96</c:v>
                </c:pt>
                <c:pt idx="4">
                  <c:v>41.43</c:v>
                </c:pt>
              </c:numCache>
            </c:numRef>
          </c:val>
          <c:extLst>
            <c:ext xmlns:c16="http://schemas.microsoft.com/office/drawing/2014/chart" uri="{C3380CC4-5D6E-409C-BE32-E72D297353CC}">
              <c16:uniqueId val="{00000000-634B-44EF-942E-0D5148FE898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634B-44EF-942E-0D5148FE898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324.37</c:v>
                </c:pt>
                <c:pt idx="4">
                  <c:v>384.51</c:v>
                </c:pt>
              </c:numCache>
            </c:numRef>
          </c:val>
          <c:extLst>
            <c:ext xmlns:c16="http://schemas.microsoft.com/office/drawing/2014/chart" uri="{C3380CC4-5D6E-409C-BE32-E72D297353CC}">
              <c16:uniqueId val="{00000000-BD4F-4198-B589-EBC77D12A75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BD4F-4198-B589-EBC77D12A75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47.68</c:v>
                </c:pt>
                <c:pt idx="4">
                  <c:v>47.07</c:v>
                </c:pt>
              </c:numCache>
            </c:numRef>
          </c:val>
          <c:extLst>
            <c:ext xmlns:c16="http://schemas.microsoft.com/office/drawing/2014/chart" uri="{C3380CC4-5D6E-409C-BE32-E72D297353CC}">
              <c16:uniqueId val="{00000000-BE9E-46F7-995E-9B83A898E37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BE9E-46F7-995E-9B83A898E37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89.46</c:v>
                </c:pt>
                <c:pt idx="4">
                  <c:v>88.06</c:v>
                </c:pt>
              </c:numCache>
            </c:numRef>
          </c:val>
          <c:extLst>
            <c:ext xmlns:c16="http://schemas.microsoft.com/office/drawing/2014/chart" uri="{C3380CC4-5D6E-409C-BE32-E72D297353CC}">
              <c16:uniqueId val="{00000000-C097-403F-80D7-1B97698B32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C097-403F-80D7-1B97698B32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伊予市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36107</v>
      </c>
      <c r="AM8" s="42"/>
      <c r="AN8" s="42"/>
      <c r="AO8" s="42"/>
      <c r="AP8" s="42"/>
      <c r="AQ8" s="42"/>
      <c r="AR8" s="42"/>
      <c r="AS8" s="42"/>
      <c r="AT8" s="35">
        <f>データ!T6</f>
        <v>194.44</v>
      </c>
      <c r="AU8" s="35"/>
      <c r="AV8" s="35"/>
      <c r="AW8" s="35"/>
      <c r="AX8" s="35"/>
      <c r="AY8" s="35"/>
      <c r="AZ8" s="35"/>
      <c r="BA8" s="35"/>
      <c r="BB8" s="35">
        <f>データ!U6</f>
        <v>185.7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80.36</v>
      </c>
      <c r="J10" s="35"/>
      <c r="K10" s="35"/>
      <c r="L10" s="35"/>
      <c r="M10" s="35"/>
      <c r="N10" s="35"/>
      <c r="O10" s="35"/>
      <c r="P10" s="35">
        <f>データ!P6</f>
        <v>2.4700000000000002</v>
      </c>
      <c r="Q10" s="35"/>
      <c r="R10" s="35"/>
      <c r="S10" s="35"/>
      <c r="T10" s="35"/>
      <c r="U10" s="35"/>
      <c r="V10" s="35"/>
      <c r="W10" s="35">
        <f>データ!Q6</f>
        <v>80.599999999999994</v>
      </c>
      <c r="X10" s="35"/>
      <c r="Y10" s="35"/>
      <c r="Z10" s="35"/>
      <c r="AA10" s="35"/>
      <c r="AB10" s="35"/>
      <c r="AC10" s="35"/>
      <c r="AD10" s="42">
        <f>データ!R6</f>
        <v>2910</v>
      </c>
      <c r="AE10" s="42"/>
      <c r="AF10" s="42"/>
      <c r="AG10" s="42"/>
      <c r="AH10" s="42"/>
      <c r="AI10" s="42"/>
      <c r="AJ10" s="42"/>
      <c r="AK10" s="2"/>
      <c r="AL10" s="42">
        <f>データ!V6</f>
        <v>888</v>
      </c>
      <c r="AM10" s="42"/>
      <c r="AN10" s="42"/>
      <c r="AO10" s="42"/>
      <c r="AP10" s="42"/>
      <c r="AQ10" s="42"/>
      <c r="AR10" s="42"/>
      <c r="AS10" s="42"/>
      <c r="AT10" s="35">
        <f>データ!W6</f>
        <v>0.55000000000000004</v>
      </c>
      <c r="AU10" s="35"/>
      <c r="AV10" s="35"/>
      <c r="AW10" s="35"/>
      <c r="AX10" s="35"/>
      <c r="AY10" s="35"/>
      <c r="AZ10" s="35"/>
      <c r="BA10" s="35"/>
      <c r="BB10" s="35">
        <f>データ!X6</f>
        <v>1614.55</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jwjik0sHeyWfijYKU98sD/6uuDIdJ/yyESm1TyAcYpGdMXfeHK4utFT8Ix3o5b08i7c00Bf2odj/l2zSYSE6PA==" saltValue="UzLSOBQfhfBLkMkdVcH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382108</v>
      </c>
      <c r="D6" s="19">
        <f t="shared" si="3"/>
        <v>46</v>
      </c>
      <c r="E6" s="19">
        <f t="shared" si="3"/>
        <v>17</v>
      </c>
      <c r="F6" s="19">
        <f t="shared" si="3"/>
        <v>4</v>
      </c>
      <c r="G6" s="19">
        <f t="shared" si="3"/>
        <v>0</v>
      </c>
      <c r="H6" s="19" t="str">
        <f t="shared" si="3"/>
        <v>愛媛県　伊予市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80.36</v>
      </c>
      <c r="P6" s="20">
        <f t="shared" si="3"/>
        <v>2.4700000000000002</v>
      </c>
      <c r="Q6" s="20">
        <f t="shared" si="3"/>
        <v>80.599999999999994</v>
      </c>
      <c r="R6" s="20">
        <f t="shared" si="3"/>
        <v>2910</v>
      </c>
      <c r="S6" s="20">
        <f t="shared" si="3"/>
        <v>36107</v>
      </c>
      <c r="T6" s="20">
        <f t="shared" si="3"/>
        <v>194.44</v>
      </c>
      <c r="U6" s="20">
        <f t="shared" si="3"/>
        <v>185.7</v>
      </c>
      <c r="V6" s="20">
        <f t="shared" si="3"/>
        <v>888</v>
      </c>
      <c r="W6" s="20">
        <f t="shared" si="3"/>
        <v>0.55000000000000004</v>
      </c>
      <c r="X6" s="20">
        <f t="shared" si="3"/>
        <v>1614.55</v>
      </c>
      <c r="Y6" s="21" t="str">
        <f>IF(Y7="",NA(),Y7)</f>
        <v>-</v>
      </c>
      <c r="Z6" s="21" t="str">
        <f t="shared" ref="Z6:AH6" si="4">IF(Z7="",NA(),Z7)</f>
        <v>-</v>
      </c>
      <c r="AA6" s="21" t="str">
        <f t="shared" si="4"/>
        <v>-</v>
      </c>
      <c r="AB6" s="21">
        <f t="shared" si="4"/>
        <v>107.14</v>
      </c>
      <c r="AC6" s="21">
        <f t="shared" si="4"/>
        <v>105.24</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26.86</v>
      </c>
      <c r="AY6" s="21">
        <f t="shared" si="6"/>
        <v>47.99</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48.96</v>
      </c>
      <c r="BU6" s="21">
        <f t="shared" si="8"/>
        <v>41.43</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324.37</v>
      </c>
      <c r="CF6" s="21">
        <f t="shared" si="9"/>
        <v>384.51</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47.68</v>
      </c>
      <c r="CQ6" s="21">
        <f t="shared" si="10"/>
        <v>47.07</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89.46</v>
      </c>
      <c r="DB6" s="21">
        <f t="shared" si="11"/>
        <v>88.06</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3.23</v>
      </c>
      <c r="DM6" s="21">
        <f t="shared" si="12"/>
        <v>6.47</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382108</v>
      </c>
      <c r="D7" s="23">
        <v>46</v>
      </c>
      <c r="E7" s="23">
        <v>17</v>
      </c>
      <c r="F7" s="23">
        <v>4</v>
      </c>
      <c r="G7" s="23">
        <v>0</v>
      </c>
      <c r="H7" s="23" t="s">
        <v>95</v>
      </c>
      <c r="I7" s="23" t="s">
        <v>96</v>
      </c>
      <c r="J7" s="23" t="s">
        <v>97</v>
      </c>
      <c r="K7" s="23" t="s">
        <v>98</v>
      </c>
      <c r="L7" s="23" t="s">
        <v>99</v>
      </c>
      <c r="M7" s="23" t="s">
        <v>100</v>
      </c>
      <c r="N7" s="24" t="s">
        <v>101</v>
      </c>
      <c r="O7" s="24">
        <v>80.36</v>
      </c>
      <c r="P7" s="24">
        <v>2.4700000000000002</v>
      </c>
      <c r="Q7" s="24">
        <v>80.599999999999994</v>
      </c>
      <c r="R7" s="24">
        <v>2910</v>
      </c>
      <c r="S7" s="24">
        <v>36107</v>
      </c>
      <c r="T7" s="24">
        <v>194.44</v>
      </c>
      <c r="U7" s="24">
        <v>185.7</v>
      </c>
      <c r="V7" s="24">
        <v>888</v>
      </c>
      <c r="W7" s="24">
        <v>0.55000000000000004</v>
      </c>
      <c r="X7" s="24">
        <v>1614.55</v>
      </c>
      <c r="Y7" s="24" t="s">
        <v>101</v>
      </c>
      <c r="Z7" s="24" t="s">
        <v>101</v>
      </c>
      <c r="AA7" s="24" t="s">
        <v>101</v>
      </c>
      <c r="AB7" s="24">
        <v>107.14</v>
      </c>
      <c r="AC7" s="24">
        <v>105.24</v>
      </c>
      <c r="AD7" s="24" t="s">
        <v>101</v>
      </c>
      <c r="AE7" s="24" t="s">
        <v>101</v>
      </c>
      <c r="AF7" s="24" t="s">
        <v>101</v>
      </c>
      <c r="AG7" s="24">
        <v>105.78</v>
      </c>
      <c r="AH7" s="24">
        <v>106.09</v>
      </c>
      <c r="AI7" s="24">
        <v>105.35</v>
      </c>
      <c r="AJ7" s="24" t="s">
        <v>101</v>
      </c>
      <c r="AK7" s="24" t="s">
        <v>101</v>
      </c>
      <c r="AL7" s="24" t="s">
        <v>101</v>
      </c>
      <c r="AM7" s="24">
        <v>0</v>
      </c>
      <c r="AN7" s="24">
        <v>0</v>
      </c>
      <c r="AO7" s="24" t="s">
        <v>101</v>
      </c>
      <c r="AP7" s="24" t="s">
        <v>101</v>
      </c>
      <c r="AQ7" s="24" t="s">
        <v>101</v>
      </c>
      <c r="AR7" s="24">
        <v>63.96</v>
      </c>
      <c r="AS7" s="24">
        <v>69.42</v>
      </c>
      <c r="AT7" s="24">
        <v>63.89</v>
      </c>
      <c r="AU7" s="24" t="s">
        <v>101</v>
      </c>
      <c r="AV7" s="24" t="s">
        <v>101</v>
      </c>
      <c r="AW7" s="24" t="s">
        <v>101</v>
      </c>
      <c r="AX7" s="24">
        <v>26.86</v>
      </c>
      <c r="AY7" s="24">
        <v>47.99</v>
      </c>
      <c r="AZ7" s="24" t="s">
        <v>101</v>
      </c>
      <c r="BA7" s="24" t="s">
        <v>101</v>
      </c>
      <c r="BB7" s="24" t="s">
        <v>101</v>
      </c>
      <c r="BC7" s="24">
        <v>44.24</v>
      </c>
      <c r="BD7" s="24">
        <v>43.07</v>
      </c>
      <c r="BE7" s="24">
        <v>44.07</v>
      </c>
      <c r="BF7" s="24" t="s">
        <v>101</v>
      </c>
      <c r="BG7" s="24" t="s">
        <v>101</v>
      </c>
      <c r="BH7" s="24" t="s">
        <v>101</v>
      </c>
      <c r="BI7" s="24">
        <v>0</v>
      </c>
      <c r="BJ7" s="24">
        <v>0</v>
      </c>
      <c r="BK7" s="24" t="s">
        <v>101</v>
      </c>
      <c r="BL7" s="24" t="s">
        <v>101</v>
      </c>
      <c r="BM7" s="24" t="s">
        <v>101</v>
      </c>
      <c r="BN7" s="24">
        <v>1258.43</v>
      </c>
      <c r="BO7" s="24">
        <v>1163.75</v>
      </c>
      <c r="BP7" s="24">
        <v>1201.79</v>
      </c>
      <c r="BQ7" s="24" t="s">
        <v>101</v>
      </c>
      <c r="BR7" s="24" t="s">
        <v>101</v>
      </c>
      <c r="BS7" s="24" t="s">
        <v>101</v>
      </c>
      <c r="BT7" s="24">
        <v>48.96</v>
      </c>
      <c r="BU7" s="24">
        <v>41.43</v>
      </c>
      <c r="BV7" s="24" t="s">
        <v>101</v>
      </c>
      <c r="BW7" s="24" t="s">
        <v>101</v>
      </c>
      <c r="BX7" s="24" t="s">
        <v>101</v>
      </c>
      <c r="BY7" s="24">
        <v>73.36</v>
      </c>
      <c r="BZ7" s="24">
        <v>72.599999999999994</v>
      </c>
      <c r="CA7" s="24">
        <v>75.31</v>
      </c>
      <c r="CB7" s="24" t="s">
        <v>101</v>
      </c>
      <c r="CC7" s="24" t="s">
        <v>101</v>
      </c>
      <c r="CD7" s="24" t="s">
        <v>101</v>
      </c>
      <c r="CE7" s="24">
        <v>324.37</v>
      </c>
      <c r="CF7" s="24">
        <v>384.51</v>
      </c>
      <c r="CG7" s="24" t="s">
        <v>101</v>
      </c>
      <c r="CH7" s="24" t="s">
        <v>101</v>
      </c>
      <c r="CI7" s="24" t="s">
        <v>101</v>
      </c>
      <c r="CJ7" s="24">
        <v>224.88</v>
      </c>
      <c r="CK7" s="24">
        <v>228.64</v>
      </c>
      <c r="CL7" s="24">
        <v>216.39</v>
      </c>
      <c r="CM7" s="24" t="s">
        <v>101</v>
      </c>
      <c r="CN7" s="24" t="s">
        <v>101</v>
      </c>
      <c r="CO7" s="24" t="s">
        <v>101</v>
      </c>
      <c r="CP7" s="24">
        <v>47.68</v>
      </c>
      <c r="CQ7" s="24">
        <v>47.07</v>
      </c>
      <c r="CR7" s="24" t="s">
        <v>101</v>
      </c>
      <c r="CS7" s="24" t="s">
        <v>101</v>
      </c>
      <c r="CT7" s="24" t="s">
        <v>101</v>
      </c>
      <c r="CU7" s="24">
        <v>42.4</v>
      </c>
      <c r="CV7" s="24">
        <v>42.28</v>
      </c>
      <c r="CW7" s="24">
        <v>42.57</v>
      </c>
      <c r="CX7" s="24" t="s">
        <v>101</v>
      </c>
      <c r="CY7" s="24" t="s">
        <v>101</v>
      </c>
      <c r="CZ7" s="24" t="s">
        <v>101</v>
      </c>
      <c r="DA7" s="24">
        <v>89.46</v>
      </c>
      <c r="DB7" s="24">
        <v>88.06</v>
      </c>
      <c r="DC7" s="24" t="s">
        <v>101</v>
      </c>
      <c r="DD7" s="24" t="s">
        <v>101</v>
      </c>
      <c r="DE7" s="24" t="s">
        <v>101</v>
      </c>
      <c r="DF7" s="24">
        <v>84.19</v>
      </c>
      <c r="DG7" s="24">
        <v>84.34</v>
      </c>
      <c r="DH7" s="24">
        <v>85.24</v>
      </c>
      <c r="DI7" s="24" t="s">
        <v>101</v>
      </c>
      <c r="DJ7" s="24" t="s">
        <v>101</v>
      </c>
      <c r="DK7" s="24" t="s">
        <v>101</v>
      </c>
      <c r="DL7" s="24">
        <v>3.23</v>
      </c>
      <c r="DM7" s="24">
        <v>6.47</v>
      </c>
      <c r="DN7" s="24" t="s">
        <v>101</v>
      </c>
      <c r="DO7" s="24" t="s">
        <v>101</v>
      </c>
      <c r="DP7" s="24" t="s">
        <v>101</v>
      </c>
      <c r="DQ7" s="24">
        <v>21.36</v>
      </c>
      <c r="DR7" s="24">
        <v>22.79</v>
      </c>
      <c r="DS7" s="24">
        <v>25.87</v>
      </c>
      <c r="DT7" s="24" t="s">
        <v>101</v>
      </c>
      <c r="DU7" s="24" t="s">
        <v>101</v>
      </c>
      <c r="DV7" s="24" t="s">
        <v>101</v>
      </c>
      <c r="DW7" s="24">
        <v>0</v>
      </c>
      <c r="DX7" s="24">
        <v>0</v>
      </c>
      <c r="DY7" s="24" t="s">
        <v>101</v>
      </c>
      <c r="DZ7" s="24" t="s">
        <v>101</v>
      </c>
      <c r="EA7" s="24" t="s">
        <v>101</v>
      </c>
      <c r="EB7" s="24">
        <v>0.01</v>
      </c>
      <c r="EC7" s="24">
        <v>0.01</v>
      </c>
      <c r="ED7" s="24">
        <v>0.01</v>
      </c>
      <c r="EE7" s="24" t="s">
        <v>101</v>
      </c>
      <c r="EF7" s="24" t="s">
        <v>101</v>
      </c>
      <c r="EG7" s="24" t="s">
        <v>101</v>
      </c>
      <c r="EH7" s="24">
        <v>0</v>
      </c>
      <c r="EI7" s="24">
        <v>0</v>
      </c>
      <c r="EJ7" s="24" t="s">
        <v>101</v>
      </c>
      <c r="EK7" s="24" t="s">
        <v>101</v>
      </c>
      <c r="EL7" s="24" t="s">
        <v>101</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2023-01-12T02:47:23Z</cp:lastPrinted>
  <dcterms:created xsi:type="dcterms:W3CDTF">2022-12-01T01:31:03Z</dcterms:created>
  <dcterms:modified xsi:type="dcterms:W3CDTF">2023-02-03T07:37:49Z</dcterms:modified>
  <cp:category/>
</cp:coreProperties>
</file>